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ECFBE2FC-2193-42BA-8FAD-91050E9ACC1B}" xr6:coauthVersionLast="47" xr6:coauthVersionMax="47" xr10:uidLastSave="{00000000-0000-0000-0000-000000000000}"/>
  <bookViews>
    <workbookView xWindow="-120" yWindow="-120" windowWidth="29040" windowHeight="15720" tabRatio="666" xr2:uid="{00000000-000D-0000-FFFF-FFFF00000000}"/>
  </bookViews>
  <sheets>
    <sheet name="Heroes" sheetId="1" r:id="rId1"/>
    <sheet name="Heroes to Add" sheetId="9" r:id="rId2"/>
    <sheet name="Items (TBD)" sheetId="3" r:id="rId3"/>
    <sheet name="List of Random Classes" sheetId="2" r:id="rId4"/>
    <sheet name="Unsorted Effects &amp; Abilities" sheetId="4" r:id="rId5"/>
    <sheet name="Unsorted Names &amp; Classes" sheetId="6" r:id="rId6"/>
    <sheet name="Damage Calc"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 l="1"/>
  <c r="I18" i="1"/>
  <c r="G2" i="7"/>
  <c r="I78" i="1"/>
  <c r="I17" i="1"/>
  <c r="I79" i="1"/>
  <c r="I5" i="1"/>
  <c r="I2" i="9"/>
  <c r="H2" i="9"/>
  <c r="I3" i="9"/>
  <c r="H3" i="9"/>
  <c r="I11" i="9"/>
  <c r="H11" i="9"/>
  <c r="I5" i="9"/>
  <c r="H5" i="9"/>
  <c r="I10" i="9"/>
  <c r="H10" i="9"/>
  <c r="I9" i="9"/>
  <c r="H9" i="9"/>
  <c r="I8" i="9"/>
  <c r="H8" i="9"/>
  <c r="I7" i="9"/>
  <c r="H7" i="9"/>
  <c r="I4" i="9"/>
  <c r="H4" i="9"/>
  <c r="I6" i="9"/>
  <c r="H6" i="9"/>
  <c r="H2" i="7"/>
  <c r="H65" i="1"/>
  <c r="I62" i="1"/>
  <c r="I63" i="1"/>
  <c r="I64" i="1"/>
  <c r="I65" i="1"/>
  <c r="I66" i="1"/>
  <c r="I67" i="1"/>
  <c r="I68" i="1"/>
  <c r="I69" i="1"/>
  <c r="I71" i="1"/>
  <c r="I72" i="1"/>
  <c r="I73" i="1"/>
  <c r="I75" i="1"/>
  <c r="I89" i="1"/>
  <c r="I76" i="1"/>
  <c r="I77" i="1"/>
  <c r="H62" i="1"/>
  <c r="H63" i="1"/>
  <c r="H64" i="1"/>
  <c r="H66" i="1"/>
  <c r="H67" i="1"/>
  <c r="H68" i="1"/>
  <c r="H69" i="1"/>
  <c r="H71" i="1"/>
  <c r="H72" i="1"/>
  <c r="H73" i="1"/>
  <c r="H75" i="1"/>
  <c r="H89" i="1"/>
  <c r="H76" i="1"/>
  <c r="H77" i="1"/>
  <c r="H78" i="1"/>
  <c r="H17" i="1"/>
  <c r="H79" i="1"/>
  <c r="H5" i="1"/>
  <c r="I80" i="1"/>
  <c r="I81" i="1"/>
  <c r="I82" i="1"/>
  <c r="I83" i="1"/>
  <c r="I84" i="1"/>
  <c r="I85" i="1"/>
  <c r="I60" i="1"/>
  <c r="I61" i="1"/>
  <c r="H80" i="1"/>
  <c r="H81" i="1"/>
  <c r="H82" i="1"/>
  <c r="H83" i="1"/>
  <c r="H84" i="1"/>
  <c r="H85" i="1"/>
  <c r="H60" i="1"/>
  <c r="H61" i="1"/>
  <c r="I27" i="1"/>
  <c r="H27" i="1"/>
  <c r="H88" i="1"/>
  <c r="H94" i="1"/>
  <c r="H95" i="1"/>
  <c r="H96" i="1"/>
  <c r="H34" i="1"/>
  <c r="H97" i="1"/>
  <c r="H98" i="1"/>
  <c r="H99" i="1"/>
  <c r="H40" i="1"/>
  <c r="H100" i="1"/>
  <c r="H101" i="1"/>
  <c r="H47" i="1"/>
  <c r="H102" i="1"/>
  <c r="H103" i="1"/>
  <c r="H104" i="1"/>
  <c r="H105" i="1"/>
  <c r="H106" i="1"/>
  <c r="H107" i="1"/>
  <c r="H108" i="1"/>
  <c r="H109" i="1"/>
  <c r="H110" i="1"/>
  <c r="H46" i="1"/>
  <c r="H48" i="1"/>
  <c r="H49" i="1"/>
  <c r="H111" i="1"/>
  <c r="H51" i="1"/>
  <c r="H112" i="1"/>
  <c r="H42" i="1"/>
  <c r="H113" i="1"/>
  <c r="H114" i="1"/>
  <c r="H115" i="1"/>
  <c r="H116" i="1"/>
  <c r="H50" i="1"/>
  <c r="H52" i="1"/>
  <c r="H90" i="1"/>
  <c r="H58" i="1"/>
  <c r="H117" i="1"/>
  <c r="H118" i="1"/>
  <c r="H53" i="1"/>
  <c r="H56" i="1"/>
  <c r="H57" i="1"/>
  <c r="H119" i="1"/>
  <c r="H59" i="1"/>
  <c r="H120" i="1"/>
  <c r="H74" i="1"/>
  <c r="H70" i="1"/>
  <c r="H121" i="1"/>
  <c r="H122" i="1"/>
  <c r="H123" i="1"/>
  <c r="H124" i="1"/>
  <c r="H54" i="1"/>
  <c r="H55" i="1"/>
  <c r="H125" i="1"/>
  <c r="I101" i="1"/>
  <c r="I47" i="1"/>
  <c r="I102" i="1"/>
  <c r="I103" i="1"/>
  <c r="I104" i="1"/>
  <c r="I105" i="1"/>
  <c r="I106" i="1"/>
  <c r="I107" i="1"/>
  <c r="I108" i="1"/>
  <c r="I109" i="1"/>
  <c r="I110" i="1"/>
  <c r="I46" i="1"/>
  <c r="I48" i="1"/>
  <c r="I49" i="1"/>
  <c r="I111" i="1"/>
  <c r="I51" i="1"/>
  <c r="I112" i="1"/>
  <c r="I42" i="1"/>
  <c r="I113" i="1"/>
  <c r="I114" i="1"/>
  <c r="I115" i="1"/>
  <c r="I116" i="1"/>
  <c r="I50" i="1"/>
  <c r="I52" i="1"/>
  <c r="I90" i="1"/>
  <c r="I58" i="1"/>
  <c r="I117" i="1"/>
  <c r="I118" i="1"/>
  <c r="I53" i="1"/>
  <c r="I56" i="1"/>
  <c r="I57" i="1"/>
  <c r="I119" i="1"/>
  <c r="I59" i="1"/>
  <c r="I120" i="1"/>
  <c r="I74" i="1"/>
  <c r="I70" i="1"/>
  <c r="I121" i="1"/>
  <c r="I122" i="1"/>
  <c r="I123" i="1"/>
  <c r="I124" i="1"/>
  <c r="I54" i="1"/>
  <c r="I55" i="1"/>
  <c r="I125" i="1"/>
  <c r="I98" i="1"/>
  <c r="I99" i="1"/>
  <c r="I40" i="1"/>
  <c r="I100" i="1"/>
  <c r="H6" i="1"/>
  <c r="H7" i="1"/>
  <c r="H8" i="1"/>
  <c r="H9" i="1"/>
  <c r="H10" i="1"/>
  <c r="H11" i="1"/>
  <c r="H12" i="1"/>
  <c r="H13" i="1"/>
  <c r="H14" i="1"/>
  <c r="H15" i="1"/>
  <c r="H16" i="1"/>
  <c r="H91" i="1"/>
  <c r="H92" i="1"/>
  <c r="H19" i="1"/>
  <c r="H20" i="1"/>
  <c r="H21" i="1"/>
  <c r="H22" i="1"/>
  <c r="H23" i="1"/>
  <c r="H24" i="1"/>
  <c r="H87" i="1"/>
  <c r="H25" i="1"/>
  <c r="H26" i="1"/>
  <c r="H28" i="1"/>
  <c r="H29" i="1"/>
  <c r="H30" i="1"/>
  <c r="H31" i="1"/>
  <c r="H32" i="1"/>
  <c r="H33" i="1"/>
  <c r="H93" i="1"/>
  <c r="H35" i="1"/>
  <c r="H36" i="1"/>
  <c r="H37" i="1"/>
  <c r="H38" i="1"/>
  <c r="H39" i="1"/>
  <c r="H41" i="1"/>
  <c r="H43" i="1"/>
  <c r="H44" i="1"/>
  <c r="H45" i="1"/>
  <c r="I6" i="1"/>
  <c r="I7" i="1"/>
  <c r="I8" i="1"/>
  <c r="I9" i="1"/>
  <c r="I10" i="1"/>
  <c r="I11" i="1"/>
  <c r="I12" i="1"/>
  <c r="I13" i="1"/>
  <c r="I14" i="1"/>
  <c r="I15" i="1"/>
  <c r="I16" i="1"/>
  <c r="I91" i="1"/>
  <c r="I92" i="1"/>
  <c r="I19" i="1"/>
  <c r="I20" i="1"/>
  <c r="I21" i="1"/>
  <c r="I22" i="1"/>
  <c r="I23" i="1"/>
  <c r="I24" i="1"/>
  <c r="I87" i="1"/>
  <c r="I25" i="1"/>
  <c r="I26" i="1"/>
  <c r="I28" i="1"/>
  <c r="I29" i="1"/>
  <c r="I30" i="1"/>
  <c r="I31" i="1"/>
  <c r="I32" i="1"/>
  <c r="I33" i="1"/>
  <c r="I93" i="1"/>
  <c r="I35" i="1"/>
  <c r="I36" i="1"/>
  <c r="I37" i="1"/>
  <c r="I38" i="1"/>
  <c r="I39" i="1"/>
  <c r="I41" i="1"/>
  <c r="I43" i="1"/>
  <c r="I44" i="1"/>
  <c r="I45" i="1"/>
  <c r="I88" i="1"/>
  <c r="I94" i="1"/>
  <c r="I95" i="1"/>
  <c r="I96" i="1"/>
  <c r="I34" i="1"/>
  <c r="I97" i="1"/>
  <c r="I2" i="1"/>
  <c r="H2" i="1"/>
  <c r="J2" i="7"/>
  <c r="I2" i="7"/>
</calcChain>
</file>

<file path=xl/sharedStrings.xml><?xml version="1.0" encoding="utf-8"?>
<sst xmlns="http://schemas.openxmlformats.org/spreadsheetml/2006/main" count="1435" uniqueCount="1281">
  <si>
    <t>Hero</t>
  </si>
  <si>
    <t>Descr</t>
  </si>
  <si>
    <t>Mana</t>
  </si>
  <si>
    <t>Mana Regen</t>
  </si>
  <si>
    <t>Armor</t>
  </si>
  <si>
    <t>Ward</t>
  </si>
  <si>
    <t>Speed</t>
  </si>
  <si>
    <t>Passive</t>
  </si>
  <si>
    <t>A1</t>
  </si>
  <si>
    <t>A2</t>
  </si>
  <si>
    <t>A3</t>
  </si>
  <si>
    <t>A4</t>
  </si>
  <si>
    <t>Dara</t>
  </si>
  <si>
    <t>Arcane Scholar</t>
  </si>
  <si>
    <t>Zar</t>
  </si>
  <si>
    <t>The Nightmare</t>
  </si>
  <si>
    <t>Repeat Agony: 10% of damage dealt to armor/ward and 20% of damage dealt to health is stored - casting Last Breath/Dying reduces all enemies' health by the stored amount.</t>
  </si>
  <si>
    <t>Kythra</t>
  </si>
  <si>
    <t>Demonic Angel</t>
  </si>
  <si>
    <t>Defender/Lifelink… : When above 50% health, take 50% of health damage dealt to allies and redirect it to this unit</t>
  </si>
  <si>
    <t>Tellus</t>
  </si>
  <si>
    <t>Each Ability this unit casts heals the ally with lowest health for 4 health</t>
  </si>
  <si>
    <t>Everytime this hero moves, gain Elusive for 1 turn.</t>
  </si>
  <si>
    <t>Back From the Brink: on death, revive once for 50% max health</t>
  </si>
  <si>
    <t>Death Aura: enemy units within 3 spaces take 3 magic drain a turn</t>
  </si>
  <si>
    <t>Effect: Blind (Max attack range reduced to X)</t>
  </si>
  <si>
    <t>Smoke Bomb: AoE Blind for 1 turn</t>
  </si>
  <si>
    <t>Counterattack - deal X phys or magic damage when targeted</t>
  </si>
  <si>
    <t>Unbalanced: next damaging ability consumes unbalanced and stuns for 1 turn.</t>
  </si>
  <si>
    <t>Mark: specific attacks consume marks to be empowered.</t>
  </si>
  <si>
    <t>Wind Ranger</t>
  </si>
  <si>
    <t>Drakon</t>
  </si>
  <si>
    <t>Icebound Behemoth</t>
  </si>
  <si>
    <t>Azreal</t>
  </si>
  <si>
    <t>Circe</t>
  </si>
  <si>
    <t>Syren</t>
  </si>
  <si>
    <t xml:space="preserve">Zeth </t>
  </si>
  <si>
    <t>Flesh Sculptor</t>
  </si>
  <si>
    <t>Jarro</t>
  </si>
  <si>
    <t>Daring Mercenary</t>
  </si>
  <si>
    <t>Silvermane</t>
  </si>
  <si>
    <t>Werewolf</t>
  </si>
  <si>
    <t>Cyren</t>
  </si>
  <si>
    <t>Arthurias</t>
  </si>
  <si>
    <t>Galan</t>
  </si>
  <si>
    <t>Halfdan</t>
  </si>
  <si>
    <t>Cassia</t>
  </si>
  <si>
    <t>Frost Princess</t>
  </si>
  <si>
    <t>Jessa</t>
  </si>
  <si>
    <t>Pirate Queen</t>
  </si>
  <si>
    <t>Draco</t>
  </si>
  <si>
    <t>Last Dragonkin</t>
  </si>
  <si>
    <t>Talon Strike: 2 Range, 12 Melee, Destroy 14 Armor, 0 CD, 0 Mana</t>
  </si>
  <si>
    <t>Necromancer</t>
  </si>
  <si>
    <t>Raven</t>
  </si>
  <si>
    <t>Jakob</t>
  </si>
  <si>
    <t>Vampire Hunter</t>
  </si>
  <si>
    <t>Flash Powder: Stun 1, Vulnerable 1, Range: 3, CD: 3</t>
  </si>
  <si>
    <t>Iron Shield</t>
  </si>
  <si>
    <t>6 Armor, Reduce Ranged Damage by 15%</t>
  </si>
  <si>
    <t>Steel Buckler</t>
  </si>
  <si>
    <t>9 Armor, Reduce Ranged Damage by 20%</t>
  </si>
  <si>
    <t>Tower Shield</t>
  </si>
  <si>
    <t>14 Armor, Reduce Ranged Damage by 30%</t>
  </si>
  <si>
    <t>Iron Platemail</t>
  </si>
  <si>
    <t>Steel Chainmail</t>
  </si>
  <si>
    <t>Mithil Armor</t>
  </si>
  <si>
    <t>Crusader's Plate</t>
  </si>
  <si>
    <t>Thornmail</t>
  </si>
  <si>
    <t>Accessories</t>
  </si>
  <si>
    <t>Mana Crystal</t>
  </si>
  <si>
    <t>5 Max Mana, +2 Mana Regen</t>
  </si>
  <si>
    <t>Mana Orb</t>
  </si>
  <si>
    <t>10 Max Mana, +4 Mana Regen</t>
  </si>
  <si>
    <t>Frozen Chalice</t>
  </si>
  <si>
    <t>Fiery Gauntlet</t>
  </si>
  <si>
    <t>Healing Charm</t>
  </si>
  <si>
    <t>Queen of Shadows</t>
  </si>
  <si>
    <t>Embrace Darkness: Teleport up to 3 spaces away. 15 Mana</t>
  </si>
  <si>
    <t>Exiled Demigod</t>
  </si>
  <si>
    <t>Darkstalker</t>
  </si>
  <si>
    <t>Sithis</t>
  </si>
  <si>
    <t>Pallas</t>
  </si>
  <si>
    <t>Lightning</t>
  </si>
  <si>
    <t>Lightning Bolt: 14 Magic, 5 Range.</t>
  </si>
  <si>
    <t>Plated Blow: 8 Melee, +1 Melee for every 8 Armor/Ward, if Combined Armor/Ward &gt;= 60, Stun 1. CD: 2, Range: 2</t>
  </si>
  <si>
    <t>50 (Max = Infinite/1000)</t>
  </si>
  <si>
    <t>Cybele</t>
  </si>
  <si>
    <t>Fearless Knight</t>
  </si>
  <si>
    <t>Spellblade</t>
  </si>
  <si>
    <t>Priest</t>
  </si>
  <si>
    <t>Abjurer</t>
  </si>
  <si>
    <t>Acrobat</t>
  </si>
  <si>
    <t>Adventurer</t>
  </si>
  <si>
    <t>Aeromancer</t>
  </si>
  <si>
    <t>Aeronaut</t>
  </si>
  <si>
    <t>Alchemist</t>
  </si>
  <si>
    <t>Alienist</t>
  </si>
  <si>
    <t>Animist</t>
  </si>
  <si>
    <t>Antihero</t>
  </si>
  <si>
    <t>Apothecary</t>
  </si>
  <si>
    <t>Arbalester</t>
  </si>
  <si>
    <t>Arbiter</t>
  </si>
  <si>
    <t>Arcanist</t>
  </si>
  <si>
    <t>Archeologist</t>
  </si>
  <si>
    <t>Archer</t>
  </si>
  <si>
    <t>Armiger</t>
  </si>
  <si>
    <t>Armorer</t>
  </si>
  <si>
    <t>Artificer</t>
  </si>
  <si>
    <t>Assassin</t>
  </si>
  <si>
    <t>Astrologer</t>
  </si>
  <si>
    <t>Avenger</t>
  </si>
  <si>
    <t>Bandit</t>
  </si>
  <si>
    <t>Barbarian</t>
  </si>
  <si>
    <t>Bard</t>
  </si>
  <si>
    <t>Battlemage</t>
  </si>
  <si>
    <t>Beastlord</t>
  </si>
  <si>
    <t>Beastrider</t>
  </si>
  <si>
    <t>Beguiler</t>
  </si>
  <si>
    <t>Berserker</t>
  </si>
  <si>
    <t>Binder</t>
  </si>
  <si>
    <t>Bishop</t>
  </si>
  <si>
    <t>Blackguard</t>
  </si>
  <si>
    <t>Blacksmith</t>
  </si>
  <si>
    <t>Bladesinger</t>
  </si>
  <si>
    <t>Blighter</t>
  </si>
  <si>
    <t>Bloodmage</t>
  </si>
  <si>
    <t>Bravo</t>
  </si>
  <si>
    <t>Brawler</t>
  </si>
  <si>
    <t>Brewmeister</t>
  </si>
  <si>
    <t>Brigand</t>
  </si>
  <si>
    <t>Cavalier</t>
  </si>
  <si>
    <t>Cavalryman</t>
  </si>
  <si>
    <t>Cestus</t>
  </si>
  <si>
    <t>Champion</t>
  </si>
  <si>
    <t>Channeler</t>
  </si>
  <si>
    <t>Charioteer</t>
  </si>
  <si>
    <t>Chevalier</t>
  </si>
  <si>
    <t>Chirurgeon</t>
  </si>
  <si>
    <t>Chronomancer</t>
  </si>
  <si>
    <t>Cleric</t>
  </si>
  <si>
    <t>Conjurer</t>
  </si>
  <si>
    <t>Corsair</t>
  </si>
  <si>
    <t>Crossbowman</t>
  </si>
  <si>
    <t>Crusader</t>
  </si>
  <si>
    <t>Cursebearer</t>
  </si>
  <si>
    <t>Deathknight</t>
  </si>
  <si>
    <t>Defender</t>
  </si>
  <si>
    <t>Demolitionist</t>
  </si>
  <si>
    <t>Demoniac</t>
  </si>
  <si>
    <t>Dervish</t>
  </si>
  <si>
    <t>Diabolist</t>
  </si>
  <si>
    <t>Diplomat</t>
  </si>
  <si>
    <t>Dirgesinger</t>
  </si>
  <si>
    <t>Diviner</t>
  </si>
  <si>
    <t>Djinncaller</t>
  </si>
  <si>
    <t>Doomsayer</t>
  </si>
  <si>
    <t>Dragonrider</t>
  </si>
  <si>
    <t>Dragoon</t>
  </si>
  <si>
    <t>Dreadnaught</t>
  </si>
  <si>
    <t>Dreamwalker</t>
  </si>
  <si>
    <t>Druid</t>
  </si>
  <si>
    <t>Duelist</t>
  </si>
  <si>
    <t>Earthspeaker</t>
  </si>
  <si>
    <t>Elementalist</t>
  </si>
  <si>
    <t>Empath</t>
  </si>
  <si>
    <t>Enchanter</t>
  </si>
  <si>
    <t>Engineer</t>
  </si>
  <si>
    <t>Evoker</t>
  </si>
  <si>
    <t>Executioner</t>
  </si>
  <si>
    <t>Exile</t>
  </si>
  <si>
    <t>Exorcist</t>
  </si>
  <si>
    <t>Explorer</t>
  </si>
  <si>
    <t>Falconer</t>
  </si>
  <si>
    <t>Fearmonger</t>
  </si>
  <si>
    <t>Fencer</t>
  </si>
  <si>
    <t>Fighter</t>
  </si>
  <si>
    <t>Firedancer</t>
  </si>
  <si>
    <t>Fleshwarper</t>
  </si>
  <si>
    <t>Forrester</t>
  </si>
  <si>
    <t>Frostmage</t>
  </si>
  <si>
    <t>Fusilier</t>
  </si>
  <si>
    <t>Gadgeteer</t>
  </si>
  <si>
    <t>Geomancer</t>
  </si>
  <si>
    <t>Gladiator</t>
  </si>
  <si>
    <t>Grappler</t>
  </si>
  <si>
    <t>Gravecaller</t>
  </si>
  <si>
    <t>Guardian</t>
  </si>
  <si>
    <t>Guerilla</t>
  </si>
  <si>
    <t>Gunslinger</t>
  </si>
  <si>
    <t>Gypsy</t>
  </si>
  <si>
    <t>Harbinger</t>
  </si>
  <si>
    <t>Harrier</t>
  </si>
  <si>
    <t>Haruspex</t>
  </si>
  <si>
    <t>Healer</t>
  </si>
  <si>
    <t>Heirophant</t>
  </si>
  <si>
    <t>Herald</t>
  </si>
  <si>
    <t>Herbalist</t>
  </si>
  <si>
    <t>Hermit</t>
  </si>
  <si>
    <t>Hexmage</t>
  </si>
  <si>
    <t>Highwayman</t>
  </si>
  <si>
    <t>Hivemaster</t>
  </si>
  <si>
    <t>Hoodwink</t>
  </si>
  <si>
    <t>Hospitalier</t>
  </si>
  <si>
    <t>Houndmaster</t>
  </si>
  <si>
    <t>Hunter</t>
  </si>
  <si>
    <t>Hydromancer</t>
  </si>
  <si>
    <t>Hymnist</t>
  </si>
  <si>
    <t>Hypnotist</t>
  </si>
  <si>
    <t>Illusionist</t>
  </si>
  <si>
    <t>Incanter</t>
  </si>
  <si>
    <t>Infiltrator</t>
  </si>
  <si>
    <t>Inquisitor</t>
  </si>
  <si>
    <t>Invoker</t>
  </si>
  <si>
    <t>Jester</t>
  </si>
  <si>
    <t>Jinx</t>
  </si>
  <si>
    <t>Juggernaut</t>
  </si>
  <si>
    <t>Justicar</t>
  </si>
  <si>
    <t>Kensai</t>
  </si>
  <si>
    <t>Knight</t>
  </si>
  <si>
    <t>Lancer</t>
  </si>
  <si>
    <t>Lasher</t>
  </si>
  <si>
    <t>Legionnaire</t>
  </si>
  <si>
    <t>Lich</t>
  </si>
  <si>
    <t>Lightbringer</t>
  </si>
  <si>
    <t>Machinist</t>
  </si>
  <si>
    <t>Mageknight</t>
  </si>
  <si>
    <t>Magician</t>
  </si>
  <si>
    <t>Magus</t>
  </si>
  <si>
    <t>Malefactor</t>
  </si>
  <si>
    <t>Malus</t>
  </si>
  <si>
    <t>Maniac</t>
  </si>
  <si>
    <t>Marauder</t>
  </si>
  <si>
    <t>Mariner</t>
  </si>
  <si>
    <t>Marshal</t>
  </si>
  <si>
    <t>Masque</t>
  </si>
  <si>
    <t>Mastermind</t>
  </si>
  <si>
    <t>Medium</t>
  </si>
  <si>
    <t>Mentalist</t>
  </si>
  <si>
    <t>Mercenary</t>
  </si>
  <si>
    <t>Merchant</t>
  </si>
  <si>
    <t>Mindbender</t>
  </si>
  <si>
    <t>Miner</t>
  </si>
  <si>
    <t>Minstrel</t>
  </si>
  <si>
    <t>Monk</t>
  </si>
  <si>
    <t>Mountaineer</t>
  </si>
  <si>
    <t>Musketeer</t>
  </si>
  <si>
    <t>Mysterion</t>
  </si>
  <si>
    <t>Mystic</t>
  </si>
  <si>
    <t>Nethermancer</t>
  </si>
  <si>
    <t>Ninja</t>
  </si>
  <si>
    <t>Noble</t>
  </si>
  <si>
    <t>Nomad</t>
  </si>
  <si>
    <t>Occultist</t>
  </si>
  <si>
    <t>Oracle</t>
  </si>
  <si>
    <t>Outcast</t>
  </si>
  <si>
    <t>Outlaw</t>
  </si>
  <si>
    <t>Outrider</t>
  </si>
  <si>
    <t>Paladin</t>
  </si>
  <si>
    <t>Paragon</t>
  </si>
  <si>
    <t>Pathfinder</t>
  </si>
  <si>
    <t>Piper</t>
  </si>
  <si>
    <t>Pirate</t>
  </si>
  <si>
    <t>Plaguemancer</t>
  </si>
  <si>
    <t>Planeswalker</t>
  </si>
  <si>
    <t>Poisoner</t>
  </si>
  <si>
    <t>Prophet</t>
  </si>
  <si>
    <t>Psionicist</t>
  </si>
  <si>
    <t>Psychic</t>
  </si>
  <si>
    <t>Pugilist</t>
  </si>
  <si>
    <t>Pyromancer</t>
  </si>
  <si>
    <t>Qabalist</t>
  </si>
  <si>
    <t>Raider</t>
  </si>
  <si>
    <t>Raindancer</t>
  </si>
  <si>
    <t>Rake</t>
  </si>
  <si>
    <t>Ranger</t>
  </si>
  <si>
    <t>Ratcatcher</t>
  </si>
  <si>
    <t>Reaver</t>
  </si>
  <si>
    <t>Riddler</t>
  </si>
  <si>
    <t>Rifleman</t>
  </si>
  <si>
    <t>Ritualist</t>
  </si>
  <si>
    <t>Rogue</t>
  </si>
  <si>
    <t>Ronin</t>
  </si>
  <si>
    <t>Royal</t>
  </si>
  <si>
    <t>Runic</t>
  </si>
  <si>
    <t>Saboteur</t>
  </si>
  <si>
    <t>Sage</t>
  </si>
  <si>
    <t>Saint</t>
  </si>
  <si>
    <t>Samurai</t>
  </si>
  <si>
    <t>Sandman</t>
  </si>
  <si>
    <t>Sapper</t>
  </si>
  <si>
    <t>Savage</t>
  </si>
  <si>
    <t>Savant</t>
  </si>
  <si>
    <t>Scavenger</t>
  </si>
  <si>
    <t>Scholar</t>
  </si>
  <si>
    <t>Scout</t>
  </si>
  <si>
    <t>Scrier</t>
  </si>
  <si>
    <t>Seasinger</t>
  </si>
  <si>
    <t>Sensei</t>
  </si>
  <si>
    <t>Sentinel</t>
  </si>
  <si>
    <t>Shadowmancer</t>
  </si>
  <si>
    <t>Shaman</t>
  </si>
  <si>
    <t>Shapeshifter</t>
  </si>
  <si>
    <t>Sheriff</t>
  </si>
  <si>
    <t>Shieldbearer</t>
  </si>
  <si>
    <t>Sibyl</t>
  </si>
  <si>
    <t>Siegemaster</t>
  </si>
  <si>
    <t>Siren</t>
  </si>
  <si>
    <t>Skald</t>
  </si>
  <si>
    <t>Skirmisher</t>
  </si>
  <si>
    <t>Skycaptain</t>
  </si>
  <si>
    <t>Slavemaster</t>
  </si>
  <si>
    <t>Slayer</t>
  </si>
  <si>
    <t>Slimelord</t>
  </si>
  <si>
    <t>Sneak</t>
  </si>
  <si>
    <t>Sniper</t>
  </si>
  <si>
    <t>Soldier</t>
  </si>
  <si>
    <t>Soothsayer</t>
  </si>
  <si>
    <t>Sorcerer</t>
  </si>
  <si>
    <t>Soulblade</t>
  </si>
  <si>
    <t>Spearman</t>
  </si>
  <si>
    <t>Spellbinder</t>
  </si>
  <si>
    <t>Spellbreaker</t>
  </si>
  <si>
    <t>Spellknife</t>
  </si>
  <si>
    <t>Spiritualist</t>
  </si>
  <si>
    <t>Spy</t>
  </si>
  <si>
    <t>Stalker</t>
  </si>
  <si>
    <t>Stormlord</t>
  </si>
  <si>
    <t>Strategist</t>
  </si>
  <si>
    <t>Strider</t>
  </si>
  <si>
    <t>Summoner</t>
  </si>
  <si>
    <t>Swashbuckler</t>
  </si>
  <si>
    <t>Swordsman</t>
  </si>
  <si>
    <t>Tactician</t>
  </si>
  <si>
    <t>Taskmaster</t>
  </si>
  <si>
    <t>Telepath</t>
  </si>
  <si>
    <t>Templar</t>
  </si>
  <si>
    <t>Thaumaturgist</t>
  </si>
  <si>
    <t>Theurge</t>
  </si>
  <si>
    <t>Thief</t>
  </si>
  <si>
    <t>Thrall</t>
  </si>
  <si>
    <t>Tinkerer</t>
  </si>
  <si>
    <t>Tormentor</t>
  </si>
  <si>
    <t>Totemist</t>
  </si>
  <si>
    <t>Transmogrifist</t>
  </si>
  <si>
    <t>Transmuter</t>
  </si>
  <si>
    <t>Trapsmith</t>
  </si>
  <si>
    <t>Trickster</t>
  </si>
  <si>
    <t>Ur-Priest</t>
  </si>
  <si>
    <t>Valkyrie</t>
  </si>
  <si>
    <t>Vanguard</t>
  </si>
  <si>
    <t>Viking</t>
  </si>
  <si>
    <t>Vindicator</t>
  </si>
  <si>
    <t>Vizier</t>
  </si>
  <si>
    <t>Voidcaller</t>
  </si>
  <si>
    <t>Wanderer</t>
  </si>
  <si>
    <t>Warden</t>
  </si>
  <si>
    <t>Warlock</t>
  </si>
  <si>
    <t>Warlord</t>
  </si>
  <si>
    <t>Warpriest</t>
  </si>
  <si>
    <t>Warrior</t>
  </si>
  <si>
    <t>Weaponmaster</t>
  </si>
  <si>
    <t>Wilder</t>
  </si>
  <si>
    <t>Windcaller</t>
  </si>
  <si>
    <t>Witch</t>
  </si>
  <si>
    <t>Witchdoctor</t>
  </si>
  <si>
    <t>Wizard</t>
  </si>
  <si>
    <t>Wonderworker</t>
  </si>
  <si>
    <t>Wormtongue</t>
  </si>
  <si>
    <t>Wyrd</t>
  </si>
  <si>
    <t>Wyrmcaller</t>
  </si>
  <si>
    <t>Zealot</t>
  </si>
  <si>
    <t>Runic Sage</t>
  </si>
  <si>
    <t>Dream Thief</t>
  </si>
  <si>
    <t>Naga</t>
  </si>
  <si>
    <t>Exo</t>
  </si>
  <si>
    <t>Haste: reduce cooldowns</t>
  </si>
  <si>
    <t>Spellspring: reduce Mana Costs by X%</t>
  </si>
  <si>
    <t>Phys/Magic Reflect: opponents take X% (30%) damage back to them as phys/magic</t>
  </si>
  <si>
    <t>Mana Burn: reduce mana regen/lose X mana per turn</t>
  </si>
  <si>
    <t>Reverse: take damage as healing and healing as damage.</t>
  </si>
  <si>
    <t>Immunity: immune to negative status effects for the next X turns</t>
  </si>
  <si>
    <t>Athena</t>
  </si>
  <si>
    <t>Rivelle</t>
  </si>
  <si>
    <t>Dryad Enchantress</t>
  </si>
  <si>
    <t>Stranglevines: 11 Magic, 4 Range, Target 1 row, Root (1), Weak (1), CD: 3, 20 Mana.</t>
  </si>
  <si>
    <t>Piercing Blows: add X% piercing to attacks for Y turns.</t>
  </si>
  <si>
    <t>Maya</t>
  </si>
  <si>
    <t>Rewind: heal damage dealt last turn</t>
  </si>
  <si>
    <t>Divine Oracle</t>
  </si>
  <si>
    <t xml:space="preserve">Doomsay: 2 CD, 10 Range, 20 Magic after 2 turns. </t>
  </si>
  <si>
    <t xml:space="preserve">Future Paralysis: 3 CD, 10 Range, Stun(1) after 2 turns. </t>
  </si>
  <si>
    <t>Future Rejuvenation: Restore 15 Health and 15 Mana after 2 turns. 2 CD.</t>
  </si>
  <si>
    <t>Bonus Healing: increase all healing by X%</t>
  </si>
  <si>
    <t>Overheal: excess healing converted to armor/ward</t>
  </si>
  <si>
    <t>Crimson Hex: 3 Range, 1 row, Vulnerable(1), Anti Heal (70%) (1), 20 Mana, 3 CD, Empowered: Weak(1) and reduces CD by 1.</t>
  </si>
  <si>
    <t>Treant Guardian</t>
  </si>
  <si>
    <t>Warp: reduce all cooldowns by 1.</t>
  </si>
  <si>
    <t xml:space="preserve">Lyf </t>
  </si>
  <si>
    <t>Dark Sorcerer</t>
  </si>
  <si>
    <t>Esme</t>
  </si>
  <si>
    <t>Vampire Queen</t>
  </si>
  <si>
    <t>Focus: 1/2 Champs: forced movement abilities.</t>
  </si>
  <si>
    <t>Vulshok</t>
  </si>
  <si>
    <t>Berserker Rage: deal 1% more damage for each 2% missing health.</t>
  </si>
  <si>
    <t xml:space="preserve">Essence Conduit: Increase Health + Mana gains by 30% for 2 turns. </t>
  </si>
  <si>
    <t>Soul Reaver</t>
  </si>
  <si>
    <t>Thantanos</t>
  </si>
  <si>
    <t>Stored Agony: Passively store 20% of the damage Thantanos takes and deals to health. Each soul gained increases the damage by 3. Cast to deal X magic damage to an enemy. Range: 4, CD: 2</t>
  </si>
  <si>
    <t>Mist of Souls: Target ally row: gain +1 Speed (2 turns) and Elusive (30%) for 2 turns. Mana: 20</t>
  </si>
  <si>
    <t>Execution Contract Upgrades (4)</t>
  </si>
  <si>
    <t>Oberon</t>
  </si>
  <si>
    <t>Fairy King</t>
  </si>
  <si>
    <t>Whimsical Flight: Gain Ethereal (1) at the beginning of each turn. Take 50% less damage from Ranged (&gt;2 distance) Attacks. Being Stunned/Rooted during a turn cancels Whimsical Flight.</t>
  </si>
  <si>
    <t>Taunting Dance: Move (1), Gain Ethereal (2). Taunt(1). 10 Mana</t>
  </si>
  <si>
    <t>Magical Bolt: 12 Magic Damage, 3 Range, 0 CD, -1 Speed (1). 10 Mana</t>
  </si>
  <si>
    <t>Fairy Dust: target enemy row gets Blind (1). 15 Mana. CD: 4</t>
  </si>
  <si>
    <t>Fairy Tears: Range: 1. Give any ally -2 debuff duration and +10 Mana. CD: 4</t>
  </si>
  <si>
    <t>Possessed Priest</t>
  </si>
  <si>
    <t>Father Jacque</t>
  </si>
  <si>
    <t>Darkra</t>
  </si>
  <si>
    <t>Awakened Demon</t>
  </si>
  <si>
    <t>Dazhbog</t>
  </si>
  <si>
    <t>Viridios</t>
  </si>
  <si>
    <t>Machine Knight</t>
  </si>
  <si>
    <t xml:space="preserve">Temporal Field: 3 Range. Apply a increasing slow to 1 row that goes from (-1 -&gt; -2 -&gt; -4 Speed) over 3 turns. CD: 4 </t>
  </si>
  <si>
    <t>Rewind: restore health, mana, armor, and ward to their values 1 turn at the start of an ally's last turn. CD: 4</t>
  </si>
  <si>
    <t>Jet</t>
  </si>
  <si>
    <t>Burdened Hero</t>
  </si>
  <si>
    <t>Weight of the World: each of ____'s abilities are incredibly powerful, but they inflict permanent debuffs if ____ does not rest their next turn.</t>
  </si>
  <si>
    <t>Amplified Strike: Range: 2</t>
  </si>
  <si>
    <t>Blood Lich (Hurt allies to heal/deal for damage)</t>
  </si>
  <si>
    <t>Unholy Strength: Range: 3, target any, - 1 CDs - 1, +2 Speed (1), +20% damage (1). Target gains 4 Corruption. CD: 1. 10 Mana</t>
  </si>
  <si>
    <t>Lyf's abilities corrupt their targets, reducing mana regen and dealing health damage every turn equal to the amount of corruption. Corruption decreases by 1 a turn.</t>
  </si>
  <si>
    <t>Arcana Blast: 3 Range, 11 Magic, target gains 2 Corruption. CD: 0. 5 Mana</t>
  </si>
  <si>
    <t>Dark Healing: Range 3, Target Any, Target +3 Corruption. Heal target for 2 x Corruption and restore Mana equal to 2 x Corruption. CD: 3. 10 Mana</t>
  </si>
  <si>
    <t>Overcharged Shockwave: Range: 2. Target 1 row. Destroy 10 Ward. Stun 1. CD: 3. Debuff: ability now targets 1 unit, -10% damage overall.</t>
  </si>
  <si>
    <t>Zyron</t>
  </si>
  <si>
    <t>While _____ has 3 or more allies alive, deal 30% more damage and take 30% less damage, gain an additional 5 Health Regen, and become Immune to Stuns.</t>
  </si>
  <si>
    <t>Warcry: Taunt (1), all allies gain +1 Speed.</t>
  </si>
  <si>
    <t>Pandora</t>
  </si>
  <si>
    <t>Gifts of the Gods: each one of Pandora's abilities has a passive associated with it. When Pandora uses one of her abilities, she permanently loses the passive.</t>
  </si>
  <si>
    <t>Necromantic Aegis: Gain 4 + (3 x # of Slain Heroes) Armor and Ward. CD: 3.</t>
  </si>
  <si>
    <t>Canas</t>
  </si>
  <si>
    <t xml:space="preserve">Crimson Cloak: the 1st ability to target Canas deals 50% less damage. This refreshes every 3 turns. </t>
  </si>
  <si>
    <t>Alice</t>
  </si>
  <si>
    <t>Cursed Marionette</t>
  </si>
  <si>
    <t>Puppet Master: When Alice dies, spawn a Cursed Marionette with Max Health = 60% of hers.</t>
  </si>
  <si>
    <t>Piercing Thread: 14 Magic (50% Piercing), 3 Bleed (2)</t>
  </si>
  <si>
    <t xml:space="preserve">Fate Snip: </t>
  </si>
  <si>
    <t>Fireblast: 2 Range, Target 1 row, deal 12 Magic, Burn (4) for 2 turns. CD: 4</t>
  </si>
  <si>
    <t>Lyssa</t>
  </si>
  <si>
    <t>Unseeable Horrors: 3 Range, Destroy 10 Mana, Blind (1 Range) for 1 turn, Give target maximum stacks of Madness. 2 CD.</t>
  </si>
  <si>
    <t>Elegant Aristocrat</t>
  </si>
  <si>
    <t>Mind Shatter: 3 Range, can only be used on targets with 4 stacks of Madness. Consumes all stacks of Madness. Permanently decrease all healing and mana regen by 50%, Vulnerable (30%) for 2 turns. Target gains permanent immunity to all of Lyssa's abilities. 2 CD.</t>
  </si>
  <si>
    <t>Morrigan</t>
  </si>
  <si>
    <t>Quick Reload: Gain 2 Ammo every turn instead of 1.</t>
  </si>
  <si>
    <t xml:space="preserve">Execution Contract: Jarro marks an enemy. If the enemy dies, Jarro can choose to upgrade one of his abilities and can mark another enemy. Cannot be recast until marked enemy dies. If an enemy is killed before the marked enemy, Jarro does not upgrade but can recast Execution Contract. </t>
  </si>
  <si>
    <t>Quill Points: +1 Crossbow Damage (33% Piercing), +1 Max Ammo.</t>
  </si>
  <si>
    <t>Smoke Bomb: 3 Range, 1 Row, Blind(2) for 1 turn, 3 CD, 10 Mana.</t>
  </si>
  <si>
    <t>Dense Smoke: Smoke Bomb gives Vulnerable (1) (30%) and Blind(1)</t>
  </si>
  <si>
    <t>Heavy Hook: Grappling Hook +4 Damage, Stun (1), Vulnerable (1)</t>
  </si>
  <si>
    <t>Kane</t>
  </si>
  <si>
    <t xml:space="preserve">Transfusion: target Ally, 2 Range, 0 CD. Deal 10 HP damage. Heal Self 12, Increase damage of next attack by 30%. </t>
  </si>
  <si>
    <t>Frozen Soul: all enemies within 2 rows get -2 speed</t>
  </si>
  <si>
    <t>Frost Breath: 12 Magic, Brittle Armor (1) - damage to armor increased by 50%, 2 Range, 1 CD.</t>
  </si>
  <si>
    <t>Crystalline Slumber: Self Stun 1,  Gain 22 Armor/Ward, CD: 3</t>
  </si>
  <si>
    <t>Spellspring: While bonded to an ally, both Viridios and his ally gain an additional 5 Mana Regen.</t>
  </si>
  <si>
    <t>Immortal Rage: Vulshok cannot die for the next 2 turns. CD: 8. Min HP = 1.</t>
  </si>
  <si>
    <t>Dragonscales: Take 25% less physical and 50% less magic damage when armor/ward &gt; 0. +3 HP Regen/turn</t>
  </si>
  <si>
    <t>Mercenary Captain</t>
  </si>
  <si>
    <t>Frozen: Stun &amp; take X% less damage</t>
  </si>
  <si>
    <t>Chilling Wind: Slow 2, Destroy 4 Mana for 2 turn. Target row. 3 CD.</t>
  </si>
  <si>
    <r>
      <t xml:space="preserve">Boreal Blade - </t>
    </r>
    <r>
      <rPr>
        <sz val="11"/>
        <color theme="1"/>
        <rFont val="Calibri"/>
        <family val="2"/>
        <scheme val="minor"/>
      </rPr>
      <t>14 Magic, 2 Range, if enemy has reduced speed, gain 6 Ward. If enemy is Frozen, all allies gains 6 Ward and take 25% less damage for 1 turn (blessing of Borealis)</t>
    </r>
    <r>
      <rPr>
        <b/>
        <sz val="11"/>
        <color theme="1"/>
        <rFont val="Calibri"/>
        <family val="2"/>
        <scheme val="minor"/>
      </rPr>
      <t>. 1 CD.</t>
    </r>
  </si>
  <si>
    <t>Leif</t>
  </si>
  <si>
    <t>Paladin of Light</t>
  </si>
  <si>
    <t>Thunderous Blow: 18 Melee, Stun: 1, 3 CD, 10 Mana.</t>
  </si>
  <si>
    <t>Forsyth</t>
  </si>
  <si>
    <t>Dwarven Vanguard</t>
  </si>
  <si>
    <t>Heroic Charge: 14 Melee, Charge 2, Reduce damage taken by 30% for 2 turns. 3 CD. 15 Mana.</t>
  </si>
  <si>
    <t>Sigil of Light: Leif's attacks mark enemies. When an ally attacks a marked target, the mark is consumed and the ally heals for 10% of their maximum health. Marks do not stack.</t>
  </si>
  <si>
    <t>Syzygy: Every 3rd turn, using an ability gives an empowered effect.</t>
  </si>
  <si>
    <t>Setsuna</t>
  </si>
  <si>
    <t>United We Stand: Link with an ally at the start of battle. Linked ally and hero deal 15% more damage and gain +3 Mana Regen/turn when their HP is &gt;=70%. If HP is below 70%, effectiveness of healing for linked hero and ally increased by 30%.</t>
  </si>
  <si>
    <t>_____ Leader</t>
  </si>
  <si>
    <t>Proxos</t>
  </si>
  <si>
    <t>Radiant Blades: for each enemy hit by Setsuna's abilities, she gains a stack of Radiance. (Max: 4). Each stack of Radiance empowers her damaging abilities to give Setsuna and her most wounded ally armor and ward equal to her Radiance. At 4 stacks, all Radiance is consumed to empower her next ability.</t>
  </si>
  <si>
    <t>Solar Flare: Target 1 row. 3 Range. 11 Magic. Empowered: Stun 1. CD: 3</t>
  </si>
  <si>
    <t>Sun's Radiance: +1 to Buff duration on Setsuna and target ally. If total duration of buffs on either Setsuna or the target ally &gt;= 6, both get +3 Speed (1 turn) and gain 10 Mana. Empowered: Cleanse both Setsuna and Ally.</t>
  </si>
  <si>
    <t>Mending Magic: When Athena casts a spell, restore 5 Health to the most wounded allied champion.</t>
  </si>
  <si>
    <t xml:space="preserve">Tranquility: CD: 4, All enemies cannot cast magic, physical, or debuff abilities for the next turn. </t>
  </si>
  <si>
    <t>Soul Barrier: Health Regen and Heal are decreased by 25% but apply to Armor and Ward instead of Health. DoT applies to higher of Armor/Ward.</t>
  </si>
  <si>
    <t>Arc Lightning: 3 Range, 12 Magic. Deal 75% of damage to all other enemies in the row. 2 CD.</t>
  </si>
  <si>
    <t xml:space="preserve">Elemental Slash: 14 Melee, 2 Range, 1 CD. Empowered by spells: (Arc Lightning) - </t>
  </si>
  <si>
    <t>Frostfire Curse: Freeze and Burn opponent</t>
  </si>
  <si>
    <t>Fangs of Flame: 2 Range, 8 Magic, 8 Magic.</t>
  </si>
  <si>
    <t xml:space="preserve">Secrets of the Beyond: For each dead hero, deal 5% more damage and gain 10% more </t>
  </si>
  <si>
    <t>Final Whisper: Execute an ally with less than 50% Max HP. Cantrip. Gain 100 X.</t>
  </si>
  <si>
    <t>Claws of the Dead: 2 Range, -2 Speed (1 turn), 12 Melee (+3 for each dead hero). Gain 5 X. 0 CD.</t>
  </si>
  <si>
    <t>Viper's Bow: 12 Melee (50% Piercing), 5 Poison (2 turns), 3 Range. Passive: all allied abilities deal 15% more damage vs. enemies with debuffs. CD: 2</t>
  </si>
  <si>
    <t>Lightning Sceptre: 14 Magic, 4 Range. Stun: 1. CD: 3. Passive: Stunning an enemy removes 10 Mana from them.</t>
  </si>
  <si>
    <t>Crown of Immortality: target ally gains Heal (5) and Mana Regen (5) for 2 turns. Passive: the first use of Crown of Immortality gives Immortal (2). All healing on Pandora's allies is 20% more effective. CD: 3</t>
  </si>
  <si>
    <t>Mercury's Sandals: Target ally gains +3 Speed (2 turns) and -2 CD duration. CD: 3. Passive: all allies (including Pandora) gain +1 Speed.</t>
  </si>
  <si>
    <t>Smite: 14 Melee, 8 Magic, 1 CD, 1 Range, 10 Mana.</t>
  </si>
  <si>
    <t>Cleansing Seal: Cleanse, +11 Ward, 2 Range, 3 CD. 15 Mana</t>
  </si>
  <si>
    <t>For every 1 speed difference in Mae's speed and her target, Mae's abilities deal 1 more damage.</t>
  </si>
  <si>
    <t>Tribal Chieftain</t>
  </si>
  <si>
    <t>Lethos</t>
  </si>
  <si>
    <t>Sadistic Warden</t>
  </si>
  <si>
    <t>Fiendish Bond: For the next 3 turns, whenever the target is inflicted with a DoT or non-Stun/Drowsy Debuff, Lethos gains that debuff with 50% of the original strength. The effect of all DoT and other debuffs on the target is increased by 33%. Fiendish Bond cannot be cleansed. CD: 4.</t>
  </si>
  <si>
    <t>Sturdy Step: Forsyth cannot be slowed.</t>
  </si>
  <si>
    <t>Plaguebearer</t>
  </si>
  <si>
    <t>Enoch</t>
  </si>
  <si>
    <t>Sapphira</t>
  </si>
  <si>
    <t>Stheno</t>
  </si>
  <si>
    <t>Serpent Queen</t>
  </si>
  <si>
    <t>Mad Scientist/Experimenter</t>
  </si>
  <si>
    <t>Escaped Experiment</t>
  </si>
  <si>
    <t>Astral Huntress</t>
  </si>
  <si>
    <t>Mist Magus</t>
  </si>
  <si>
    <t>Guardian of the Void</t>
  </si>
  <si>
    <t>Shadowbolt: 3 Range, 12 Magic, consume Shadowmark to deal 8 HP damage. 15 Mana</t>
  </si>
  <si>
    <t>Barrier Blade: (10 + 15% of Armor &amp; Ward) Melee. Gain 6 Armor and 6 Ward. CD: 2. Empowered: Armor/Ward gain amounts increased by 50% and most wounded ally gains Armor/Ward as well.</t>
  </si>
  <si>
    <t>Soul Pyre: Dazhbog's abilities consume a percentage of his current health to deal more damage. All normal healing reduced by 75%. While Dazhbog has the "Burn" status effect, he deals 25% more damage and heals for 100% of the Burn amount.</t>
  </si>
  <si>
    <t>Azura</t>
  </si>
  <si>
    <t>Shock and Awe: When an enemy is Stunned, they also gain Vulnerable (1)</t>
  </si>
  <si>
    <t>Grenadier</t>
  </si>
  <si>
    <t>Mistress of Marionettes</t>
  </si>
  <si>
    <t>Thousand Cuts: all damage to cursed target causes Bleed 3 for 2 turns.</t>
  </si>
  <si>
    <t>Invisible: cannot be targeted by single target attacks (still can be damaged by AoE)</t>
  </si>
  <si>
    <t>Dual Daggers: 7 Melee, 3 Range. Cantrip. 2 Ammo. Knives "stick" into their target, can only be regained when target killed.</t>
  </si>
  <si>
    <t>Anya</t>
  </si>
  <si>
    <t>Arcanos</t>
  </si>
  <si>
    <t>Names</t>
  </si>
  <si>
    <t>Class</t>
  </si>
  <si>
    <t>Primal _____</t>
  </si>
  <si>
    <t>Thalia</t>
  </si>
  <si>
    <t>Heretic ____</t>
  </si>
  <si>
    <t>Champion of the Sun / Blade of the Dawn</t>
  </si>
  <si>
    <t>_____ Aristocrat</t>
  </si>
  <si>
    <t>Orion</t>
  </si>
  <si>
    <t>Titania</t>
  </si>
  <si>
    <t>Voice of Ruin</t>
  </si>
  <si>
    <t>Kess</t>
  </si>
  <si>
    <t>Torvald/Korvald</t>
  </si>
  <si>
    <t>Renegade Leader</t>
  </si>
  <si>
    <t>Returned King</t>
  </si>
  <si>
    <t>______ Navigator</t>
  </si>
  <si>
    <t>Kalia</t>
  </si>
  <si>
    <t>_____ Raider</t>
  </si>
  <si>
    <t>Lyra</t>
  </si>
  <si>
    <t>Agent</t>
  </si>
  <si>
    <t>Octavius</t>
  </si>
  <si>
    <t>the Redeemer</t>
  </si>
  <si>
    <t>Scion</t>
  </si>
  <si>
    <t>Selenus</t>
  </si>
  <si>
    <t>Shani</t>
  </si>
  <si>
    <t>Biting Gale</t>
  </si>
  <si>
    <t>Descrated ____</t>
  </si>
  <si>
    <t>Passive: Second Skin: replaces Armor/Ward, skin health starts at 50. Reduces magnitude of Piercing damage by 50% (if 30% P -&gt; 15% P but same overall damage). Abilities use skin.</t>
  </si>
  <si>
    <t>Backalley Rogue</t>
  </si>
  <si>
    <t>Tumble: Gain Elusive (1), Move 1, Cantrip. CD: 2</t>
  </si>
  <si>
    <t>Stealth: cannot be targeted by single target attacks, attacks from stealth do +20% damage.</t>
  </si>
  <si>
    <t>Desert Raider</t>
  </si>
  <si>
    <t>Starsight: Attacks ignore enemies' Elusive/Ethereal/Stealth status and removes them.</t>
  </si>
  <si>
    <t>Death to Pretenders: The enemy with the highest max Health receives 20% more damage from all sources.</t>
  </si>
  <si>
    <t>Subjugate: Can only be used on enemies with lower Max Health than self. Permanently reduce their damage by 15% (30% when attacking Torvald), and whenever Target gains buffs, gain the same buff with 50% less efficacy (Cannot be removed). CD: 4</t>
  </si>
  <si>
    <t>Torvald/Octavius</t>
  </si>
  <si>
    <t>Shadowstrike: Range: 3, 20 Magic (50% P), Teleport Raven to row behind enemy, Self Ethereal (1), Debuff target with Shadowmark (3). 10 Mana</t>
  </si>
  <si>
    <t>Night Piercer: 1 Range, 15 Magic, consume Shadowmark to Cripple (1) and deal 12 HP damage. 10 Mana</t>
  </si>
  <si>
    <t>Different Tempo Heroes:</t>
  </si>
  <si>
    <t>Scaler: low damage/utility early, gets better with turns/fewer units</t>
  </si>
  <si>
    <t>Normal: consistent power curve.</t>
  </si>
  <si>
    <t>Early Game - High Armor/Ward Damage, current HP damage. Stronger with more allies.</t>
  </si>
  <si>
    <t>Snowball - good early, gains additional damage/utility as more enemy heroes die. If enemy heroes stay alive, decreased damage.</t>
  </si>
  <si>
    <t>Combo: combos together abilities to deal large damage, but must wait several turns to use again.</t>
  </si>
  <si>
    <t>Wandering Bard</t>
  </si>
  <si>
    <t>Battle Ballad: Target ally in a row gain +2 Speed, +10 Mana, and moves forward 1.</t>
  </si>
  <si>
    <t>Soothing Refrain:</t>
  </si>
  <si>
    <t>Entrancing Melodies: Target enemy moves forward 1, Vulnerable(1).</t>
  </si>
  <si>
    <t>Mana Spring: all allies gain +2 Mana Regen</t>
  </si>
  <si>
    <t>Galecaller</t>
  </si>
  <si>
    <t>The White Rose</t>
  </si>
  <si>
    <t>Nero</t>
  </si>
  <si>
    <t>Crimson Emperor</t>
  </si>
  <si>
    <t>Eternal Thirst: Allies' (including Nero) Drain effects are 20% more potent, increased to 40% when that ally is under 50% health.</t>
  </si>
  <si>
    <t>Back-Alley Rogue</t>
  </si>
  <si>
    <t>Saintly Valkyrie</t>
  </si>
  <si>
    <t>Profile</t>
  </si>
  <si>
    <t>Healer/Melee Fighter that deals Magic Damage w/ Revive</t>
  </si>
  <si>
    <t>HP</t>
  </si>
  <si>
    <t>Low range Tank with 2 Stuns, Cleanse, and minor healing.</t>
  </si>
  <si>
    <t xml:space="preserve">Baptism of Fire: Consume all HP but 1 and deal 40% of HP consumed as magic damage to 1 row. Give Self Burn (15) for 3 turns. Can only be used once. </t>
  </si>
  <si>
    <t>___ Pathfinder</t>
  </si>
  <si>
    <t>Vanishing Powder: Gain Stealth (1), +2 Speed (1), Cantrip, Move 1. CD: 3</t>
  </si>
  <si>
    <t xml:space="preserve">Garrote: </t>
  </si>
  <si>
    <t>Steadfast Resolve: Cybele's attacks deal 20% more damage and she cannot be slowed when there is an ally in her row.</t>
  </si>
  <si>
    <t>Blood of the Gods: +3 Health Regen per turn. Start with 3 Divine. Using an ability comsumes 1 Divine. Abilities are empowered while Divine &gt; 0. Gain 1 Divine when an enemy hero dies, 2 Divine if Cyren killed them.</t>
  </si>
  <si>
    <t>A Battlemaster who's more than just a warrior type. Every setback is actually a gambit (he gains benefits for all damage that befalls the party), with his own death being the ultimate gambit.</t>
  </si>
  <si>
    <t>A Channeler who acts as an unstable conduit (can take damage or cause unintended side effects or channel the wrong element when attempting to channel) for elements at the risk of causing a world-changing elemental cataclysm in death</t>
  </si>
  <si>
    <t>A Slayer who physically deteriorates the longer it goes without killing something (and in death, has one last quarry it must kill before it finally rests)</t>
  </si>
  <si>
    <t>A Templar who self-flagellates to gain holy wrath, hears their party's confessions to heal them, is especially skilled at interrogation (through inquisition) and when slain, delivers holy vengeance on all deserving in the area before passing on</t>
  </si>
  <si>
    <t>Psychic Healer</t>
  </si>
  <si>
    <t>Dragon Tamer</t>
  </si>
  <si>
    <t>The sound based class was called the "siren," and they were basically a bard type class that could also shoot sonic arrows from their mouths of forge sonic swords and shields out of thin air.</t>
  </si>
  <si>
    <t>Passive: Increased damage  + health regen if furthest forward ally.</t>
  </si>
  <si>
    <t>Create characters based around moving enemies.</t>
  </si>
  <si>
    <t>Shattering Shriek: Destroy armor, magic damage, brittle armor (1)</t>
  </si>
  <si>
    <t xml:space="preserve">Inspiring Melody: </t>
  </si>
  <si>
    <t>Siren Song: pull row forward (2), weak(1)</t>
  </si>
  <si>
    <t>Class similar to flagelant - Abilities: 1. sacrifice life to benefit ally/allies. 2. Basic attack that deals more damage when hero is below 50% (more bleed &amp; anti-heal?) Passive: heal most wounded ally for health Ult: transcend mortality: heal 60% of max health, permanently reduce healing effects by 30%.</t>
  </si>
  <si>
    <t>Every 2nd ability backfires, depending on which ability was cast.</t>
  </si>
  <si>
    <t>Tiberius</t>
  </si>
  <si>
    <t>Zealous Flagellant</t>
  </si>
  <si>
    <t>Duelist's Challenge: Taunt (1), Riposte (10) for 1 turn: reduce damage of all attacks by 10 and counterattack for 10 melee damage for all enemy attacks within 2 range. CD: 3, 15 Mana</t>
  </si>
  <si>
    <t>Shard Explosion: Consume all Armor/Ward - 3 Range, target 1 row, deal 1 Melee (50% piercing) for every 4 Armor/Ward Consumed, Self Stun: 1, Gain 12 Armor/Ward per turn for 2 turns. CD: 4</t>
  </si>
  <si>
    <t>Crystal Warden</t>
  </si>
  <si>
    <t>Mirror Armor: When _____ is attacked, he reflects (15% of current armor/ward) back to the attacker, depending on whether the damage was physical/magic.</t>
  </si>
  <si>
    <t>Ink Knight</t>
  </si>
  <si>
    <t>More Classes</t>
  </si>
  <si>
    <t>Battle Priest</t>
  </si>
  <si>
    <t>Phalanx: gain armor/ward for each ally in same row</t>
  </si>
  <si>
    <t>Oportunist: Kess' 1st attack every turn does an additional 15% missing health Physical damage.</t>
  </si>
  <si>
    <t>Dreadknight Duelist</t>
  </si>
  <si>
    <t>Mana Seal:  Reduce mana costs by 50% (2), increase next magic damage within 2 turns by 30%. CD: 3.</t>
  </si>
  <si>
    <t>Beguiling Aristocrat</t>
  </si>
  <si>
    <t xml:space="preserve">Heartseeker: </t>
  </si>
  <si>
    <t>Mesmerize:</t>
  </si>
  <si>
    <t xml:space="preserve">Undercover: Teleport 3 spaces, ignoring enemy collison. </t>
  </si>
  <si>
    <t>Last Breath: Range: 2, Deal (14 + 20% Missing Health) Magic Damage. CD: 1</t>
  </si>
  <si>
    <t>AoE Row Stun: 2 Range, 3 CD, reduce damage by 20%</t>
  </si>
  <si>
    <t>Endure: Reduce Max HP by 20%, heal 60% of new Max HP and gain 5 Armor and 5 Ward. CD: 2</t>
  </si>
  <si>
    <t>Come Hither: 3 Range, 14 Melee, Pull 1, CD: 1.</t>
  </si>
  <si>
    <t>Wicked Slash: 19 Melee, 2 Range, 1 row, AoE. Give Self Vulnerable (1). CD: 1</t>
  </si>
  <si>
    <t>Hurricane: Target 1 row. 12 Magic. Push Back 1. CD: 3. Range: 4</t>
  </si>
  <si>
    <r>
      <t xml:space="preserve">Royal Challenge: Cannot be cleansed. 3 Range. Torvald challenges target enemy for 3 turns - during those 3 turns, both he and target may only attack each other. If Torvald kills the enemy during those 3 turns, he heals all allies for 20% of their Max HP and gains a </t>
    </r>
    <r>
      <rPr>
        <b/>
        <sz val="11"/>
        <color theme="1"/>
        <rFont val="Calibri"/>
        <family val="2"/>
        <scheme val="minor"/>
      </rPr>
      <t xml:space="preserve">Crown. </t>
    </r>
    <r>
      <rPr>
        <sz val="11"/>
        <color theme="1"/>
        <rFont val="Calibri"/>
        <family val="2"/>
        <scheme val="minor"/>
      </rPr>
      <t>If Torvald fails to kill the enemy, he may not use Royal Challenge again.</t>
    </r>
  </si>
  <si>
    <t>Exalted Bladework: Destroy 5 Armor and 5 Ward. 15 (+3/Crown) Melee, 2 Range. 0 CD.</t>
  </si>
  <si>
    <t>Arcane Conduit: Dara has no max mana. Dara's mana regeneration increases by 1 every 2 turns, and futher increases by 1 when an enemy is killed. (or): Dara gains Mana Regen equal to 30% of her allies' Mana Regen.</t>
  </si>
  <si>
    <t>Arcane Overload: Consume 70% of current Mana . Range: 4, Target Row. 50% of Mana Consumed (Magic Damage), CD: 4</t>
  </si>
  <si>
    <t xml:space="preserve">Revitalizing Sap: Cleanse, Heal 10. If target is bonded, they gain an additional +5 Heal and +10 Mana. CD: 4 </t>
  </si>
  <si>
    <t>Obsidian Hammer: 19 Melee (50% Piercing), 1 Range, 0 CD.</t>
  </si>
  <si>
    <t>Enduring Cry: Taunt all enemies within 2 rows for 1 turn. Heal 10 Health for each enemy taunted. For each enemy beyond the first taunted, reduce damage taken by 15% for 2 turns. CD: 3</t>
  </si>
  <si>
    <t>Reborn Pyromancer</t>
  </si>
  <si>
    <t>Wild Blaze: Deal 6 + 10% current HP to target enemy. If target is burning, deal 50% more damage and transfer the Burn Amount/Duration to other enemies in the row. 3 Range, 3 CD.</t>
  </si>
  <si>
    <t>Ignition: (15% current HP) Burn for 3 turns. 2 CD. 3 Range</t>
  </si>
  <si>
    <t>Flame Burst: 9 + (150% * 25% Current HP) Magic Damage. 3 Range, 0 CD.</t>
  </si>
  <si>
    <t>Essence Bolt:  8 + 40% of current Mana Magic Damage. 4 Range, 0 CD. Deals (70% of Mana consumed) Magic Damage (26% of curr. Mana)</t>
  </si>
  <si>
    <t>Glacial Chains: 12 Magic Damage, Root (1), Double the effect of Frostbite Slow for 1 turn. Range: 3. CD: 2, 15 Mana.</t>
  </si>
  <si>
    <t>Celestial Blade(50 Darkness)/Lash of Torment: 12 Magic, Piercing(50%), Heal most injured ally for 8 Health, 3 Range, 2 CD, 10 Mana(+10 Darkness) / 16 Magic (50% Piercing), 8 Mana Burn, +1 to Duration of Debuffs, 3 Range, 1 CD 0 Mana</t>
  </si>
  <si>
    <t>Divine Restoration(75 Darkness)/Unholy Purge: (Buff) - decrease debuff duration by 1, restore 15 Mana to target- 0 Mana- 3 Range, CD: 3 (+5 Darkness)/ (Debuff) 14 Magic Drain, Purge, Vulnerable (2) - (30%) - 4 Range, CD: 3</t>
  </si>
  <si>
    <r>
      <t>Angelic Ascent/Demonic Ascent (100 Darkness): Ethereal (1), Heal 15 Health - CD: 4 (Self Buff) 0 Mana (-15 Darkness) / Cleanse, 15 Magic Drain (50%) to all enemies, Increase Damage (30%) next turn, CD: 2. (</t>
    </r>
    <r>
      <rPr>
        <b/>
        <sz val="11"/>
        <color theme="1"/>
        <rFont val="Calibri"/>
        <family val="2"/>
        <scheme val="minor"/>
      </rPr>
      <t>Additionally increase Shadowflame Damage to 13 Magic, 13 Burn)</t>
    </r>
  </si>
  <si>
    <t>Pack Hunter: Gain +1 Speed and +10% damage for each ally in same row.</t>
  </si>
  <si>
    <t>Blood Mark: Weak (1) If opponent no armor, mark target and gain +2 Speed for 2 turns. The first time an enemy takes Health damage, Mark them. CD: 3</t>
  </si>
  <si>
    <t>Volcanic Blood: if an ability would debuff Kane for the first time this turn, he sacrifices 10% of his Max HP to prevent all debuffs inflicted.</t>
  </si>
  <si>
    <t>Flowstone Wave: 12 Magic, 3 Range. Pull  target 1 and unbalance (1). CD: 4.</t>
  </si>
  <si>
    <t>Blinding Radiance: Blind(2 Range) for 2 turns, Stun: 1. 3 Range. CD: 4. 20 Mana.</t>
  </si>
  <si>
    <t>Mark of the Abyss: 8 Magic. Mark opponent for 2 turns. If the target is damaged, remove the Mark, deal 8 Magic damage, and decrease the attacker's CDs by 1. CD: 3, 3 Range</t>
  </si>
  <si>
    <t>The Eternal Hunt: 5 Range. Target enemy can always be targeted by allied single-target abilities, regardless of range. If the ability would normally be out of range, damage is decreased by 30%. 2 turn duration. CD: 4.</t>
  </si>
  <si>
    <t>Astral Mark: 5 Range. Mark target for 2 turns. The next damaging ability against the target gains 50% Piercing and curses the target with Weak (2) and 80% Anti-Heal for 2 turns. CD: 3</t>
  </si>
  <si>
    <t>Night Slash: 9 Melee, 9 Magic, 0CD, 2 Range.</t>
  </si>
  <si>
    <t>Phantasmal Strike: 20 Melee, Gain Elusive(1), 3 CD, 2 Range</t>
  </si>
  <si>
    <t>Abyssal Blade: Attacking the same enemy twice in a row makes the second attack deal an additional 15 Magic Damage.</t>
  </si>
  <si>
    <t>Dwarven Draught: +8 Health Regen for 3 turns, Debuffs -1. Range: 2. CD: 3. 15 Mana.</t>
  </si>
  <si>
    <t>Mocking Shout: Taunt 1 Enemy, +10 Mana Regen for 2 turns. Range: 2. 0 Mana. CD: 2</t>
  </si>
  <si>
    <t>Healing Touch: Heal 9. CD: 0. + 4 Heal per Shadow. Range: 1, 5 Mana</t>
  </si>
  <si>
    <t>From the Pale: Requires 100 X. Create a Copy, choosing from the 4 most recently killed heroes. Once a hero has been killed, they can not longer be chosen. Copy has 50% max HP and 0 Armor/Ward. Copy loses 10% of its Max HP at the end of every turn. Place this copied hero within 2 rows. Gain 25 X when a hero is killed. CD: 3</t>
  </si>
  <si>
    <t>Tempest</t>
  </si>
  <si>
    <t>Unstable Matter: each time _____ takes damage from an ability, reduce the CD of Fracture by 1.</t>
  </si>
  <si>
    <t>Fracture/Meld: _____ splits into two copies, each with Max HP, HP, Armor, and Ward equal to 50% of current values (Clone Max HP = 50% of current HP). Cooldowns are carried over. If one clone dies, kill both clones. Meld can be recast at any time to form _____ again. After melding, _____'s Max HP is the sum of Max HPs of both clones. Self Cleanse. CD: 4. Being in clone form does not reduce CD of Fracture each turn.</t>
  </si>
  <si>
    <t>Shock: 14 Magic, Overload(1) - increase damage of all attacks against target by 10% for each previous attack this turn. CD: 1</t>
  </si>
  <si>
    <t>Elemental Magus</t>
  </si>
  <si>
    <t>Enfeeble: weak/vulnerable that increases over time</t>
  </si>
  <si>
    <t>Lightning Warp: warp (X) spaces, deal damage to all in start/end rows</t>
  </si>
  <si>
    <t>Pyroclasm: big AoE fire damage</t>
  </si>
  <si>
    <t>Force Wave/Kinetic Blast</t>
  </si>
  <si>
    <t>Paranoia: Target enemy cannot heal/buff or receive buffs/healing from allies for 2 turns.+ 1 Dread/turn. 4 Range. 4 CD.</t>
  </si>
  <si>
    <t>Shadow Shot: 15 Melee, 4 Range, +1 Dread. CD: 0</t>
  </si>
  <si>
    <t>Night's Envoy: Sithis' attacks stack Dread on enemies. When an enemy has 4 Dread Stacks, they Move (1) away from Sithis. If Sithis kills an enemy, she gains another turn.</t>
  </si>
  <si>
    <t>Predatory Strike: (12 + 3 * Dread) Melee, 2 Range, 3 CD. Deal 33% more damage (15-28 Melee) if target is only enemy in their row. Deal 75% more damage if target has no allies in adjacent rows. (21-37 Melee). Consumes all Dread on target.</t>
  </si>
  <si>
    <t>Woodland Trapper</t>
  </si>
  <si>
    <t>Alsace</t>
  </si>
  <si>
    <t>Bear Trap: Cantrip, CD: 2. Field Effect, Expires after 2 turns. Any enemy hero that moves onto this row consumes the trap, takes 10 Melee Damage, and gains Cripple(1) - 10. Cripple: max move range is decreased by 1 (can be 0), and take X damage whenever this hero moves. 3 Range.</t>
  </si>
  <si>
    <t>Blind Panic: +1 Dread. force target enemy to move back 1 row. Vulnerable (1). CD: 3</t>
  </si>
  <si>
    <t>Cripple: take damage while moving</t>
  </si>
  <si>
    <t>_____ Boon</t>
  </si>
  <si>
    <t>Paragon of ____</t>
  </si>
  <si>
    <t>Archmage</t>
  </si>
  <si>
    <t>Captain</t>
  </si>
  <si>
    <t>Acolyte</t>
  </si>
  <si>
    <t>Prodigy</t>
  </si>
  <si>
    <t>Rascal</t>
  </si>
  <si>
    <t>Medic</t>
  </si>
  <si>
    <t>Tormented Witch</t>
  </si>
  <si>
    <t>Echoing Curse: 3 Range, 13 Magic, take 13 Health damage after 2 turns. (Can be cleansed). 1 CD.</t>
  </si>
  <si>
    <t>Dread Torrent: 3 Range, 1 row, 13 Magic, Vulnerable (30%) for 1 turn. 2 CD.</t>
  </si>
  <si>
    <t xml:space="preserve">Madness: Lyssa's abilities stack Fear. </t>
  </si>
  <si>
    <t xml:space="preserve">Curse: 3 Range. Reduce max health by 25%. </t>
  </si>
  <si>
    <t>Magma Armor: Lose 25% of current Health and gain 50% of lost health as Armor and Ward. Gain (Flame Cloak) for 3 turns - enemies within 1 row take (33% lost HP value) as Magic Damage, within 2 rows take (16% of lost HP). Enemies that attack Kane and are within 2 rows burn for (33% of lost HP) each turn over 2 turns. CD: 4</t>
  </si>
  <si>
    <t>Wind's Fury: 7 Melee (2x). 4 Range, 2 CD.</t>
  </si>
  <si>
    <t>Inner Focus: (Self Buff) +1 to Range, all attacks gain +20% Piercing, Mae's attacks Maim targets for 2 turns (-2 Speed, -1 Speed for every attack afterwards). Duration of Maim is refreshed after every attack. Duration: 3 turns. CD: 5</t>
  </si>
  <si>
    <t>Wind's Guidance: Target all Allies: +1 Speed, gain additional +1 Speed every time they attack. Duration: 2 turns. CD: 4</t>
  </si>
  <si>
    <t>Snipe: 10 Melee (30% P), 4 Range. 0 CD.</t>
  </si>
  <si>
    <t>Ice Lance: 4 Range, 1 CD, 10 Mana. 15 Magic Damage (40% Piercing)</t>
  </si>
  <si>
    <t>Blizzard: Deal 16 Magic Damage to all enemies. CD: 4, Mana: 25.</t>
  </si>
  <si>
    <t>Coup de Grace: 24 Melee, 1 Range. If this kills the target, refund 15 Mana and Cybele and all allies in row heal 15. 15 Mana, CD: 2</t>
  </si>
  <si>
    <t>Decoy: Create a Decoy for 2 turns in Alsace's row. This Decoy taunts 1 enemy within 3 rows and has no moves. Abilities targeting the decoy gain +1 Range. Whenever the taunted target attacks the decoy, they Move (1) forward. Decoy has 30 HP and can be destroyed with enough damage. Only 1 Decoy may exist at a time. CD: 4.</t>
  </si>
  <si>
    <t>Archmage Duelist</t>
  </si>
  <si>
    <t>Portal: CD: 3. Teleport to any row (can have an enemy) within 4 spaces. Gain Ethereal (1) and teleport back to your starting position at the end of next turn. Cantrip. 20 Mana.</t>
  </si>
  <si>
    <t>Dimensional Door: Attacking Asleep enemies heals Exo for 10 Health, restores 10 Mana, and decreases his cooldowns by 1.</t>
  </si>
  <si>
    <t>Dream Dust: Range 3, CD: 4, Blind (1), Drowsy (-50% speed) (1 turn to fall asleep)</t>
  </si>
  <si>
    <t>Valhalla: increase Azura's healing effectiveness by 20% for every slain ally. Once per game, when an ally dies, Azura can revive them, healing them for 40% of their Max HP.</t>
  </si>
  <si>
    <t>Kalia's attacks cause her damage to decrease. This decrease cannot be cleansed. When Kalia passes her turn, her damage decrease is lowered by 25%.</t>
  </si>
  <si>
    <t>Hellion</t>
  </si>
  <si>
    <t>Double Daggers: 11 Melee (25% Piercing). 2 Ammo. Cantrip. 3 Range. 0 CD. Daggers "stick" in their targets, can only gain Ammo when target is killed.</t>
  </si>
  <si>
    <t>Wicked Hack: 2 Range. 20 Melee. Deal 10 Melee to all other enemies in row.  -10% Damage. CD: 0</t>
  </si>
  <si>
    <t>Recoil: take X% of initial damage dealt.</t>
  </si>
  <si>
    <t>Brutal Smash: 22 Melee, deal 1% more damage for every 2% of opponent's missing health, 50% recoil.</t>
  </si>
  <si>
    <t>Protective Glyph: +14 Ward, Immunity 2, CD: 3</t>
  </si>
  <si>
    <t>Rune Blast: 3 Range, 1 CD, (12 + 30% of Magic Shield) Magic. Gain 8 Magic Shield.</t>
  </si>
  <si>
    <t>Reap and Sow: Gain 3 Armor/Ward per Buff, +1 to buff duration. CD:3, 15 Mana</t>
  </si>
  <si>
    <t>Silver Shots: Attacks reduce the max HP of the target by 4.</t>
  </si>
  <si>
    <r>
      <t>Flame of Justice/Shadowflame (25 Darkness): Destroy 5 Ward, 10 Magic - CD: 1, 3 Range -15 Mana (+10 Darkness)/ 7</t>
    </r>
    <r>
      <rPr>
        <b/>
        <sz val="11"/>
        <color theme="1"/>
        <rFont val="Calibri"/>
        <family val="2"/>
        <scheme val="minor"/>
      </rPr>
      <t xml:space="preserve"> Magic, 13 Burn (1 turn), CD: 0, 3 Range, 0 Mana</t>
    </r>
  </si>
  <si>
    <t>Counter to Cantrips: reduce damage by 10% and take 10% more damage for every action over next X turns.</t>
  </si>
  <si>
    <t>Adaptive Defenses: when ____ takes Physical damage, increase Armor by 20 and decrease Ward by same amount. When ____ takes Magic damage, increase Ward by 20 and decrease Armor by the same amount.</t>
  </si>
  <si>
    <t>Defense Protocol: _____ gains Melee/Magic Shield equal to 30% of Armor/Ward, respectively. CD: 4.</t>
  </si>
  <si>
    <t>Thunderous Roar: Range: 2. Stun all enemies in a row. -25% damage. CD: 2</t>
  </si>
  <si>
    <t>Druid Shapeshifter</t>
  </si>
  <si>
    <t>Shapeshift: Transform into next stance. 20 Mana. Cantrip. CD: 2</t>
  </si>
  <si>
    <t>Bear/Crushing Swipe: 17 Melee, 1 Range, Unbalanced for 1 turn. CD: 3 | Wolf/Lunging Death: 21 Melee, Range: 2, Move Forward 1. Gain an additional</t>
  </si>
  <si>
    <t>Bear/</t>
  </si>
  <si>
    <t>Health</t>
  </si>
  <si>
    <t>Magic Damage</t>
  </si>
  <si>
    <t>Melee Damage</t>
  </si>
  <si>
    <t>Damage After</t>
  </si>
  <si>
    <t>Health After</t>
  </si>
  <si>
    <t>Effective Melee HP</t>
  </si>
  <si>
    <t>Effective Magic HP</t>
  </si>
  <si>
    <t>Eff Melee HP</t>
  </si>
  <si>
    <t>Eff Magic HP</t>
  </si>
  <si>
    <t>______'s Attacks drain 1 Speed from their target. This lasts 3 turns.</t>
  </si>
  <si>
    <t>Rewind: restore health, mana, armor, and ward to their values 1 turn at the start of an ally's last turn. CD: 5</t>
  </si>
  <si>
    <t>Temporal Curse: For 3 turns, target enemy's abilities gain an additional 1 CD when used. CD: 5</t>
  </si>
  <si>
    <t>Double Speed Effects (neg and positive) on target ally or enemy. Range: 2</t>
  </si>
  <si>
    <t>Vorpal Blade: 9 Melee, 9 Magic. 2 Range. 0 CD.</t>
  </si>
  <si>
    <t>Relish the Pain: Lethos gains 2 Health Regen and 10 Armor/Ward for each debuff on him.</t>
  </si>
  <si>
    <t>Woeful's Whip: 2 Range, 10 Melee Drain, 5 Mana Drain. CD: 1. Increase Melee Drain and Mana Drain by 20% for each debuff on the target. (Max 100%)</t>
  </si>
  <si>
    <t>Soul Shackle: 3 Range,  -2 Speed (2 turns). Shackle: effectiveness of reduce debuffs effects decreased by 1 (2 turns). Shackle's duration cannot be reduced by reduce debuff effects. CD: 3.</t>
  </si>
  <si>
    <t>Ruthless Execution: (11 + 25% Missing Health) Melee. If this kills an enemy, reduce its cooldown by 3 and Taunt all enemies within 2 rows for 1 turn. CD: 4. 2 Range.</t>
  </si>
  <si>
    <t xml:space="preserve">Arcanos can shift into 3 different stances. Order is Wolf -&gt; Bear -&gt; Stag. Each stance has a unique passive and 3 unique abilities. Bear: +30 Armor/Ward, -2 Speed. Wolf: attacks deal up to an extra 40% damage based on target's missing health (.4% damage per 1% missing health). Stag: Self Mana Regen is doubled. </t>
  </si>
  <si>
    <t>______'s Move Button is replaced by Channel. (_____ cannot move by themselves).  _____ gains the Channeling Status until next turn. If _____ has Channeling at beginning of their turn, their next ability is empowered with additional effects. Channeling is cancelled if _____ is stunned or _____ is moved.</t>
  </si>
  <si>
    <t>Stone Blast: 10 Magic, 6 Melee, 3 Range/Channel: 17 Magic, 11 Melee, 5 Range. 0 CD.</t>
  </si>
  <si>
    <t>Shifting Sands: 12 Magic, Move Enemy Back 1. 3 Range / Channel: Earthen Wave: 18 Magic, Move Enemy Back 2, Unbalanced 1. CD: 3, 3 Range.</t>
  </si>
  <si>
    <t>Flagellate: 12 Melee (14 Melee), Bleed 3 for 2 turns (Bleed 4 for 3 turns), (Anti-Heal 50% for 1 turn). Range: 2, CD: 0. Ability is empowered if Tiberius is below 50% Max Health.</t>
  </si>
  <si>
    <t>Solo Items</t>
  </si>
  <si>
    <t>Gold</t>
  </si>
  <si>
    <t>Duelist's Cape</t>
  </si>
  <si>
    <t>Duelist's Rapier</t>
  </si>
  <si>
    <t>Stats</t>
  </si>
  <si>
    <t>1 Speed, 10 Armor. If Solo: +1 Speed, take 20% less damage if speed is greater than attacker's.</t>
  </si>
  <si>
    <t>Gladiator's Armor</t>
  </si>
  <si>
    <t>Gladiator's Axe</t>
  </si>
  <si>
    <t>Outcast's Ring</t>
  </si>
  <si>
    <t>5 Health, 5 Mana. If Solo: gain +3 Health Regen and +3 Mana Regen.</t>
  </si>
  <si>
    <t>20 Armor, 10 Ward</t>
  </si>
  <si>
    <t>60 (-30)</t>
  </si>
  <si>
    <t>30 Armor, 15 Ward</t>
  </si>
  <si>
    <t>Components</t>
  </si>
  <si>
    <t>N/A</t>
  </si>
  <si>
    <t>Iron Plate</t>
  </si>
  <si>
    <t>Steel Chain</t>
  </si>
  <si>
    <t>50 Armor, 25 Ward</t>
  </si>
  <si>
    <t>45 Armor, 15 Ward, Reflect 20% of Melee Damage.</t>
  </si>
  <si>
    <t>Leather Vest</t>
  </si>
  <si>
    <t>10 Armor, 10 Ward</t>
  </si>
  <si>
    <t>Hide Armor</t>
  </si>
  <si>
    <t>50 (-20)</t>
  </si>
  <si>
    <t>1 Speed, 15 Armor, 15 Ward, take 10% less damage from ranged.</t>
  </si>
  <si>
    <t>60 (-20)</t>
  </si>
  <si>
    <t>Forest Garb</t>
  </si>
  <si>
    <t>100 (-60)</t>
  </si>
  <si>
    <t>2 Speed, 15 Armor, 15 Ward, take 20% less Damage from ranged.</t>
  </si>
  <si>
    <t>Quicksilver Cloak</t>
  </si>
  <si>
    <t>Weapons</t>
  </si>
  <si>
    <t>Iron Dagger</t>
  </si>
  <si>
    <t>2 Melee Damage</t>
  </si>
  <si>
    <t>Assassin's Blades</t>
  </si>
  <si>
    <t>3 Melee Damage, 15% Piercing.</t>
  </si>
  <si>
    <t>Rank 3 Daggers</t>
  </si>
  <si>
    <t>100 (-50)</t>
  </si>
  <si>
    <t>6 Melee Damage, 25% Piercing.</t>
  </si>
  <si>
    <t>Night Blades</t>
  </si>
  <si>
    <t>110 (-50)</t>
  </si>
  <si>
    <t>6 Melee Damage, (Active): attacks this turn gain 100% Piercing. CD: 3</t>
  </si>
  <si>
    <t>Widowmakers</t>
  </si>
  <si>
    <t>120 (-50)</t>
  </si>
  <si>
    <t>4 Melee Damage, 20% Piercing, deal up to 25% more damage based off of missing health.</t>
  </si>
  <si>
    <t>Poisoned Knife</t>
  </si>
  <si>
    <t>Viper's Fang</t>
  </si>
  <si>
    <t xml:space="preserve">110 (-60) </t>
  </si>
  <si>
    <t>2 Melee Damage, DoT is 15% more effective.</t>
  </si>
  <si>
    <t xml:space="preserve">4 Melee Damage, DoT is 25% more effective. Gain 25% Drain when attacking targets with DoT. </t>
  </si>
  <si>
    <t>Snakeskin</t>
  </si>
  <si>
    <t>120 (-60)</t>
  </si>
  <si>
    <t>3 Speed, 10 Armor, 10 Ward. (Active): Cleanse. Lose 20 Armor &amp; 20 Ward. CD: 1 (Cantrip). Automatically activates on Stuns. (No CD)</t>
  </si>
  <si>
    <t>Bulwark of the Mountain</t>
  </si>
  <si>
    <t>45 Armor, 35 Ward, -3 Speed. Immune to Stuns.</t>
  </si>
  <si>
    <t>Champion's Rainment</t>
  </si>
  <si>
    <t>110 (-60)</t>
  </si>
  <si>
    <t>35 Armor, 35 Ward, +4 Mana Regen. (Active: reduce debuff duration by 2, 10 Magic/Physical Shield). CD: 6</t>
  </si>
  <si>
    <t>30 Armor, 30 Ward, 10 Health. Gain +30 Armor/Ward when taunting an enemy.</t>
  </si>
  <si>
    <t>Tempered Sword</t>
  </si>
  <si>
    <t>4 Melee Damage</t>
  </si>
  <si>
    <t>Sturdy Claymore</t>
  </si>
  <si>
    <t>Tem. Sword</t>
  </si>
  <si>
    <t>7 Melee Damage, 15 Armor, 15 Ward</t>
  </si>
  <si>
    <t>Shield Smasher</t>
  </si>
  <si>
    <t>Health Trinket</t>
  </si>
  <si>
    <t>8 Health</t>
  </si>
  <si>
    <t>Health Orb</t>
  </si>
  <si>
    <t>15 Health</t>
  </si>
  <si>
    <t>HP Trinket</t>
  </si>
  <si>
    <t>8 Health, +2 Health Regen</t>
  </si>
  <si>
    <t>Gaea's Pendant</t>
  </si>
  <si>
    <t>Mana Orb / Health Orb</t>
  </si>
  <si>
    <t>15 Max Mana, +5 Mana Regen, 25 Health</t>
  </si>
  <si>
    <t>15 Max Mana, +5 Mana Regen, 30 Ward</t>
  </si>
  <si>
    <t>10 Max Mana, +5 Mana Regen, Magic Spells deal extra magic damage equal to 10% of current Mana</t>
  </si>
  <si>
    <t>Adrenaline Injector</t>
  </si>
  <si>
    <t>One-Time Use Accessories</t>
  </si>
  <si>
    <t>Start with 50 Gold</t>
  </si>
  <si>
    <t>Health Potion</t>
  </si>
  <si>
    <t xml:space="preserve">Heal </t>
  </si>
  <si>
    <t>Unstable Catalyst</t>
  </si>
  <si>
    <t>1 Speed, 20 Health. Active: (Cantrip): Give Self Vulnerable 1, Gain +2 Speed, +15 Health Regen, +8 Mana Regen for 2 turns. (1 Use)</t>
  </si>
  <si>
    <t>Eye of the Storm</t>
  </si>
  <si>
    <t>15 Health. (Active): Lose 15% of current health and gain 200% of lost health as Mana. (Cantrip), CD: 4</t>
  </si>
  <si>
    <t>15 Health, 15 Mana. Active: (Cantrip): Deal 30% more damage this turn, give Self Vulnerable (30%) for 1 turn, gain 15 Mana Regen for 1 turn. CD: 2</t>
  </si>
  <si>
    <t>Saint's Hauberk</t>
  </si>
  <si>
    <t>130 (-60)</t>
  </si>
  <si>
    <t>35 Armor, 40 Ward. When this hero's health falls below 30%, their health is set to 30% and they gain Invincibility (1)</t>
  </si>
  <si>
    <t>Lance</t>
  </si>
  <si>
    <t>?</t>
  </si>
  <si>
    <t>Supercharged Daggers</t>
  </si>
  <si>
    <t>Boots</t>
  </si>
  <si>
    <t>1 Speed</t>
  </si>
  <si>
    <t>Boots of Swiftness</t>
  </si>
  <si>
    <t>Armored Boots</t>
  </si>
  <si>
    <t>2 Speed, Active (Cantrip): move 1 space. CD: 3</t>
  </si>
  <si>
    <t>Mage's Slippers</t>
  </si>
  <si>
    <t>2 Speed, 20 Armor.</t>
  </si>
  <si>
    <t>2 Speed, 15 Ward, +3 Mana Regen.</t>
  </si>
  <si>
    <t>Defender's Stride</t>
  </si>
  <si>
    <t>Armored/Mage's</t>
  </si>
  <si>
    <t>2 Speed, 25 Armor, 25 Ward.</t>
  </si>
  <si>
    <t>Fast Shoes</t>
  </si>
  <si>
    <t>Swiftness</t>
  </si>
  <si>
    <t>3 Speed, Active (Cantrip): move 2 spaces. CD: 2</t>
  </si>
  <si>
    <t>Assassin's Boots</t>
  </si>
  <si>
    <t>2 Speed, Active (Cantrip): move 1 space, gain Invisible 1. CD: 5</t>
  </si>
  <si>
    <t>1 Speed, +1 Melee Damage. If Solo: +1 Speed, deal 15% more damage if speed is greater than opponent.</t>
  </si>
  <si>
    <t>2 Melee Damage. If Solo: deal 10% more damage.</t>
  </si>
  <si>
    <t>15 Armor, 5 Ward. If Solo: +10 Armor, +10 Ward</t>
  </si>
  <si>
    <t>Outcast's Ward</t>
  </si>
  <si>
    <t>5 Health, 15 Ward. If Solo: Gain 4 Magic Shield at end of turn.</t>
  </si>
  <si>
    <t>Guard's Halberd</t>
  </si>
  <si>
    <t>65 (-20)</t>
  </si>
  <si>
    <t>3 Melee Damage, 15 Armor, 10 Ward.</t>
  </si>
  <si>
    <t>Protector's Polearm</t>
  </si>
  <si>
    <t>110 (-65)</t>
  </si>
  <si>
    <t>Magebane</t>
  </si>
  <si>
    <t>120 (-65)</t>
  </si>
  <si>
    <t>4 Melee Damage, 25% Piercing. Active: (Cantrip): reduce all abilities' CD by 1. CD: 5</t>
  </si>
  <si>
    <t>5 Melee Damage, 20 Armor, 30 Ward. Active: Gain Magic Shield equal to 12 + 15% of Ward. CD: 5</t>
  </si>
  <si>
    <t>6 Melee Damage, 20 Armor, 15 Ward. Passive: all allies in same row as hero gain 5 + 10% of hero's Armor and Ward.</t>
  </si>
  <si>
    <t>Eight Iron Staff</t>
  </si>
  <si>
    <t>3 Melee Damage, 30 Armor. Passive: abilities deal 1% extra damage for every 4 Armor.</t>
  </si>
  <si>
    <t>Retribution: Tiberius stores 30% of the health damage he takes as Wrath. This amount is increased to 100% of storage from health lost through Live to Serve. Wrath decays by 10% at the end of Tiberius' turn, increased to 30% decay when he does not take health damage that turn. When Retribution is used, deal (Wrath) Melee damage and give (Wrath/2) Bleed for 2 turns. Range: 2, CD: 4.</t>
  </si>
  <si>
    <t>Martyr: when Tiberius dies, heal the most wounded ally for 40% of their Max HP. Take 50% less damage from non self-inflicted DoT.</t>
  </si>
  <si>
    <t>Sandstorm Cloak: Target ally gains Evasive and +15 Armor and Ward for 2 turns / Channel: Gain Evasive, +25 Armor/Ward, and Being Attacked Reduces Opponent's Armor/Ward by 5 permamently for 3 turns. CD: 4</t>
  </si>
  <si>
    <t>Dark Sorceress</t>
  </si>
  <si>
    <t>Echoing Curse: 3 Range, 13 Magic, take 13 Health damage after 2 turns. (Can be cleansed). 1 CD. Each instance of damage applies 1 stack of Madness.</t>
  </si>
  <si>
    <t>Black Sacrament: Target hero with &gt;= 8 Corruption. Stun them for 1 turn and transform them for 3 turns after (-12 HP/turn, +30% damage, heal for 50% of damage dealt). CD: 0. 20 Mana. Remove all corruption.</t>
  </si>
  <si>
    <t>Dread Torrent: 3 Range, target 1 row. 13 Magic, Vulnerable (30%) for 2 turns. 2 CD.</t>
  </si>
  <si>
    <t xml:space="preserve">Lyssa's abilities drive her opponents insane with fear, reducing the effect of all healing/mana regeneration (but not drain) they receive by 10%, stacking up to 5 times (50% max). </t>
  </si>
  <si>
    <t>Unholy Ritual: Range: 4, target any,  CDs - 1, +2 Speed (2), +20% damage (2). Target gains 3 Corruption. CD: 2. 10 Mana</t>
  </si>
  <si>
    <t>Cosmic Arrow: 15 Melee (60% Piercing), 5 Range, 0 CD.</t>
  </si>
  <si>
    <t>Piercing Starlight: Destroy 10 Ward and 10 Armor, 14 Magic, Buff Duration -1. CD: 3, 5 Range.</t>
  </si>
  <si>
    <t>Cheap Shot: 17 Melee, 2 Range. +20% damage vs enemies with debuffs. +50% damage vs. enemies with Stun, Crippled, or Root. CD: 1.</t>
  </si>
  <si>
    <t>Warrior's Animus: for every attack, gain Physical and Magic Shield equal to 20% of attack's initial damage.</t>
  </si>
  <si>
    <t>2 Speed. When not damaged for 2 turns: +3 Speed, deal 15% more damage, take 50% less Damage from ranged. Lose bonuses upon being damaged.</t>
  </si>
  <si>
    <t>Quick Blades</t>
  </si>
  <si>
    <t>4 Melee Damage, 20% Piercing, +2 Speed</t>
  </si>
  <si>
    <t>Justice's Reach</t>
  </si>
  <si>
    <t>5 Melee Damage. 15 Armor, 15 Ward. (Active) Any attack with 1 or 2 Range gets +1 Range this turn. CD: 3.</t>
  </si>
  <si>
    <t>Energy Flow: Attacks build up Chi (Max: 3). For each Chi, gain +10 Armor and +10 Ward.</t>
  </si>
  <si>
    <t>Reversal: 8 Melee, (70% Piercing), 2 Range, 1 CD,  2% more damage per 1% current health of opponent. +1 Chi.</t>
  </si>
  <si>
    <t>Chi Burst: 12 Magic Damage, 2 Range, 3 CD. (1 Chi: +4 Damage, 2 Chi: +8 Damage, 3 Chi: +12 Damage, Stun (1) Vulnerable(1)) Expend all Chi.</t>
  </si>
  <si>
    <t>Shredding Claws: 15 Melee, 2 Range, Destroy 5 + 15% of Target's Current Armor. CD: 1</t>
  </si>
  <si>
    <t>Crane's Agility: Gain Elusive(30 + 10%/Chi) for 2 turns and Counter (6 + 2/Chi) for all melee attacks within 2 Range for 2 turns. CD: 3. Expend all Chi.</t>
  </si>
  <si>
    <t>Broodlord</t>
  </si>
  <si>
    <t>To the Void: Select 1 creation, sacrifice another creation to it. The first selected creation evolves, then gain an effect based on the sacrificed creation. CD: 0.</t>
  </si>
  <si>
    <t>Lesser Demon: 6 Melee (2 Range) for 3 turns. 0 CD. Sacrifice Effect: deal 6 Melee damage to enemy within 2 range.</t>
  </si>
  <si>
    <t>Corrupted Fairy: Heal 5 and Restore 5 Mana to most damaged ally within 1 space for 3 turns. CD: 1. Sacrifice Effect: Increase duration of other summons by 1.</t>
  </si>
  <si>
    <t>Arcane Imp: 3 Magic (3 Range), Gain 2 Melee and Magic Shield for 3 turns. CD: 0. Sacrifice Effect: gain 4 Melee and Magic Shield.</t>
  </si>
  <si>
    <t xml:space="preserve">Instead of directly attacking, ______ summons creations that fight for him. </t>
  </si>
  <si>
    <t xml:space="preserve">Arcane Imp x2 = Succumbus: </t>
  </si>
  <si>
    <t>Corrupted Fairy x2: Tainted Sprite: heal most damaged ally within 2 spaces for (4 + 20% of current Mana) Health. Destroy 20% of ally's current Mana. For every 30 Mana Fairy destroys, increase duration of all summons by 1.</t>
  </si>
  <si>
    <t xml:space="preserve">Lesser Demon x Arcane Imp = Banished Spellblade: </t>
  </si>
  <si>
    <t xml:space="preserve">Lesser Demon x2 = Crimson Devil: 10 Melee, 30% Piercing (2 Range), for 4 turns. </t>
  </si>
  <si>
    <t>Steel Maelstrom: 7 Melee, choose 3 targets (targets can be the same). For each attack against the same target, increase damage by 40%. (7 -&gt; 10 -&gt; 14). CD: 4. 2 Range.</t>
  </si>
  <si>
    <t>The Comforting Dark: When an enemy unit dies, the Cooldown of Coordinated Assassination is set to 0.</t>
  </si>
  <si>
    <t>Lifelink: Bond to ally for 2 turns. Target ally gets +20 Armor and Ward for 2 turns. Take 50% of damage to their health as damage to your health, and heal for 50% of their heals. Targeting an ally with abilities increases the bond duration by 1 turn. CD: 3</t>
  </si>
  <si>
    <t>Ironbark Shield: Self Gain 12 Physical Shield, 8 Magic Shield, Immunity 1. Taunt(1) CD: 3</t>
  </si>
  <si>
    <t>Heroic Armor: 2 Range. Target ally gains 15 Armor and 15 Ward for 3 turns, increased by 3% for every 1% missing health (Max 60 Armor/Ward) based on their missing health. CD: 3</t>
  </si>
  <si>
    <t>Aquila</t>
  </si>
  <si>
    <t>Ranged Unit with falcon helper that does damage. Good vs squishy targets.</t>
  </si>
  <si>
    <t xml:space="preserve">Marked for Death: 4 Range. 4 CD. Enhance the next three falcon attacks against this target. Each falcon attack does 20% more damage. The second consecutive attack causes Blind (1) for 2 turns. The third consecutive attack gives Bleed 4 for 3 turns and permanently increases Falcon's damage by 1. </t>
  </si>
  <si>
    <t>Prepare to Strike: Aquila calls her falcon to her, permanently increasing its damage by 1 and causing its next 3 attacks to destroy 8 Armor. CD: 4.</t>
  </si>
  <si>
    <t>Aimed Shot: Can only use if did not move last turn. 15 Melee, 4 Range. 0 CD.</t>
  </si>
  <si>
    <t>Flip Shot: 14 Melee, 3 Range, Move Self Back one. CD: 2</t>
  </si>
  <si>
    <t>Arcturus</t>
  </si>
  <si>
    <t>Auriga</t>
  </si>
  <si>
    <t>Procyon</t>
  </si>
  <si>
    <t>Corvus</t>
  </si>
  <si>
    <t>Acrux</t>
  </si>
  <si>
    <t>Altair</t>
  </si>
  <si>
    <t>Rasal(Hague)</t>
  </si>
  <si>
    <t>Mirfak</t>
  </si>
  <si>
    <t>Atria</t>
  </si>
  <si>
    <t>The Gilded Spear</t>
  </si>
  <si>
    <t>Rousing Oration: Target all allies. Reduce duration of debuffs by 1, Recover Health/Mana equal to 30% of missing Health/Mana. CD: 5.</t>
  </si>
  <si>
    <t>Endure: Heal 70% of missing Health, and reduce Max HP by 25%. CD: 3</t>
  </si>
  <si>
    <t>Primal Hunger: Lose 20% of current health, gain +50% drain on all abilities for 3 turns. CD: 4</t>
  </si>
  <si>
    <t>Arterial Strike: 15 Melee (50% Drain), Hemorrhage (2): all bleeding effects deal 30% more damage. Range: 2. CD: 1</t>
  </si>
  <si>
    <t xml:space="preserve">Evicerate: 14 Melee, 6 Bleed (2 turns), CD: 2, Range: 2 </t>
  </si>
  <si>
    <t>Unnatural Vitality: Mark target with Curse for 3 turns. If target is killed while Curse is on them, turn them into a Puppet for 3 turns with 75% of their Max Health and 0 Armor and Ward. They cannot move or use abilities but gain health regen each turn equal to 15% of their Max HP. Health Drain effects are 50% more potent when attacking the puppet. CD: 3</t>
  </si>
  <si>
    <t>Bat Storm: Target 2 rows directly in front. 8 Magic Damage + (Lose 70% of current HP and gain 40% of lost HP as Magic Damage). Move Self Backwards 2 rows. CD: 3</t>
  </si>
  <si>
    <t>Dissolve Into Shadows: Move Self 3, Gain Stealth for 1 turn. (Until end of next turn). CD: 3</t>
  </si>
  <si>
    <t>Seductive Gaze: 14 Magic, 2 Range, Pull 1, Vulnerable (30%) for 2 turns. CD: 4</t>
  </si>
  <si>
    <t>Draining Kiss: 15 Magic, 1 Range, Drain (60%), Vulnerable damage increased to 60% more instead of 30% more. CD: 0</t>
  </si>
  <si>
    <t>Crimson Queen: When Esme is at Full Health, 40% of the Health she drains is added to her Max Health.</t>
  </si>
  <si>
    <t>Canvas of Blood: every 100 Life lost by heroes empowers Zeth's next ability and halves its mana cost</t>
  </si>
  <si>
    <t>Coordinated Assassination: 3 Range. Mark Target for 3 turns. Whenever marked target is attacked, deal 4 Melee Damage to it from Raven. If the attack is from stealth, deal 200% more damage (12 Melee). CD: 5</t>
  </si>
  <si>
    <t>Queen's Umbrage: Whenever Raven joins and attacks an enemy marked with Coordinated Assassination 3 times, this skill becomes active. Cantrip. Range: 2. Target any ally: Give Stealth and +20% Piercing for 1 turn. CD: 2</t>
  </si>
  <si>
    <t>Shadowstrike: Range: 3, Cantrip. 13 Magic, Teleport Raven to row with enemy. Can reactivate this turn to teleport back to original row. If Raven does not activate again, gain Self Ethereal (1), +3 Speed, and From the Shadows for 1 turn at the end of her turn. CD: 3</t>
  </si>
  <si>
    <t>Night Piercer: 1 Range, 20 Magic,  (50% P), consume From the Shadows to Cripple (2) and deal 16 HP damage. 10 Mana. If this kills the enemy, Teleport up to 3 spaces away. Else, move to the closest row without an enemy closest to Raven's closest ally. CD: 1</t>
  </si>
  <si>
    <t>Blade Shield: (Self Buff) - reduce all melee damage taken by 40% for 3 turns. Reflect 40% of all melee damage to attackers. (Reflect applies before damage reduction)This reflect damage can apply the second stack of Abyssal Blade. CD: 4</t>
  </si>
  <si>
    <t>Essence Drain: 0 Mana, 12 Magic, Drain 6 Mana, CD:1, 4 Range</t>
  </si>
  <si>
    <t>Nature's Blessing:+8 Health and Mana Regen over 2 turns. CD: 2, 20 Mana</t>
  </si>
  <si>
    <t>Blades of the Immortals - Empowered: 2 Range, 0 CD, 12 Melee Drain (50%), 12 Melee. Unempowered: 1 Range, 0 CD, 9 Melee (x2)</t>
  </si>
  <si>
    <t>Radiant Warhammer: Empowered: 2 Range, 2 CD, Destroy 20 Armor and 20 Ward. Deal health damage equal to 40% of armor/ward destroyed. Unempowered: 2 Range. Destroy 15 Armor and Ward.</t>
  </si>
  <si>
    <t xml:space="preserve">Divine Aegis: Empowered: Range 2, CD: 1,  Stun 1. Self Gain Armor 10. 14 Melee Damage. Unempowered: Self Gain Melee Shield 8, 10 Melee. </t>
  </si>
  <si>
    <t>Sky Javelin: Empowered: 4 Range, 1 CD, 17 Magic (50% Piercing), Gain 17 Magic Shield. Unempowered: 4 Range, 1 CD, 12 Magic, Gain 6 Magic Shield</t>
  </si>
  <si>
    <t>Static Field: when Scion or an ally in Scion's row would be stunned, ignore the Stun and instead give Weak(1) and -3 Speed for 1 turn to the target.</t>
  </si>
  <si>
    <t>Shock Therapy: -2 to target's debuffs, Purge, 15 Magic. 3 Range, 3 CD.</t>
  </si>
  <si>
    <t>Spider Queen</t>
  </si>
  <si>
    <t>Skittering Swarm: 14 Melee, 3 Range, +1 Melee/Hatchling. (30% Piercing). CD: 1.</t>
  </si>
  <si>
    <t>Web Shot: 3 Range, 11 Magic, Root (2). CD: 3</t>
  </si>
  <si>
    <t>Child of the Swarm: Implant a hatchling in enemy, they take (2 + 5% current health) health damage over 2 turns. If target affected by poison, increase damage by 50%. At end of third turn, hatchling bursts out, dealing (5 + 15% Max Health) health Damage to target, increased by 1% per 2% missing health. Can only be removed by cleansing. Max 1 hatching per enemy. If target dies, automatically gain a hatchling. Range: 2, CD: 3</t>
  </si>
  <si>
    <t>Skypiercer Lance: 3 Range, 16 Physical (30% Piercing), 50% more damage vs. Physical Shields. 0 CD.</t>
  </si>
  <si>
    <t>Rogue Admiral</t>
  </si>
  <si>
    <t>Engage Tank</t>
  </si>
  <si>
    <t>Raging Torrent: 2 Range, Target Row. 10 Magic, Push Back 1, Unbalance (1). CD: 3</t>
  </si>
  <si>
    <t>Bombard: target any enemy row. For 3 turns, deal 7 Melee Damage to all enemies in that row at the end of Arcturus' turn. CD: 5</t>
  </si>
  <si>
    <t>Defender: target ally takes all attacks in this row.</t>
  </si>
  <si>
    <t>Storm Surge: Gain +2 Speed, +25 Armor/Ward, and Tidal Cutlass does 20% more damage for the next 3 turns. CD: 4</t>
  </si>
  <si>
    <t>Minefield: Target row. After 2 turns, deal 20 Physical Damage to all enemies in the row.</t>
  </si>
  <si>
    <t>Sundancer</t>
  </si>
  <si>
    <t>Noxious Toxin: Apply 5 Noxious Poison for 3 turns. Damage increases by 1% for every 1% missing health. CD: 3. Range: 3</t>
  </si>
  <si>
    <t>Lion of the North: after an enemy hero dies, all allied heroes (including Octavius) gain +1 Speed and take 20% less damage for 2 turns. If Octavius killed the enemy hero, duration of buff increased by 1 turn and all allies gain an additional 20% increased damage for 3 turns and an additional +1 Speed. Buff Name: Inspired Courage.</t>
  </si>
  <si>
    <t>Fury of the Seas: everytime Arcturus is attacked, gain a stack of Fury that lasts 3 turns. Each stack is separate. For each stack of Fury, temporary gain +10 Armor/Ward.</t>
  </si>
  <si>
    <t>Vine Whip: 15 Magic, Range 2, Pull 1. CD: 1. 10 Mana.</t>
  </si>
  <si>
    <t>Drink From the Earth: Self restore Health equal to (20 + 10/Power)% Max Health and restore Mana equal to (40 + 20/Power)% of Mana. CD: 3. 25 Mana.</t>
  </si>
  <si>
    <t>Entwined with Nature: At the beginning of _____'s turn, if _____ was not moved last turn, gain 1 stack of Power (Max 3). For every stack of Power, gain +4 Mana Regen and +10 Armor/Ward. When _____ is moved, lose all stack of Power.</t>
  </si>
  <si>
    <t>Uproot: (12 + 10/Power) Melee, 3 Range, Force Move Self 2. If 3 Stacks of Power, Stun 1. CD: 2. 0 Mana.</t>
  </si>
  <si>
    <t>Arboreal Bloom: Target ally has cooldowns decreased by 1 and gains +5 Mana Regen for 2 turns. These effects are doubled if _____ has 3 stacks of Power. CD: 2. 20 Mana</t>
  </si>
  <si>
    <t>Treant _____</t>
  </si>
  <si>
    <t>Aria</t>
  </si>
  <si>
    <t>Nimble Aura: Aria gains Physical/Magic Shields equal to 120% of her Speed. Max Shield when used capped at 200% of current speed. CD: 3</t>
  </si>
  <si>
    <t>Everlasting Waltz: Whenever Aria's turn ends, she may move up to X spaces based on her speed. When Aria moves within 1 row of an enemy, she gains a stack of Flair which stacks up to 3 times and gives +2 Speed. If Aria does not gain a stack of Flair at the very end of her turn (after add'l movement), she loses a stack.</t>
  </si>
  <si>
    <t xml:space="preserve">Violent Cadence (Change name): (4 + 4/Tempo) Magic, 1 Range. 0 CD. For each tile that Atria moves, add a Tempo stack to her. Taking health damage removes 1 Tempo stack. Being stunned or rooted removes half of Atria's Tempo stacks. This ability consumes all Tempo. </t>
  </si>
  <si>
    <t>Quickstep: Cantrip. Aria gains +2 Speed and Elusive (50%) for 3 turns. CD: 5</t>
  </si>
  <si>
    <t>Joie de Vivre (Trail of Elegance): Move X spaces based on speed. Gain Joie de Vivre for 2 turns. When moving, if passing by ally for 1st time, ally's highest cooldown reduced by 1 and they recover 10% of Max Health and 20% of Max Mana. This bonus is decreased to 7.5% of Max Health and 10% of Mana on subsequent passes. CD: 4</t>
  </si>
  <si>
    <t>Adrenal Poison: 4 Health Damage, increase by 20% for every action taken over 3 turns.</t>
  </si>
  <si>
    <t>Soul Drain: Target enemy gains Soul Drain (calculated every turn) 3 turns: per 10% missing health: 6% antiheal and 3% weak</t>
  </si>
  <si>
    <t>Dauntless Vanguard: Octavius leaps forward, moving to the most advanced row with an ally not blocked by an enemy. Gain +25 Armor/Ward for 2 turns , Defender (1) (force all enemies to only attack this target in this row, and deal 12 Physical damage to any Melee Attacker for 1 turn. CD: 4</t>
  </si>
  <si>
    <t>Soul Drain: Target enemy gains Soul Drain (calculated every turn) 3 turns: max at 100% missing health: (40% antiheal and 20% Weak)</t>
  </si>
  <si>
    <t xml:space="preserve">The Reaping: Gain 1 Soul whenever a hero dies. </t>
  </si>
  <si>
    <t>Demonic Possession: Darkra, a demon, lives inside Jacque, bursting out when Jacque takes lethal damage. For each turn Jacque stays alive (up to turn 10), Darkra gains increased health, health regen, speed, and damage. Jacque loses 10 HP/turn.</t>
  </si>
  <si>
    <t>30 + 4/turn</t>
  </si>
  <si>
    <t>4 + (1 at 3/6/9)</t>
  </si>
  <si>
    <t>Gain Health Regen equal to 1/(2 turns)</t>
  </si>
  <si>
    <t>Nightstalker: gain Stealth (1), next attack within 2 turns gains +1 Range and gains +50% Piercing. CD: 3</t>
  </si>
  <si>
    <t>40 + 4/turn</t>
  </si>
  <si>
    <t>Gruesome Feast: 14 Melee + (120% turns). 50% Drain, increased by 50% if the enemy is below 50% Health. If opponent is reduced below 50% Health, next attack deals 30% more damage. 2 Range, 3 CD.</t>
  </si>
  <si>
    <t>Shield Bash: 16 Melee, Gain 8 Melee Shield. CD: 1, 1 Range. 5 Mana.</t>
  </si>
  <si>
    <t>Iron Rush: 4 Range, move to space in front of target. 24 Melee (40% Piercing). +4 Speed (1 turn). Self Vulnerable (1 turn). CD: 3.</t>
  </si>
  <si>
    <t>Skypiercer Stance: Cantrip. Move 1. All attacks this turn deal 20% more damage and destroy (50% of initial damage) Armor. CD: 4.</t>
  </si>
  <si>
    <t>Steel Maelstrom: After using 3 abilities, _____ can use Steel Maelstrom only for the next turn. Target all enemies within 3 rows: 18 Melee, 30% Piercing. (Cripple?)</t>
  </si>
  <si>
    <t>Shatterfrost: 12 Magic (50% Piercing). If enemy if Frozen, increase damage by 100% and ignore Frozen damage penalty. If Frozen, destroy 15 Ward on target enemy. CD: 1. Range: 4, 20 Mana</t>
  </si>
  <si>
    <t>Frozen Wraith</t>
  </si>
  <si>
    <t>Drake</t>
  </si>
  <si>
    <t>Frostfire Curse: 3 Range. Freeze for 1 turn. Burn 7 for 2 turns. CD: 3.</t>
  </si>
  <si>
    <t>Chilling Wind: 4 Range. Target row. Decrease Speed by 3 for 2 turns. Destroy 15 Ward. CD: 3</t>
  </si>
  <si>
    <r>
      <t xml:space="preserve">Winter's Wrath: All damaging abilities add a stack of </t>
    </r>
    <r>
      <rPr>
        <b/>
        <sz val="11"/>
        <color theme="1"/>
        <rFont val="Calibri"/>
        <family val="2"/>
        <scheme val="minor"/>
      </rPr>
      <t>Frostbite that persists for 2 turns and is refreshed by each new stack: (1 Stack: -1 Speed, 2 Stacks: -2 Speed, 3 Stacks: -3 Speed, 4 Stacks: consume all stacks and Freeze 1)</t>
    </r>
    <r>
      <rPr>
        <sz val="11"/>
        <color theme="1"/>
        <rFont val="Calibri"/>
        <family val="2"/>
        <scheme val="minor"/>
      </rPr>
      <t>. If target is frozen, cannot gain anymore Frostbite stacks for 1 turn.</t>
    </r>
  </si>
  <si>
    <t>Blizzard: field effect on row. Range: 4. Deal 8 Magic Damage a turn. Can apply a second stack of Frostbite. Cost: 10 Mana/turn until toggled off. (Toggle is Cantrip)</t>
  </si>
  <si>
    <t>Hypnotic Jewel: 4 Range. Pull 2. Root (1). Speed Debuffs on target increased by 30% for 2 turns. CD: 3</t>
  </si>
  <si>
    <t>Frozen Claws: Range 2, CD: 0. 13 Melee (60% Piercing). +1 Melee damage per -1 Speed debuff on target.</t>
  </si>
  <si>
    <t>Sheer Cold: Any enemy within 2 rows who does not move during their turn gains 1 stack of Sheer Cold. This stacks up to 3 times. Lose 1 stack when more than 2 rows away. -1 Speed and -10% Armor/Ward (when calculating damage) per stack.</t>
  </si>
  <si>
    <t>Arboreal Bloom: Target ally has cooldowns decreased by 1 and gains +5 Mana Regen for 2 turns. These effects are doubled if _____ has 3 stacks of Power. CD: 3. 20 Mana</t>
  </si>
  <si>
    <t xml:space="preserve">Broodmother: Upon gaining a hatchling, recover 15% of Max HP. Each hatchling permanently gives 6% damage reduction. (Max 30%). Once per turn, when an enemy is stunned within 3 rows, use Child of the Swarm on them automatically. </t>
  </si>
  <si>
    <t>Shadow Touch: Destroy 5 Mana and Weak(1) (30%), Range: 2, CD: 2, Destroy 5 Ward per Light. 10 Mana</t>
  </si>
  <si>
    <t>Black Bolt: Destroy 10 Ward, 12 Magic (30% Piercing), +5 Magic per Light, CD: 2, Range: 3. 10 Mana</t>
  </si>
  <si>
    <t>Restoration: Heal all allies and self for 10 health. CD: 5. Gaining Shadow reduces CD by 1. Allies gain +3 Health/Mana per Shadow. Starts with 5 CD. 15 Mana</t>
  </si>
  <si>
    <t>Battle of the Wills: Maya has both the powers of the Shadow and Light. Using Shadow abilities empowers her Shadow abilities and decreases her Light abilities, and vice versa.</t>
  </si>
  <si>
    <t>Legendary Warsmith</t>
  </si>
  <si>
    <t>Bladecraft: Ally gains +30% Melee Damage and +30% Piercing on Melee Attacks for 2 turns. CD: 3</t>
  </si>
  <si>
    <t>Temper Armor: 2 CD. Target ally gains Physical Shield equal to (7 + 15% Armor). Gain Impenetrable Defense for 2 turns: while has Shield, Piercing against hero is 50% less effective. Range: 2</t>
  </si>
  <si>
    <t>Pit Champion</t>
  </si>
  <si>
    <t>Rasal</t>
  </si>
  <si>
    <t>Knockout Artist: Attacks vs. Stunned or Unbalanced enemies deal an additional +30% more damage. Upon killing an enemy, automatically enter Evasive Guard. Regen 1 energy at end of turn.</t>
  </si>
  <si>
    <t>Evasive Guard: Move (based on speed), gain +20 Armor/Ward (+15 Armor/Ward) for each punch used before. End turn but regen 2 Energy instead of 1. CD: 1</t>
  </si>
  <si>
    <t>Dashing Uppercut: Target first enemy, Range 3, Move 2. Double Knockout Artist's damage bonus vs. Stunned or Unbalanced targets, and gain +100% Piercing. (Set max piercing to 100% in code). 20 Melee. CD: 1</t>
  </si>
  <si>
    <t>Massive Punch: 18 Melee, 2 Range, Push 1, Unbalanced (1).</t>
  </si>
  <si>
    <t>Primeval Shaman</t>
  </si>
  <si>
    <t>Buffer/Curser (Hook: ?)</t>
  </si>
  <si>
    <t>Gift to the Old Gods:</t>
  </si>
  <si>
    <t>Blood Mark: Weak (1). Mark target and gain +2 Speed for 2 turns. The first time an enemy takes Health damage, Mark them. CD: 3</t>
  </si>
  <si>
    <t>Primal Howl: Self-Buff - reduce debuffs by 2, For every marked target: Heal 25% of missing health, give all marked targets vulnerable (1), consume mark. CD: 4</t>
  </si>
  <si>
    <t>Lobotomize? (Rename): All of target's DoT is converted to healing over time and all of target's healing over time  is converted to DoT for 3 turns. Effect of both is halved. CD: 4</t>
  </si>
  <si>
    <t xml:space="preserve">Condusive Arc: (5 + 25% of target's armor) Magic. 30% Piercing. 3 Range, 0 CD. Each use builds a static charge on Scion (Max 3). </t>
  </si>
  <si>
    <t>Dark Inquisitor</t>
  </si>
  <si>
    <t>Lash of Agony: 15 Melee, 2 Range. 4 Bleed for 2 turns. If target has debuffs with a duration longer than 6, increase duration of longest debuff by 1. CD: 1.</t>
  </si>
  <si>
    <t>Silencer's Needle: 2 Range, 18 Melee (50% Piercing). Prevent Mana Regen for 2 turns. CD: 2</t>
  </si>
  <si>
    <t>Magebane Poison: anytime opponent spends mana, deal health damage equal to 60% of mana spent to them. Decrease Max Mana by 15% of spent Mana. Duration: 3 turns.</t>
  </si>
  <si>
    <t>Cull the Source: whenever an enemy within 3 rows casts an ability that deals Magic Damage, destroy an additional (10% of Max Mana) Mana and gain Magic Shield equal to destroyed amount.</t>
  </si>
  <si>
    <t>Exorcise: Deal 5 Health damage for every buff/debuff on target - Purge and Cleanse Target - if more than 3 buffs &amp; debuffs, target gets vulnerable (2) and Silence (target cannot use any abilities that cost Mana)(1) 3 Range, 3 CD, 20 Mana</t>
  </si>
  <si>
    <t>Lash of Agony: 20 Melee, 2 Range. 5 Bleed for 2 turns. If target has debuffs with a duration longer than 6, increase duration of longest debuff by 1. CD: 1.</t>
  </si>
  <si>
    <t>Silencer's Needle: 2 Range, 25 Melee (50% Piercing). Prevent Mana Regen for 2 turns. CD: 2</t>
  </si>
  <si>
    <t>Magebane Poison: anytime opponent spends mana, deal health damage equal to 70% of mana spent to them. Decrease Max Mana by 15% of spent Mana. Duration: 3 turns.</t>
  </si>
  <si>
    <t>Skypiercer Lance: 2 Range, 24 Physical (20% Piercing), 50% more damage vs. Physical Shields. 0 CD.</t>
  </si>
  <si>
    <t>Coalition Assault: 2 Range. 12 Physical Damage. +8 Damage for each other allied hero - increase this damage by 33% for each buff on that hero (Max 3). CD: 2 (Effect Name: Unified Strength)</t>
  </si>
  <si>
    <t>Dauntless Vanguard: Octavius leaps forward, moving to the most advanced row with an ally not blocked by an enemy. Gain +25 Armor/Ward for 2 turns , Defender (1) (force all enemies to only attack this target in this row, and deal 15 Physical damage to any Melee Attacker for 1 turn. CD: 4</t>
  </si>
  <si>
    <t>Child of the Swarm: Implant a hatchling in enemy, they take (3 + 5% current health) health damage over 2 turns. If target affected by poison, increase damage by 50%. At end of third turn, hatchling bursts out, dealing (5 + 15% Max Health) health Damage to target, increased by 1% per 2% missing health. Can only be removed by cleansing. Max 1 hatching per enemy. If target dies, automatically gain a hatchling. Range: 3, CD: 3</t>
  </si>
  <si>
    <t>Web Shot: 3 Range, 18 Magic, Root (2). CD: 3</t>
  </si>
  <si>
    <t>Widowmaker: 3 Range, Move Forward 2. 20 Melee, increased by 1% per 1% missing health. 6 Poison for 2 turns. Gaining a Hatchling reduces the CD of Widowmaker by 1. CD: 4</t>
  </si>
  <si>
    <t>Skittering Swarm: 16 Melee, 3 Range, +2 Melee/Hatchling. (30% Piercing). CD: 0.</t>
  </si>
  <si>
    <t>Ice Lance: 4 Range, 1 CD, 10 Mana. 22 Magic Damage (40% Piercing)</t>
  </si>
  <si>
    <t>Glacial Chains: 20 Magic Damage, Root (1), Double the effect of Frostbite Slow for 1 turn. Range: 3. CD: 2, 15 Mana.</t>
  </si>
  <si>
    <t>Shatterfrost: 16 Magic (50% Piercing). If enemy if Frozen, remove Frozen,  increase damage by 100%, ignore Frozen damage penalty, and destroy 20 Ward on target enemy. CD: 1. Range: 4, 20 Mana</t>
  </si>
  <si>
    <t>Raging Torrent: 2 Range, Target Row. 16 Magic, Push Back 1, Unbalance (1). CD: 3</t>
  </si>
  <si>
    <t>Bombard: target any enemy row. For 3 turns, deal 10 Melee Damage to all enemies in that row at the end of Arcturus' turn. CD: 5</t>
  </si>
  <si>
    <t xml:space="preserve">Violent Cadence (Change name): (5 + 5/Tempo) Magic, 1 Range. 0 CD. For each tile that Atria moves, add a Tempo stack to her. Taking health damage removes 1 Tempo stack. Being stunned or rooted removes half of Atria's Tempo stacks. This ability consumes all Tempo. </t>
  </si>
  <si>
    <t>Frostfire Curse: 3 Range. Freeze for 1 turn. Burn 8 for 2 turns. CD: 3.</t>
  </si>
  <si>
    <t>Tidal Cutlass: 1 Range, 20 Melee, 12 Magic. 0 CD.</t>
  </si>
  <si>
    <t>Frozen Claws: Range 2, CD: 0. 23 Melee (60% Piercing). +1.5 Melee damage per -1 Speed debuff on target.</t>
  </si>
  <si>
    <t xml:space="preserve">Chase Down: 22 Melee, 2 Range, +12 Melee and Mark Opponent if higher speed than opponent. CD: 1 </t>
  </si>
  <si>
    <t>Evicerate: 20 Melee (40% Drain), 2 Range. If target Marked, consume Mark and increase damage by 50% and target gets Bleed 5 (2 turns) and crippled(1 turn). 1 CD.</t>
  </si>
  <si>
    <t>Lance of Divinity: 2 Range, 22 Magic, heal most wounded ally for 8 HP (Or 50% of post-mitigated damage). CD: 0</t>
  </si>
  <si>
    <t>Overload: (20 +8/Static) Magic, target heals 10 Health over 3 turns. 3 Range, 3 CD.</t>
  </si>
  <si>
    <t>17 Damage, increase damage by up to 40% based on missing health. 3 Range, 0 CD</t>
  </si>
  <si>
    <t>Firebomb: 6 Burn for 2 Turns, Anti Heal 50% over 2 turns, 3 Range, 1 row, 3 CD</t>
  </si>
  <si>
    <t>Final Stand: 10 Physical x3, Self Elusive (1), Gain 10 Armor/Ward, 4 Range, Cost: All Wrath (Min 4). Gain 1 Wrath each time Jakob is damaged by an ability, Gain 4 Wrath when an ally dies.</t>
  </si>
  <si>
    <t>Ritual Dagger: 2 Range, 1 AoE, 20 Melee, 3 Bleed (2), 0 CD, 0 Mana. Restore 5 Mana. Dealing damage to enemies with less than 50% Health restores 10 Mana. Empowered:  bleed increased to 6 for 3 turns.</t>
  </si>
  <si>
    <t>DoTs trigger twice as fast</t>
  </si>
  <si>
    <t>DoTs deal more damage after moving</t>
  </si>
  <si>
    <t>Purifier</t>
  </si>
  <si>
    <t>Resilient: reduce duration of new debuffs by X</t>
  </si>
  <si>
    <t>The first time ally heroes fall below 50% health they gain Immunity for 2 turns.</t>
  </si>
  <si>
    <t>Another version of Purify: cleanse all allies in row or within X rows</t>
  </si>
  <si>
    <t>Purify: Cleanse Self and all allies. CD: 5</t>
  </si>
  <si>
    <t>Divine Shield: Gain 20 Magic Shield for 3 turns. While the Shield holds, shielded ally gains Resilient (2). CD: 2 (Cannot be stacked)</t>
  </si>
  <si>
    <t>Sanctified Lance: 2 Range, 24 Melee, reduce all allies in row longest debuff by 1. CD: 0.</t>
  </si>
  <si>
    <t>Lord of Agony</t>
  </si>
  <si>
    <t>Soul Slaughter: Damage + trigger all DoTs.</t>
  </si>
  <si>
    <t xml:space="preserve">Each time a DoT is triggered, gain 1 Agony. For every 10 Agony, gain 5 Max HP. </t>
  </si>
  <si>
    <t>Poison Assassin</t>
  </si>
  <si>
    <t>Cleansing Vigor: For 3 turns, whenever target ally uses an attacking ability (Physical/Magic/Debuff), they reduce the duration of their debuffs by 1 and Heal 8 (50% effective for Cantrips). CD: 3</t>
  </si>
  <si>
    <t>Pack Hunter: Gain +1 Speed, +10% damage, and +10 Armor/Ward for each ally in same row (recalculate after every move)</t>
  </si>
  <si>
    <t>Inhuman Vitality: 50% of all non-DoT damage is recovered as Health Regen over 3 turns.</t>
  </si>
  <si>
    <t>Flesh Shield: Lose 25% of current HP. Gain Melee/Magic Shield equal to 75% of the lost HP. CD: 2</t>
  </si>
  <si>
    <t>Noxious Miasma: Target all enemies in first 2 rows. Give Weak (30%) for 1 turn and Poison 5 for 2 turns. CD: 3</t>
  </si>
  <si>
    <t>Necromantic Fury (Change Name): Trigger all Health Regen effects once then remove all Health Regen effects. For each 5 Health Regen removed, gain 10% damage, +1 Speed for 3 turns. For each 5 Health Regen removed, gain 10% Fortify for 1 turn. Reckless Slam cooldown decreased to 0 for 3 turns.</t>
  </si>
  <si>
    <t>Reckless Slam: 3 Range (Force Move in front of first target). Lose 20% of current HP, deal (10 + 150% of lost HP) Melee damage to enemy. If damage &gt;= 25, Stun 1. CD: 1</t>
  </si>
  <si>
    <t>Mystical Explorer</t>
  </si>
  <si>
    <t>Treasure Hunt: If a Treasure does not exist on the field, place one on a row. Each Treasure lasts 4 turns. Max 3 treasures can spawn. Placement Rules: prefers open row between both teams, or first open row in front of forward most enemy unit. If not, then first row of enemy unit. Claim Treasure by occupying row for 2 turns, or having Rasal be in row at end of turn. Treasure rewards: 1st - heal all allies for 20% of missing health. 2nd - all allies gain +15 Armor/Ward. 3rd - all allies get permanent +1 Speed and +15% damage.</t>
  </si>
  <si>
    <t>Supportive close range unit that with enough treasures, becomes a hyper carry.</t>
  </si>
  <si>
    <t>Primitive Medicine: heal ally for (25% missing health) + 5. Reduce duration of DoTs by 1. CD: 3. (1 Treasure: increase heal by 5 and restore Mana equal to 2x Mana Regen. 2 Treasure: Reduce all debuffs by 2 instead of DoTs by 1. 3 Treasure: affects Rasal and target ally.</t>
  </si>
  <si>
    <t>Golden Idol: Target ally gains defender (2) and gains 5 Magic/Physical Shield, but gains -20 Armor/Ward for 2 turns. CD: 3 (1 Treasure: ally gains an additional 5 Magic/Physical Shield. 2 Treasure: ally gains 20% more damage for 2 turns. 3 Treasure: no armor/ward penalty).</t>
  </si>
  <si>
    <t>Mystic Glaive: 2 Range. 22 Magic. 1 CD. (1 Treasure: +3 Damage, 0 CD. 2 Treasure: +1 Range, gain +5 Physical/Magic Shield. 3 Treasure: +10 Health Damage)</t>
  </si>
  <si>
    <t>Chaos Portal: row effect for 2 turns: deal 9 Magic damage (40% Piercing) to all enemies in row. CD: 3. (1 Treasure: +3 Magic Damage. 2 Treasure: all enemies are crippled (1) upon being hit. Duration increased to 3 turns. 3 Treasure: Maelstrom's CD reduced to 3 and can be cast as Cantrip, Maelstrom drags all enemy heroes within 1 tile to the row. 3 Range.</t>
  </si>
  <si>
    <t>Tempest Unbound: Shani's speed cannot be decreased and she cannot be rooted.</t>
  </si>
  <si>
    <t>Wind's Guidance: Cleanse Root/Crippled. Ally gains 10 Magic Shield, +2 Speed for 2 turns, and Ally can move. Range: 3</t>
  </si>
  <si>
    <t>Cloudburst: Ally gains +1 Speed and Cloudburst for 3 turns. (Cloudburst: if target has less speed than hero, gain Elusive(30%) for 1 turn. Gain 8% more damage for each point of Speed higher than opponent. CD: 2 (Refresh duration)</t>
  </si>
  <si>
    <t>Howling Gale: 14 Magic, 1 CD, decrease duration of all speed boosts by 1. 4 Range.</t>
  </si>
  <si>
    <t xml:space="preserve">Untainted Soul: +20% damage, +30% Heal and Shield Power, 50% more Mana Regen when no buffs. Each debuff reduces </t>
  </si>
  <si>
    <t>Mercenary Leader</t>
  </si>
  <si>
    <t>Chase 'Em Down: only usable if more allies than enemies. All allies gain +2 Speed and their abilities deal up to 50% more damage based on the difference in Current HP % (1% damage increase for every 1% difference, max 50%) for 3 turns. (Ex: If ally has 70% health and opponent has 50% health, deal 20% more damage)</t>
  </si>
  <si>
    <t>Bounty: Mark enemy for 3 turns. Cannot be cleansed. If target is killed within 3 turns, restore 15% of Max Health/Mana to all allies and killer permanently gains +15% damage and +20 Armor/Ward.</t>
  </si>
  <si>
    <t>Clockwork Strikes: after each consecutive attack used, increase Speed by 2 and damage by 20% (max 3 stacks)</t>
  </si>
  <si>
    <t>Lance Strike: 2 Range, 21 Melee (50% Piercing). 0 CD</t>
  </si>
  <si>
    <t xml:space="preserve">Spear Rush: 3 Range, Move Forward 1. 18 Melee (30% Piercing). 3 CD. </t>
  </si>
  <si>
    <t>Fire Up: Move 2. 3 turn buff: gain +1 Speed and gain +15 Armor/ +10 Ward per Clockwork Stack.</t>
  </si>
  <si>
    <t>Perforate: 2 Range. Cripple target for 1 turn, give Bleed for 2 turns. 3 CD.</t>
  </si>
  <si>
    <t>Caltrops: 3 Range, target row. Any enemy who moves onto/across the row is halted and gains crippled for 2 turns. 3 turn duration.</t>
  </si>
  <si>
    <t>Noxious Miasma: Target all enemies in first 2 rows. Give Weak (30%) for 2 turns and Poison 5 for 2 turns. CD: 3</t>
  </si>
  <si>
    <t>Reckless Slam: 3 Range (Force Move in front of first target). Lose 20% of current HP, deal (15 + 150% of lost HP) Melee damage to enemy. If damage &gt;= 30, Stun 1. CD: 1</t>
  </si>
  <si>
    <t>Necromantic Fury (Change Name): Trigger all Health Regen effects once then remove all Inhuman VItality Health Regen effects. For each 3 Health Regen removed, gain 10% damage, +1 Speed for 3 turns. For each 3 Health Regen removed, gain 10% Fortify for 1 turn. Reckless Slam cooldown decreased to 0 for 3 turns.</t>
  </si>
  <si>
    <t>Tenacity: whenever ____ uses an ability, they heal for 15% of their missing health. Take up to 40% less damage based on missing health (max damage reduction at 20% health)</t>
  </si>
  <si>
    <t>Draug</t>
  </si>
  <si>
    <t>Sapping Touch: 22 Magic, 50% Drain, -2 Speed (1 turn). 2 Range. 0 CD.</t>
  </si>
  <si>
    <t xml:space="preserve">Baleful Blade: 14 Physical, 6 Burn for 2 turns. </t>
  </si>
  <si>
    <t>Necrotic Blast: 26 Magic, 2 Range, Weak (30%) for 2 turns. CD: 3</t>
  </si>
  <si>
    <t>Nature's Fury: Target ally gains +5 Health Regen (3 turns) and Nature's Fury: deal up to 40% more damage (based on current % of health) for 2 turns. (Halved to 20% on ranged attacks)</t>
  </si>
  <si>
    <t>Conduit: heal 20% of max health per turn an regen 20% of max mana for 2 turns. If health damage taken, stun unit for 1 turn and purge buff.</t>
  </si>
  <si>
    <t>Plant invisible bomb - explodes for row AoE damage</t>
  </si>
  <si>
    <t>Cloak and Dagger: after attacking, move 1 and gain Elusive for 1 turn.</t>
  </si>
  <si>
    <t>Terrify: 3 Range. Pick target enemy, Move 1, give Weak (1).</t>
  </si>
  <si>
    <t>Ambush Bomb: plant in 1 row within 3 spaces. After 2 turns, _____ may detonate the bomb (Cantrip), dealing 22 Physical damage (30% Piercing) to all enemies in the row. CD: 3</t>
  </si>
  <si>
    <t>Nasty Surprise: Next bomb damage is increased by 12, gains 20% Piercing, and Cripples for 2 turns.</t>
  </si>
  <si>
    <t>Eventide Champion</t>
  </si>
  <si>
    <t>Increase the CD of the target's last used move by 2 (and some other negative effect.</t>
  </si>
  <si>
    <t>Soul Conduit: Take 50% more damage for 2 turns, gain +15 Mana Regen for 2 turns, increase all magic damage dealt by 25%.</t>
  </si>
  <si>
    <t>Blessing of the Forge: Buffing an ally gives them Tempered (1) - reduce physical/magic damage by 20% if ally has Physical/Magic Shield.</t>
  </si>
  <si>
    <t>Armorcraft: Target Ally gains Armor equal to 10 + 15% of current Armor and Ward equal to 5 + 10% of current Ward.</t>
  </si>
  <si>
    <t>Crushing Blow: 1 Range, Destroy 10 Armor, 25 Melee, 50% more damage vs Shields. CD: 1.</t>
  </si>
  <si>
    <t>Petrify: Stun &amp; take X less damage.</t>
  </si>
  <si>
    <t>Arcane Armor: + 15 Armor/+30 Ward, gain Mana equal to 100% of mitigated damage for 3 turns.</t>
  </si>
  <si>
    <t>Passive - every 2 abilities this hero uses, give all allies within 2 rows 15% of their max Mana.</t>
  </si>
  <si>
    <t>Pure Crystal: Reduce debuff duration by 1 and increase mana regen by 15% of Max Mana for 2 turns.</t>
  </si>
  <si>
    <t>Crystal Knight</t>
  </si>
  <si>
    <t>Arcane Armor: +15 Armor/+30 Ward, gain Mana equal to 100% of mitigated damage for 3 turns.</t>
  </si>
  <si>
    <t>Shard Blast: 15 Physical, 8 Magic, 3 Range.</t>
  </si>
  <si>
    <t>Voros</t>
  </si>
  <si>
    <t>Possessed Harbinger</t>
  </si>
  <si>
    <t>Blade of Corruption: 15 Melee, 12 Magic (30% Drain on Magic Damage for every stack of Corruption on opponent). 2 Range. 0 CD.</t>
  </si>
  <si>
    <t>Shadow Taint: Voros' attacks add a stack of Corruption to enemies. Stacks may only be cleansed. Soulwrench can be used to add permanent stacks of corruption to Voros. Whenever Voros gains a stack Corruption, he is healed for 5% of his Max Health/stack and permanently gains 4 Armor/Ward.</t>
  </si>
  <si>
    <t>Darkness Unleashed: Dark energies encircle Voros, dealing (8 + 1/2 Corruption stacks) Magic Damage (50% Drain) to ALL heroes within 2 rows for 3 turns. Doubles Armor/Ward Bonus from Shadow Taint. CD: 5. Automatically activates off cooldown if Voros is brought below 30% health.</t>
  </si>
  <si>
    <t>Stasis: target is stunned and cannot be targeted for 1 turn.</t>
  </si>
  <si>
    <t>Adrenal Overdrive: Debuff - whenever opponent moves or attacks, trigger all DoTs with 50% effect. Duration: 3 turns. CD: 4 turns.</t>
  </si>
  <si>
    <t>Noxious Nectar: everytime an enemy's DoT is triggered, heal for 30% of its magnitude.</t>
  </si>
  <si>
    <t>Viper's Fang: 21 Melee, 2 Range. Increase magnitude of all DoTs by 25%. CD: 0.</t>
  </si>
  <si>
    <t>Snakeskin: Can be cast when Stunned. Cantrip. Cleanse Self, gain 2 Speed for 2 turns. Lose 20 Armor/Ward. CD: 3.</t>
  </si>
  <si>
    <t>Vile Blowdart: 7 Poison for 3 turns. Range: 3. CD: 1</t>
  </si>
  <si>
    <t>Guardian of the Grove</t>
  </si>
  <si>
    <t>Nature's Bloom: Galan adds the "Grove" field effect to his row and the rows surrounding him. Grove has 3 levels. Level 1/2/3: all allies gain 6/8/10% missing Health and Mana at the end of their turn. After cast, permanently becomes Spread Grove (Cantrip), 1 CD. Give target row Grove or increase level of Grove by 1. If an enemy is on Grove at end of their turn, decrease Grove level by 1. If 0, remove Grove. Grove persists after Galan's death. Grove must be contiguous.</t>
  </si>
  <si>
    <t xml:space="preserve">Nature's Sentinel: If Galan ends their turn in Level 1/2/3 Grove, they gain (20/35/50%) Elusive for 1 turn. At end of turn, Galan increases the Grove level of the row he occupies by 1. (Cannot grow grove on new row). When the first enemy every turn enters row that borders Grove, attack them for 17 Melee.  </t>
  </si>
  <si>
    <t>Snipe: 4 Range, 0 CD, 22 Melee (40% Piercing)</t>
  </si>
  <si>
    <t>Eagle Eye: Until Galan's next turn, Nature's Sentinel can target any number of enemies, deals 20% more damage, and causes Cripple for 1 turn.</t>
  </si>
  <si>
    <t>Gaia's Blessing: Can only be used on allies in row with Nature's Bloom. Ally gains Physical/Magic Shield equal to 7 + 2/row of Bloom. CD: 1.</t>
  </si>
  <si>
    <t>Tristrike: 22 Physical/Magic/True Damage, 3 Range. 0 CD.</t>
  </si>
  <si>
    <t>Fleshcleaver</t>
  </si>
  <si>
    <t>Varkos</t>
  </si>
  <si>
    <t>Butcher's Blade: 26 Melee, 1 Range, Cripple (5) for 2 turns. 0 CD.</t>
  </si>
  <si>
    <t>Jagged Cleaver: 18 Melee, 3 Range. For each turn of Cripple on target, deal 10% more damage and gain 20% Piercing (max 50% more damage and 100% Piercing).</t>
  </si>
  <si>
    <t>Slaughter Hooks: 2 turn Field Effect. 3 Range. Any enemy that moves through this row has their Cripple durations increased by 1 and loses Speed for 1 turn based on the turns of Cripple on enemy. CD: 4</t>
  </si>
  <si>
    <t>Fear: After Varkos kills an enemy hero or an enemy hero with Crippled dies, all enemies within 2 rows of Varkos gain Fear for 2 turns. (Fear - every time hero is attacked, they move back 1 row).</t>
  </si>
  <si>
    <t>Fissure: 14 Melee, 1 Range. Target row. Unbalance (1) and Push Back (1). Self Stun 1, make targeted row impassable for 2 turns. CD: 4</t>
  </si>
  <si>
    <t>Gloommist: 3 Turn Field Effect - if opponent is in Gloommist at the beginning of their turn, they get 30% Weak for 1 turn and gain a stack of corruption. CD: 4</t>
  </si>
  <si>
    <t>Invoker of the Light</t>
  </si>
  <si>
    <t>Swords to Plowshares: Target ally heals for 25% of their max health every turn for 3 turns if they don't use an attack or debuff. Purge buff if attack used.</t>
  </si>
  <si>
    <t xml:space="preserve">Dazzling Spark: </t>
  </si>
  <si>
    <t xml:space="preserve">Revealing Light: </t>
  </si>
  <si>
    <t>Imperial Tactician</t>
  </si>
  <si>
    <t>Vizier of Poisons</t>
  </si>
  <si>
    <t>Alaric</t>
  </si>
  <si>
    <t>Maelstrom _____</t>
  </si>
  <si>
    <t>Skyraider</t>
  </si>
  <si>
    <t>Stoneraider</t>
  </si>
  <si>
    <t>Zombie Assassin</t>
  </si>
  <si>
    <t>Tainted Reconstruction: 3 Range, 1 AoE, Heal 22, Bleed 5 for 2 turns, 2 CD, 20 Mana. Empowered: No bleed.</t>
  </si>
  <si>
    <t>Twisted Vitality: 3 Range, 1 AoE, +8 Max HP, Gain Vulnerable (1), 2 CD, 20 Mana. Empowered: +12 Max HP, Increase damage by 30% for 1 turn (+Max HP includes healing as well)</t>
  </si>
  <si>
    <t>2 Turn Buff: decrease duration of all applied debuffs by 2 turns, decrease duration of all applied buffs by 1 turn.</t>
  </si>
  <si>
    <t>Absolution: damage current hero for 25% of their current health, purge and Stun target enemy within 3 rows,</t>
  </si>
  <si>
    <t xml:space="preserve">Winter's Wrath: All damaging abilities add a stack of Frostbite that persists for 2 turns and is refreshed by each new stack: (1 Stack: -1 Speed, 2 Stacks: -2 Speed, 3 Stacks: -3 Speed, 4 Stacks: consume all stacks and Freeze 1) </t>
  </si>
  <si>
    <t>Dain's Vengeance: May only be used the turn after an ally is killed. 25 Melee (2 Range), then Azura gains Blessing of Dain for 3 turns or until an enemy is killed, increasing her attacks' damage by 30% and blessing them with Anti-Heal (50%) for 1 turn. CD: 0 (Blessings do not stack)</t>
  </si>
  <si>
    <t>Caustic Blood: Any Melee attack within 2 spaces that damages Stheno poisons the attacker for 5 damage/turn for 2 turns.</t>
  </si>
  <si>
    <t>Serpent's Fang: 21 Magic. If target is already poisoned, increase damage by 40%, and 40% Piercing. 0 CD, 3 Range.</t>
  </si>
  <si>
    <t>Corrosive Spray: Target 1 row. Destroy 12 Armor/turn over 3 turns. CD: 3. Range: 3</t>
  </si>
  <si>
    <t>Petrifying Gaze: 16 Magic. Stun (1) target enemy and give all enemies in same row -5 Speed for 1 turn. Range: 2. CD: 4.</t>
  </si>
  <si>
    <t>Scrapyard Vandal</t>
  </si>
  <si>
    <t>Thrifa</t>
  </si>
  <si>
    <t>Destructive Blows: Each one of Thrifa's attacks (except Scrap Shiv) destroys 5 Armor.</t>
  </si>
  <si>
    <t>Scrap Shiv: Cantrip, 25 Melee, Armor is 40% more effective. 1 Range, 1 CD. Deal 20% less damage per use.</t>
  </si>
  <si>
    <t>Sledgehammer: 23 Melee, Destroy 15 Armor. 2 Range. CD: 0.</t>
  </si>
  <si>
    <t>Daredevil Blitz: Self Unbalance (1), 16 Melee x3, 3 Range, Force Move Self 1.</t>
  </si>
  <si>
    <t>Twilight Veil (Night): Grant all allies in row Elusive (2) and Immunity (1). Dawn's Fervor: Grant all allies -2 to duration of debuffs and deal 20% more damage for 2 turns. CD: 4</t>
  </si>
  <si>
    <t>Quicksilver Blades: 2 Range, 25 Magic. 0 CD.</t>
  </si>
  <si>
    <t>Sunsteel Shield: gain X Physical/Magic Shield, gain Sh</t>
  </si>
  <si>
    <t>Soaring Sword: 24 Melee (2 Range), all other allies in row gain +2 Speed (2 turns). CD: 2.</t>
  </si>
  <si>
    <t>Cannibalistic Rage: 16 Melee (80% Drain), 2 Range, Target First Enemy, Force Move Self 1. If target is Stunned or Rooted, gain 100% Piercing and give Cripple (9) for 3 turns. CD: 1</t>
  </si>
  <si>
    <t>Plague Grenade: 11 Melee, Plague (1), 3 Range. 3 CD.</t>
  </si>
  <si>
    <r>
      <t xml:space="preserve">Enoch heals for the damage Plague would deal to him. </t>
    </r>
    <r>
      <rPr>
        <b/>
        <sz val="11"/>
        <color theme="1"/>
        <rFont val="Calibri"/>
        <family val="2"/>
        <scheme val="minor"/>
      </rPr>
      <t>Plague: DoT effect that deals (initially) 10% missing HP in true damage every turn. If hero gains a stack while already infected, increase duration by 1. If infected hero is in row with other heroes, give them a stack of Plague, or if infected hero attacks enemy hero within 2 rows, give them Plague. Each turn that hero has Plague, gain one stack of immunity (take 2% less missing HP damage/stack)</t>
    </r>
  </si>
  <si>
    <t>Mutated Virulence: Increase Plague missing HP % by 2%. When heroes get this Plague with increased missing % HP damage, reset their Immunity stacks to 0. Cantrip. CD: 0. Can only use when evolution points &gt;= 10. Use all evolution points. Gain 1 evolution point when a hero with Plague ends their turn. Gain 5 evolution points when hero with Plague dies.</t>
  </si>
  <si>
    <t>Infected Dagger: 20 Melee, Plague (1). Range: 2. CD: 0.</t>
  </si>
  <si>
    <t>Treatment: target any hero within 3 rows with Plague. Purge target, increase immunity to max stacks (% missing HP/2%), give Immunity (1), and Decrease Duration of Incoming Buffs by 1 for 1 turn. CD: 1.</t>
  </si>
  <si>
    <t>Hunter's Instincts: attacks gain an additional 30% Piercing vs. Rooted, Crippled or Bleeding Targets.</t>
  </si>
  <si>
    <t>Arboreal Ambush: gain Stealth (1), Move 2. Next Melee Attack gives Cripple (2) - 8.</t>
  </si>
  <si>
    <t xml:space="preserve">Cover of Darkness/Brillant Daybreak: At Night, when an ally becomes Elusive, they gain 5 Physical/Magic Shield. This increases by 60% when entering Stealth. During Day, </t>
  </si>
  <si>
    <t>Nightfall/Dawnrise: During Day, all allies gain +1 Speed and _____'s next attack inflicts Burn on enemies (7 Burn over 2 turns). During Night, all allies take 15% less damage from ranged attacks and _____ gains Stealth. CD: 3. Cantrip.</t>
  </si>
  <si>
    <t>Crystal Power: every 2 abilities this hero uses, give all allies within 1 row 20% of their max Mana.</t>
  </si>
  <si>
    <t>Crystal Bindings: Reduce shields gained by target by 50% for 2 turns. After 2 turns, Stun target for 1 turn. 2 Range.</t>
  </si>
  <si>
    <t>Soulwrench: For every stack of Corruption on target, deal 7% of max Health Damage as True Damage and give 20% Anti-Heal and 10% Weak for 2 turns. CD: 1</t>
  </si>
  <si>
    <t>Buff: +40% damage for 3 turns. Skills cost 50% more Mana. If Mana reaches 0, purge the Buff and Stun Self (1). Target all. CD: 4</t>
  </si>
  <si>
    <t>Hands from Below: 16 Magic. If opponent has &lt;=2 Speed, push enemy 1. Range: 3. CD: 1</t>
  </si>
  <si>
    <t>Mark of the Ancients: After 3 turns, deal/heal Health Damage equal to 50% of all health damage taken. CD: 4. Target all.</t>
  </si>
  <si>
    <t>Eldrich Battery: Abilities cost 30% more Mana. Convert 15% of current HP each turn to Mana for 3 turns. Each 2 Mana spent gives +1 Physical/Magic Shield. Target all. CD: 3</t>
  </si>
  <si>
    <t xml:space="preserve">Broodmother: Upon gaining a hatchling, recover 10% of Max HP. Each hatchling permanently gives 3% damage reduction. (Max 30%). Once per turn, when an enemy is stunned within 3 rows, use Child of the Swarm on them automatically. </t>
  </si>
  <si>
    <t>Coordinated Fire: After Aquila attacks a enemy, she marks them. Only 1 mark can exist at a time. After Aquila's turn, her Falcon attacks the marked unit, consuming the mark and dealing 8 Melee Damage. (Armor is 50% more effective).</t>
  </si>
  <si>
    <t>Valiant Blade: 22 Melee, 2 Range. Every 2nd Valiant Blade use, deal a second attack of (8 + Speed) Melee, Armor is 50% more effective vs bonus damage. CD: 0.</t>
  </si>
  <si>
    <t>Swift Strike: 32 Melee, 2 Range, Armor is 50% more effective vs. this ability. +2 Speed for 2 turns. CD: 3.</t>
  </si>
  <si>
    <t>Mind Over Matter: 75% of damage to health is dealt to Mana, if Mana = 0 then all damage is dealt to health.(2),  Cantrip. CD: 2</t>
  </si>
  <si>
    <t>Siphon Power: 3 Range, Drain 25% of target's current Mana, gain Magic Shield equal to 100% of drained amount.</t>
  </si>
  <si>
    <t xml:space="preserve">Nox </t>
  </si>
  <si>
    <t>Champion Gladiator</t>
  </si>
  <si>
    <t>Thrill of Combat - reduce the cooldown of Nox's abilities when he deals damage to an opponent below 50% health.</t>
  </si>
  <si>
    <t>Savage Blows: 10 Physical damage, 2x attack. Deal 20% more damage if target no Physical Shield. 2 Range. 1 CD.</t>
  </si>
  <si>
    <t>Lunging Strike - 3 Range, force move forward 1. 21 Physical.</t>
  </si>
  <si>
    <t>Roar of the Arena, Self Buff, 0 Range. Change Speed + 2, Increase Damage (30%) for 2 turns. Heal 50% missing health.</t>
  </si>
  <si>
    <t>Glorious Execution: 22 Physical damage, Piercing (50%), 60% more damage if target low life. 4 CD.</t>
  </si>
  <si>
    <t>Cull the Source: whenever an enemy within 3 rows casts an ability that deals Magic Damage, Corvus' next attack destroys (15% of Max Mana) Mana and Corvus gains Magic Shield equal to destroyed amount.</t>
  </si>
  <si>
    <t>Exorcise: Deal 6 Health damage for every buff/debuff on target - Purge and Cleanse Target - if more than 3 buffs &amp; debuffs, target gets vulnerable (2) and Silence (target cannot use any abilities that cost Mana)(1) 3 Range, 3 CD, 20 Mana</t>
  </si>
  <si>
    <t>Transcend Flesh: heal target for 50% of max HP, decrease healing effectiveness on target permanently by 40%. 0 CD. Can only be used twice. vs. Live to Serve: lose 25% of current health and heal target ally for 150% of health lost. For the next 2 turns, take 30% of health damage dealt to target ally as health damage.</t>
  </si>
  <si>
    <t>Equilibrium: Self Cleanse, Gain 10 Armor and 10 Ward, set Armor and Ward equal to half their sum. CD: 4</t>
  </si>
  <si>
    <t>Meteor Strike: Channel for 1 turn, then deal 18 Magic, 10 Melee Damage to all enemies in a row / Channel: 26 Magic, 14 Melee Damage. 6 Range. CD: 4.</t>
  </si>
  <si>
    <t>Fair Weather Fighter: If more original allies than enemies, enhance all abilities. If less original allies than enemies, gain -30 Armor/Ward.</t>
  </si>
  <si>
    <t>Parting Shot/Precise Execution. Parting Shot: 2 Range, 24 Melee, Self Move Back 1. Precise Execution: 3 Range, 24 Melee, deal up to 30% more damage on missing health. CD: 0.</t>
  </si>
  <si>
    <t>Coalition Assault: 2 Range. 6 Physical Damage. +6 Damage for each other allied hero - increase this damage by 33% for each buff on that hero (Max 4). CD: 2</t>
  </si>
  <si>
    <t>Ability 1</t>
  </si>
  <si>
    <t>Ability 2</t>
  </si>
  <si>
    <t>Ability 3</t>
  </si>
  <si>
    <t>Ability 4</t>
  </si>
  <si>
    <t>Hero (Bloodlord) who gets strongers has opponents suffer more and more DoTs</t>
  </si>
  <si>
    <t>Hero Idea - Cleanser: focused on reducing debuffs</t>
  </si>
  <si>
    <t>Ability idea: after 2 turns, Stun target enemy</t>
  </si>
  <si>
    <t xml:space="preserve">Warp Strike: 1 Range, 24 Melee, 0 CD. Can target any asleep/stunned enemy regardless of range. </t>
  </si>
  <si>
    <t>Draining Nightmare: 2 Range, 4 CD, 26 Magic Damage, Destroy 70% of current Mana. Only works on Asleep targets.</t>
  </si>
  <si>
    <t>Balanced Offensive: After using an ability, gain 5 Magic Shield. If the ability kills an enemy, gain 15 Magic Shield.</t>
  </si>
  <si>
    <t>Magic Missiles: 10 Magic Damage (x2), 4 Range. 0 CD.</t>
  </si>
  <si>
    <t>Fireball: 14 Magic, Burn (5) for 2 turns. CD: 1, 15 Mana. 3 Range.</t>
  </si>
  <si>
    <t>Winds of War: 20 Magic, Pushback (1). CD: 2, 10 Mana. 3 Range.</t>
  </si>
  <si>
    <t>Priestess of Oblivion</t>
  </si>
  <si>
    <t>Bring Down</t>
  </si>
  <si>
    <t>Corrupted Blood</t>
  </si>
  <si>
    <t>The Darkness Within: Taking/Dealing Damage increases her Darkness meter (0-100) - gain additional effects as meter increases. At 50 and 100 Darkness, gain 10 Max HP. 25% of damage dealt to armor/ward and 50% of health damage taken converted to darkness - damage from abilities increases darkness as well. TDW (Con't): reaching threshold to transform abilities for first time resets their cooldown, gains + 10 max health @ 50 Darkness, +10 max health @ 100 Darkness &amp; 1 Revive (50% HP)</t>
  </si>
  <si>
    <t>Piercing Cry: 12 Magic (75% Piercing), 4 Range, 0 CD.</t>
  </si>
  <si>
    <t>Aristocrat (Abilities based off of Words)</t>
  </si>
  <si>
    <t>8 Melee Damage, deal 25% more damage vs. Shields</t>
  </si>
  <si>
    <t>1 Melee Damage = increase damage by 10%</t>
  </si>
  <si>
    <t>Paragon Flagbearer (Osric)</t>
  </si>
  <si>
    <t>Mae (Rework)</t>
  </si>
  <si>
    <t>Primal Deathnaught</t>
  </si>
  <si>
    <t>Timeknight</t>
  </si>
  <si>
    <t xml:space="preserve">The Comforting Dark: </t>
  </si>
  <si>
    <t>Widowmaker: 3 Range, Move Forward 2. 20 Melee, increased by 1% per 1% missing health. 5 Poison for 2 turns. Gaining a Hatchling reduces the CD of Widowmaker by 1. CD: 4</t>
  </si>
  <si>
    <t>Tidal Cutlass: 1 Range, 20 Melee, 8 Magic. 0 CD.</t>
  </si>
  <si>
    <t>Clumsy Swipe: 19 Melee, 1 Range, 0 CD. Give Self Vulnerable (1)</t>
  </si>
  <si>
    <t>Burst Out: Replace Jacque with Darkra, moving up to 2 spaces and attacking the first enemy for 24 Melee Damage (40% Piercing). Range: 3</t>
  </si>
  <si>
    <t>Misguided Healing: 2 Range, 3 CD. Heal ally for 8 Health. Leech (8) for 2 turns.</t>
  </si>
  <si>
    <t>Unwilling Sacrifice: 2 Range, 1 CD. Deal 10 Melee Damage to an ally. Heal Self 15.</t>
  </si>
  <si>
    <t>Demonic Blades: 16 (+100% turns) Melee. 2 Range. 0 CD.</t>
  </si>
  <si>
    <t xml:space="preserve">Leaping Gash: 18 + (100% turns) Melee, 3 Range, Move to Enemy. 2 CD. </t>
  </si>
  <si>
    <t>When hero dies, Draug gains 20% of the hero's Max HP, Max Mana, Base Armor, and Base Ward</t>
  </si>
  <si>
    <t>Rites of Corruption - target all enemies, increase duration of debuffs by 1.</t>
  </si>
  <si>
    <t xml:space="preserve">Chase Down: 18 Melee, 2 Range, +8 Melee and Mark Opponent if higher speed than opponent. CD: 1 </t>
  </si>
  <si>
    <t>Evicerate: 16 Melee (50% Drain), 2 Range. If target Marked, consume Mark and increase damage by 50% and target gets Bleed 4 (2 turns). 1 CD.</t>
  </si>
  <si>
    <t>Primal Howl: Self-Buff - reduce debuffs by 2, For every marked target: Heal 12, give all marked targets vulnerable (1), consume mark. CD: 3</t>
  </si>
  <si>
    <t>Brutal Blow: 27 Melee. 1 Range, 0 CD. 30% Recoil</t>
  </si>
  <si>
    <t xml:space="preserve">Kingslayer: 16 Melee, Drain (50%) Deal +1 damage for each 4 HP more the opponent has compared to Vulshok. 1 Range, 3 CD. </t>
  </si>
  <si>
    <t>Sunder Armor: 1 Range, Destroy 20 Armor, 17 Melee. CD: 1</t>
  </si>
  <si>
    <t>Blazing Slash (Change Name): 14 Melee, 8 Burn for 1 turn. 2 Range, 1 CD. Empowered: Burn increased to 14, enemy is crippled for 1 turn, and reset CD to 0.</t>
  </si>
  <si>
    <t>Gallant Charge: Range(3), Move in front of targeted enemy. 20 Melee, all allies in old row gain +30% damage (1 turn), CD: 3, 10 Mana</t>
  </si>
  <si>
    <t>Resolute Strike: 22 Physical. Range: 1, CD: 0, Mana: 0. Gain Fortify (30%) for 1 turn.</t>
  </si>
  <si>
    <t xml:space="preserve">Wrist Crossbow: 2 Range, Uses ammo instead of cooldowns - cantrip, starts with 3 Ammo, regains 1 every turn. 7 Melee. </t>
  </si>
  <si>
    <t>Serrated Dirk: 18 Melee (50% Piercing), 7 Bleed for 1 turn. Range: 1, CD: 1. 0 Mana.</t>
  </si>
  <si>
    <t>Grappling Hook: 3 Range, Force Move 2, hit first target - 14 Melee. 3 CD (Check if hero moves first or damage is dealt first) Fire all wrist-mounted Crossbow ammo, 20 Mana. Stun (1).</t>
  </si>
  <si>
    <t xml:space="preserve">Reap: CD: 0, 5 Mana, 2 Range, 12 Melee, (1 per soul) Health Damage. Gain 1 Soul if damage reduces target to &lt;= 50% health. </t>
  </si>
  <si>
    <t>Bow and Blade: 4 Range. 17 Melee (30% Piercing). If within 2 Range, 23 Melee (30% Piercing) instead. 0 CD.</t>
  </si>
  <si>
    <t>Black Sacrament: If hero has 5 Madness. Stun them for 1 turn and transform them for 3 turns after (Transformation: lose 30% of current HP/turn, +30% damage, gain +50% drain). CD: 2. If hero has between 1-4 Madness, destroy 10% of current Health and Mana per stack of Madness. 20 Mana. Remove all corruption.</t>
  </si>
  <si>
    <t>Lich Gaze: 19 Magic. Rooted (1). Weak (1) - 30%. Range: 2. CD: 2</t>
  </si>
  <si>
    <t>Penance: Give Self Bleed(5) for 2 turns. Decrease self debuffs by 1, and decrease Debuffs of all allies by -1 (Total self debuff removal = 2). Give Self Masochism for 1 turn: cannot receive any buffs or healing from allies. CD: 2. (Bleed unique name - Crimson 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</si>
</sst>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41414"/>
      <name val="Segoe UI"/>
      <family val="2"/>
    </font>
    <font>
      <sz val="8"/>
      <color rgb="FF1A1A1B"/>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6" fillId="2" borderId="0" xfId="6" applyAlignment="1">
      <alignment wrapText="1"/>
    </xf>
    <xf numFmtId="0" fontId="0" fillId="33" borderId="0" xfId="0" applyFill="1" applyAlignment="1">
      <alignment wrapText="1"/>
    </xf>
    <xf numFmtId="0" fontId="0" fillId="34" borderId="0" xfId="0" applyFill="1" applyAlignment="1">
      <alignment wrapText="1"/>
    </xf>
    <xf numFmtId="0" fontId="18" fillId="0" borderId="0" xfId="0" applyFont="1"/>
    <xf numFmtId="0" fontId="8" fillId="4" borderId="0" xfId="8" applyAlignment="1">
      <alignment wrapText="1"/>
    </xf>
    <xf numFmtId="0" fontId="16" fillId="0" borderId="0" xfId="0" applyFont="1"/>
    <xf numFmtId="0" fontId="19" fillId="0" borderId="0" xfId="0" applyFont="1" applyAlignment="1">
      <alignment vertical="center" wrapText="1"/>
    </xf>
    <xf numFmtId="0" fontId="8" fillId="4" borderId="0" xfId="8"/>
    <xf numFmtId="0" fontId="0" fillId="35" borderId="0" xfId="0" applyFill="1" applyAlignment="1">
      <alignment wrapText="1"/>
    </xf>
    <xf numFmtId="0" fontId="0" fillId="35" borderId="0" xfId="0" applyFill="1"/>
    <xf numFmtId="0" fontId="0" fillId="36" borderId="0" xfId="0" applyFill="1" applyAlignment="1">
      <alignment wrapText="1"/>
    </xf>
    <xf numFmtId="0" fontId="0" fillId="37" borderId="0" xfId="0" applyFill="1" applyAlignment="1">
      <alignment wrapText="1"/>
    </xf>
    <xf numFmtId="0" fontId="6" fillId="2" borderId="0" xfId="6"/>
    <xf numFmtId="0" fontId="0" fillId="38" borderId="0" xfId="0" applyFill="1" applyAlignment="1">
      <alignment wrapText="1"/>
    </xf>
    <xf numFmtId="0" fontId="0" fillId="39" borderId="0" xfId="0" applyFill="1" applyAlignment="1">
      <alignment wrapText="1"/>
    </xf>
    <xf numFmtId="0" fontId="0" fillId="39" borderId="0" xfId="0" applyFill="1"/>
    <xf numFmtId="0" fontId="0" fillId="4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25"/>
  <sheetViews>
    <sheetView tabSelected="1" topLeftCell="B1" zoomScaleNormal="100" workbookViewId="0">
      <pane ySplit="1" topLeftCell="A2" activePane="bottomLeft" state="frozen"/>
      <selection pane="bottomLeft" activeCell="C4" sqref="C4"/>
    </sheetView>
  </sheetViews>
  <sheetFormatPr defaultColWidth="9.109375" defaultRowHeight="14.4" x14ac:dyDescent="0.3"/>
  <cols>
    <col min="1" max="1" width="16" style="1" customWidth="1"/>
    <col min="2" max="2" width="21.6640625" style="1" customWidth="1"/>
    <col min="3" max="3" width="6.44140625" style="1" customWidth="1"/>
    <col min="4" max="4" width="7.33203125" style="1" customWidth="1"/>
    <col min="5" max="6" width="6.5546875" style="1" bestFit="1" customWidth="1"/>
    <col min="7" max="9" width="6.6640625" style="1" customWidth="1"/>
    <col min="10" max="10" width="6.5546875" style="1" bestFit="1" customWidth="1"/>
    <col min="11" max="11" width="34.88671875" style="1" customWidth="1"/>
    <col min="12" max="12" width="32.5546875" style="1" customWidth="1"/>
    <col min="13" max="13" width="31.44140625" style="1" customWidth="1"/>
    <col min="14" max="14" width="36.33203125" style="1" customWidth="1"/>
    <col min="15" max="15" width="36.5546875" style="1" customWidth="1"/>
    <col min="16" max="16" width="52.109375" style="1" customWidth="1"/>
    <col min="17" max="16384" width="9.109375" style="1"/>
  </cols>
  <sheetData>
    <row r="1" spans="1:16" ht="43.2" x14ac:dyDescent="0.3">
      <c r="A1" s="1" t="s">
        <v>0</v>
      </c>
      <c r="B1" s="1" t="s">
        <v>1</v>
      </c>
      <c r="C1" s="1" t="s">
        <v>590</v>
      </c>
      <c r="D1" s="1" t="s">
        <v>2</v>
      </c>
      <c r="E1" s="1" t="s">
        <v>3</v>
      </c>
      <c r="F1" s="1" t="s">
        <v>4</v>
      </c>
      <c r="G1" s="1" t="s">
        <v>5</v>
      </c>
      <c r="H1" s="1" t="s">
        <v>737</v>
      </c>
      <c r="I1" s="1" t="s">
        <v>738</v>
      </c>
      <c r="J1" s="1" t="s">
        <v>6</v>
      </c>
      <c r="K1" s="1" t="s">
        <v>7</v>
      </c>
      <c r="L1" s="1" t="s">
        <v>1228</v>
      </c>
      <c r="M1" s="1" t="s">
        <v>1229</v>
      </c>
      <c r="N1" s="1" t="s">
        <v>1230</v>
      </c>
      <c r="O1" s="1" t="s">
        <v>1231</v>
      </c>
      <c r="P1" s="1" t="s">
        <v>588</v>
      </c>
    </row>
    <row r="2" spans="1:16" ht="100.8" x14ac:dyDescent="0.3">
      <c r="A2" s="1" t="s">
        <v>419</v>
      </c>
      <c r="B2" s="1" t="s">
        <v>418</v>
      </c>
      <c r="C2" s="1">
        <v>55</v>
      </c>
      <c r="D2" s="1">
        <v>50</v>
      </c>
      <c r="E2" s="1">
        <v>10</v>
      </c>
      <c r="F2" s="1">
        <v>5</v>
      </c>
      <c r="G2" s="1">
        <v>10</v>
      </c>
      <c r="H2" s="1">
        <f>(C2*(1+F2/100))</f>
        <v>57.75</v>
      </c>
      <c r="I2" s="1">
        <f>C2 * (1+ G2/100)</f>
        <v>60.500000000000007</v>
      </c>
      <c r="J2" s="1">
        <v>4</v>
      </c>
      <c r="K2" s="1" t="s">
        <v>988</v>
      </c>
      <c r="L2" s="1" t="s">
        <v>1259</v>
      </c>
      <c r="M2" s="1" t="s">
        <v>1258</v>
      </c>
      <c r="N2" s="1" t="s">
        <v>1256</v>
      </c>
      <c r="O2" s="1" t="s">
        <v>1257</v>
      </c>
    </row>
    <row r="3" spans="1:16" ht="72" x14ac:dyDescent="0.3">
      <c r="A3" s="1" t="s">
        <v>420</v>
      </c>
      <c r="B3" s="1" t="s">
        <v>421</v>
      </c>
      <c r="C3" s="1" t="s">
        <v>993</v>
      </c>
      <c r="D3" s="1">
        <v>0</v>
      </c>
      <c r="E3" s="1">
        <v>0</v>
      </c>
      <c r="F3" s="1" t="s">
        <v>989</v>
      </c>
      <c r="G3" s="1" t="s">
        <v>989</v>
      </c>
      <c r="J3" s="1" t="s">
        <v>990</v>
      </c>
      <c r="K3" s="1" t="s">
        <v>991</v>
      </c>
      <c r="L3" s="1" t="s">
        <v>1260</v>
      </c>
      <c r="M3" s="1" t="s">
        <v>1261</v>
      </c>
      <c r="N3" s="1" t="s">
        <v>994</v>
      </c>
      <c r="O3" s="1" t="s">
        <v>992</v>
      </c>
    </row>
    <row r="4" spans="1:16" ht="43.2" x14ac:dyDescent="0.3">
      <c r="A4" s="1" t="s">
        <v>1109</v>
      </c>
      <c r="B4" s="1" t="s">
        <v>1109</v>
      </c>
      <c r="K4" s="1" t="s">
        <v>1262</v>
      </c>
      <c r="L4" s="1" t="s">
        <v>1110</v>
      </c>
      <c r="M4" s="1" t="s">
        <v>1112</v>
      </c>
      <c r="N4" s="1" t="s">
        <v>1111</v>
      </c>
      <c r="O4" s="1" t="s">
        <v>1263</v>
      </c>
    </row>
    <row r="5" spans="1:16" ht="86.4" x14ac:dyDescent="0.3">
      <c r="A5" s="1" t="s">
        <v>1152</v>
      </c>
      <c r="B5" s="1" t="s">
        <v>1151</v>
      </c>
      <c r="H5" s="1">
        <f>(C5*(1+F5/100))</f>
        <v>0</v>
      </c>
      <c r="I5" s="1">
        <f>C5 * (1+ G5/100)</f>
        <v>0</v>
      </c>
      <c r="K5" s="1" t="s">
        <v>1156</v>
      </c>
      <c r="L5" s="1" t="s">
        <v>1153</v>
      </c>
      <c r="M5" s="1" t="s">
        <v>1190</v>
      </c>
      <c r="N5" s="1" t="s">
        <v>1154</v>
      </c>
      <c r="O5" s="1" t="s">
        <v>1155</v>
      </c>
    </row>
    <row r="6" spans="1:16" s="2" customFormat="1" ht="43.2" x14ac:dyDescent="0.3">
      <c r="A6" s="2" t="s">
        <v>477</v>
      </c>
      <c r="B6" s="2" t="s">
        <v>478</v>
      </c>
      <c r="C6" s="2">
        <v>110</v>
      </c>
      <c r="D6" s="2">
        <v>35</v>
      </c>
      <c r="E6" s="2">
        <v>3</v>
      </c>
      <c r="F6" s="2">
        <v>80</v>
      </c>
      <c r="G6" s="2">
        <v>70</v>
      </c>
      <c r="H6" s="1">
        <f t="shared" ref="H6:H106" si="0">(C6*(1+F6/100))</f>
        <v>198</v>
      </c>
      <c r="I6" s="1">
        <f t="shared" ref="I6:I106" si="1">C6 * (1+ G6/100)</f>
        <v>187</v>
      </c>
      <c r="J6" s="2">
        <v>3</v>
      </c>
      <c r="K6" s="2" t="s">
        <v>510</v>
      </c>
      <c r="L6" s="2" t="s">
        <v>995</v>
      </c>
      <c r="M6" s="2" t="s">
        <v>479</v>
      </c>
      <c r="N6" s="2" t="s">
        <v>663</v>
      </c>
      <c r="O6" s="2" t="s">
        <v>662</v>
      </c>
    </row>
    <row r="7" spans="1:16" s="9" customFormat="1" ht="82.5" customHeight="1" x14ac:dyDescent="0.3">
      <c r="B7" s="9" t="s">
        <v>616</v>
      </c>
      <c r="H7" s="1">
        <f t="shared" si="0"/>
        <v>0</v>
      </c>
      <c r="I7" s="1">
        <f t="shared" si="1"/>
        <v>0</v>
      </c>
      <c r="K7" s="6" t="s">
        <v>617</v>
      </c>
    </row>
    <row r="8" spans="1:16" s="2" customFormat="1" ht="82.5" customHeight="1" x14ac:dyDescent="0.3">
      <c r="A8" s="2" t="s">
        <v>474</v>
      </c>
      <c r="B8" s="2" t="s">
        <v>475</v>
      </c>
      <c r="C8" s="2">
        <v>100</v>
      </c>
      <c r="D8" s="2">
        <v>40</v>
      </c>
      <c r="E8" s="2">
        <v>4</v>
      </c>
      <c r="F8" s="2">
        <v>70</v>
      </c>
      <c r="G8" s="2">
        <v>110</v>
      </c>
      <c r="H8" s="1">
        <f t="shared" si="0"/>
        <v>170</v>
      </c>
      <c r="I8" s="1">
        <f t="shared" si="1"/>
        <v>210</v>
      </c>
      <c r="J8" s="2">
        <v>4</v>
      </c>
      <c r="K8" s="2" t="s">
        <v>480</v>
      </c>
      <c r="L8" s="2" t="s">
        <v>503</v>
      </c>
      <c r="M8" s="2" t="s">
        <v>504</v>
      </c>
      <c r="N8" s="2" t="s">
        <v>476</v>
      </c>
      <c r="O8" s="2" t="s">
        <v>655</v>
      </c>
      <c r="P8" s="2" t="s">
        <v>591</v>
      </c>
    </row>
    <row r="9" spans="1:16" ht="72" x14ac:dyDescent="0.3">
      <c r="A9" s="1" t="s">
        <v>31</v>
      </c>
      <c r="B9" s="1" t="s">
        <v>32</v>
      </c>
      <c r="C9" s="1">
        <v>75</v>
      </c>
      <c r="D9" s="1">
        <v>50</v>
      </c>
      <c r="E9" s="1">
        <v>5</v>
      </c>
      <c r="F9" s="1">
        <v>85</v>
      </c>
      <c r="G9" s="1">
        <v>85</v>
      </c>
      <c r="H9" s="1">
        <f t="shared" si="0"/>
        <v>138.75</v>
      </c>
      <c r="I9" s="1">
        <f t="shared" si="1"/>
        <v>138.75</v>
      </c>
      <c r="J9" s="1">
        <v>1</v>
      </c>
      <c r="K9" s="1" t="s">
        <v>464</v>
      </c>
      <c r="L9" s="1" t="s">
        <v>465</v>
      </c>
      <c r="M9" s="1" t="s">
        <v>466</v>
      </c>
      <c r="N9" s="1" t="s">
        <v>85</v>
      </c>
      <c r="O9" s="1" t="s">
        <v>615</v>
      </c>
    </row>
    <row r="10" spans="1:16" ht="72" x14ac:dyDescent="0.3">
      <c r="A10" s="1" t="s">
        <v>40</v>
      </c>
      <c r="B10" s="1" t="s">
        <v>41</v>
      </c>
      <c r="C10" s="1">
        <v>80</v>
      </c>
      <c r="D10" s="1">
        <v>40</v>
      </c>
      <c r="E10" s="1">
        <v>4</v>
      </c>
      <c r="F10" s="1">
        <v>60</v>
      </c>
      <c r="G10" s="1">
        <v>50</v>
      </c>
      <c r="H10" s="1">
        <f t="shared" si="0"/>
        <v>128</v>
      </c>
      <c r="I10" s="1">
        <f t="shared" si="1"/>
        <v>120</v>
      </c>
      <c r="J10" s="1">
        <v>5</v>
      </c>
      <c r="K10" s="1" t="s">
        <v>651</v>
      </c>
      <c r="L10" s="1" t="s">
        <v>1264</v>
      </c>
      <c r="M10" s="1" t="s">
        <v>652</v>
      </c>
      <c r="N10" s="1" t="s">
        <v>1265</v>
      </c>
      <c r="O10" s="1" t="s">
        <v>1266</v>
      </c>
    </row>
    <row r="11" spans="1:16" ht="86.4" x14ac:dyDescent="0.3">
      <c r="A11" s="4" t="s">
        <v>42</v>
      </c>
      <c r="B11" s="4" t="s">
        <v>79</v>
      </c>
      <c r="C11" s="4">
        <v>70</v>
      </c>
      <c r="D11" s="4">
        <v>50</v>
      </c>
      <c r="E11" s="4">
        <v>8</v>
      </c>
      <c r="F11" s="4">
        <v>45</v>
      </c>
      <c r="G11" s="4">
        <v>45</v>
      </c>
      <c r="H11" s="1">
        <f t="shared" si="0"/>
        <v>101.5</v>
      </c>
      <c r="I11" s="1">
        <f t="shared" si="1"/>
        <v>101.5</v>
      </c>
      <c r="J11" s="4">
        <v>6</v>
      </c>
      <c r="K11" s="4" t="s">
        <v>597</v>
      </c>
      <c r="L11" s="4" t="s">
        <v>949</v>
      </c>
      <c r="M11" s="4" t="s">
        <v>950</v>
      </c>
      <c r="N11" s="4" t="s">
        <v>952</v>
      </c>
      <c r="O11" s="4" t="s">
        <v>951</v>
      </c>
    </row>
    <row r="12" spans="1:16" ht="115.2" x14ac:dyDescent="0.3">
      <c r="A12" s="3" t="s">
        <v>43</v>
      </c>
      <c r="B12" s="3" t="s">
        <v>517</v>
      </c>
      <c r="C12" s="3">
        <v>70</v>
      </c>
      <c r="D12" s="3">
        <v>30</v>
      </c>
      <c r="E12" s="3">
        <v>4</v>
      </c>
      <c r="F12" s="3">
        <v>50</v>
      </c>
      <c r="G12" s="3">
        <v>40</v>
      </c>
      <c r="H12" s="1">
        <f t="shared" si="0"/>
        <v>105</v>
      </c>
      <c r="I12" s="1">
        <f t="shared" si="1"/>
        <v>98</v>
      </c>
      <c r="J12" s="3">
        <v>3</v>
      </c>
      <c r="K12" s="3" t="s">
        <v>1079</v>
      </c>
      <c r="L12" s="3" t="s">
        <v>1080</v>
      </c>
      <c r="M12" s="3" t="s">
        <v>1083</v>
      </c>
      <c r="N12" s="3" t="s">
        <v>1081</v>
      </c>
      <c r="O12" s="3" t="s">
        <v>1082</v>
      </c>
    </row>
    <row r="13" spans="1:16" s="2" customFormat="1" ht="57.6" x14ac:dyDescent="0.3">
      <c r="A13" s="2" t="s">
        <v>403</v>
      </c>
      <c r="B13" s="2" t="s">
        <v>119</v>
      </c>
      <c r="C13" s="2">
        <v>90</v>
      </c>
      <c r="D13" s="2">
        <v>0</v>
      </c>
      <c r="E13" s="2">
        <v>0</v>
      </c>
      <c r="F13" s="2">
        <v>45</v>
      </c>
      <c r="G13" s="2">
        <v>40</v>
      </c>
      <c r="H13" s="1">
        <f t="shared" si="0"/>
        <v>130.5</v>
      </c>
      <c r="I13" s="1">
        <f t="shared" si="1"/>
        <v>125.99999999999999</v>
      </c>
      <c r="J13" s="2">
        <v>6</v>
      </c>
      <c r="K13" s="2" t="s">
        <v>404</v>
      </c>
      <c r="L13" s="2" t="s">
        <v>1269</v>
      </c>
      <c r="M13" s="2" t="s">
        <v>1268</v>
      </c>
      <c r="N13" s="2" t="s">
        <v>1267</v>
      </c>
      <c r="O13" s="2" t="s">
        <v>468</v>
      </c>
    </row>
    <row r="14" spans="1:16" s="3" customFormat="1" ht="115.2" x14ac:dyDescent="0.3">
      <c r="A14" s="3" t="s">
        <v>462</v>
      </c>
      <c r="B14" s="3" t="s">
        <v>506</v>
      </c>
      <c r="C14" s="3">
        <v>90</v>
      </c>
      <c r="D14" s="3">
        <v>40</v>
      </c>
      <c r="E14" s="3">
        <v>4</v>
      </c>
      <c r="F14" s="3">
        <v>70</v>
      </c>
      <c r="G14" s="3">
        <v>55</v>
      </c>
      <c r="H14" s="1">
        <f t="shared" si="0"/>
        <v>153</v>
      </c>
      <c r="I14" s="1">
        <f t="shared" si="1"/>
        <v>139.5</v>
      </c>
      <c r="J14" s="3">
        <v>3</v>
      </c>
      <c r="K14" s="3" t="s">
        <v>653</v>
      </c>
      <c r="L14" s="3" t="s">
        <v>640</v>
      </c>
      <c r="M14" s="3" t="s">
        <v>641</v>
      </c>
      <c r="N14" s="3" t="s">
        <v>697</v>
      </c>
      <c r="O14" s="3" t="s">
        <v>654</v>
      </c>
    </row>
    <row r="15" spans="1:16" ht="115.2" x14ac:dyDescent="0.3">
      <c r="A15" s="1" t="s">
        <v>482</v>
      </c>
      <c r="B15" s="1" t="s">
        <v>538</v>
      </c>
      <c r="C15" s="1">
        <v>60</v>
      </c>
      <c r="D15" s="1">
        <v>40</v>
      </c>
      <c r="E15" s="1">
        <v>5</v>
      </c>
      <c r="F15" s="1">
        <v>45</v>
      </c>
      <c r="G15" s="1">
        <v>55</v>
      </c>
      <c r="H15" s="1">
        <f t="shared" si="0"/>
        <v>87</v>
      </c>
      <c r="I15" s="1">
        <f t="shared" si="1"/>
        <v>93</v>
      </c>
      <c r="J15" s="1">
        <v>6</v>
      </c>
      <c r="K15" s="1" t="s">
        <v>486</v>
      </c>
      <c r="L15" s="1" t="s">
        <v>1270</v>
      </c>
      <c r="M15" s="1" t="s">
        <v>522</v>
      </c>
      <c r="N15" s="1" t="s">
        <v>488</v>
      </c>
      <c r="O15" s="1" t="s">
        <v>487</v>
      </c>
    </row>
    <row r="16" spans="1:16" s="6" customFormat="1" ht="72" x14ac:dyDescent="0.3">
      <c r="A16" s="6" t="s">
        <v>87</v>
      </c>
      <c r="B16" s="6" t="s">
        <v>88</v>
      </c>
      <c r="C16" s="6">
        <v>80</v>
      </c>
      <c r="D16" s="6">
        <v>35</v>
      </c>
      <c r="E16" s="6">
        <v>5</v>
      </c>
      <c r="F16" s="6">
        <v>70</v>
      </c>
      <c r="G16" s="6">
        <v>55</v>
      </c>
      <c r="H16" s="1">
        <f t="shared" si="0"/>
        <v>136</v>
      </c>
      <c r="I16" s="1">
        <f t="shared" si="1"/>
        <v>124</v>
      </c>
      <c r="J16" s="6">
        <v>4</v>
      </c>
      <c r="K16" s="6" t="s">
        <v>596</v>
      </c>
      <c r="L16" s="6" t="s">
        <v>1271</v>
      </c>
      <c r="M16" s="6" t="s">
        <v>704</v>
      </c>
      <c r="N16" s="6" t="s">
        <v>614</v>
      </c>
      <c r="O16" s="6" t="s">
        <v>1272</v>
      </c>
    </row>
    <row r="17" spans="1:87" ht="115.2" x14ac:dyDescent="0.3">
      <c r="A17" s="1" t="s">
        <v>1133</v>
      </c>
      <c r="B17" s="1" t="s">
        <v>1134</v>
      </c>
      <c r="C17" s="1">
        <v>75</v>
      </c>
      <c r="D17" s="1">
        <v>40</v>
      </c>
      <c r="E17" s="1">
        <v>5</v>
      </c>
      <c r="F17" s="1">
        <v>55</v>
      </c>
      <c r="G17" s="1">
        <v>45</v>
      </c>
      <c r="H17" s="1">
        <f>(C17*(1+F17/100))</f>
        <v>116.25</v>
      </c>
      <c r="I17" s="1">
        <f>C17 * (1+ G17/100)</f>
        <v>108.75</v>
      </c>
      <c r="J17" s="1">
        <v>5</v>
      </c>
      <c r="K17" s="1" t="s">
        <v>1136</v>
      </c>
      <c r="L17" s="1" t="s">
        <v>1135</v>
      </c>
      <c r="M17" s="1" t="s">
        <v>1158</v>
      </c>
      <c r="N17" s="1" t="s">
        <v>1202</v>
      </c>
      <c r="O17" s="1" t="s">
        <v>1137</v>
      </c>
    </row>
    <row r="18" spans="1:87" ht="86.4" x14ac:dyDescent="0.3">
      <c r="A18" s="1" t="s">
        <v>45</v>
      </c>
      <c r="B18" s="1" t="s">
        <v>1015</v>
      </c>
      <c r="C18" s="1">
        <v>70</v>
      </c>
      <c r="D18" s="1">
        <v>35</v>
      </c>
      <c r="E18" s="1">
        <v>5</v>
      </c>
      <c r="F18" s="1">
        <v>80</v>
      </c>
      <c r="G18" s="1">
        <v>45</v>
      </c>
      <c r="H18" s="1">
        <f t="shared" si="0"/>
        <v>126</v>
      </c>
      <c r="I18" s="1">
        <f t="shared" si="1"/>
        <v>101.5</v>
      </c>
      <c r="J18" s="1">
        <v>3</v>
      </c>
      <c r="K18" s="1" t="s">
        <v>1123</v>
      </c>
      <c r="L18" s="1" t="s">
        <v>1017</v>
      </c>
      <c r="M18" s="1" t="s">
        <v>1124</v>
      </c>
      <c r="N18" s="1" t="s">
        <v>1125</v>
      </c>
      <c r="O18" s="1" t="s">
        <v>1016</v>
      </c>
    </row>
    <row r="19" spans="1:87" ht="115.2" x14ac:dyDescent="0.3">
      <c r="A19" s="1" t="s">
        <v>38</v>
      </c>
      <c r="B19" s="1" t="s">
        <v>39</v>
      </c>
      <c r="C19" s="1">
        <v>55</v>
      </c>
      <c r="D19" s="1">
        <v>40</v>
      </c>
      <c r="E19" s="1">
        <v>4</v>
      </c>
      <c r="F19" s="1">
        <v>15</v>
      </c>
      <c r="G19" s="1">
        <v>10</v>
      </c>
      <c r="H19" s="1">
        <f t="shared" si="0"/>
        <v>63.249999999999993</v>
      </c>
      <c r="I19" s="1">
        <f t="shared" si="1"/>
        <v>60.500000000000007</v>
      </c>
      <c r="J19" s="1">
        <v>7</v>
      </c>
      <c r="K19" s="1" t="s">
        <v>457</v>
      </c>
      <c r="L19" s="1" t="s">
        <v>1273</v>
      </c>
      <c r="M19" s="1" t="s">
        <v>1275</v>
      </c>
      <c r="N19" s="1" t="s">
        <v>459</v>
      </c>
      <c r="O19" s="1" t="s">
        <v>1274</v>
      </c>
    </row>
    <row r="20" spans="1:87" ht="134.4" customHeight="1" x14ac:dyDescent="0.3">
      <c r="A20" s="1" t="s">
        <v>38</v>
      </c>
      <c r="B20" s="1" t="s">
        <v>39</v>
      </c>
      <c r="C20" s="1">
        <v>55</v>
      </c>
      <c r="D20" s="1">
        <v>40</v>
      </c>
      <c r="E20" s="1">
        <v>4</v>
      </c>
      <c r="F20" s="1">
        <v>15</v>
      </c>
      <c r="G20" s="1">
        <v>10</v>
      </c>
      <c r="H20" s="1">
        <f t="shared" si="0"/>
        <v>63.249999999999993</v>
      </c>
      <c r="I20" s="1">
        <f t="shared" si="1"/>
        <v>60.500000000000007</v>
      </c>
      <c r="J20" s="1">
        <v>7</v>
      </c>
      <c r="K20" s="1" t="s">
        <v>410</v>
      </c>
      <c r="L20" s="1" t="s">
        <v>458</v>
      </c>
      <c r="M20" s="1" t="s">
        <v>456</v>
      </c>
      <c r="N20" s="1" t="s">
        <v>461</v>
      </c>
      <c r="O20" s="1" t="s">
        <v>460</v>
      </c>
    </row>
    <row r="21" spans="1:87" ht="172.8" x14ac:dyDescent="0.3">
      <c r="A21" s="1" t="s">
        <v>44</v>
      </c>
      <c r="B21" s="1" t="s">
        <v>1144</v>
      </c>
      <c r="C21" s="1">
        <v>55</v>
      </c>
      <c r="D21" s="1">
        <v>35</v>
      </c>
      <c r="E21" s="1">
        <v>5</v>
      </c>
      <c r="F21" s="1">
        <v>20</v>
      </c>
      <c r="G21" s="1">
        <v>25</v>
      </c>
      <c r="H21" s="1">
        <f t="shared" si="0"/>
        <v>66</v>
      </c>
      <c r="I21" s="1">
        <f t="shared" si="1"/>
        <v>68.75</v>
      </c>
      <c r="J21" s="1">
        <v>6</v>
      </c>
      <c r="K21" s="1" t="s">
        <v>1146</v>
      </c>
      <c r="L21" s="1" t="s">
        <v>1147</v>
      </c>
      <c r="M21" s="1" t="s">
        <v>1148</v>
      </c>
      <c r="N21" s="1" t="s">
        <v>1149</v>
      </c>
      <c r="O21" s="1" t="s">
        <v>1145</v>
      </c>
    </row>
    <row r="22" spans="1:87" s="10" customFormat="1" ht="65.25" customHeight="1" x14ac:dyDescent="0.3">
      <c r="A22" s="10" t="s">
        <v>382</v>
      </c>
      <c r="B22" s="10" t="s">
        <v>372</v>
      </c>
      <c r="C22" s="10">
        <v>60</v>
      </c>
      <c r="D22" s="10">
        <v>40</v>
      </c>
      <c r="E22" s="10">
        <v>8</v>
      </c>
      <c r="F22" s="10">
        <v>25</v>
      </c>
      <c r="G22" s="10">
        <v>50</v>
      </c>
      <c r="H22" s="10">
        <f t="shared" si="0"/>
        <v>75</v>
      </c>
      <c r="I22" s="10">
        <f t="shared" si="1"/>
        <v>90</v>
      </c>
      <c r="J22" s="10">
        <v>5</v>
      </c>
      <c r="K22" s="10" t="s">
        <v>489</v>
      </c>
      <c r="L22" s="10" t="s">
        <v>718</v>
      </c>
      <c r="M22" s="10" t="s">
        <v>717</v>
      </c>
      <c r="N22" s="10" t="s">
        <v>624</v>
      </c>
      <c r="O22" s="10" t="s">
        <v>490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row>
    <row r="23" spans="1:87" ht="72" x14ac:dyDescent="0.3">
      <c r="A23" s="1" t="s">
        <v>407</v>
      </c>
      <c r="B23" s="1" t="s">
        <v>406</v>
      </c>
      <c r="C23" s="1">
        <v>55</v>
      </c>
      <c r="D23" s="1">
        <v>45</v>
      </c>
      <c r="E23" s="1">
        <v>5</v>
      </c>
      <c r="F23" s="1">
        <v>15</v>
      </c>
      <c r="G23" s="1">
        <v>15</v>
      </c>
      <c r="H23" s="1">
        <f t="shared" si="0"/>
        <v>63.249999999999993</v>
      </c>
      <c r="I23" s="1">
        <f t="shared" si="1"/>
        <v>63.249999999999993</v>
      </c>
      <c r="J23" s="1">
        <v>5</v>
      </c>
      <c r="K23" s="1" t="s">
        <v>987</v>
      </c>
      <c r="L23" s="1" t="s">
        <v>1276</v>
      </c>
      <c r="M23" s="1" t="s">
        <v>409</v>
      </c>
      <c r="N23" t="s">
        <v>986</v>
      </c>
      <c r="O23" s="1" t="s">
        <v>408</v>
      </c>
    </row>
    <row r="24" spans="1:87" ht="65.25" customHeight="1" x14ac:dyDescent="0.3">
      <c r="B24" s="1" t="s">
        <v>424</v>
      </c>
      <c r="C24" s="1">
        <v>75</v>
      </c>
      <c r="D24" s="1">
        <v>40</v>
      </c>
      <c r="E24" s="1">
        <v>4</v>
      </c>
      <c r="F24" s="1">
        <v>65</v>
      </c>
      <c r="G24" s="1">
        <v>50</v>
      </c>
      <c r="H24" s="1">
        <f t="shared" si="0"/>
        <v>123.75</v>
      </c>
      <c r="I24" s="1">
        <f t="shared" si="1"/>
        <v>112.5</v>
      </c>
      <c r="J24" s="1">
        <v>2</v>
      </c>
      <c r="K24" s="1" t="s">
        <v>1099</v>
      </c>
      <c r="L24" s="1" t="s">
        <v>1100</v>
      </c>
      <c r="M24" s="1" t="s">
        <v>1101</v>
      </c>
      <c r="N24" s="1" t="s">
        <v>1103</v>
      </c>
      <c r="O24" s="1" t="s">
        <v>1102</v>
      </c>
    </row>
    <row r="25" spans="1:87" s="2" customFormat="1" ht="86.4" x14ac:dyDescent="0.3">
      <c r="A25" s="2" t="s">
        <v>33</v>
      </c>
      <c r="B25" s="2" t="s">
        <v>520</v>
      </c>
      <c r="C25" s="2">
        <v>85</v>
      </c>
      <c r="D25" s="2">
        <v>50</v>
      </c>
      <c r="E25" s="2">
        <v>5</v>
      </c>
      <c r="F25" s="2">
        <v>60</v>
      </c>
      <c r="G25" s="2">
        <v>55</v>
      </c>
      <c r="H25" s="1">
        <f t="shared" si="0"/>
        <v>136</v>
      </c>
      <c r="I25" s="1">
        <f t="shared" si="1"/>
        <v>131.75</v>
      </c>
      <c r="J25" s="2">
        <v>6</v>
      </c>
      <c r="K25" s="2" t="s">
        <v>661</v>
      </c>
      <c r="L25" s="2" t="s">
        <v>659</v>
      </c>
      <c r="M25" s="2" t="s">
        <v>660</v>
      </c>
      <c r="N25" s="2" t="s">
        <v>946</v>
      </c>
      <c r="O25" s="2" t="s">
        <v>656</v>
      </c>
    </row>
    <row r="26" spans="1:87" s="2" customFormat="1" ht="65.25" customHeight="1" x14ac:dyDescent="0.3">
      <c r="A26" s="2" t="s">
        <v>383</v>
      </c>
      <c r="B26" s="2" t="s">
        <v>384</v>
      </c>
      <c r="C26" s="2">
        <v>55</v>
      </c>
      <c r="D26" s="2">
        <v>50</v>
      </c>
      <c r="E26" s="2">
        <v>10</v>
      </c>
      <c r="F26" s="2">
        <v>40</v>
      </c>
      <c r="G26" s="2">
        <v>40</v>
      </c>
      <c r="H26" s="1">
        <f t="shared" si="0"/>
        <v>77</v>
      </c>
      <c r="I26" s="1">
        <f t="shared" si="1"/>
        <v>77</v>
      </c>
      <c r="J26" s="2">
        <v>7</v>
      </c>
      <c r="K26" s="2" t="s">
        <v>580</v>
      </c>
      <c r="L26" s="2" t="s">
        <v>947</v>
      </c>
      <c r="M26" s="2" t="s">
        <v>948</v>
      </c>
      <c r="N26" s="2" t="s">
        <v>719</v>
      </c>
      <c r="O26" s="2" t="s">
        <v>385</v>
      </c>
    </row>
    <row r="27" spans="1:87" s="6" customFormat="1" ht="57.6" x14ac:dyDescent="0.3">
      <c r="A27" s="6" t="s">
        <v>54</v>
      </c>
      <c r="B27" s="6" t="s">
        <v>77</v>
      </c>
      <c r="C27" s="6">
        <v>50</v>
      </c>
      <c r="D27" s="6">
        <v>30</v>
      </c>
      <c r="E27" s="6">
        <v>5</v>
      </c>
      <c r="F27" s="6">
        <v>10</v>
      </c>
      <c r="G27" s="6">
        <v>10</v>
      </c>
      <c r="H27" s="1">
        <f>(C27*(1+F27/100))</f>
        <v>55.000000000000007</v>
      </c>
      <c r="I27" s="1">
        <f>C27 * (1+ G27/100)</f>
        <v>55.000000000000007</v>
      </c>
      <c r="J27" s="6">
        <v>9</v>
      </c>
      <c r="K27" s="6" t="s">
        <v>1253</v>
      </c>
      <c r="L27" s="6" t="s">
        <v>568</v>
      </c>
      <c r="M27" s="6" t="s">
        <v>569</v>
      </c>
      <c r="N27" s="6" t="s">
        <v>521</v>
      </c>
      <c r="O27" s="6" t="s">
        <v>78</v>
      </c>
    </row>
    <row r="28" spans="1:87" s="6" customFormat="1" ht="115.2" x14ac:dyDescent="0.3">
      <c r="A28" s="6" t="s">
        <v>54</v>
      </c>
      <c r="B28" s="6" t="s">
        <v>77</v>
      </c>
      <c r="C28" s="6">
        <v>50</v>
      </c>
      <c r="D28" s="6">
        <v>30</v>
      </c>
      <c r="E28" s="6">
        <v>5</v>
      </c>
      <c r="F28" s="6">
        <v>10</v>
      </c>
      <c r="G28" s="6">
        <v>10</v>
      </c>
      <c r="H28" s="1">
        <f t="shared" si="0"/>
        <v>55.000000000000007</v>
      </c>
      <c r="I28" s="1">
        <f t="shared" si="1"/>
        <v>55.000000000000007</v>
      </c>
      <c r="J28" s="6">
        <v>9</v>
      </c>
      <c r="K28" s="6" t="s">
        <v>910</v>
      </c>
      <c r="L28" s="6" t="s">
        <v>944</v>
      </c>
      <c r="M28" s="6" t="s">
        <v>945</v>
      </c>
      <c r="N28" s="6" t="s">
        <v>943</v>
      </c>
      <c r="O28" s="6" t="s">
        <v>942</v>
      </c>
    </row>
    <row r="29" spans="1:87" ht="72" x14ac:dyDescent="0.3">
      <c r="A29" s="1" t="s">
        <v>375</v>
      </c>
      <c r="B29" s="1" t="s">
        <v>373</v>
      </c>
      <c r="C29" s="1">
        <v>50</v>
      </c>
      <c r="D29" s="1">
        <v>40</v>
      </c>
      <c r="E29" s="1">
        <v>5</v>
      </c>
      <c r="F29" s="1">
        <v>10</v>
      </c>
      <c r="G29" s="1">
        <v>15</v>
      </c>
      <c r="H29" s="1">
        <f t="shared" si="0"/>
        <v>55.000000000000007</v>
      </c>
      <c r="I29" s="1">
        <f t="shared" si="1"/>
        <v>57.499999999999993</v>
      </c>
      <c r="J29" s="1">
        <v>7</v>
      </c>
      <c r="K29" s="1" t="s">
        <v>708</v>
      </c>
      <c r="L29" s="1" t="s">
        <v>707</v>
      </c>
      <c r="M29" s="1" t="s">
        <v>1235</v>
      </c>
      <c r="N29" s="1" t="s">
        <v>709</v>
      </c>
      <c r="O29" s="1" t="s">
        <v>1236</v>
      </c>
    </row>
    <row r="30" spans="1:87" ht="65.25" customHeight="1" x14ac:dyDescent="0.3">
      <c r="A30" s="1" t="s">
        <v>20</v>
      </c>
      <c r="B30" s="1" t="s">
        <v>706</v>
      </c>
      <c r="C30" s="1">
        <v>50</v>
      </c>
      <c r="D30" s="1">
        <v>50</v>
      </c>
      <c r="E30" s="1">
        <v>10</v>
      </c>
      <c r="F30" s="1">
        <v>15</v>
      </c>
      <c r="G30" s="1">
        <v>25</v>
      </c>
      <c r="H30" s="1">
        <f t="shared" si="0"/>
        <v>57.499999999999993</v>
      </c>
      <c r="I30" s="1">
        <f t="shared" si="1"/>
        <v>62.5</v>
      </c>
      <c r="J30" s="1">
        <v>3</v>
      </c>
      <c r="K30" s="1" t="s">
        <v>1237</v>
      </c>
      <c r="L30" s="1" t="s">
        <v>1240</v>
      </c>
      <c r="M30" s="1" t="s">
        <v>1238</v>
      </c>
      <c r="N30" s="1" t="s">
        <v>1239</v>
      </c>
      <c r="O30" s="1" t="s">
        <v>1122</v>
      </c>
    </row>
    <row r="31" spans="1:87" s="6" customFormat="1" ht="100.8" x14ac:dyDescent="0.3">
      <c r="A31" s="6" t="s">
        <v>422</v>
      </c>
      <c r="B31" s="6" t="s">
        <v>642</v>
      </c>
      <c r="C31" s="6">
        <v>65</v>
      </c>
      <c r="D31" s="6">
        <v>50</v>
      </c>
      <c r="E31" s="6">
        <v>10</v>
      </c>
      <c r="F31" s="6">
        <v>30</v>
      </c>
      <c r="G31" s="6">
        <v>45</v>
      </c>
      <c r="H31" s="1">
        <f t="shared" si="0"/>
        <v>84.5</v>
      </c>
      <c r="I31" s="1">
        <f t="shared" si="1"/>
        <v>94.25</v>
      </c>
      <c r="J31" s="6">
        <v>5</v>
      </c>
      <c r="K31" s="6" t="s">
        <v>523</v>
      </c>
      <c r="L31" s="6" t="s">
        <v>645</v>
      </c>
      <c r="M31" s="6" t="s">
        <v>644</v>
      </c>
      <c r="N31" s="6" t="s">
        <v>643</v>
      </c>
      <c r="O31" s="6" t="s">
        <v>592</v>
      </c>
    </row>
    <row r="32" spans="1:87" s="6" customFormat="1" ht="129.6" x14ac:dyDescent="0.3">
      <c r="A32" s="6" t="s">
        <v>680</v>
      </c>
      <c r="B32" s="6" t="s">
        <v>679</v>
      </c>
      <c r="C32" s="6">
        <v>60</v>
      </c>
      <c r="F32" s="6">
        <v>50</v>
      </c>
      <c r="G32" s="6">
        <v>45</v>
      </c>
      <c r="H32" s="1">
        <f t="shared" si="0"/>
        <v>90</v>
      </c>
      <c r="I32" s="1">
        <f t="shared" si="1"/>
        <v>87</v>
      </c>
      <c r="J32" s="6">
        <v>7</v>
      </c>
      <c r="K32" s="6" t="s">
        <v>1196</v>
      </c>
      <c r="L32" s="6" t="s">
        <v>1277</v>
      </c>
      <c r="M32" s="6" t="s">
        <v>1197</v>
      </c>
      <c r="N32" s="6" t="s">
        <v>681</v>
      </c>
      <c r="O32" s="6" t="s">
        <v>705</v>
      </c>
    </row>
    <row r="33" spans="1:16" ht="108.75" customHeight="1" x14ac:dyDescent="0.3">
      <c r="A33" s="1" t="s">
        <v>81</v>
      </c>
      <c r="B33" s="1" t="s">
        <v>80</v>
      </c>
      <c r="C33" s="1">
        <v>50</v>
      </c>
      <c r="D33" s="1">
        <v>45</v>
      </c>
      <c r="E33" s="1">
        <v>10</v>
      </c>
      <c r="F33" s="1">
        <v>15</v>
      </c>
      <c r="G33" s="1">
        <v>10</v>
      </c>
      <c r="H33" s="1">
        <f t="shared" si="0"/>
        <v>57.499999999999993</v>
      </c>
      <c r="I33" s="1">
        <f t="shared" si="1"/>
        <v>55.000000000000007</v>
      </c>
      <c r="J33" s="1">
        <v>7</v>
      </c>
      <c r="K33" s="1" t="s">
        <v>677</v>
      </c>
      <c r="L33" s="1" t="s">
        <v>676</v>
      </c>
      <c r="M33" s="1" t="s">
        <v>682</v>
      </c>
      <c r="N33" s="1" t="s">
        <v>675</v>
      </c>
      <c r="O33" s="1" t="s">
        <v>678</v>
      </c>
    </row>
    <row r="34" spans="1:16" ht="172.8" x14ac:dyDescent="0.3">
      <c r="A34" s="1" t="s">
        <v>512</v>
      </c>
      <c r="B34" s="1" t="s">
        <v>511</v>
      </c>
      <c r="H34" s="1">
        <f>(C34*(1+F34/100))</f>
        <v>0</v>
      </c>
      <c r="I34" s="1">
        <f>C34 * (1+ G34/100)</f>
        <v>0</v>
      </c>
      <c r="K34" s="1" t="s">
        <v>1192</v>
      </c>
      <c r="L34" s="1" t="s">
        <v>1194</v>
      </c>
      <c r="M34" s="1" t="s">
        <v>1195</v>
      </c>
      <c r="N34" s="1" t="s">
        <v>1191</v>
      </c>
      <c r="O34" s="1" t="s">
        <v>1193</v>
      </c>
    </row>
    <row r="35" spans="1:16" ht="187.2" x14ac:dyDescent="0.3">
      <c r="A35" s="1" t="s">
        <v>17</v>
      </c>
      <c r="B35" s="1" t="s">
        <v>18</v>
      </c>
      <c r="C35" s="1">
        <v>45</v>
      </c>
      <c r="D35" s="1">
        <v>40</v>
      </c>
      <c r="E35" s="1">
        <v>5</v>
      </c>
      <c r="F35" s="1">
        <v>30</v>
      </c>
      <c r="G35" s="1">
        <v>30</v>
      </c>
      <c r="H35" s="1">
        <f t="shared" si="0"/>
        <v>58.5</v>
      </c>
      <c r="I35" s="1">
        <f t="shared" si="1"/>
        <v>58.5</v>
      </c>
      <c r="J35" s="1">
        <v>6</v>
      </c>
      <c r="K35" s="1" t="s">
        <v>1244</v>
      </c>
      <c r="L35" s="1" t="s">
        <v>721</v>
      </c>
      <c r="M35" s="1" t="s">
        <v>648</v>
      </c>
      <c r="N35" s="1" t="s">
        <v>649</v>
      </c>
      <c r="O35" s="1" t="s">
        <v>650</v>
      </c>
    </row>
    <row r="36" spans="1:16" ht="88.2" customHeight="1" x14ac:dyDescent="0.3">
      <c r="A36" s="1" t="s">
        <v>46</v>
      </c>
      <c r="B36" s="1" t="s">
        <v>47</v>
      </c>
      <c r="C36" s="1">
        <v>45</v>
      </c>
      <c r="D36" s="1">
        <v>60</v>
      </c>
      <c r="E36" s="1">
        <v>8</v>
      </c>
      <c r="F36" s="1">
        <v>10</v>
      </c>
      <c r="G36" s="1">
        <v>20</v>
      </c>
      <c r="H36" s="1">
        <f t="shared" si="0"/>
        <v>49.500000000000007</v>
      </c>
      <c r="I36" s="1">
        <f t="shared" si="1"/>
        <v>54</v>
      </c>
      <c r="J36" s="1">
        <v>4</v>
      </c>
      <c r="K36" s="1" t="s">
        <v>1004</v>
      </c>
      <c r="L36" s="1" t="s">
        <v>702</v>
      </c>
      <c r="M36" s="1" t="s">
        <v>647</v>
      </c>
      <c r="N36" s="1" t="s">
        <v>999</v>
      </c>
      <c r="O36" s="1" t="s">
        <v>703</v>
      </c>
      <c r="P36" s="1" t="s">
        <v>1005</v>
      </c>
    </row>
    <row r="37" spans="1:16" ht="65.25" customHeight="1" x14ac:dyDescent="0.3">
      <c r="A37" s="2" t="s">
        <v>55</v>
      </c>
      <c r="B37" s="2" t="s">
        <v>56</v>
      </c>
      <c r="C37" s="2">
        <v>70</v>
      </c>
      <c r="D37" s="2">
        <v>40</v>
      </c>
      <c r="E37" s="2">
        <v>4</v>
      </c>
      <c r="F37" s="2">
        <v>50</v>
      </c>
      <c r="G37" s="2">
        <v>45</v>
      </c>
      <c r="H37" s="1">
        <f t="shared" si="0"/>
        <v>105</v>
      </c>
      <c r="I37" s="1">
        <f t="shared" si="1"/>
        <v>101.5</v>
      </c>
      <c r="J37" s="2">
        <v>6</v>
      </c>
      <c r="K37" s="2" t="s">
        <v>720</v>
      </c>
      <c r="L37" s="2" t="s">
        <v>1060</v>
      </c>
      <c r="M37" s="2" t="s">
        <v>1061</v>
      </c>
      <c r="N37" s="2" t="s">
        <v>57</v>
      </c>
      <c r="O37" s="2" t="s">
        <v>1062</v>
      </c>
    </row>
    <row r="38" spans="1:16" s="2" customFormat="1" ht="86.4" x14ac:dyDescent="0.3">
      <c r="A38" s="2" t="s">
        <v>36</v>
      </c>
      <c r="B38" s="2" t="s">
        <v>37</v>
      </c>
      <c r="C38" s="2">
        <v>55</v>
      </c>
      <c r="D38" s="2">
        <v>45</v>
      </c>
      <c r="E38" s="2">
        <v>5</v>
      </c>
      <c r="F38" s="2">
        <v>30</v>
      </c>
      <c r="G38" s="2">
        <v>30</v>
      </c>
      <c r="H38" s="1">
        <f t="shared" si="0"/>
        <v>71.5</v>
      </c>
      <c r="I38" s="1">
        <f t="shared" si="1"/>
        <v>71.5</v>
      </c>
      <c r="J38" s="2">
        <v>5</v>
      </c>
      <c r="K38" s="2" t="s">
        <v>941</v>
      </c>
      <c r="L38" s="2" t="s">
        <v>1170</v>
      </c>
      <c r="M38" s="2" t="s">
        <v>1171</v>
      </c>
      <c r="N38" s="2" t="s">
        <v>1063</v>
      </c>
      <c r="O38" s="2" t="s">
        <v>395</v>
      </c>
    </row>
    <row r="39" spans="1:16" s="3" customFormat="1" ht="72" x14ac:dyDescent="0.3">
      <c r="A39" s="1" t="s">
        <v>387</v>
      </c>
      <c r="B39" s="1" t="s">
        <v>1241</v>
      </c>
      <c r="C39" s="1">
        <v>45</v>
      </c>
      <c r="D39" s="1">
        <v>40</v>
      </c>
      <c r="E39" s="1">
        <v>5</v>
      </c>
      <c r="F39" s="1">
        <v>5</v>
      </c>
      <c r="G39" s="1">
        <v>10</v>
      </c>
      <c r="H39" s="1">
        <f t="shared" si="0"/>
        <v>47.25</v>
      </c>
      <c r="I39" s="1">
        <f t="shared" si="1"/>
        <v>49.500000000000007</v>
      </c>
      <c r="J39" s="1">
        <v>5</v>
      </c>
      <c r="K39" s="1" t="s">
        <v>1014</v>
      </c>
      <c r="L39" s="1" t="s">
        <v>664</v>
      </c>
      <c r="M39" s="1" t="s">
        <v>1013</v>
      </c>
      <c r="N39" s="1" t="s">
        <v>1011</v>
      </c>
      <c r="O39" s="1" t="s">
        <v>1012</v>
      </c>
    </row>
    <row r="40" spans="1:16" ht="89.25" customHeight="1" x14ac:dyDescent="0.3">
      <c r="A40" s="6" t="s">
        <v>507</v>
      </c>
      <c r="B40" s="6" t="s">
        <v>508</v>
      </c>
      <c r="C40" s="6">
        <v>65</v>
      </c>
      <c r="D40" s="6"/>
      <c r="E40" s="6"/>
      <c r="F40" s="6">
        <v>40</v>
      </c>
      <c r="G40" s="6">
        <v>40</v>
      </c>
      <c r="H40" s="1">
        <f>(C40*(1+F40/100))</f>
        <v>91</v>
      </c>
      <c r="I40" s="1">
        <f>C40 * (1+ G40/100)</f>
        <v>91</v>
      </c>
      <c r="J40" s="6">
        <v>5</v>
      </c>
      <c r="K40" s="6" t="s">
        <v>744</v>
      </c>
      <c r="L40" s="6" t="s">
        <v>745</v>
      </c>
      <c r="M40" s="6" t="s">
        <v>747</v>
      </c>
      <c r="N40" s="6" t="s">
        <v>509</v>
      </c>
      <c r="O40" s="6" t="s">
        <v>746</v>
      </c>
    </row>
    <row r="41" spans="1:16" ht="86.4" x14ac:dyDescent="0.3">
      <c r="A41" s="1" t="s">
        <v>398</v>
      </c>
      <c r="B41" s="1" t="s">
        <v>399</v>
      </c>
      <c r="C41" s="1">
        <v>45</v>
      </c>
      <c r="D41" s="1">
        <v>50</v>
      </c>
      <c r="E41" s="1">
        <v>6</v>
      </c>
      <c r="F41" s="1">
        <v>10</v>
      </c>
      <c r="G41" s="1">
        <v>10</v>
      </c>
      <c r="H41" s="1">
        <f t="shared" si="0"/>
        <v>49.500000000000007</v>
      </c>
      <c r="I41" s="1">
        <f t="shared" si="1"/>
        <v>49.500000000000007</v>
      </c>
      <c r="J41" s="1">
        <v>5</v>
      </c>
      <c r="K41" s="1" t="s">
        <v>433</v>
      </c>
      <c r="L41" s="1" t="s">
        <v>432</v>
      </c>
      <c r="M41" s="1" t="s">
        <v>434</v>
      </c>
      <c r="N41" s="1" t="s">
        <v>435</v>
      </c>
      <c r="O41" s="1" t="s">
        <v>881</v>
      </c>
    </row>
    <row r="42" spans="1:16" ht="115.2" x14ac:dyDescent="0.3">
      <c r="A42" s="1" t="s">
        <v>451</v>
      </c>
      <c r="B42" s="1" t="s">
        <v>879</v>
      </c>
      <c r="C42" s="1">
        <v>55</v>
      </c>
      <c r="D42" s="1">
        <v>55</v>
      </c>
      <c r="E42" s="1">
        <v>5</v>
      </c>
      <c r="F42" s="1">
        <v>30</v>
      </c>
      <c r="G42" s="1">
        <v>30</v>
      </c>
      <c r="H42" s="1">
        <f>(C42*(1+F42/100))</f>
        <v>71.5</v>
      </c>
      <c r="I42" s="1">
        <f>C42 * (1+ G42/100)</f>
        <v>71.5</v>
      </c>
      <c r="J42" s="1">
        <v>5</v>
      </c>
      <c r="K42" s="1" t="s">
        <v>883</v>
      </c>
      <c r="L42" s="1" t="s">
        <v>880</v>
      </c>
      <c r="M42" s="1" t="s">
        <v>882</v>
      </c>
      <c r="N42" s="1" t="s">
        <v>884</v>
      </c>
      <c r="O42" s="1" t="s">
        <v>1278</v>
      </c>
    </row>
    <row r="43" spans="1:16" ht="100.8" x14ac:dyDescent="0.3">
      <c r="A43" s="1" t="s">
        <v>923</v>
      </c>
      <c r="B43" s="1" t="s">
        <v>1031</v>
      </c>
      <c r="C43" s="1">
        <v>60</v>
      </c>
      <c r="D43" s="1">
        <v>45</v>
      </c>
      <c r="E43" s="1">
        <v>5</v>
      </c>
      <c r="F43" s="1">
        <v>40</v>
      </c>
      <c r="G43" s="1">
        <v>65</v>
      </c>
      <c r="H43" s="1">
        <f t="shared" si="0"/>
        <v>84</v>
      </c>
      <c r="I43" s="1">
        <f t="shared" si="1"/>
        <v>99</v>
      </c>
      <c r="J43" s="1">
        <v>5</v>
      </c>
      <c r="K43" s="1" t="s">
        <v>1035</v>
      </c>
      <c r="L43" s="1" t="s">
        <v>1032</v>
      </c>
      <c r="M43" s="1" t="s">
        <v>1036</v>
      </c>
      <c r="N43" s="1" t="s">
        <v>1033</v>
      </c>
      <c r="O43" s="1" t="s">
        <v>1034</v>
      </c>
    </row>
    <row r="44" spans="1:16" ht="86.4" x14ac:dyDescent="0.3">
      <c r="A44" s="1" t="s">
        <v>12</v>
      </c>
      <c r="B44" s="1" t="s">
        <v>13</v>
      </c>
      <c r="C44" s="1">
        <v>50</v>
      </c>
      <c r="D44" s="1" t="s">
        <v>86</v>
      </c>
      <c r="E44" s="1">
        <v>5</v>
      </c>
      <c r="F44" s="1">
        <v>30</v>
      </c>
      <c r="G44" s="1">
        <v>50</v>
      </c>
      <c r="H44" s="1">
        <f t="shared" si="0"/>
        <v>65</v>
      </c>
      <c r="I44" s="1">
        <f t="shared" si="1"/>
        <v>75</v>
      </c>
      <c r="J44" s="1">
        <v>6</v>
      </c>
      <c r="K44" s="1" t="s">
        <v>637</v>
      </c>
      <c r="L44" s="1" t="s">
        <v>646</v>
      </c>
      <c r="M44" s="1" t="s">
        <v>1211</v>
      </c>
      <c r="N44" s="1" t="s">
        <v>1212</v>
      </c>
      <c r="O44" s="1" t="s">
        <v>638</v>
      </c>
    </row>
    <row r="45" spans="1:16" ht="72" x14ac:dyDescent="0.3">
      <c r="A45" s="1" t="s">
        <v>411</v>
      </c>
      <c r="B45" s="1" t="s">
        <v>412</v>
      </c>
      <c r="C45" s="1">
        <v>40</v>
      </c>
      <c r="D45" s="1">
        <v>40</v>
      </c>
      <c r="E45" s="1">
        <v>5</v>
      </c>
      <c r="F45" s="1">
        <v>5</v>
      </c>
      <c r="G45" s="1">
        <v>10</v>
      </c>
      <c r="H45" s="1">
        <f t="shared" si="0"/>
        <v>42</v>
      </c>
      <c r="I45" s="1">
        <f t="shared" si="1"/>
        <v>44</v>
      </c>
      <c r="J45" s="1">
        <v>9</v>
      </c>
      <c r="K45" s="1" t="s">
        <v>413</v>
      </c>
      <c r="L45" s="1" t="s">
        <v>415</v>
      </c>
      <c r="M45" s="1" t="s">
        <v>414</v>
      </c>
      <c r="N45" s="1" t="s">
        <v>416</v>
      </c>
      <c r="O45" s="1" t="s">
        <v>417</v>
      </c>
    </row>
    <row r="46" spans="1:16" ht="115.2" x14ac:dyDescent="0.3">
      <c r="A46" s="1" t="s">
        <v>423</v>
      </c>
      <c r="B46" s="1" t="s">
        <v>396</v>
      </c>
      <c r="H46" s="1">
        <f>(C46*(1+F46/100))</f>
        <v>0</v>
      </c>
      <c r="I46" s="1">
        <f>C46 * (1+ G46/100)</f>
        <v>0</v>
      </c>
      <c r="K46" s="1" t="s">
        <v>467</v>
      </c>
      <c r="L46" s="1" t="s">
        <v>911</v>
      </c>
      <c r="M46" s="1" t="s">
        <v>639</v>
      </c>
      <c r="N46" s="1" t="s">
        <v>912</v>
      </c>
      <c r="O46" s="1" t="s">
        <v>1113</v>
      </c>
    </row>
    <row r="47" spans="1:16" ht="86.4" x14ac:dyDescent="0.3">
      <c r="A47" s="1" t="s">
        <v>1250</v>
      </c>
      <c r="B47" s="1" t="s">
        <v>30</v>
      </c>
      <c r="H47" s="1">
        <f>(C47*(1+F47/100))</f>
        <v>0</v>
      </c>
      <c r="I47" s="1">
        <f>C47 * (1+ G47/100)</f>
        <v>0</v>
      </c>
      <c r="J47" s="1">
        <v>9</v>
      </c>
      <c r="K47" s="1" t="s">
        <v>505</v>
      </c>
      <c r="L47" s="1" t="s">
        <v>701</v>
      </c>
      <c r="M47" s="1" t="s">
        <v>698</v>
      </c>
      <c r="N47" s="1" t="s">
        <v>700</v>
      </c>
      <c r="O47" s="1" t="s">
        <v>699</v>
      </c>
    </row>
    <row r="48" spans="1:16" ht="86.4" x14ac:dyDescent="0.3">
      <c r="A48" s="1" t="s">
        <v>440</v>
      </c>
      <c r="H48" s="1">
        <f>(C48*(1+F48/100))</f>
        <v>0</v>
      </c>
      <c r="I48" s="1">
        <f>C48 * (1+ G48/100)</f>
        <v>0</v>
      </c>
      <c r="J48" s="1">
        <v>5</v>
      </c>
      <c r="K48" s="1" t="s">
        <v>441</v>
      </c>
      <c r="L48" s="1" t="s">
        <v>501</v>
      </c>
      <c r="M48" s="1" t="s">
        <v>500</v>
      </c>
      <c r="N48" s="1" t="s">
        <v>499</v>
      </c>
      <c r="O48" s="1" t="s">
        <v>502</v>
      </c>
    </row>
    <row r="49" spans="1:16" ht="72" x14ac:dyDescent="0.3">
      <c r="A49" s="1" t="s">
        <v>427</v>
      </c>
      <c r="B49" s="1" t="s">
        <v>244</v>
      </c>
      <c r="H49" s="1">
        <f>(C49*(1+F49/100))</f>
        <v>0</v>
      </c>
      <c r="I49" s="1">
        <f>C49 * (1+ G49/100)</f>
        <v>0</v>
      </c>
      <c r="K49" s="1" t="s">
        <v>894</v>
      </c>
      <c r="L49" s="1" t="s">
        <v>895</v>
      </c>
      <c r="M49" s="1" t="s">
        <v>896</v>
      </c>
      <c r="N49" s="1" t="s">
        <v>898</v>
      </c>
      <c r="O49" s="1" t="s">
        <v>897</v>
      </c>
    </row>
    <row r="50" spans="1:16" s="6" customFormat="1" ht="43.2" x14ac:dyDescent="0.3">
      <c r="A50" s="6" t="s">
        <v>514</v>
      </c>
      <c r="B50" s="6" t="s">
        <v>515</v>
      </c>
      <c r="H50" s="1">
        <f>(C50*(1+F50/100))</f>
        <v>0</v>
      </c>
      <c r="I50" s="1">
        <f>C50 * (1+ G50/100)</f>
        <v>0</v>
      </c>
      <c r="K50" s="6" t="s">
        <v>1176</v>
      </c>
      <c r="L50" s="6" t="s">
        <v>1177</v>
      </c>
      <c r="M50" s="6" t="s">
        <v>1178</v>
      </c>
      <c r="N50" s="6" t="s">
        <v>968</v>
      </c>
      <c r="O50" s="6" t="s">
        <v>1179</v>
      </c>
    </row>
    <row r="51" spans="1:16" ht="57.6" x14ac:dyDescent="0.3">
      <c r="A51" s="1" t="s">
        <v>443</v>
      </c>
      <c r="B51" s="1" t="s">
        <v>431</v>
      </c>
      <c r="H51" s="1">
        <f>(C51*(1+F51/100))</f>
        <v>0</v>
      </c>
      <c r="I51" s="1">
        <f>C51 * (1+ G51/100)</f>
        <v>0</v>
      </c>
      <c r="K51" s="1" t="s">
        <v>444</v>
      </c>
      <c r="L51" s="1" t="s">
        <v>463</v>
      </c>
      <c r="M51" s="1" t="s">
        <v>629</v>
      </c>
      <c r="N51" s="1" t="s">
        <v>1279</v>
      </c>
      <c r="O51" s="1" t="s">
        <v>442</v>
      </c>
    </row>
    <row r="52" spans="1:16" s="2" customFormat="1" ht="72" x14ac:dyDescent="0.3">
      <c r="A52" s="2" t="s">
        <v>554</v>
      </c>
      <c r="B52" s="2" t="s">
        <v>516</v>
      </c>
      <c r="H52" s="1">
        <f>(C52*(1+F52/100))</f>
        <v>0</v>
      </c>
      <c r="I52" s="1">
        <f>C52 * (1+ G52/100)</f>
        <v>0</v>
      </c>
      <c r="K52" s="2" t="s">
        <v>953</v>
      </c>
      <c r="L52" s="2" t="s">
        <v>1030</v>
      </c>
      <c r="M52" s="2" t="s">
        <v>954</v>
      </c>
      <c r="N52" s="2" t="s">
        <v>1059</v>
      </c>
      <c r="O52" s="2" t="s">
        <v>1029</v>
      </c>
    </row>
    <row r="53" spans="1:16" s="15" customFormat="1" ht="100.8" x14ac:dyDescent="0.3">
      <c r="A53" s="15" t="s">
        <v>524</v>
      </c>
      <c r="B53" s="15" t="s">
        <v>587</v>
      </c>
      <c r="C53" s="15">
        <v>65</v>
      </c>
      <c r="D53" s="15">
        <v>50</v>
      </c>
      <c r="E53" s="15">
        <v>5</v>
      </c>
      <c r="F53" s="15">
        <v>40</v>
      </c>
      <c r="G53" s="15">
        <v>45</v>
      </c>
      <c r="H53" s="15">
        <f>(C53*(1+F53/100))</f>
        <v>91</v>
      </c>
      <c r="I53" s="15">
        <f>C53 * (1+ G53/100)</f>
        <v>94.25</v>
      </c>
      <c r="K53" s="15" t="s">
        <v>710</v>
      </c>
      <c r="L53" s="15" t="s">
        <v>1058</v>
      </c>
      <c r="M53" s="15" t="s">
        <v>913</v>
      </c>
      <c r="N53" s="15" t="s">
        <v>1189</v>
      </c>
      <c r="O53" s="15" t="s">
        <v>1175</v>
      </c>
      <c r="P53" s="15" t="s">
        <v>589</v>
      </c>
    </row>
    <row r="54" spans="1:16" ht="57.6" x14ac:dyDescent="0.3">
      <c r="A54" s="10" t="s">
        <v>548</v>
      </c>
      <c r="B54" s="10" t="s">
        <v>712</v>
      </c>
      <c r="C54" s="10">
        <v>85</v>
      </c>
      <c r="D54" s="10"/>
      <c r="E54" s="10"/>
      <c r="F54" s="10">
        <v>60</v>
      </c>
      <c r="G54" s="10">
        <v>50</v>
      </c>
      <c r="H54" s="10">
        <f>(C54*(1+F54/100))</f>
        <v>136</v>
      </c>
      <c r="I54" s="10">
        <f>C54 * (1+ G54/100)</f>
        <v>127.5</v>
      </c>
      <c r="J54" s="10">
        <v>6</v>
      </c>
      <c r="K54" s="10" t="s">
        <v>711</v>
      </c>
      <c r="L54" s="10" t="s">
        <v>714</v>
      </c>
      <c r="M54" s="10" t="s">
        <v>725</v>
      </c>
      <c r="N54" s="10" t="s">
        <v>996</v>
      </c>
      <c r="O54" s="10" t="s">
        <v>931</v>
      </c>
    </row>
    <row r="55" spans="1:16" ht="86.4" x14ac:dyDescent="0.3">
      <c r="C55" s="1">
        <v>80</v>
      </c>
      <c r="F55" s="1">
        <v>50</v>
      </c>
      <c r="G55" s="1">
        <v>50</v>
      </c>
      <c r="H55" s="1">
        <f>(C55*(1+F55/100))</f>
        <v>120</v>
      </c>
      <c r="I55" s="1">
        <f>C55 * (1+ G55/100)</f>
        <v>120</v>
      </c>
      <c r="J55" s="1">
        <v>5</v>
      </c>
      <c r="K55" s="1" t="s">
        <v>723</v>
      </c>
      <c r="L55" s="1" t="s">
        <v>1150</v>
      </c>
      <c r="N55" s="1" t="s">
        <v>1223</v>
      </c>
      <c r="O55" s="1" t="s">
        <v>724</v>
      </c>
    </row>
    <row r="56" spans="1:16" s="6" customFormat="1" ht="72" x14ac:dyDescent="0.3">
      <c r="A56" s="6" t="s">
        <v>543</v>
      </c>
      <c r="B56" s="6" t="s">
        <v>586</v>
      </c>
      <c r="H56" s="1">
        <f>(C56*(1+F56/100))</f>
        <v>0</v>
      </c>
      <c r="I56" s="1">
        <f>C56 * (1+ G56/100)</f>
        <v>0</v>
      </c>
      <c r="J56" s="6">
        <v>8</v>
      </c>
      <c r="K56" s="6" t="s">
        <v>622</v>
      </c>
      <c r="L56" s="6" t="s">
        <v>713</v>
      </c>
      <c r="M56" s="6" t="s">
        <v>887</v>
      </c>
      <c r="N56" s="6" t="s">
        <v>594</v>
      </c>
      <c r="O56" s="6" t="s">
        <v>561</v>
      </c>
      <c r="P56" s="6" t="s">
        <v>595</v>
      </c>
    </row>
    <row r="57" spans="1:16" ht="144" x14ac:dyDescent="0.3">
      <c r="A57" s="1" t="s">
        <v>567</v>
      </c>
      <c r="B57" s="1" t="s">
        <v>546</v>
      </c>
      <c r="C57" s="1">
        <v>60</v>
      </c>
      <c r="H57" s="1">
        <f>(C57*(1+F57/100))</f>
        <v>60</v>
      </c>
      <c r="I57" s="1">
        <f>C57 * (1+ G57/100)</f>
        <v>60</v>
      </c>
      <c r="K57" s="1" t="s">
        <v>565</v>
      </c>
      <c r="L57" s="1" t="s">
        <v>635</v>
      </c>
      <c r="M57" s="1" t="s">
        <v>636</v>
      </c>
      <c r="O57" s="1" t="s">
        <v>566</v>
      </c>
    </row>
    <row r="58" spans="1:16" ht="86.4" x14ac:dyDescent="0.3">
      <c r="A58" s="1" t="s">
        <v>451</v>
      </c>
      <c r="B58" s="1" t="s">
        <v>518</v>
      </c>
      <c r="H58" s="1">
        <f>(C58*(1+F58/100))</f>
        <v>0</v>
      </c>
      <c r="I58" s="1">
        <f>C58 * (1+ G58/100)</f>
        <v>0</v>
      </c>
      <c r="K58" s="1" t="s">
        <v>564</v>
      </c>
      <c r="L58" s="1" t="s">
        <v>885</v>
      </c>
      <c r="M58" s="1" t="s">
        <v>886</v>
      </c>
      <c r="N58" s="1" t="s">
        <v>658</v>
      </c>
      <c r="O58" s="1" t="s">
        <v>657</v>
      </c>
    </row>
    <row r="59" spans="1:16" s="18" customFormat="1" ht="107.4" customHeight="1" x14ac:dyDescent="0.3">
      <c r="A59" s="18" t="s">
        <v>556</v>
      </c>
      <c r="B59" s="18" t="s">
        <v>581</v>
      </c>
      <c r="H59" s="18">
        <f>(C59*(1+F59/100))</f>
        <v>0</v>
      </c>
      <c r="I59" s="18">
        <f>C59 * (1+ G59/100)</f>
        <v>0</v>
      </c>
      <c r="K59" s="18" t="s">
        <v>1091</v>
      </c>
      <c r="L59" s="18" t="s">
        <v>1092</v>
      </c>
      <c r="M59" s="18" t="s">
        <v>1093</v>
      </c>
      <c r="N59" s="18" t="s">
        <v>1094</v>
      </c>
      <c r="O59" s="18" t="s">
        <v>634</v>
      </c>
    </row>
    <row r="60" spans="1:16" ht="115.2" x14ac:dyDescent="0.3">
      <c r="A60" s="1" t="s">
        <v>914</v>
      </c>
      <c r="B60" s="1" t="s">
        <v>173</v>
      </c>
      <c r="H60" s="1">
        <f>(C60*(1+F60/100))</f>
        <v>0</v>
      </c>
      <c r="I60" s="1">
        <f>C60 * (1+ G60/100)</f>
        <v>0</v>
      </c>
      <c r="K60" s="1" t="s">
        <v>1208</v>
      </c>
      <c r="L60" s="1" t="s">
        <v>919</v>
      </c>
      <c r="M60" s="1" t="s">
        <v>918</v>
      </c>
      <c r="N60" s="1" t="s">
        <v>917</v>
      </c>
      <c r="O60" s="1" t="s">
        <v>916</v>
      </c>
      <c r="P60" s="1" t="s">
        <v>915</v>
      </c>
    </row>
    <row r="61" spans="1:16" ht="129.6" x14ac:dyDescent="0.3">
      <c r="A61" s="1" t="s">
        <v>552</v>
      </c>
      <c r="B61" s="1" t="s">
        <v>929</v>
      </c>
      <c r="C61" s="1">
        <v>80</v>
      </c>
      <c r="D61" s="1">
        <v>50</v>
      </c>
      <c r="E61" s="1">
        <v>5</v>
      </c>
      <c r="F61" s="1">
        <v>70</v>
      </c>
      <c r="G61" s="1">
        <v>60</v>
      </c>
      <c r="H61" s="1">
        <f>(C61*(1+F61/100))</f>
        <v>136</v>
      </c>
      <c r="I61" s="1">
        <f>C61 * (1+ G61/100)</f>
        <v>128</v>
      </c>
      <c r="J61" s="1">
        <v>5</v>
      </c>
      <c r="K61" s="1" t="s">
        <v>969</v>
      </c>
      <c r="L61" s="1" t="s">
        <v>959</v>
      </c>
      <c r="M61" s="1" t="s">
        <v>1227</v>
      </c>
      <c r="N61" s="1" t="s">
        <v>930</v>
      </c>
      <c r="O61" s="1" t="s">
        <v>985</v>
      </c>
    </row>
    <row r="62" spans="1:16" ht="158.4" x14ac:dyDescent="0.3">
      <c r="A62" s="1" t="s">
        <v>550</v>
      </c>
      <c r="B62" s="1" t="s">
        <v>955</v>
      </c>
      <c r="C62" s="1">
        <v>65</v>
      </c>
      <c r="D62" s="1">
        <v>50</v>
      </c>
      <c r="E62" s="1">
        <v>8</v>
      </c>
      <c r="F62" s="1">
        <v>55</v>
      </c>
      <c r="G62" s="1">
        <v>50</v>
      </c>
      <c r="H62" s="1">
        <f>(C62*(1+F62/100))</f>
        <v>100.75</v>
      </c>
      <c r="I62" s="1">
        <f>C62 * (1+ G62/100)</f>
        <v>97.5</v>
      </c>
      <c r="J62" s="1">
        <v>7</v>
      </c>
      <c r="K62" s="1" t="s">
        <v>1207</v>
      </c>
      <c r="L62" s="1" t="s">
        <v>956</v>
      </c>
      <c r="M62" s="1" t="s">
        <v>1254</v>
      </c>
      <c r="N62" s="1" t="s">
        <v>957</v>
      </c>
      <c r="O62" s="1" t="s">
        <v>958</v>
      </c>
    </row>
    <row r="63" spans="1:16" ht="72" x14ac:dyDescent="0.3">
      <c r="A63" t="s">
        <v>1001</v>
      </c>
      <c r="B63" s="1" t="s">
        <v>960</v>
      </c>
      <c r="H63" s="1">
        <f>(C63*(1+F63/100))</f>
        <v>0</v>
      </c>
      <c r="I63" s="1">
        <f>C63 * (1+ G63/100)</f>
        <v>0</v>
      </c>
      <c r="K63" s="1" t="s">
        <v>970</v>
      </c>
      <c r="L63" s="1" t="s">
        <v>1255</v>
      </c>
      <c r="M63" s="1" t="s">
        <v>962</v>
      </c>
      <c r="N63" s="1" t="s">
        <v>965</v>
      </c>
      <c r="O63" s="1" t="s">
        <v>963</v>
      </c>
      <c r="P63" s="1" t="s">
        <v>961</v>
      </c>
    </row>
    <row r="64" spans="1:16" ht="86.4" x14ac:dyDescent="0.3">
      <c r="B64" s="1" t="s">
        <v>976</v>
      </c>
      <c r="C64" s="1">
        <v>75</v>
      </c>
      <c r="D64" s="1">
        <v>45</v>
      </c>
      <c r="E64" s="1">
        <v>0</v>
      </c>
      <c r="F64" s="1">
        <v>70</v>
      </c>
      <c r="G64" s="1">
        <v>50</v>
      </c>
      <c r="H64" s="1">
        <f>(C64*(1+F64/100))</f>
        <v>127.5</v>
      </c>
      <c r="I64" s="1">
        <f>C64 * (1+ G64/100)</f>
        <v>112.5</v>
      </c>
      <c r="J64" s="1">
        <v>3</v>
      </c>
      <c r="K64" s="1" t="s">
        <v>973</v>
      </c>
      <c r="L64" s="1" t="s">
        <v>971</v>
      </c>
      <c r="M64" s="1" t="s">
        <v>974</v>
      </c>
      <c r="N64" s="1" t="s">
        <v>975</v>
      </c>
      <c r="O64" s="1" t="s">
        <v>972</v>
      </c>
    </row>
    <row r="65" spans="1:16" ht="129.6" x14ac:dyDescent="0.3">
      <c r="A65" s="1" t="s">
        <v>977</v>
      </c>
      <c r="B65" s="1" t="s">
        <v>967</v>
      </c>
      <c r="C65" s="1">
        <v>55</v>
      </c>
      <c r="D65" s="1">
        <v>50</v>
      </c>
      <c r="E65" s="1">
        <v>8</v>
      </c>
      <c r="F65" s="1">
        <v>40</v>
      </c>
      <c r="G65" s="1">
        <v>40</v>
      </c>
      <c r="H65" s="1">
        <f>(C65*(1+F65/100))</f>
        <v>77</v>
      </c>
      <c r="I65" s="1">
        <f>C65 * (1+ G65/100)</f>
        <v>77</v>
      </c>
      <c r="J65" s="1">
        <v>6</v>
      </c>
      <c r="K65" s="1" t="s">
        <v>979</v>
      </c>
      <c r="L65" s="1" t="s">
        <v>980</v>
      </c>
      <c r="M65" s="1" t="s">
        <v>978</v>
      </c>
      <c r="N65" s="1" t="s">
        <v>982</v>
      </c>
      <c r="O65" s="1" t="s">
        <v>981</v>
      </c>
    </row>
    <row r="66" spans="1:16" ht="100.8" x14ac:dyDescent="0.3">
      <c r="A66" s="1" t="s">
        <v>920</v>
      </c>
      <c r="B66" s="1" t="s">
        <v>1000</v>
      </c>
      <c r="C66" s="1">
        <v>65</v>
      </c>
      <c r="D66" s="1">
        <v>50</v>
      </c>
      <c r="E66" s="1">
        <v>5</v>
      </c>
      <c r="F66" s="1">
        <v>60</v>
      </c>
      <c r="G66" s="1">
        <v>40</v>
      </c>
      <c r="H66" s="1">
        <f>(C66*(1+F66/100))</f>
        <v>104</v>
      </c>
      <c r="I66" s="1">
        <f>C66 * (1+ G66/100)</f>
        <v>91</v>
      </c>
      <c r="J66" s="1">
        <v>6</v>
      </c>
      <c r="K66" s="1" t="s">
        <v>1008</v>
      </c>
      <c r="L66" s="1" t="s">
        <v>1002</v>
      </c>
      <c r="M66" s="1" t="s">
        <v>1003</v>
      </c>
      <c r="N66" s="1" t="s">
        <v>1006</v>
      </c>
      <c r="O66" s="1" t="s">
        <v>1007</v>
      </c>
    </row>
    <row r="67" spans="1:16" ht="72" x14ac:dyDescent="0.3">
      <c r="A67" s="1" t="s">
        <v>1019</v>
      </c>
      <c r="B67" s="1" t="s">
        <v>1018</v>
      </c>
      <c r="H67" s="1">
        <f>(C67*(1+F67/100))</f>
        <v>0</v>
      </c>
      <c r="I67" s="1">
        <f>C67 * (1+ G67/100)</f>
        <v>0</v>
      </c>
      <c r="K67" s="1" t="s">
        <v>1020</v>
      </c>
      <c r="M67" s="1" t="s">
        <v>1023</v>
      </c>
      <c r="N67" s="1" t="s">
        <v>1022</v>
      </c>
      <c r="O67" s="1" t="s">
        <v>1021</v>
      </c>
    </row>
    <row r="68" spans="1:16" ht="72" x14ac:dyDescent="0.3">
      <c r="B68" s="1" t="s">
        <v>1024</v>
      </c>
      <c r="H68" s="1">
        <f>(C68*(1+F68/100))</f>
        <v>0</v>
      </c>
      <c r="I68" s="1">
        <f>C68 * (1+ G68/100)</f>
        <v>0</v>
      </c>
      <c r="K68" s="1" t="s">
        <v>1026</v>
      </c>
      <c r="L68" s="1" t="s">
        <v>1204</v>
      </c>
      <c r="M68" s="1" t="s">
        <v>1205</v>
      </c>
      <c r="N68" s="1" t="s">
        <v>1206</v>
      </c>
      <c r="O68" s="1" t="s">
        <v>1203</v>
      </c>
      <c r="P68" s="1" t="s">
        <v>1025</v>
      </c>
    </row>
    <row r="69" spans="1:16" ht="72" x14ac:dyDescent="0.3">
      <c r="B69" s="1" t="s">
        <v>1066</v>
      </c>
      <c r="C69" s="1">
        <v>70</v>
      </c>
      <c r="H69" s="1">
        <f>(C69*(1+F69/100))</f>
        <v>70</v>
      </c>
      <c r="I69" s="1">
        <f>C69 * (1+ G69/100)</f>
        <v>70</v>
      </c>
      <c r="K69" s="1" t="s">
        <v>1068</v>
      </c>
      <c r="L69" s="1" t="s">
        <v>1072</v>
      </c>
      <c r="M69" s="1" t="s">
        <v>1071</v>
      </c>
      <c r="N69" s="1" t="s">
        <v>1077</v>
      </c>
      <c r="O69" s="1" t="s">
        <v>1070</v>
      </c>
    </row>
    <row r="70" spans="1:16" s="18" customFormat="1" ht="144" x14ac:dyDescent="0.3">
      <c r="A70" s="18" t="s">
        <v>612</v>
      </c>
      <c r="B70" s="18" t="s">
        <v>613</v>
      </c>
      <c r="H70" s="18">
        <f>(C70*(1+F70/100))</f>
        <v>0</v>
      </c>
      <c r="I70" s="18">
        <f>C70 * (1+ G70/100)</f>
        <v>0</v>
      </c>
      <c r="K70" s="18" t="s">
        <v>877</v>
      </c>
      <c r="L70" s="18" t="s">
        <v>1280</v>
      </c>
      <c r="M70" s="18" t="s">
        <v>752</v>
      </c>
      <c r="N70" s="18" t="s">
        <v>876</v>
      </c>
      <c r="O70" s="18" t="s">
        <v>1222</v>
      </c>
    </row>
    <row r="71" spans="1:16" ht="43.2" x14ac:dyDescent="0.3">
      <c r="B71" s="1" t="s">
        <v>1073</v>
      </c>
      <c r="H71" s="1">
        <f>(C71*(1+F71/100))</f>
        <v>0</v>
      </c>
      <c r="I71" s="1">
        <f>C71 * (1+ G71/100)</f>
        <v>0</v>
      </c>
      <c r="K71" s="1" t="s">
        <v>1075</v>
      </c>
      <c r="O71" s="1" t="s">
        <v>1074</v>
      </c>
    </row>
    <row r="72" spans="1:16" s="18" customFormat="1" ht="57.6" x14ac:dyDescent="0.3">
      <c r="A72" s="18" t="s">
        <v>1165</v>
      </c>
      <c r="B72" s="18" t="s">
        <v>1076</v>
      </c>
      <c r="C72" s="18">
        <v>65</v>
      </c>
      <c r="D72" s="18">
        <v>30</v>
      </c>
      <c r="E72" s="18">
        <v>5</v>
      </c>
      <c r="F72" s="18">
        <v>50</v>
      </c>
      <c r="G72" s="18">
        <v>50</v>
      </c>
      <c r="H72" s="18">
        <f>(C72*(1+F72/100))</f>
        <v>97.5</v>
      </c>
      <c r="I72" s="18">
        <f>C72 * (1+ G72/100)</f>
        <v>97.5</v>
      </c>
      <c r="J72" s="18">
        <v>8</v>
      </c>
      <c r="K72" s="18" t="s">
        <v>1140</v>
      </c>
      <c r="L72" s="18" t="s">
        <v>1143</v>
      </c>
      <c r="M72" s="18" t="s">
        <v>1141</v>
      </c>
      <c r="N72" s="18" t="s">
        <v>1142</v>
      </c>
      <c r="O72" s="18" t="s">
        <v>1139</v>
      </c>
    </row>
    <row r="73" spans="1:16" ht="201.6" x14ac:dyDescent="0.3">
      <c r="A73" s="1" t="s">
        <v>1019</v>
      </c>
      <c r="B73" s="1" t="s">
        <v>1084</v>
      </c>
      <c r="H73" s="1">
        <f>(C73*(1+F73/100))</f>
        <v>0</v>
      </c>
      <c r="I73" s="1">
        <f>C73 * (1+ G73/100)</f>
        <v>0</v>
      </c>
      <c r="K73" s="1" t="s">
        <v>1085</v>
      </c>
      <c r="L73" s="1" t="s">
        <v>1089</v>
      </c>
      <c r="M73" s="1" t="s">
        <v>1087</v>
      </c>
      <c r="N73" s="1" t="s">
        <v>1090</v>
      </c>
      <c r="O73" s="1" t="s">
        <v>1088</v>
      </c>
      <c r="P73" s="1" t="s">
        <v>1086</v>
      </c>
    </row>
    <row r="74" spans="1:16" ht="129.6" x14ac:dyDescent="0.3">
      <c r="A74" s="1" t="s">
        <v>583</v>
      </c>
      <c r="B74" s="1" t="s">
        <v>584</v>
      </c>
      <c r="H74" s="1">
        <f>(C74*(1+F74/100))</f>
        <v>0</v>
      </c>
      <c r="I74" s="1">
        <f>C74 * (1+ G74/100)</f>
        <v>0</v>
      </c>
      <c r="K74" s="1" t="s">
        <v>585</v>
      </c>
      <c r="L74" s="1" t="s">
        <v>933</v>
      </c>
      <c r="M74" s="1" t="s">
        <v>934</v>
      </c>
      <c r="N74" s="1" t="s">
        <v>932</v>
      </c>
      <c r="O74" s="1" t="s">
        <v>935</v>
      </c>
    </row>
    <row r="75" spans="1:16" ht="115.2" x14ac:dyDescent="0.3">
      <c r="B75" s="1" t="s">
        <v>1096</v>
      </c>
      <c r="C75" s="1">
        <v>70</v>
      </c>
      <c r="F75" s="1">
        <v>60</v>
      </c>
      <c r="G75" s="1">
        <v>60</v>
      </c>
      <c r="H75" s="1">
        <f>(C75*(1+F75/100))</f>
        <v>112</v>
      </c>
      <c r="I75" s="1">
        <f>C75 * (1+ G75/100)</f>
        <v>112</v>
      </c>
      <c r="J75" s="1">
        <v>4</v>
      </c>
      <c r="K75" s="1" t="s">
        <v>1225</v>
      </c>
      <c r="L75" s="1" t="s">
        <v>1226</v>
      </c>
      <c r="M75" s="1" t="s">
        <v>1098</v>
      </c>
      <c r="N75" s="1" t="s">
        <v>1104</v>
      </c>
      <c r="O75" s="1" t="s">
        <v>1097</v>
      </c>
    </row>
    <row r="76" spans="1:16" ht="72" x14ac:dyDescent="0.3">
      <c r="B76" s="1" t="s">
        <v>285</v>
      </c>
      <c r="H76" s="1">
        <f t="shared" ref="H76:H79" si="2">(C76*(1+F76/100))</f>
        <v>0</v>
      </c>
      <c r="I76" s="1">
        <f>C76 * (1+ G76/100)</f>
        <v>0</v>
      </c>
      <c r="K76" s="1" t="s">
        <v>1116</v>
      </c>
      <c r="M76" s="1" t="s">
        <v>1117</v>
      </c>
      <c r="N76" s="1" t="s">
        <v>1119</v>
      </c>
      <c r="O76" s="1" t="s">
        <v>1118</v>
      </c>
      <c r="P76" s="1" t="s">
        <v>1115</v>
      </c>
    </row>
    <row r="77" spans="1:16" ht="86.4" x14ac:dyDescent="0.3">
      <c r="B77" s="1" t="s">
        <v>1120</v>
      </c>
      <c r="H77" s="1">
        <f t="shared" si="2"/>
        <v>0</v>
      </c>
      <c r="I77" s="1">
        <f>C77 * (1+ G77/100)</f>
        <v>0</v>
      </c>
      <c r="K77" s="1" t="s">
        <v>1198</v>
      </c>
      <c r="L77" s="1" t="s">
        <v>1188</v>
      </c>
      <c r="M77" s="1" t="s">
        <v>1187</v>
      </c>
      <c r="N77" s="1" t="s">
        <v>1199</v>
      </c>
      <c r="O77" s="1" t="s">
        <v>1186</v>
      </c>
    </row>
    <row r="78" spans="1:16" ht="57.6" x14ac:dyDescent="0.3">
      <c r="B78" s="1" t="s">
        <v>1130</v>
      </c>
      <c r="H78" s="1">
        <f t="shared" si="2"/>
        <v>0</v>
      </c>
      <c r="I78" s="1">
        <f t="shared" ref="I78:I79" si="3">C78 * (1+ G78/100)</f>
        <v>0</v>
      </c>
      <c r="K78" s="1" t="s">
        <v>1200</v>
      </c>
      <c r="L78" s="1" t="s">
        <v>1132</v>
      </c>
      <c r="M78" s="1" t="s">
        <v>1201</v>
      </c>
      <c r="N78" s="1" t="s">
        <v>1131</v>
      </c>
    </row>
    <row r="79" spans="1:16" ht="28.8" x14ac:dyDescent="0.3">
      <c r="B79" s="1" t="s">
        <v>254</v>
      </c>
      <c r="H79" s="1">
        <f t="shared" si="2"/>
        <v>0</v>
      </c>
      <c r="I79" s="1">
        <f t="shared" si="3"/>
        <v>0</v>
      </c>
      <c r="O79" s="1" t="s">
        <v>1138</v>
      </c>
    </row>
    <row r="80" spans="1:16" ht="43.2" x14ac:dyDescent="0.3">
      <c r="B80" s="1" t="s">
        <v>1252</v>
      </c>
      <c r="H80" s="1">
        <f>(C80*(1+F80/100))</f>
        <v>0</v>
      </c>
      <c r="I80" s="1">
        <f>C80 * (1+ G80/100)</f>
        <v>0</v>
      </c>
      <c r="K80" s="1" t="s">
        <v>739</v>
      </c>
      <c r="L80" s="1" t="s">
        <v>743</v>
      </c>
      <c r="M80" s="1" t="s">
        <v>742</v>
      </c>
      <c r="N80" s="1" t="s">
        <v>741</v>
      </c>
      <c r="O80" s="1" t="s">
        <v>740</v>
      </c>
    </row>
    <row r="81" spans="1:16" ht="126.6" customHeight="1" x14ac:dyDescent="0.3">
      <c r="B81" s="1" t="s">
        <v>254</v>
      </c>
      <c r="H81" s="1">
        <f>(C81*(1+F81/100))</f>
        <v>0</v>
      </c>
      <c r="I81" s="1">
        <f>C81 * (1+ G81/100)</f>
        <v>0</v>
      </c>
      <c r="K81" s="1" t="s">
        <v>749</v>
      </c>
      <c r="L81" s="1" t="s">
        <v>750</v>
      </c>
      <c r="M81" s="1" t="s">
        <v>751</v>
      </c>
      <c r="N81" s="1" t="s">
        <v>878</v>
      </c>
      <c r="O81" s="1" t="s">
        <v>1224</v>
      </c>
    </row>
    <row r="82" spans="1:16" ht="75" customHeight="1" x14ac:dyDescent="0.3">
      <c r="H82" s="1">
        <f>(C82*(1+F82/100))</f>
        <v>0</v>
      </c>
      <c r="I82" s="1">
        <f>C82 * (1+ G82/100)</f>
        <v>0</v>
      </c>
      <c r="J82" s="1">
        <v>6</v>
      </c>
      <c r="K82" s="1" t="s">
        <v>888</v>
      </c>
      <c r="L82" s="1" t="s">
        <v>1209</v>
      </c>
      <c r="M82" s="1" t="s">
        <v>1210</v>
      </c>
      <c r="N82" s="1" t="s">
        <v>997</v>
      </c>
      <c r="O82" s="1" t="s">
        <v>909</v>
      </c>
      <c r="P82" s="1" t="s">
        <v>998</v>
      </c>
    </row>
    <row r="83" spans="1:16" ht="57.6" x14ac:dyDescent="0.3">
      <c r="B83" s="1" t="s">
        <v>899</v>
      </c>
      <c r="H83" s="1">
        <f>(C83*(1+F83/100))</f>
        <v>0</v>
      </c>
      <c r="I83" s="1">
        <f>C83 * (1+ G83/100)</f>
        <v>0</v>
      </c>
      <c r="K83" s="1" t="s">
        <v>904</v>
      </c>
      <c r="L83" s="1" t="s">
        <v>901</v>
      </c>
      <c r="M83" s="1" t="s">
        <v>903</v>
      </c>
      <c r="N83" s="1" t="s">
        <v>902</v>
      </c>
      <c r="O83" s="1" t="s">
        <v>900</v>
      </c>
    </row>
    <row r="84" spans="1:16" ht="86.4" x14ac:dyDescent="0.3">
      <c r="H84" s="1">
        <f>(C84*(1+F84/100))</f>
        <v>0</v>
      </c>
      <c r="I84" s="1">
        <f>C84 * (1+ G84/100)</f>
        <v>0</v>
      </c>
      <c r="L84" s="1" t="s">
        <v>908</v>
      </c>
      <c r="M84" s="1" t="s">
        <v>905</v>
      </c>
      <c r="N84" s="1" t="s">
        <v>906</v>
      </c>
    </row>
    <row r="85" spans="1:16" ht="28.8" x14ac:dyDescent="0.3">
      <c r="H85" s="1">
        <f>(C85*(1+F85/100))</f>
        <v>0</v>
      </c>
      <c r="I85" s="1">
        <f>C85 * (1+ G85/100)</f>
        <v>0</v>
      </c>
      <c r="L85" s="1" t="s">
        <v>907</v>
      </c>
    </row>
    <row r="86" spans="1:16" ht="43.2" x14ac:dyDescent="0.3">
      <c r="A86" s="1" t="s">
        <v>1181</v>
      </c>
      <c r="B86" s="1" t="s">
        <v>1180</v>
      </c>
      <c r="K86" s="1" t="s">
        <v>1182</v>
      </c>
      <c r="L86" s="1" t="s">
        <v>1183</v>
      </c>
      <c r="M86" s="1" t="s">
        <v>1184</v>
      </c>
      <c r="O86" s="1" t="s">
        <v>1185</v>
      </c>
    </row>
    <row r="87" spans="1:16" ht="57.6" x14ac:dyDescent="0.3">
      <c r="B87" s="1" t="s">
        <v>428</v>
      </c>
      <c r="C87" s="1">
        <v>55</v>
      </c>
      <c r="H87" s="1">
        <f>(C87*(1+F87/100))</f>
        <v>55</v>
      </c>
      <c r="I87" s="1">
        <f>C87 * (1+ G87/100)</f>
        <v>55</v>
      </c>
      <c r="J87" s="1">
        <v>6</v>
      </c>
      <c r="K87" s="1" t="s">
        <v>429</v>
      </c>
      <c r="L87" s="1" t="s">
        <v>436</v>
      </c>
      <c r="M87" s="1" t="s">
        <v>430</v>
      </c>
    </row>
    <row r="88" spans="1:16" ht="115.2" x14ac:dyDescent="0.3">
      <c r="B88" s="1" t="s">
        <v>53</v>
      </c>
      <c r="H88" s="1">
        <f t="shared" si="0"/>
        <v>0</v>
      </c>
      <c r="I88" s="1">
        <f t="shared" si="1"/>
        <v>0</v>
      </c>
      <c r="K88" s="1" t="s">
        <v>496</v>
      </c>
      <c r="L88" s="1" t="s">
        <v>498</v>
      </c>
      <c r="N88" s="1" t="s">
        <v>497</v>
      </c>
      <c r="O88" s="1" t="s">
        <v>665</v>
      </c>
    </row>
    <row r="89" spans="1:16" ht="57.6" x14ac:dyDescent="0.3">
      <c r="B89" s="1" t="s">
        <v>1159</v>
      </c>
      <c r="H89" s="1">
        <f>(C89*(1+F89/100))</f>
        <v>0</v>
      </c>
      <c r="I89" s="1">
        <f>C89 * (1+ G89/100)</f>
        <v>0</v>
      </c>
      <c r="L89" s="1" t="s">
        <v>1161</v>
      </c>
      <c r="M89" s="1" t="s">
        <v>1162</v>
      </c>
      <c r="O89" s="1" t="s">
        <v>1160</v>
      </c>
    </row>
    <row r="90" spans="1:16" ht="43.2" x14ac:dyDescent="0.3">
      <c r="B90" s="1" t="s">
        <v>526</v>
      </c>
      <c r="H90" s="1">
        <f>(C90*(1+F90/100))</f>
        <v>0</v>
      </c>
      <c r="I90" s="1">
        <f>C90 * (1+ G90/100)</f>
        <v>0</v>
      </c>
      <c r="K90" s="1" t="s">
        <v>525</v>
      </c>
      <c r="L90" s="1" t="s">
        <v>966</v>
      </c>
    </row>
    <row r="91" spans="1:16" ht="57.6" x14ac:dyDescent="0.3">
      <c r="C91" s="1">
        <v>60</v>
      </c>
      <c r="D91" s="1">
        <v>40</v>
      </c>
      <c r="E91" s="1">
        <v>5</v>
      </c>
      <c r="F91" s="1">
        <v>30</v>
      </c>
      <c r="H91" s="1">
        <f>(C91*(1+F91/100))</f>
        <v>78</v>
      </c>
      <c r="I91" s="1">
        <f>C91 * (1+ G91/100)</f>
        <v>60</v>
      </c>
      <c r="K91" s="1" t="s">
        <v>438</v>
      </c>
      <c r="L91" s="1" t="s">
        <v>439</v>
      </c>
    </row>
    <row r="92" spans="1:16" ht="65.25" customHeight="1" x14ac:dyDescent="0.3">
      <c r="A92" s="1" t="s">
        <v>437</v>
      </c>
      <c r="B92" s="1" t="s">
        <v>89</v>
      </c>
      <c r="C92" s="1">
        <v>50</v>
      </c>
      <c r="D92" s="1">
        <v>60</v>
      </c>
      <c r="E92" s="1">
        <v>10</v>
      </c>
      <c r="F92" s="1">
        <v>20</v>
      </c>
      <c r="G92" s="1">
        <v>20</v>
      </c>
      <c r="H92" s="1">
        <f>(C92*(1+F92/100))</f>
        <v>60</v>
      </c>
      <c r="I92" s="1">
        <f>C92 * (1+ G92/100)</f>
        <v>60</v>
      </c>
      <c r="J92" s="1">
        <v>5</v>
      </c>
      <c r="K92" s="1" t="s">
        <v>491</v>
      </c>
      <c r="L92" s="1" t="s">
        <v>493</v>
      </c>
      <c r="M92" s="1" t="s">
        <v>492</v>
      </c>
      <c r="N92" s="1" t="s">
        <v>495</v>
      </c>
    </row>
    <row r="93" spans="1:16" ht="41.25" customHeight="1" x14ac:dyDescent="0.3">
      <c r="A93" s="1" t="s">
        <v>445</v>
      </c>
      <c r="B93" s="1" t="s">
        <v>527</v>
      </c>
      <c r="C93" s="1">
        <v>50</v>
      </c>
      <c r="D93" s="1">
        <v>55</v>
      </c>
      <c r="E93" s="1">
        <v>10</v>
      </c>
      <c r="F93" s="1">
        <v>10</v>
      </c>
      <c r="G93" s="1">
        <v>10</v>
      </c>
      <c r="H93" s="1">
        <f>(C93*(1+F93/100))</f>
        <v>55.000000000000007</v>
      </c>
      <c r="I93" s="1">
        <f>C93 * (1+ G93/100)</f>
        <v>55.000000000000007</v>
      </c>
      <c r="J93" s="1">
        <v>5</v>
      </c>
      <c r="K93" s="1" t="s">
        <v>447</v>
      </c>
      <c r="L93" s="1" t="s">
        <v>448</v>
      </c>
      <c r="M93" s="1" t="s">
        <v>449</v>
      </c>
    </row>
    <row r="94" spans="1:16" ht="100.8" x14ac:dyDescent="0.3">
      <c r="A94" s="1" t="s">
        <v>485</v>
      </c>
      <c r="B94" s="1" t="s">
        <v>484</v>
      </c>
      <c r="H94" s="1">
        <f t="shared" si="0"/>
        <v>0</v>
      </c>
      <c r="I94" s="1">
        <f t="shared" si="1"/>
        <v>0</v>
      </c>
      <c r="K94" s="1" t="s">
        <v>483</v>
      </c>
    </row>
    <row r="95" spans="1:16" s="3" customFormat="1" ht="94.2" customHeight="1" x14ac:dyDescent="0.3">
      <c r="A95" s="1"/>
      <c r="B95" s="1"/>
      <c r="C95" s="1"/>
      <c r="D95" s="1"/>
      <c r="E95" s="1"/>
      <c r="F95" s="1"/>
      <c r="G95" s="1"/>
      <c r="H95" s="1">
        <f t="shared" si="0"/>
        <v>0</v>
      </c>
      <c r="I95" s="1">
        <f t="shared" si="1"/>
        <v>0</v>
      </c>
      <c r="J95" s="1"/>
      <c r="K95" s="1" t="s">
        <v>481</v>
      </c>
      <c r="L95" s="1"/>
      <c r="M95" s="1"/>
      <c r="N95" s="1"/>
      <c r="O95" s="1"/>
    </row>
    <row r="96" spans="1:16" ht="72" x14ac:dyDescent="0.3">
      <c r="A96" s="1" t="s">
        <v>14</v>
      </c>
      <c r="B96" s="1" t="s">
        <v>15</v>
      </c>
      <c r="H96" s="1">
        <f t="shared" si="0"/>
        <v>0</v>
      </c>
      <c r="I96" s="1">
        <f t="shared" si="1"/>
        <v>0</v>
      </c>
      <c r="K96" s="1" t="s">
        <v>16</v>
      </c>
    </row>
    <row r="97" spans="1:15" s="6" customFormat="1" ht="43.2" x14ac:dyDescent="0.3">
      <c r="A97" s="1"/>
      <c r="B97" s="1"/>
      <c r="C97" s="1"/>
      <c r="D97" s="1"/>
      <c r="E97" s="1"/>
      <c r="F97" s="1"/>
      <c r="G97" s="1"/>
      <c r="H97" s="1">
        <f t="shared" si="0"/>
        <v>0</v>
      </c>
      <c r="I97" s="1">
        <f t="shared" si="1"/>
        <v>0</v>
      </c>
      <c r="J97" s="1"/>
      <c r="K97" s="1" t="s">
        <v>19</v>
      </c>
      <c r="L97" s="1"/>
      <c r="M97" s="1"/>
      <c r="N97" s="1"/>
      <c r="O97" s="1"/>
    </row>
    <row r="98" spans="1:15" ht="28.8" x14ac:dyDescent="0.3">
      <c r="H98" s="1">
        <f t="shared" si="0"/>
        <v>0</v>
      </c>
      <c r="I98" s="1">
        <f t="shared" si="1"/>
        <v>0</v>
      </c>
      <c r="K98" s="1" t="s">
        <v>21</v>
      </c>
    </row>
    <row r="99" spans="1:15" s="2" customFormat="1" ht="28.8" x14ac:dyDescent="0.3">
      <c r="A99" s="1"/>
      <c r="B99" s="1"/>
      <c r="C99" s="1"/>
      <c r="D99" s="1"/>
      <c r="E99" s="1"/>
      <c r="F99" s="1"/>
      <c r="G99" s="1"/>
      <c r="H99" s="1">
        <f t="shared" si="0"/>
        <v>0</v>
      </c>
      <c r="I99" s="1">
        <f t="shared" si="1"/>
        <v>0</v>
      </c>
      <c r="J99" s="1"/>
      <c r="K99" s="1" t="s">
        <v>22</v>
      </c>
      <c r="L99" s="1"/>
      <c r="M99" s="1"/>
      <c r="N99" s="1"/>
      <c r="O99" s="1"/>
    </row>
    <row r="100" spans="1:15" ht="28.8" x14ac:dyDescent="0.3">
      <c r="H100" s="1">
        <f t="shared" si="0"/>
        <v>0</v>
      </c>
      <c r="I100" s="1">
        <f t="shared" si="1"/>
        <v>0</v>
      </c>
      <c r="K100" s="1" t="s">
        <v>23</v>
      </c>
    </row>
    <row r="101" spans="1:15" ht="65.25" customHeight="1" x14ac:dyDescent="0.3">
      <c r="H101" s="1">
        <f t="shared" si="0"/>
        <v>0</v>
      </c>
      <c r="I101" s="1">
        <f t="shared" si="1"/>
        <v>0</v>
      </c>
      <c r="K101" s="1" t="s">
        <v>24</v>
      </c>
    </row>
    <row r="102" spans="1:15" ht="28.8" x14ac:dyDescent="0.3">
      <c r="A102" s="1" t="s">
        <v>34</v>
      </c>
      <c r="B102" s="1" t="s">
        <v>35</v>
      </c>
      <c r="H102" s="1">
        <f t="shared" si="0"/>
        <v>0</v>
      </c>
      <c r="I102" s="1">
        <f t="shared" si="1"/>
        <v>0</v>
      </c>
      <c r="L102" s="1" t="s">
        <v>1245</v>
      </c>
      <c r="M102" s="1" t="s">
        <v>607</v>
      </c>
      <c r="N102" s="1" t="s">
        <v>608</v>
      </c>
      <c r="O102" s="1" t="s">
        <v>609</v>
      </c>
    </row>
    <row r="103" spans="1:15" ht="89.4" customHeight="1" x14ac:dyDescent="0.3">
      <c r="A103" s="1" t="s">
        <v>400</v>
      </c>
      <c r="B103" s="1" t="s">
        <v>401</v>
      </c>
      <c r="C103" s="1">
        <v>60</v>
      </c>
      <c r="D103" s="1">
        <v>50</v>
      </c>
      <c r="E103" s="1">
        <v>10</v>
      </c>
      <c r="F103" s="1">
        <v>50</v>
      </c>
      <c r="G103" s="1">
        <v>70</v>
      </c>
      <c r="H103" s="1">
        <f t="shared" si="0"/>
        <v>90</v>
      </c>
      <c r="I103" s="1">
        <f t="shared" si="1"/>
        <v>102</v>
      </c>
      <c r="J103" s="1">
        <v>8</v>
      </c>
      <c r="K103" s="1" t="s">
        <v>940</v>
      </c>
      <c r="L103" s="1" t="s">
        <v>939</v>
      </c>
      <c r="M103" s="1" t="s">
        <v>938</v>
      </c>
      <c r="N103" s="1" t="s">
        <v>937</v>
      </c>
      <c r="O103" s="1" t="s">
        <v>936</v>
      </c>
    </row>
    <row r="104" spans="1:15" x14ac:dyDescent="0.3">
      <c r="A104" s="1" t="s">
        <v>48</v>
      </c>
      <c r="B104" s="1" t="s">
        <v>49</v>
      </c>
      <c r="H104" s="1">
        <f t="shared" si="0"/>
        <v>0</v>
      </c>
      <c r="I104" s="1">
        <f t="shared" si="1"/>
        <v>0</v>
      </c>
    </row>
    <row r="105" spans="1:15" ht="43.2" x14ac:dyDescent="0.3">
      <c r="A105" s="1" t="s">
        <v>50</v>
      </c>
      <c r="B105" s="1" t="s">
        <v>51</v>
      </c>
      <c r="H105" s="1">
        <f t="shared" si="0"/>
        <v>0</v>
      </c>
      <c r="I105" s="1">
        <f t="shared" si="1"/>
        <v>0</v>
      </c>
      <c r="K105" s="1" t="s">
        <v>469</v>
      </c>
      <c r="L105" s="1" t="s">
        <v>52</v>
      </c>
      <c r="O105" s="1" t="s">
        <v>450</v>
      </c>
    </row>
    <row r="106" spans="1:15" x14ac:dyDescent="0.3">
      <c r="A106" s="1" t="s">
        <v>82</v>
      </c>
      <c r="B106" s="1" t="s">
        <v>83</v>
      </c>
      <c r="H106" s="1">
        <f t="shared" si="0"/>
        <v>0</v>
      </c>
      <c r="I106" s="1">
        <f t="shared" si="1"/>
        <v>0</v>
      </c>
      <c r="L106" s="1" t="s">
        <v>84</v>
      </c>
    </row>
    <row r="107" spans="1:15" x14ac:dyDescent="0.3">
      <c r="H107" s="1">
        <f t="shared" ref="H107:H125" si="4">(C107*(1+F107/100))</f>
        <v>0</v>
      </c>
      <c r="I107" s="1">
        <f t="shared" ref="I107:I125" si="5">C107 * (1+ G107/100)</f>
        <v>0</v>
      </c>
    </row>
    <row r="108" spans="1:15" ht="43.2" x14ac:dyDescent="0.3">
      <c r="A108" s="1" t="s">
        <v>550</v>
      </c>
      <c r="B108" s="1" t="s">
        <v>576</v>
      </c>
      <c r="H108" s="1">
        <f t="shared" si="4"/>
        <v>0</v>
      </c>
      <c r="I108" s="1">
        <f t="shared" si="5"/>
        <v>0</v>
      </c>
      <c r="L108" s="1" t="s">
        <v>579</v>
      </c>
      <c r="M108" s="1" t="s">
        <v>577</v>
      </c>
      <c r="N108" s="1" t="s">
        <v>578</v>
      </c>
    </row>
    <row r="109" spans="1:15" ht="110.25" customHeight="1" x14ac:dyDescent="0.3">
      <c r="B109" s="1" t="s">
        <v>1246</v>
      </c>
      <c r="H109" s="1">
        <f t="shared" si="4"/>
        <v>0</v>
      </c>
      <c r="I109" s="1">
        <f t="shared" si="5"/>
        <v>0</v>
      </c>
    </row>
    <row r="110" spans="1:15" ht="43.2" x14ac:dyDescent="0.3">
      <c r="A110" s="1" t="s">
        <v>374</v>
      </c>
      <c r="B110" s="1" t="s">
        <v>389</v>
      </c>
      <c r="H110" s="1">
        <f t="shared" si="4"/>
        <v>0</v>
      </c>
      <c r="I110" s="1">
        <f t="shared" si="5"/>
        <v>0</v>
      </c>
      <c r="L110" s="1" t="s">
        <v>390</v>
      </c>
      <c r="M110" s="1" t="s">
        <v>392</v>
      </c>
      <c r="N110" s="1" t="s">
        <v>391</v>
      </c>
    </row>
    <row r="111" spans="1:15" ht="96" customHeight="1" x14ac:dyDescent="0.3">
      <c r="B111" s="1" t="s">
        <v>139</v>
      </c>
      <c r="H111" s="1">
        <f t="shared" si="4"/>
        <v>0</v>
      </c>
      <c r="I111" s="1">
        <f t="shared" si="5"/>
        <v>0</v>
      </c>
      <c r="L111" s="1" t="s">
        <v>425</v>
      </c>
      <c r="O111" s="1" t="s">
        <v>426</v>
      </c>
    </row>
    <row r="112" spans="1:15" ht="28.8" x14ac:dyDescent="0.3">
      <c r="A112" s="1" t="s">
        <v>446</v>
      </c>
      <c r="H112" s="1">
        <f t="shared" si="4"/>
        <v>0</v>
      </c>
      <c r="I112" s="1">
        <f t="shared" si="5"/>
        <v>0</v>
      </c>
    </row>
    <row r="113" spans="1:15" x14ac:dyDescent="0.3">
      <c r="A113" s="1" t="s">
        <v>455</v>
      </c>
      <c r="B113" s="1" t="s">
        <v>453</v>
      </c>
      <c r="H113" s="1">
        <f t="shared" si="4"/>
        <v>0</v>
      </c>
      <c r="I113" s="1">
        <f t="shared" si="5"/>
        <v>0</v>
      </c>
    </row>
    <row r="114" spans="1:15" ht="57.6" x14ac:dyDescent="0.3">
      <c r="A114" s="1" t="s">
        <v>1213</v>
      </c>
      <c r="B114" s="1" t="s">
        <v>1214</v>
      </c>
      <c r="C114" s="1">
        <v>70</v>
      </c>
      <c r="D114" s="1">
        <v>30</v>
      </c>
      <c r="E114" s="1">
        <v>5</v>
      </c>
      <c r="F114" s="1">
        <v>60</v>
      </c>
      <c r="G114" s="1">
        <v>50</v>
      </c>
      <c r="H114" s="1">
        <f t="shared" si="4"/>
        <v>112</v>
      </c>
      <c r="I114" s="1">
        <f t="shared" si="5"/>
        <v>105</v>
      </c>
      <c r="J114" s="1">
        <v>5</v>
      </c>
      <c r="K114" s="1" t="s">
        <v>1215</v>
      </c>
      <c r="L114" s="1" t="s">
        <v>1216</v>
      </c>
      <c r="M114" s="1" t="s">
        <v>1219</v>
      </c>
      <c r="N114" s="1" t="s">
        <v>1217</v>
      </c>
      <c r="O114" s="1" t="s">
        <v>1218</v>
      </c>
    </row>
    <row r="115" spans="1:15" x14ac:dyDescent="0.3">
      <c r="A115" s="1" t="s">
        <v>513</v>
      </c>
      <c r="B115" s="1" t="s">
        <v>470</v>
      </c>
      <c r="H115" s="1">
        <f t="shared" si="4"/>
        <v>0</v>
      </c>
      <c r="I115" s="1">
        <f t="shared" si="5"/>
        <v>0</v>
      </c>
    </row>
    <row r="116" spans="1:15" ht="72" customHeight="1" x14ac:dyDescent="0.3">
      <c r="A116" s="1" t="s">
        <v>451</v>
      </c>
      <c r="B116" s="1" t="s">
        <v>692</v>
      </c>
      <c r="H116" s="1">
        <f t="shared" si="4"/>
        <v>0</v>
      </c>
      <c r="I116" s="1">
        <f t="shared" si="5"/>
        <v>0</v>
      </c>
      <c r="K116" s="1" t="s">
        <v>695</v>
      </c>
      <c r="L116" s="1" t="s">
        <v>693</v>
      </c>
      <c r="M116" s="1" t="s">
        <v>694</v>
      </c>
      <c r="N116" s="1" t="s">
        <v>696</v>
      </c>
    </row>
    <row r="117" spans="1:15" x14ac:dyDescent="0.3">
      <c r="B117" s="1" t="s">
        <v>519</v>
      </c>
      <c r="H117" s="1">
        <f t="shared" si="4"/>
        <v>0</v>
      </c>
      <c r="I117" s="1">
        <f t="shared" si="5"/>
        <v>0</v>
      </c>
    </row>
    <row r="118" spans="1:15" x14ac:dyDescent="0.3">
      <c r="B118" s="1" t="s">
        <v>563</v>
      </c>
      <c r="H118" s="1">
        <f t="shared" si="4"/>
        <v>0</v>
      </c>
      <c r="I118" s="1">
        <f t="shared" si="5"/>
        <v>0</v>
      </c>
    </row>
    <row r="119" spans="1:15" ht="77.400000000000006" customHeight="1" x14ac:dyDescent="0.3">
      <c r="A119" s="1" t="s">
        <v>567</v>
      </c>
      <c r="B119" s="1" t="s">
        <v>603</v>
      </c>
      <c r="C119" s="1">
        <v>60</v>
      </c>
      <c r="H119" s="1">
        <f t="shared" si="4"/>
        <v>60</v>
      </c>
      <c r="I119" s="1">
        <f t="shared" si="5"/>
        <v>60</v>
      </c>
    </row>
    <row r="120" spans="1:15" x14ac:dyDescent="0.3">
      <c r="A120" s="1" t="s">
        <v>531</v>
      </c>
      <c r="B120" s="1" t="s">
        <v>582</v>
      </c>
      <c r="H120" s="1">
        <f t="shared" si="4"/>
        <v>0</v>
      </c>
      <c r="I120" s="1">
        <f t="shared" si="5"/>
        <v>0</v>
      </c>
    </row>
    <row r="121" spans="1:15" x14ac:dyDescent="0.3">
      <c r="B121" s="1" t="s">
        <v>618</v>
      </c>
      <c r="H121" s="1">
        <f t="shared" si="4"/>
        <v>0</v>
      </c>
      <c r="I121" s="1">
        <f t="shared" si="5"/>
        <v>0</v>
      </c>
    </row>
    <row r="122" spans="1:15" ht="28.8" x14ac:dyDescent="0.3">
      <c r="A122" s="1" t="s">
        <v>455</v>
      </c>
      <c r="B122" s="1" t="s">
        <v>625</v>
      </c>
      <c r="H122" s="1">
        <f t="shared" si="4"/>
        <v>0</v>
      </c>
      <c r="I122" s="1">
        <f t="shared" si="5"/>
        <v>0</v>
      </c>
      <c r="L122" s="1" t="s">
        <v>628</v>
      </c>
      <c r="M122" s="1" t="s">
        <v>627</v>
      </c>
      <c r="O122" s="1" t="s">
        <v>626</v>
      </c>
    </row>
    <row r="123" spans="1:15" ht="43.2" x14ac:dyDescent="0.3">
      <c r="H123" s="1">
        <f t="shared" si="4"/>
        <v>0</v>
      </c>
      <c r="I123" s="1">
        <f t="shared" si="5"/>
        <v>0</v>
      </c>
      <c r="L123" s="1" t="s">
        <v>630</v>
      </c>
      <c r="M123" s="1" t="s">
        <v>633</v>
      </c>
      <c r="N123" s="1" t="s">
        <v>632</v>
      </c>
      <c r="O123" s="1" t="s">
        <v>631</v>
      </c>
    </row>
    <row r="124" spans="1:15" ht="158.4" x14ac:dyDescent="0.3">
      <c r="B124" s="1" t="s">
        <v>666</v>
      </c>
      <c r="H124" s="1">
        <f t="shared" si="4"/>
        <v>0</v>
      </c>
      <c r="I124" s="1">
        <f t="shared" si="5"/>
        <v>0</v>
      </c>
      <c r="K124" s="1" t="s">
        <v>667</v>
      </c>
      <c r="L124" s="1" t="s">
        <v>669</v>
      </c>
      <c r="O124" s="1" t="s">
        <v>668</v>
      </c>
    </row>
    <row r="125" spans="1:15" ht="129.6" x14ac:dyDescent="0.3">
      <c r="A125" s="1" t="s">
        <v>532</v>
      </c>
      <c r="B125" s="1" t="s">
        <v>726</v>
      </c>
      <c r="C125" s="1">
        <v>65</v>
      </c>
      <c r="F125" s="1">
        <v>45</v>
      </c>
      <c r="G125" s="1">
        <v>45</v>
      </c>
      <c r="H125" s="1">
        <f t="shared" si="4"/>
        <v>94.25</v>
      </c>
      <c r="I125" s="1">
        <f t="shared" si="5"/>
        <v>94.25</v>
      </c>
      <c r="J125" s="1">
        <v>5</v>
      </c>
      <c r="K125" s="1" t="s">
        <v>748</v>
      </c>
      <c r="L125" s="1" t="s">
        <v>728</v>
      </c>
      <c r="N125" s="1" t="s">
        <v>729</v>
      </c>
      <c r="O125" s="1" t="s">
        <v>727</v>
      </c>
    </row>
  </sheetData>
  <sortState xmlns:xlrd2="http://schemas.microsoft.com/office/spreadsheetml/2017/richdata2" ref="A3:O115">
    <sortCondition descending="1" ref="C1:C1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D417-CD65-4D86-939B-F9CCBAECF903}">
  <dimension ref="A1:P11"/>
  <sheetViews>
    <sheetView workbookViewId="0">
      <selection activeCell="K2" sqref="K2"/>
    </sheetView>
  </sheetViews>
  <sheetFormatPr defaultRowHeight="14.4" x14ac:dyDescent="0.3"/>
  <cols>
    <col min="1" max="1" width="13.6640625" customWidth="1"/>
    <col min="2" max="2" width="13.33203125" customWidth="1"/>
    <col min="3" max="3" width="3.33203125" bestFit="1" customWidth="1"/>
    <col min="4" max="4" width="5.6640625" bestFit="1" customWidth="1"/>
    <col min="5" max="5" width="6" bestFit="1" customWidth="1"/>
    <col min="6" max="6" width="6.109375" bestFit="1" customWidth="1"/>
    <col min="7" max="7" width="5.44140625" bestFit="1" customWidth="1"/>
    <col min="9" max="9" width="8.6640625" bestFit="1" customWidth="1"/>
    <col min="10" max="10" width="5.88671875" bestFit="1" customWidth="1"/>
    <col min="11" max="11" width="31.6640625" bestFit="1" customWidth="1"/>
    <col min="12" max="12" width="27.6640625" customWidth="1"/>
    <col min="13" max="13" width="28.6640625" customWidth="1"/>
    <col min="14" max="14" width="29.109375" bestFit="1" customWidth="1"/>
    <col min="15" max="15" width="34.33203125" customWidth="1"/>
    <col min="16" max="16" width="11.6640625" customWidth="1"/>
  </cols>
  <sheetData>
    <row r="1" spans="1:16" ht="28.8" x14ac:dyDescent="0.3">
      <c r="A1" s="1" t="s">
        <v>0</v>
      </c>
      <c r="B1" s="1" t="s">
        <v>1</v>
      </c>
      <c r="C1" s="1" t="s">
        <v>590</v>
      </c>
      <c r="D1" s="1" t="s">
        <v>2</v>
      </c>
      <c r="E1" s="1" t="s">
        <v>3</v>
      </c>
      <c r="F1" s="1" t="s">
        <v>4</v>
      </c>
      <c r="G1" s="1" t="s">
        <v>5</v>
      </c>
      <c r="H1" s="1" t="s">
        <v>737</v>
      </c>
      <c r="I1" s="1" t="s">
        <v>738</v>
      </c>
      <c r="J1" s="1" t="s">
        <v>6</v>
      </c>
      <c r="K1" s="1" t="s">
        <v>7</v>
      </c>
      <c r="L1" s="1" t="s">
        <v>8</v>
      </c>
      <c r="M1" s="1" t="s">
        <v>9</v>
      </c>
      <c r="N1" s="1" t="s">
        <v>10</v>
      </c>
      <c r="O1" s="1" t="s">
        <v>11</v>
      </c>
      <c r="P1" s="1" t="s">
        <v>588</v>
      </c>
    </row>
    <row r="2" spans="1:16" s="1" customFormat="1" ht="129.6" x14ac:dyDescent="0.3">
      <c r="A2" s="3" t="s">
        <v>43</v>
      </c>
      <c r="B2" s="3" t="s">
        <v>517</v>
      </c>
      <c r="C2" s="3">
        <v>75</v>
      </c>
      <c r="D2" s="3">
        <v>30</v>
      </c>
      <c r="E2" s="3">
        <v>4</v>
      </c>
      <c r="F2" s="3">
        <v>45</v>
      </c>
      <c r="G2" s="3">
        <v>40</v>
      </c>
      <c r="H2" s="1">
        <f t="shared" ref="H2" si="0">(C2*(1+F2/100))</f>
        <v>108.75</v>
      </c>
      <c r="I2" s="1">
        <f t="shared" ref="I2" si="1">C2 * (1+ G2/100)</f>
        <v>105</v>
      </c>
      <c r="J2" s="3">
        <v>3</v>
      </c>
      <c r="K2" s="3" t="s">
        <v>1079</v>
      </c>
      <c r="L2" s="3" t="s">
        <v>1080</v>
      </c>
      <c r="M2" s="3" t="s">
        <v>1106</v>
      </c>
      <c r="N2" s="3" t="s">
        <v>1105</v>
      </c>
      <c r="O2" s="3" t="s">
        <v>1107</v>
      </c>
    </row>
    <row r="3" spans="1:16" s="1" customFormat="1" ht="115.2" x14ac:dyDescent="0.3">
      <c r="A3" s="1" t="s">
        <v>923</v>
      </c>
      <c r="B3" s="1" t="s">
        <v>1031</v>
      </c>
      <c r="C3" s="1">
        <v>60</v>
      </c>
      <c r="D3" s="1">
        <v>45</v>
      </c>
      <c r="E3" s="1">
        <v>5</v>
      </c>
      <c r="F3" s="1">
        <v>40</v>
      </c>
      <c r="G3" s="1">
        <v>65</v>
      </c>
      <c r="H3" s="1">
        <f t="shared" ref="H3" si="2">(C3*(1+F3/100))</f>
        <v>84</v>
      </c>
      <c r="I3" s="1">
        <f t="shared" ref="I3" si="3">C3 * (1+ G3/100)</f>
        <v>99</v>
      </c>
      <c r="J3" s="1">
        <v>5</v>
      </c>
      <c r="K3" s="1" t="s">
        <v>1220</v>
      </c>
      <c r="L3" s="1" t="s">
        <v>1037</v>
      </c>
      <c r="M3" s="1" t="s">
        <v>1221</v>
      </c>
      <c r="N3" s="1" t="s">
        <v>1038</v>
      </c>
      <c r="O3" s="1" t="s">
        <v>1039</v>
      </c>
    </row>
    <row r="4" spans="1:16" s="12" customFormat="1" ht="144" x14ac:dyDescent="0.3">
      <c r="A4" s="12" t="s">
        <v>552</v>
      </c>
      <c r="B4" s="12" t="s">
        <v>929</v>
      </c>
      <c r="C4" s="12">
        <v>80</v>
      </c>
      <c r="D4" s="12">
        <v>50</v>
      </c>
      <c r="E4" s="12">
        <v>5</v>
      </c>
      <c r="F4" s="12">
        <v>70</v>
      </c>
      <c r="G4" s="12">
        <v>60</v>
      </c>
      <c r="H4" s="12">
        <f t="shared" ref="H4:H11" si="4">(C4*(1+F4/100))</f>
        <v>136</v>
      </c>
      <c r="I4" s="12">
        <f t="shared" ref="I4:I11" si="5">C4 * (1+ G4/100)</f>
        <v>128</v>
      </c>
      <c r="J4" s="12">
        <v>5</v>
      </c>
      <c r="K4" s="13" t="s">
        <v>969</v>
      </c>
      <c r="L4" s="12" t="s">
        <v>1040</v>
      </c>
      <c r="M4" s="12" t="s">
        <v>1041</v>
      </c>
      <c r="N4" s="12" t="s">
        <v>930</v>
      </c>
      <c r="O4" s="12" t="s">
        <v>1042</v>
      </c>
    </row>
    <row r="5" spans="1:16" s="1" customFormat="1" ht="172.8" x14ac:dyDescent="0.3">
      <c r="A5" s="1" t="s">
        <v>550</v>
      </c>
      <c r="B5" s="1" t="s">
        <v>955</v>
      </c>
      <c r="C5" s="1">
        <v>60</v>
      </c>
      <c r="D5" s="1">
        <v>50</v>
      </c>
      <c r="E5" s="1">
        <v>8</v>
      </c>
      <c r="F5" s="1">
        <v>50</v>
      </c>
      <c r="G5" s="1">
        <v>50</v>
      </c>
      <c r="H5" s="1">
        <f t="shared" si="4"/>
        <v>90</v>
      </c>
      <c r="I5" s="1">
        <f t="shared" si="5"/>
        <v>90</v>
      </c>
      <c r="J5" s="1">
        <v>7</v>
      </c>
      <c r="K5" s="1" t="s">
        <v>1010</v>
      </c>
      <c r="L5" s="1" t="s">
        <v>1046</v>
      </c>
      <c r="M5" s="1" t="s">
        <v>1045</v>
      </c>
      <c r="N5" s="1" t="s">
        <v>1044</v>
      </c>
      <c r="O5" s="1" t="s">
        <v>1043</v>
      </c>
    </row>
    <row r="6" spans="1:16" s="2" customFormat="1" ht="88.2" customHeight="1" x14ac:dyDescent="0.3">
      <c r="A6" s="2" t="s">
        <v>46</v>
      </c>
      <c r="B6" s="2" t="s">
        <v>47</v>
      </c>
      <c r="C6" s="2">
        <v>45</v>
      </c>
      <c r="D6" s="2">
        <v>60</v>
      </c>
      <c r="E6" s="2">
        <v>8</v>
      </c>
      <c r="F6" s="2">
        <v>10</v>
      </c>
      <c r="G6" s="2">
        <v>20</v>
      </c>
      <c r="H6" s="2">
        <f t="shared" si="4"/>
        <v>49.500000000000007</v>
      </c>
      <c r="I6" s="2">
        <f t="shared" si="5"/>
        <v>54</v>
      </c>
      <c r="J6" s="2">
        <v>4</v>
      </c>
      <c r="K6" s="2" t="s">
        <v>1174</v>
      </c>
      <c r="L6" s="2" t="s">
        <v>1047</v>
      </c>
      <c r="M6" s="2" t="s">
        <v>1048</v>
      </c>
      <c r="N6" s="2" t="s">
        <v>1049</v>
      </c>
      <c r="O6" s="2" t="s">
        <v>1005</v>
      </c>
    </row>
    <row r="7" spans="1:16" s="1" customFormat="1" ht="100.8" x14ac:dyDescent="0.3">
      <c r="B7" s="1" t="s">
        <v>976</v>
      </c>
      <c r="C7" s="1">
        <v>75</v>
      </c>
      <c r="D7" s="1">
        <v>45</v>
      </c>
      <c r="E7" s="1">
        <v>0</v>
      </c>
      <c r="F7" s="1">
        <v>70</v>
      </c>
      <c r="G7" s="1">
        <v>50</v>
      </c>
      <c r="H7" s="1">
        <f t="shared" si="4"/>
        <v>127.5</v>
      </c>
      <c r="I7" s="1">
        <f t="shared" si="5"/>
        <v>112.5</v>
      </c>
      <c r="J7" s="1">
        <v>3</v>
      </c>
      <c r="K7" s="1" t="s">
        <v>973</v>
      </c>
      <c r="L7" s="1" t="s">
        <v>971</v>
      </c>
      <c r="M7" s="1" t="s">
        <v>974</v>
      </c>
      <c r="N7" s="1" t="s">
        <v>1009</v>
      </c>
      <c r="O7" s="1" t="s">
        <v>972</v>
      </c>
    </row>
    <row r="8" spans="1:16" s="2" customFormat="1" ht="72" x14ac:dyDescent="0.3">
      <c r="A8" s="14" t="s">
        <v>920</v>
      </c>
      <c r="B8" s="2" t="s">
        <v>960</v>
      </c>
      <c r="H8" s="2">
        <f t="shared" si="4"/>
        <v>0</v>
      </c>
      <c r="I8" s="2">
        <f t="shared" si="5"/>
        <v>0</v>
      </c>
      <c r="K8" s="2" t="s">
        <v>970</v>
      </c>
      <c r="L8" s="2" t="s">
        <v>1054</v>
      </c>
      <c r="M8" s="2" t="s">
        <v>1050</v>
      </c>
      <c r="N8" s="2" t="s">
        <v>965</v>
      </c>
      <c r="O8" s="2" t="s">
        <v>1051</v>
      </c>
      <c r="P8" s="2" t="s">
        <v>961</v>
      </c>
    </row>
    <row r="9" spans="1:16" s="1" customFormat="1" ht="167.4" customHeight="1" x14ac:dyDescent="0.3">
      <c r="A9" s="1" t="s">
        <v>977</v>
      </c>
      <c r="B9" s="1" t="s">
        <v>967</v>
      </c>
      <c r="C9" s="1">
        <v>55</v>
      </c>
      <c r="D9" s="1">
        <v>50</v>
      </c>
      <c r="E9" s="1">
        <v>8</v>
      </c>
      <c r="F9" s="1">
        <v>40</v>
      </c>
      <c r="G9" s="1">
        <v>40</v>
      </c>
      <c r="H9" s="1">
        <f t="shared" si="4"/>
        <v>77</v>
      </c>
      <c r="I9" s="1">
        <f t="shared" si="5"/>
        <v>77</v>
      </c>
      <c r="J9" s="1">
        <v>6</v>
      </c>
      <c r="K9" s="1" t="s">
        <v>979</v>
      </c>
      <c r="L9" s="1" t="s">
        <v>1052</v>
      </c>
      <c r="M9" s="1" t="s">
        <v>978</v>
      </c>
      <c r="N9" s="1" t="s">
        <v>982</v>
      </c>
      <c r="O9" s="1" t="s">
        <v>981</v>
      </c>
    </row>
    <row r="10" spans="1:16" ht="100.8" x14ac:dyDescent="0.3">
      <c r="A10" s="1" t="s">
        <v>920</v>
      </c>
      <c r="B10" s="1" t="s">
        <v>1000</v>
      </c>
      <c r="C10" s="1">
        <v>65</v>
      </c>
      <c r="D10" s="1">
        <v>50</v>
      </c>
      <c r="E10" s="1">
        <v>5</v>
      </c>
      <c r="F10" s="1">
        <v>60</v>
      </c>
      <c r="G10" s="1">
        <v>40</v>
      </c>
      <c r="H10" s="1">
        <f t="shared" si="4"/>
        <v>104</v>
      </c>
      <c r="I10" s="1">
        <f t="shared" si="5"/>
        <v>91</v>
      </c>
      <c r="J10" s="1">
        <v>6</v>
      </c>
      <c r="K10" s="1" t="s">
        <v>1008</v>
      </c>
      <c r="L10" s="1" t="s">
        <v>1053</v>
      </c>
      <c r="M10" s="1" t="s">
        <v>1003</v>
      </c>
      <c r="N10" s="1" t="s">
        <v>1006</v>
      </c>
      <c r="O10" s="1" t="s">
        <v>1055</v>
      </c>
    </row>
    <row r="11" spans="1:16" s="1" customFormat="1" ht="86.4" x14ac:dyDescent="0.3">
      <c r="A11" s="1" t="s">
        <v>40</v>
      </c>
      <c r="B11" s="1" t="s">
        <v>41</v>
      </c>
      <c r="C11" s="1">
        <v>80</v>
      </c>
      <c r="D11" s="1">
        <v>40</v>
      </c>
      <c r="E11" s="1">
        <v>4</v>
      </c>
      <c r="F11" s="1">
        <v>60</v>
      </c>
      <c r="G11" s="1">
        <v>50</v>
      </c>
      <c r="H11" s="1">
        <f t="shared" si="4"/>
        <v>128</v>
      </c>
      <c r="I11" s="1">
        <f t="shared" si="5"/>
        <v>120</v>
      </c>
      <c r="J11" s="1">
        <v>5</v>
      </c>
      <c r="K11" s="1" t="s">
        <v>1078</v>
      </c>
      <c r="L11" s="1" t="s">
        <v>1056</v>
      </c>
      <c r="M11" s="1" t="s">
        <v>1027</v>
      </c>
      <c r="N11" s="1" t="s">
        <v>1057</v>
      </c>
      <c r="O11" s="1" t="s">
        <v>1028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A3ED2-3AC5-42AB-B24A-158AD92CD554}">
  <dimension ref="A1:H80"/>
  <sheetViews>
    <sheetView workbookViewId="0">
      <selection activeCell="A4" sqref="A4"/>
    </sheetView>
  </sheetViews>
  <sheetFormatPr defaultRowHeight="14.4" x14ac:dyDescent="0.3"/>
  <cols>
    <col min="1" max="1" width="27" customWidth="1"/>
    <col min="2" max="2" width="11.6640625" customWidth="1"/>
    <col min="3" max="3" width="15.33203125" customWidth="1"/>
    <col min="4" max="4" width="44.44140625" customWidth="1"/>
    <col min="6" max="6" width="20.6640625" customWidth="1"/>
    <col min="8" max="8" width="56" customWidth="1"/>
  </cols>
  <sheetData>
    <row r="1" spans="1:8" x14ac:dyDescent="0.3">
      <c r="A1" t="s">
        <v>1248</v>
      </c>
    </row>
    <row r="2" spans="1:8" x14ac:dyDescent="0.3">
      <c r="A2" t="s">
        <v>829</v>
      </c>
    </row>
    <row r="3" spans="1:8" s="1" customFormat="1" x14ac:dyDescent="0.3">
      <c r="A3" s="1" t="s">
        <v>4</v>
      </c>
      <c r="B3" s="1" t="s">
        <v>754</v>
      </c>
      <c r="C3" s="1" t="s">
        <v>766</v>
      </c>
      <c r="D3" s="1" t="s">
        <v>757</v>
      </c>
      <c r="F3" s="1" t="s">
        <v>753</v>
      </c>
      <c r="G3" s="1" t="s">
        <v>754</v>
      </c>
      <c r="H3" s="1" t="s">
        <v>757</v>
      </c>
    </row>
    <row r="4" spans="1:8" s="1" customFormat="1" ht="28.8" x14ac:dyDescent="0.3">
      <c r="A4" s="1" t="s">
        <v>58</v>
      </c>
      <c r="D4" s="1" t="s">
        <v>59</v>
      </c>
      <c r="F4" s="1" t="s">
        <v>755</v>
      </c>
      <c r="G4" s="1">
        <v>25</v>
      </c>
      <c r="H4" s="1" t="s">
        <v>758</v>
      </c>
    </row>
    <row r="5" spans="1:8" s="1" customFormat="1" ht="28.8" x14ac:dyDescent="0.3">
      <c r="A5" s="1" t="s">
        <v>60</v>
      </c>
      <c r="D5" s="1" t="s">
        <v>61</v>
      </c>
      <c r="F5" s="1" t="s">
        <v>756</v>
      </c>
      <c r="G5" s="1">
        <v>25</v>
      </c>
      <c r="H5" s="1" t="s">
        <v>859</v>
      </c>
    </row>
    <row r="6" spans="1:8" s="1" customFormat="1" x14ac:dyDescent="0.3">
      <c r="A6" s="1" t="s">
        <v>62</v>
      </c>
      <c r="D6" s="1" t="s">
        <v>63</v>
      </c>
      <c r="F6" s="1" t="s">
        <v>759</v>
      </c>
      <c r="G6" s="1">
        <v>25</v>
      </c>
      <c r="H6" s="1" t="s">
        <v>861</v>
      </c>
    </row>
    <row r="7" spans="1:8" s="1" customFormat="1" x14ac:dyDescent="0.3">
      <c r="A7" s="1" t="s">
        <v>64</v>
      </c>
      <c r="B7" s="1">
        <v>30</v>
      </c>
      <c r="C7" s="1" t="s">
        <v>767</v>
      </c>
      <c r="D7" s="1" t="s">
        <v>763</v>
      </c>
      <c r="F7" s="1" t="s">
        <v>760</v>
      </c>
      <c r="G7" s="1">
        <v>25</v>
      </c>
      <c r="H7" s="1" t="s">
        <v>860</v>
      </c>
    </row>
    <row r="8" spans="1:8" s="1" customFormat="1" ht="28.8" x14ac:dyDescent="0.3">
      <c r="A8" s="1" t="s">
        <v>65</v>
      </c>
      <c r="B8" s="1" t="s">
        <v>764</v>
      </c>
      <c r="C8" s="1" t="s">
        <v>768</v>
      </c>
      <c r="D8" s="1" t="s">
        <v>765</v>
      </c>
      <c r="F8" s="1" t="s">
        <v>761</v>
      </c>
      <c r="G8" s="1">
        <v>25</v>
      </c>
      <c r="H8" s="1" t="s">
        <v>762</v>
      </c>
    </row>
    <row r="9" spans="1:8" s="1" customFormat="1" x14ac:dyDescent="0.3">
      <c r="A9" s="1" t="s">
        <v>66</v>
      </c>
      <c r="B9" s="1" t="s">
        <v>779</v>
      </c>
      <c r="C9" s="1" t="s">
        <v>769</v>
      </c>
      <c r="D9" s="1" t="s">
        <v>770</v>
      </c>
      <c r="F9" s="1" t="s">
        <v>862</v>
      </c>
      <c r="G9" s="1">
        <v>25</v>
      </c>
      <c r="H9" s="1" t="s">
        <v>863</v>
      </c>
    </row>
    <row r="10" spans="1:8" s="1" customFormat="1" ht="43.2" x14ac:dyDescent="0.3">
      <c r="A10" s="1" t="s">
        <v>67</v>
      </c>
      <c r="B10" s="1" t="s">
        <v>779</v>
      </c>
      <c r="C10" s="1" t="s">
        <v>769</v>
      </c>
      <c r="D10" s="1" t="s">
        <v>808</v>
      </c>
    </row>
    <row r="11" spans="1:8" s="1" customFormat="1" x14ac:dyDescent="0.3">
      <c r="A11" s="1" t="s">
        <v>68</v>
      </c>
      <c r="B11" s="1" t="s">
        <v>779</v>
      </c>
      <c r="C11" s="1" t="s">
        <v>769</v>
      </c>
      <c r="D11" s="1" t="s">
        <v>771</v>
      </c>
    </row>
    <row r="12" spans="1:8" s="1" customFormat="1" x14ac:dyDescent="0.3">
      <c r="A12" s="1" t="s">
        <v>772</v>
      </c>
      <c r="B12" s="1">
        <v>20</v>
      </c>
      <c r="C12" s="1" t="s">
        <v>767</v>
      </c>
      <c r="D12" s="1" t="s">
        <v>773</v>
      </c>
    </row>
    <row r="13" spans="1:8" s="1" customFormat="1" ht="28.8" x14ac:dyDescent="0.3">
      <c r="A13" s="1" t="s">
        <v>774</v>
      </c>
      <c r="B13" s="1" t="s">
        <v>777</v>
      </c>
      <c r="C13" s="1" t="s">
        <v>772</v>
      </c>
      <c r="D13" s="1" t="s">
        <v>776</v>
      </c>
    </row>
    <row r="14" spans="1:8" s="1" customFormat="1" ht="28.8" x14ac:dyDescent="0.3">
      <c r="A14" s="1" t="s">
        <v>778</v>
      </c>
      <c r="B14" s="1" t="s">
        <v>779</v>
      </c>
      <c r="C14" s="1" t="s">
        <v>774</v>
      </c>
      <c r="D14" s="1" t="s">
        <v>780</v>
      </c>
    </row>
    <row r="15" spans="1:8" s="1" customFormat="1" ht="43.2" x14ac:dyDescent="0.3">
      <c r="A15" s="1" t="s">
        <v>781</v>
      </c>
      <c r="B15" s="1" t="s">
        <v>779</v>
      </c>
      <c r="C15" s="1" t="s">
        <v>774</v>
      </c>
      <c r="D15" s="1" t="s">
        <v>889</v>
      </c>
    </row>
    <row r="16" spans="1:8" s="1" customFormat="1" x14ac:dyDescent="0.3">
      <c r="A16" s="1" t="s">
        <v>804</v>
      </c>
      <c r="B16" s="1" t="s">
        <v>802</v>
      </c>
      <c r="C16" s="1" t="s">
        <v>769</v>
      </c>
      <c r="D16" s="1" t="s">
        <v>805</v>
      </c>
    </row>
    <row r="17" spans="1:4" s="1" customFormat="1" ht="43.2" x14ac:dyDescent="0.3">
      <c r="A17" s="1" t="s">
        <v>801</v>
      </c>
      <c r="B17" s="1" t="s">
        <v>802</v>
      </c>
      <c r="C17" s="1" t="s">
        <v>774</v>
      </c>
      <c r="D17" s="1" t="s">
        <v>803</v>
      </c>
    </row>
    <row r="18" spans="1:4" s="1" customFormat="1" ht="28.8" x14ac:dyDescent="0.3">
      <c r="A18" s="1" t="s">
        <v>806</v>
      </c>
      <c r="B18" s="1" t="s">
        <v>807</v>
      </c>
      <c r="C18" s="1" t="s">
        <v>769</v>
      </c>
      <c r="D18" s="1" t="s">
        <v>809</v>
      </c>
    </row>
    <row r="19" spans="1:4" s="1" customFormat="1" ht="43.2" x14ac:dyDescent="0.3">
      <c r="A19" s="1" t="s">
        <v>837</v>
      </c>
      <c r="B19" s="1" t="s">
        <v>838</v>
      </c>
      <c r="C19" s="1" t="s">
        <v>769</v>
      </c>
      <c r="D19" s="1" t="s">
        <v>839</v>
      </c>
    </row>
    <row r="20" spans="1:4" s="1" customFormat="1" x14ac:dyDescent="0.3"/>
    <row r="21" spans="1:4" s="1" customFormat="1" x14ac:dyDescent="0.3"/>
    <row r="22" spans="1:4" s="1" customFormat="1" x14ac:dyDescent="0.3"/>
    <row r="23" spans="1:4" s="1" customFormat="1" x14ac:dyDescent="0.3"/>
    <row r="24" spans="1:4" s="1" customFormat="1" x14ac:dyDescent="0.3"/>
    <row r="25" spans="1:4" s="1" customFormat="1" x14ac:dyDescent="0.3"/>
    <row r="26" spans="1:4" s="1" customFormat="1" x14ac:dyDescent="0.3">
      <c r="A26" s="1" t="s">
        <v>782</v>
      </c>
      <c r="B26" s="1" t="s">
        <v>754</v>
      </c>
      <c r="C26" s="1" t="s">
        <v>766</v>
      </c>
    </row>
    <row r="27" spans="1:4" s="1" customFormat="1" x14ac:dyDescent="0.3">
      <c r="A27" s="1" t="s">
        <v>783</v>
      </c>
      <c r="B27" s="1">
        <v>25</v>
      </c>
      <c r="C27" s="1" t="s">
        <v>767</v>
      </c>
      <c r="D27" s="1" t="s">
        <v>784</v>
      </c>
    </row>
    <row r="28" spans="1:4" s="1" customFormat="1" x14ac:dyDescent="0.3">
      <c r="A28" s="1" t="s">
        <v>785</v>
      </c>
      <c r="B28" s="1" t="s">
        <v>775</v>
      </c>
      <c r="C28" s="1" t="s">
        <v>783</v>
      </c>
      <c r="D28" s="1" t="s">
        <v>786</v>
      </c>
    </row>
    <row r="29" spans="1:4" s="1" customFormat="1" x14ac:dyDescent="0.3">
      <c r="A29" s="1" t="s">
        <v>787</v>
      </c>
      <c r="B29" s="1" t="s">
        <v>788</v>
      </c>
      <c r="C29" s="1" t="s">
        <v>785</v>
      </c>
      <c r="D29" s="1" t="s">
        <v>789</v>
      </c>
    </row>
    <row r="30" spans="1:4" s="1" customFormat="1" ht="28.8" x14ac:dyDescent="0.3">
      <c r="A30" s="1" t="s">
        <v>790</v>
      </c>
      <c r="B30" s="1" t="s">
        <v>791</v>
      </c>
      <c r="C30" s="1" t="s">
        <v>785</v>
      </c>
      <c r="D30" s="1" t="s">
        <v>792</v>
      </c>
    </row>
    <row r="31" spans="1:4" s="1" customFormat="1" ht="28.8" x14ac:dyDescent="0.3">
      <c r="A31" s="1" t="s">
        <v>793</v>
      </c>
      <c r="B31" s="1" t="s">
        <v>794</v>
      </c>
      <c r="C31" s="1" t="s">
        <v>785</v>
      </c>
      <c r="D31" s="1" t="s">
        <v>795</v>
      </c>
    </row>
    <row r="32" spans="1:4" s="1" customFormat="1" x14ac:dyDescent="0.3">
      <c r="A32" s="1" t="s">
        <v>796</v>
      </c>
      <c r="B32" s="1" t="s">
        <v>777</v>
      </c>
      <c r="C32" s="1" t="s">
        <v>783</v>
      </c>
      <c r="D32" s="1" t="s">
        <v>799</v>
      </c>
    </row>
    <row r="33" spans="1:4" s="1" customFormat="1" ht="28.8" x14ac:dyDescent="0.3">
      <c r="A33" s="1" t="s">
        <v>797</v>
      </c>
      <c r="B33" s="1" t="s">
        <v>798</v>
      </c>
      <c r="C33" s="1" t="s">
        <v>796</v>
      </c>
      <c r="D33" s="1" t="s">
        <v>800</v>
      </c>
    </row>
    <row r="34" spans="1:4" s="1" customFormat="1" x14ac:dyDescent="0.3">
      <c r="A34" s="1" t="s">
        <v>890</v>
      </c>
      <c r="B34" s="1" t="s">
        <v>779</v>
      </c>
      <c r="C34" s="1" t="s">
        <v>785</v>
      </c>
      <c r="D34" s="1" t="s">
        <v>891</v>
      </c>
    </row>
    <row r="35" spans="1:4" s="1" customFormat="1" ht="28.8" x14ac:dyDescent="0.3">
      <c r="A35" s="1" t="s">
        <v>842</v>
      </c>
      <c r="B35" s="1" t="s">
        <v>791</v>
      </c>
      <c r="C35" s="1" t="s">
        <v>785</v>
      </c>
      <c r="D35" s="1" t="s">
        <v>871</v>
      </c>
    </row>
    <row r="36" spans="1:4" s="1" customFormat="1" x14ac:dyDescent="0.3"/>
    <row r="37" spans="1:4" s="1" customFormat="1" x14ac:dyDescent="0.3">
      <c r="A37" s="1" t="s">
        <v>810</v>
      </c>
      <c r="B37" s="1" t="s">
        <v>775</v>
      </c>
      <c r="C37" s="1" t="s">
        <v>783</v>
      </c>
      <c r="D37" s="1" t="s">
        <v>811</v>
      </c>
    </row>
    <row r="38" spans="1:4" s="1" customFormat="1" x14ac:dyDescent="0.3">
      <c r="A38" s="1" t="s">
        <v>812</v>
      </c>
      <c r="B38" s="1" t="s">
        <v>788</v>
      </c>
      <c r="C38" s="1" t="s">
        <v>813</v>
      </c>
      <c r="D38" s="1" t="s">
        <v>814</v>
      </c>
    </row>
    <row r="39" spans="1:4" s="1" customFormat="1" x14ac:dyDescent="0.3">
      <c r="A39" s="1" t="s">
        <v>815</v>
      </c>
      <c r="B39" s="1" t="s">
        <v>791</v>
      </c>
      <c r="C39" s="1" t="s">
        <v>813</v>
      </c>
      <c r="D39" s="1" t="s">
        <v>1247</v>
      </c>
    </row>
    <row r="40" spans="1:4" s="1" customFormat="1" x14ac:dyDescent="0.3"/>
    <row r="41" spans="1:4" s="1" customFormat="1" x14ac:dyDescent="0.3">
      <c r="A41" s="1" t="s">
        <v>840</v>
      </c>
      <c r="B41" s="1">
        <v>110</v>
      </c>
      <c r="C41" s="1" t="s">
        <v>841</v>
      </c>
    </row>
    <row r="42" spans="1:4" s="1" customFormat="1" x14ac:dyDescent="0.3"/>
    <row r="43" spans="1:4" s="1" customFormat="1" x14ac:dyDescent="0.3">
      <c r="A43" s="1" t="s">
        <v>864</v>
      </c>
      <c r="B43" s="1" t="s">
        <v>865</v>
      </c>
      <c r="C43" s="1" t="s">
        <v>783</v>
      </c>
      <c r="D43" s="1" t="s">
        <v>866</v>
      </c>
    </row>
    <row r="44" spans="1:4" s="1" customFormat="1" ht="43.2" x14ac:dyDescent="0.3">
      <c r="A44" s="1" t="s">
        <v>867</v>
      </c>
      <c r="B44" s="1" t="s">
        <v>870</v>
      </c>
      <c r="C44" s="1" t="s">
        <v>864</v>
      </c>
      <c r="D44" s="1" t="s">
        <v>873</v>
      </c>
    </row>
    <row r="45" spans="1:4" s="1" customFormat="1" ht="28.8" x14ac:dyDescent="0.3">
      <c r="A45" s="1" t="s">
        <v>869</v>
      </c>
      <c r="B45" s="1" t="s">
        <v>870</v>
      </c>
      <c r="C45" s="1" t="s">
        <v>864</v>
      </c>
      <c r="D45" s="1" t="s">
        <v>872</v>
      </c>
    </row>
    <row r="46" spans="1:4" s="1" customFormat="1" ht="28.8" x14ac:dyDescent="0.3">
      <c r="A46" s="1" t="s">
        <v>874</v>
      </c>
      <c r="B46" s="1" t="s">
        <v>868</v>
      </c>
      <c r="C46" s="1" t="s">
        <v>864</v>
      </c>
      <c r="D46" s="1" t="s">
        <v>875</v>
      </c>
    </row>
    <row r="47" spans="1:4" s="1" customFormat="1" ht="43.2" x14ac:dyDescent="0.3">
      <c r="A47" s="1" t="s">
        <v>892</v>
      </c>
      <c r="B47" s="1" t="s">
        <v>868</v>
      </c>
      <c r="C47" s="1" t="s">
        <v>864</v>
      </c>
      <c r="D47" s="1" t="s">
        <v>893</v>
      </c>
    </row>
    <row r="48" spans="1:4" s="1" customFormat="1" x14ac:dyDescent="0.3"/>
    <row r="49" spans="1:4" s="1" customFormat="1" x14ac:dyDescent="0.3"/>
    <row r="50" spans="1:4" s="1" customFormat="1" x14ac:dyDescent="0.3"/>
    <row r="51" spans="1:4" s="1" customFormat="1" x14ac:dyDescent="0.3"/>
    <row r="52" spans="1:4" s="1" customFormat="1" x14ac:dyDescent="0.3"/>
    <row r="53" spans="1:4" s="1" customFormat="1" x14ac:dyDescent="0.3"/>
    <row r="54" spans="1:4" s="1" customFormat="1" x14ac:dyDescent="0.3"/>
    <row r="55" spans="1:4" s="1" customFormat="1" x14ac:dyDescent="0.3"/>
    <row r="56" spans="1:4" s="1" customFormat="1" x14ac:dyDescent="0.3"/>
    <row r="57" spans="1:4" s="1" customFormat="1" x14ac:dyDescent="0.3"/>
    <row r="58" spans="1:4" s="1" customFormat="1" x14ac:dyDescent="0.3"/>
    <row r="59" spans="1:4" s="1" customFormat="1" x14ac:dyDescent="0.3">
      <c r="A59" s="1" t="s">
        <v>69</v>
      </c>
    </row>
    <row r="60" spans="1:4" s="1" customFormat="1" x14ac:dyDescent="0.3">
      <c r="A60" s="1" t="s">
        <v>70</v>
      </c>
      <c r="B60" s="1">
        <v>20</v>
      </c>
      <c r="D60" s="1" t="s">
        <v>71</v>
      </c>
    </row>
    <row r="61" spans="1:4" s="1" customFormat="1" x14ac:dyDescent="0.3">
      <c r="A61" s="1" t="s">
        <v>72</v>
      </c>
      <c r="B61" s="1">
        <v>40</v>
      </c>
      <c r="C61" s="1" t="s">
        <v>70</v>
      </c>
      <c r="D61" s="1" t="s">
        <v>73</v>
      </c>
    </row>
    <row r="62" spans="1:4" s="1" customFormat="1" x14ac:dyDescent="0.3">
      <c r="A62" s="1" t="s">
        <v>816</v>
      </c>
      <c r="B62" s="1">
        <v>20</v>
      </c>
      <c r="D62" s="1" t="s">
        <v>817</v>
      </c>
    </row>
    <row r="63" spans="1:4" s="1" customFormat="1" x14ac:dyDescent="0.3">
      <c r="A63" s="1" t="s">
        <v>818</v>
      </c>
      <c r="B63" s="1">
        <v>40</v>
      </c>
      <c r="C63" s="1" t="s">
        <v>820</v>
      </c>
      <c r="D63" s="1" t="s">
        <v>819</v>
      </c>
    </row>
    <row r="64" spans="1:4" s="1" customFormat="1" x14ac:dyDescent="0.3">
      <c r="A64" s="1" t="s">
        <v>76</v>
      </c>
      <c r="B64" s="1">
        <v>50</v>
      </c>
      <c r="C64" s="1" t="s">
        <v>820</v>
      </c>
      <c r="D64" s="1" t="s">
        <v>821</v>
      </c>
    </row>
    <row r="65" spans="1:4" s="1" customFormat="1" ht="28.8" x14ac:dyDescent="0.3">
      <c r="A65" s="1" t="s">
        <v>822</v>
      </c>
      <c r="B65" s="1">
        <v>100</v>
      </c>
      <c r="C65" s="1" t="s">
        <v>823</v>
      </c>
      <c r="D65" s="1" t="s">
        <v>824</v>
      </c>
    </row>
    <row r="66" spans="1:4" s="1" customFormat="1" x14ac:dyDescent="0.3">
      <c r="A66" s="1" t="s">
        <v>74</v>
      </c>
      <c r="B66" s="1">
        <v>80</v>
      </c>
      <c r="C66" s="1" t="s">
        <v>72</v>
      </c>
      <c r="D66" s="1" t="s">
        <v>825</v>
      </c>
    </row>
    <row r="67" spans="1:4" s="1" customFormat="1" ht="28.8" x14ac:dyDescent="0.3">
      <c r="A67" s="1" t="s">
        <v>75</v>
      </c>
      <c r="B67" s="1">
        <v>80</v>
      </c>
      <c r="C67" s="1" t="s">
        <v>72</v>
      </c>
      <c r="D67" s="1" t="s">
        <v>826</v>
      </c>
    </row>
    <row r="68" spans="1:4" s="1" customFormat="1" ht="28.8" x14ac:dyDescent="0.3">
      <c r="A68" s="1" t="s">
        <v>832</v>
      </c>
      <c r="B68" s="1">
        <v>70</v>
      </c>
      <c r="C68" s="1" t="s">
        <v>818</v>
      </c>
      <c r="D68" s="1" t="s">
        <v>835</v>
      </c>
    </row>
    <row r="69" spans="1:4" s="1" customFormat="1" ht="43.2" x14ac:dyDescent="0.3">
      <c r="A69" s="1" t="s">
        <v>827</v>
      </c>
      <c r="B69" s="1">
        <v>120</v>
      </c>
      <c r="C69" s="1" t="s">
        <v>832</v>
      </c>
      <c r="D69" s="1" t="s">
        <v>833</v>
      </c>
    </row>
    <row r="70" spans="1:4" s="1" customFormat="1" ht="43.2" x14ac:dyDescent="0.3">
      <c r="A70" s="1" t="s">
        <v>834</v>
      </c>
      <c r="B70" s="1">
        <v>120</v>
      </c>
      <c r="C70" s="1" t="s">
        <v>832</v>
      </c>
      <c r="D70" s="1" t="s">
        <v>836</v>
      </c>
    </row>
    <row r="71" spans="1:4" s="1" customFormat="1" x14ac:dyDescent="0.3">
      <c r="A71" s="1" t="s">
        <v>843</v>
      </c>
      <c r="B71" s="1">
        <v>20</v>
      </c>
      <c r="D71" s="1" t="s">
        <v>844</v>
      </c>
    </row>
    <row r="72" spans="1:4" s="1" customFormat="1" x14ac:dyDescent="0.3">
      <c r="A72" s="1" t="s">
        <v>845</v>
      </c>
      <c r="B72" s="1">
        <v>60</v>
      </c>
      <c r="C72" s="1" t="s">
        <v>843</v>
      </c>
      <c r="D72" s="1" t="s">
        <v>847</v>
      </c>
    </row>
    <row r="73" spans="1:4" s="1" customFormat="1" x14ac:dyDescent="0.3">
      <c r="A73" s="1" t="s">
        <v>846</v>
      </c>
      <c r="B73" s="1">
        <v>60</v>
      </c>
      <c r="C73" s="1" t="s">
        <v>843</v>
      </c>
      <c r="D73" s="1" t="s">
        <v>849</v>
      </c>
    </row>
    <row r="74" spans="1:4" s="1" customFormat="1" x14ac:dyDescent="0.3">
      <c r="A74" s="1" t="s">
        <v>848</v>
      </c>
      <c r="B74" s="1">
        <v>60</v>
      </c>
      <c r="C74" s="1" t="s">
        <v>843</v>
      </c>
      <c r="D74" s="1" t="s">
        <v>850</v>
      </c>
    </row>
    <row r="75" spans="1:4" s="1" customFormat="1" x14ac:dyDescent="0.3">
      <c r="A75" s="1" t="s">
        <v>851</v>
      </c>
      <c r="B75" s="1">
        <v>100</v>
      </c>
      <c r="C75" s="1" t="s">
        <v>852</v>
      </c>
      <c r="D75" s="1" t="s">
        <v>853</v>
      </c>
    </row>
    <row r="76" spans="1:4" s="1" customFormat="1" x14ac:dyDescent="0.3">
      <c r="A76" s="1" t="s">
        <v>854</v>
      </c>
      <c r="B76" s="1">
        <v>110</v>
      </c>
      <c r="C76" s="1" t="s">
        <v>855</v>
      </c>
      <c r="D76" s="1" t="s">
        <v>856</v>
      </c>
    </row>
    <row r="77" spans="1:4" s="1" customFormat="1" ht="28.8" x14ac:dyDescent="0.3">
      <c r="A77" s="1" t="s">
        <v>857</v>
      </c>
      <c r="B77" s="1">
        <v>120</v>
      </c>
      <c r="C77" s="1" t="s">
        <v>855</v>
      </c>
      <c r="D77" s="1" t="s">
        <v>858</v>
      </c>
    </row>
    <row r="78" spans="1:4" s="1" customFormat="1" x14ac:dyDescent="0.3"/>
    <row r="79" spans="1:4" s="1" customFormat="1" x14ac:dyDescent="0.3">
      <c r="A79" s="1" t="s">
        <v>828</v>
      </c>
    </row>
    <row r="80" spans="1:4" s="1" customFormat="1" x14ac:dyDescent="0.3">
      <c r="A80" s="1" t="s">
        <v>830</v>
      </c>
      <c r="B80" s="1">
        <v>25</v>
      </c>
      <c r="C80" s="1" t="s">
        <v>767</v>
      </c>
      <c r="D80" s="1" t="s">
        <v>831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3C25-DDC7-49B0-9DD8-5D8B35F1A506}">
  <dimension ref="A2:A285"/>
  <sheetViews>
    <sheetView workbookViewId="0">
      <selection activeCell="G21" sqref="G21"/>
    </sheetView>
  </sheetViews>
  <sheetFormatPr defaultRowHeight="14.4" x14ac:dyDescent="0.3"/>
  <sheetData>
    <row r="2" spans="1:1" ht="19.2" x14ac:dyDescent="0.45">
      <c r="A2" s="5" t="s">
        <v>91</v>
      </c>
    </row>
    <row r="3" spans="1:1" ht="19.2" x14ac:dyDescent="0.45">
      <c r="A3" s="5" t="s">
        <v>92</v>
      </c>
    </row>
    <row r="4" spans="1:1" ht="19.2" x14ac:dyDescent="0.45">
      <c r="A4" s="5" t="s">
        <v>93</v>
      </c>
    </row>
    <row r="5" spans="1:1" ht="19.2" x14ac:dyDescent="0.45">
      <c r="A5" s="5" t="s">
        <v>94</v>
      </c>
    </row>
    <row r="6" spans="1:1" ht="19.2" x14ac:dyDescent="0.45">
      <c r="A6" s="5" t="s">
        <v>95</v>
      </c>
    </row>
    <row r="7" spans="1:1" ht="19.2" x14ac:dyDescent="0.45">
      <c r="A7" s="5" t="s">
        <v>96</v>
      </c>
    </row>
    <row r="8" spans="1:1" ht="19.2" x14ac:dyDescent="0.45">
      <c r="A8" s="5" t="s">
        <v>97</v>
      </c>
    </row>
    <row r="9" spans="1:1" ht="19.2" x14ac:dyDescent="0.45">
      <c r="A9" s="5" t="s">
        <v>98</v>
      </c>
    </row>
    <row r="10" spans="1:1" ht="19.2" x14ac:dyDescent="0.45">
      <c r="A10" s="5" t="s">
        <v>99</v>
      </c>
    </row>
    <row r="11" spans="1:1" ht="19.2" x14ac:dyDescent="0.45">
      <c r="A11" s="5" t="s">
        <v>100</v>
      </c>
    </row>
    <row r="12" spans="1:1" ht="19.2" x14ac:dyDescent="0.45">
      <c r="A12" s="5" t="s">
        <v>101</v>
      </c>
    </row>
    <row r="13" spans="1:1" ht="19.2" x14ac:dyDescent="0.45">
      <c r="A13" s="5" t="s">
        <v>102</v>
      </c>
    </row>
    <row r="14" spans="1:1" ht="19.2" x14ac:dyDescent="0.45">
      <c r="A14" s="5" t="s">
        <v>103</v>
      </c>
    </row>
    <row r="15" spans="1:1" ht="19.2" x14ac:dyDescent="0.45">
      <c r="A15" s="5" t="s">
        <v>104</v>
      </c>
    </row>
    <row r="16" spans="1:1" ht="19.2" x14ac:dyDescent="0.45">
      <c r="A16" s="5" t="s">
        <v>105</v>
      </c>
    </row>
    <row r="17" spans="1:1" ht="19.2" x14ac:dyDescent="0.45">
      <c r="A17" s="5" t="s">
        <v>106</v>
      </c>
    </row>
    <row r="18" spans="1:1" ht="19.2" x14ac:dyDescent="0.45">
      <c r="A18" s="5" t="s">
        <v>107</v>
      </c>
    </row>
    <row r="19" spans="1:1" ht="19.2" x14ac:dyDescent="0.45">
      <c r="A19" s="5" t="s">
        <v>108</v>
      </c>
    </row>
    <row r="20" spans="1:1" ht="19.2" x14ac:dyDescent="0.45">
      <c r="A20" s="5" t="s">
        <v>109</v>
      </c>
    </row>
    <row r="21" spans="1:1" ht="19.2" x14ac:dyDescent="0.45">
      <c r="A21" s="5" t="s">
        <v>110</v>
      </c>
    </row>
    <row r="22" spans="1:1" ht="19.2" x14ac:dyDescent="0.45">
      <c r="A22" s="5" t="s">
        <v>111</v>
      </c>
    </row>
    <row r="23" spans="1:1" ht="19.2" x14ac:dyDescent="0.45">
      <c r="A23" s="5" t="s">
        <v>112</v>
      </c>
    </row>
    <row r="24" spans="1:1" ht="19.2" x14ac:dyDescent="0.45">
      <c r="A24" s="5" t="s">
        <v>113</v>
      </c>
    </row>
    <row r="25" spans="1:1" ht="19.2" x14ac:dyDescent="0.45">
      <c r="A25" s="5" t="s">
        <v>114</v>
      </c>
    </row>
    <row r="26" spans="1:1" ht="19.2" x14ac:dyDescent="0.45">
      <c r="A26" s="5" t="s">
        <v>115</v>
      </c>
    </row>
    <row r="27" spans="1:1" ht="19.2" x14ac:dyDescent="0.45">
      <c r="A27" s="5" t="s">
        <v>116</v>
      </c>
    </row>
    <row r="28" spans="1:1" ht="19.2" x14ac:dyDescent="0.45">
      <c r="A28" s="5" t="s">
        <v>117</v>
      </c>
    </row>
    <row r="29" spans="1:1" ht="19.2" x14ac:dyDescent="0.45">
      <c r="A29" s="5" t="s">
        <v>118</v>
      </c>
    </row>
    <row r="30" spans="1:1" ht="19.2" x14ac:dyDescent="0.45">
      <c r="A30" s="5" t="s">
        <v>119</v>
      </c>
    </row>
    <row r="31" spans="1:1" ht="19.2" x14ac:dyDescent="0.45">
      <c r="A31" s="5" t="s">
        <v>120</v>
      </c>
    </row>
    <row r="32" spans="1:1" ht="19.2" x14ac:dyDescent="0.45">
      <c r="A32" s="5" t="s">
        <v>121</v>
      </c>
    </row>
    <row r="33" spans="1:1" ht="19.2" x14ac:dyDescent="0.45">
      <c r="A33" s="5" t="s">
        <v>122</v>
      </c>
    </row>
    <row r="34" spans="1:1" ht="19.2" x14ac:dyDescent="0.45">
      <c r="A34" s="5" t="s">
        <v>123</v>
      </c>
    </row>
    <row r="35" spans="1:1" ht="19.2" x14ac:dyDescent="0.45">
      <c r="A35" s="5" t="s">
        <v>124</v>
      </c>
    </row>
    <row r="36" spans="1:1" ht="19.2" x14ac:dyDescent="0.45">
      <c r="A36" s="5" t="s">
        <v>125</v>
      </c>
    </row>
    <row r="37" spans="1:1" ht="19.2" x14ac:dyDescent="0.45">
      <c r="A37" s="5" t="s">
        <v>126</v>
      </c>
    </row>
    <row r="38" spans="1:1" ht="19.2" x14ac:dyDescent="0.45">
      <c r="A38" s="5" t="s">
        <v>127</v>
      </c>
    </row>
    <row r="39" spans="1:1" ht="19.2" x14ac:dyDescent="0.45">
      <c r="A39" s="5" t="s">
        <v>128</v>
      </c>
    </row>
    <row r="40" spans="1:1" ht="19.2" x14ac:dyDescent="0.45">
      <c r="A40" s="5" t="s">
        <v>129</v>
      </c>
    </row>
    <row r="41" spans="1:1" ht="19.2" x14ac:dyDescent="0.45">
      <c r="A41" s="5" t="s">
        <v>130</v>
      </c>
    </row>
    <row r="42" spans="1:1" ht="19.2" x14ac:dyDescent="0.45">
      <c r="A42" s="5" t="s">
        <v>131</v>
      </c>
    </row>
    <row r="43" spans="1:1" ht="19.2" x14ac:dyDescent="0.45">
      <c r="A43" s="5" t="s">
        <v>132</v>
      </c>
    </row>
    <row r="44" spans="1:1" ht="19.2" x14ac:dyDescent="0.45">
      <c r="A44" s="5" t="s">
        <v>133</v>
      </c>
    </row>
    <row r="45" spans="1:1" ht="19.2" x14ac:dyDescent="0.45">
      <c r="A45" s="5" t="s">
        <v>134</v>
      </c>
    </row>
    <row r="46" spans="1:1" ht="19.2" x14ac:dyDescent="0.45">
      <c r="A46" s="5" t="s">
        <v>135</v>
      </c>
    </row>
    <row r="47" spans="1:1" ht="19.2" x14ac:dyDescent="0.45">
      <c r="A47" s="5" t="s">
        <v>136</v>
      </c>
    </row>
    <row r="48" spans="1:1" ht="19.2" x14ac:dyDescent="0.45">
      <c r="A48" s="5" t="s">
        <v>137</v>
      </c>
    </row>
    <row r="49" spans="1:1" ht="19.2" x14ac:dyDescent="0.45">
      <c r="A49" s="5" t="s">
        <v>138</v>
      </c>
    </row>
    <row r="50" spans="1:1" ht="19.2" x14ac:dyDescent="0.45">
      <c r="A50" s="5" t="s">
        <v>139</v>
      </c>
    </row>
    <row r="51" spans="1:1" ht="19.2" x14ac:dyDescent="0.45">
      <c r="A51" s="5" t="s">
        <v>140</v>
      </c>
    </row>
    <row r="52" spans="1:1" ht="19.2" x14ac:dyDescent="0.45">
      <c r="A52" s="5" t="s">
        <v>141</v>
      </c>
    </row>
    <row r="53" spans="1:1" ht="19.2" x14ac:dyDescent="0.45">
      <c r="A53" s="5" t="s">
        <v>142</v>
      </c>
    </row>
    <row r="54" spans="1:1" ht="19.2" x14ac:dyDescent="0.45">
      <c r="A54" s="5" t="s">
        <v>143</v>
      </c>
    </row>
    <row r="55" spans="1:1" ht="19.2" x14ac:dyDescent="0.45">
      <c r="A55" s="5" t="s">
        <v>144</v>
      </c>
    </row>
    <row r="56" spans="1:1" ht="19.2" x14ac:dyDescent="0.45">
      <c r="A56" s="5" t="s">
        <v>145</v>
      </c>
    </row>
    <row r="57" spans="1:1" ht="19.2" x14ac:dyDescent="0.45">
      <c r="A57" s="5" t="s">
        <v>146</v>
      </c>
    </row>
    <row r="58" spans="1:1" ht="19.2" x14ac:dyDescent="0.45">
      <c r="A58" s="5" t="s">
        <v>147</v>
      </c>
    </row>
    <row r="59" spans="1:1" ht="19.2" x14ac:dyDescent="0.45">
      <c r="A59" s="5" t="s">
        <v>148</v>
      </c>
    </row>
    <row r="60" spans="1:1" ht="19.2" x14ac:dyDescent="0.45">
      <c r="A60" s="5" t="s">
        <v>149</v>
      </c>
    </row>
    <row r="61" spans="1:1" ht="19.2" x14ac:dyDescent="0.45">
      <c r="A61" s="5" t="s">
        <v>150</v>
      </c>
    </row>
    <row r="62" spans="1:1" ht="19.2" x14ac:dyDescent="0.45">
      <c r="A62" s="5" t="s">
        <v>151</v>
      </c>
    </row>
    <row r="63" spans="1:1" ht="19.2" x14ac:dyDescent="0.45">
      <c r="A63" s="5" t="s">
        <v>152</v>
      </c>
    </row>
    <row r="64" spans="1:1" ht="19.2" x14ac:dyDescent="0.45">
      <c r="A64" s="5" t="s">
        <v>153</v>
      </c>
    </row>
    <row r="65" spans="1:1" ht="19.2" x14ac:dyDescent="0.45">
      <c r="A65" s="5" t="s">
        <v>154</v>
      </c>
    </row>
    <row r="66" spans="1:1" ht="19.2" x14ac:dyDescent="0.45">
      <c r="A66" s="5" t="s">
        <v>155</v>
      </c>
    </row>
    <row r="67" spans="1:1" ht="19.2" x14ac:dyDescent="0.45">
      <c r="A67" s="5" t="s">
        <v>156</v>
      </c>
    </row>
    <row r="68" spans="1:1" ht="19.2" x14ac:dyDescent="0.45">
      <c r="A68" s="5" t="s">
        <v>157</v>
      </c>
    </row>
    <row r="69" spans="1:1" ht="19.2" x14ac:dyDescent="0.45">
      <c r="A69" s="5" t="s">
        <v>158</v>
      </c>
    </row>
    <row r="70" spans="1:1" ht="19.2" x14ac:dyDescent="0.45">
      <c r="A70" s="5" t="s">
        <v>159</v>
      </c>
    </row>
    <row r="71" spans="1:1" ht="19.2" x14ac:dyDescent="0.45">
      <c r="A71" s="5" t="s">
        <v>160</v>
      </c>
    </row>
    <row r="72" spans="1:1" ht="19.2" x14ac:dyDescent="0.45">
      <c r="A72" s="5" t="s">
        <v>161</v>
      </c>
    </row>
    <row r="73" spans="1:1" ht="19.2" x14ac:dyDescent="0.45">
      <c r="A73" s="5" t="s">
        <v>162</v>
      </c>
    </row>
    <row r="74" spans="1:1" ht="19.2" x14ac:dyDescent="0.45">
      <c r="A74" s="5" t="s">
        <v>163</v>
      </c>
    </row>
    <row r="75" spans="1:1" ht="19.2" x14ac:dyDescent="0.45">
      <c r="A75" s="5" t="s">
        <v>164</v>
      </c>
    </row>
    <row r="76" spans="1:1" ht="19.2" x14ac:dyDescent="0.45">
      <c r="A76" s="5" t="s">
        <v>165</v>
      </c>
    </row>
    <row r="77" spans="1:1" ht="19.2" x14ac:dyDescent="0.45">
      <c r="A77" s="5" t="s">
        <v>166</v>
      </c>
    </row>
    <row r="78" spans="1:1" ht="19.2" x14ac:dyDescent="0.45">
      <c r="A78" s="5" t="s">
        <v>167</v>
      </c>
    </row>
    <row r="79" spans="1:1" ht="19.2" x14ac:dyDescent="0.45">
      <c r="A79" s="5" t="s">
        <v>168</v>
      </c>
    </row>
    <row r="80" spans="1:1" ht="19.2" x14ac:dyDescent="0.45">
      <c r="A80" s="5" t="s">
        <v>169</v>
      </c>
    </row>
    <row r="81" spans="1:1" ht="19.2" x14ac:dyDescent="0.45">
      <c r="A81" s="5" t="s">
        <v>170</v>
      </c>
    </row>
    <row r="82" spans="1:1" ht="19.2" x14ac:dyDescent="0.45">
      <c r="A82" s="5" t="s">
        <v>171</v>
      </c>
    </row>
    <row r="83" spans="1:1" ht="19.2" x14ac:dyDescent="0.45">
      <c r="A83" s="5" t="s">
        <v>172</v>
      </c>
    </row>
    <row r="84" spans="1:1" ht="19.2" x14ac:dyDescent="0.45">
      <c r="A84" s="5" t="s">
        <v>173</v>
      </c>
    </row>
    <row r="85" spans="1:1" ht="19.2" x14ac:dyDescent="0.45">
      <c r="A85" s="5" t="s">
        <v>174</v>
      </c>
    </row>
    <row r="86" spans="1:1" ht="19.2" x14ac:dyDescent="0.45">
      <c r="A86" s="5" t="s">
        <v>175</v>
      </c>
    </row>
    <row r="87" spans="1:1" ht="19.2" x14ac:dyDescent="0.45">
      <c r="A87" s="5" t="s">
        <v>176</v>
      </c>
    </row>
    <row r="88" spans="1:1" ht="19.2" x14ac:dyDescent="0.45">
      <c r="A88" s="5" t="s">
        <v>177</v>
      </c>
    </row>
    <row r="89" spans="1:1" ht="19.2" x14ac:dyDescent="0.45">
      <c r="A89" s="5" t="s">
        <v>178</v>
      </c>
    </row>
    <row r="90" spans="1:1" ht="19.2" x14ac:dyDescent="0.45">
      <c r="A90" s="5" t="s">
        <v>179</v>
      </c>
    </row>
    <row r="91" spans="1:1" ht="19.2" x14ac:dyDescent="0.45">
      <c r="A91" s="5" t="s">
        <v>180</v>
      </c>
    </row>
    <row r="92" spans="1:1" ht="19.2" x14ac:dyDescent="0.45">
      <c r="A92" s="5" t="s">
        <v>181</v>
      </c>
    </row>
    <row r="93" spans="1:1" ht="19.2" x14ac:dyDescent="0.45">
      <c r="A93" s="5" t="s">
        <v>182</v>
      </c>
    </row>
    <row r="94" spans="1:1" ht="19.2" x14ac:dyDescent="0.45">
      <c r="A94" s="5" t="s">
        <v>183</v>
      </c>
    </row>
    <row r="95" spans="1:1" ht="19.2" x14ac:dyDescent="0.45">
      <c r="A95" s="5" t="s">
        <v>184</v>
      </c>
    </row>
    <row r="96" spans="1:1" ht="19.2" x14ac:dyDescent="0.45">
      <c r="A96" s="5" t="s">
        <v>185</v>
      </c>
    </row>
    <row r="97" spans="1:1" ht="19.2" x14ac:dyDescent="0.45">
      <c r="A97" s="5" t="s">
        <v>186</v>
      </c>
    </row>
    <row r="98" spans="1:1" ht="19.2" x14ac:dyDescent="0.45">
      <c r="A98" s="5" t="s">
        <v>187</v>
      </c>
    </row>
    <row r="99" spans="1:1" ht="19.2" x14ac:dyDescent="0.45">
      <c r="A99" s="5" t="s">
        <v>188</v>
      </c>
    </row>
    <row r="100" spans="1:1" ht="19.2" x14ac:dyDescent="0.45">
      <c r="A100" s="5" t="s">
        <v>189</v>
      </c>
    </row>
    <row r="101" spans="1:1" ht="19.2" x14ac:dyDescent="0.45">
      <c r="A101" s="5" t="s">
        <v>190</v>
      </c>
    </row>
    <row r="102" spans="1:1" ht="19.2" x14ac:dyDescent="0.45">
      <c r="A102" s="5" t="s">
        <v>191</v>
      </c>
    </row>
    <row r="103" spans="1:1" ht="19.2" x14ac:dyDescent="0.45">
      <c r="A103" s="5" t="s">
        <v>192</v>
      </c>
    </row>
    <row r="104" spans="1:1" ht="19.2" x14ac:dyDescent="0.45">
      <c r="A104" s="5" t="s">
        <v>193</v>
      </c>
    </row>
    <row r="105" spans="1:1" ht="19.2" x14ac:dyDescent="0.45">
      <c r="A105" s="5" t="s">
        <v>194</v>
      </c>
    </row>
    <row r="106" spans="1:1" ht="19.2" x14ac:dyDescent="0.45">
      <c r="A106" s="5" t="s">
        <v>195</v>
      </c>
    </row>
    <row r="107" spans="1:1" ht="19.2" x14ac:dyDescent="0.45">
      <c r="A107" s="5" t="s">
        <v>196</v>
      </c>
    </row>
    <row r="108" spans="1:1" ht="19.2" x14ac:dyDescent="0.45">
      <c r="A108" s="5" t="s">
        <v>197</v>
      </c>
    </row>
    <row r="109" spans="1:1" ht="19.2" x14ac:dyDescent="0.45">
      <c r="A109" s="5" t="s">
        <v>198</v>
      </c>
    </row>
    <row r="110" spans="1:1" ht="19.2" x14ac:dyDescent="0.45">
      <c r="A110" s="5" t="s">
        <v>0</v>
      </c>
    </row>
    <row r="111" spans="1:1" ht="19.2" x14ac:dyDescent="0.45">
      <c r="A111" s="5" t="s">
        <v>199</v>
      </c>
    </row>
    <row r="112" spans="1:1" ht="19.2" x14ac:dyDescent="0.45">
      <c r="A112" s="5" t="s">
        <v>200</v>
      </c>
    </row>
    <row r="113" spans="1:1" ht="19.2" x14ac:dyDescent="0.45">
      <c r="A113" s="5" t="s">
        <v>201</v>
      </c>
    </row>
    <row r="114" spans="1:1" ht="19.2" x14ac:dyDescent="0.45">
      <c r="A114" s="5" t="s">
        <v>202</v>
      </c>
    </row>
    <row r="115" spans="1:1" ht="19.2" x14ac:dyDescent="0.45">
      <c r="A115" s="5" t="s">
        <v>203</v>
      </c>
    </row>
    <row r="116" spans="1:1" ht="19.2" x14ac:dyDescent="0.45">
      <c r="A116" s="5" t="s">
        <v>204</v>
      </c>
    </row>
    <row r="117" spans="1:1" ht="19.2" x14ac:dyDescent="0.45">
      <c r="A117" s="5" t="s">
        <v>205</v>
      </c>
    </row>
    <row r="118" spans="1:1" ht="19.2" x14ac:dyDescent="0.45">
      <c r="A118" s="5" t="s">
        <v>206</v>
      </c>
    </row>
    <row r="119" spans="1:1" ht="19.2" x14ac:dyDescent="0.45">
      <c r="A119" s="5" t="s">
        <v>207</v>
      </c>
    </row>
    <row r="120" spans="1:1" ht="19.2" x14ac:dyDescent="0.45">
      <c r="A120" s="5" t="s">
        <v>208</v>
      </c>
    </row>
    <row r="121" spans="1:1" ht="19.2" x14ac:dyDescent="0.45">
      <c r="A121" s="5" t="s">
        <v>209</v>
      </c>
    </row>
    <row r="122" spans="1:1" ht="19.2" x14ac:dyDescent="0.45">
      <c r="A122" s="5" t="s">
        <v>210</v>
      </c>
    </row>
    <row r="123" spans="1:1" ht="19.2" x14ac:dyDescent="0.45">
      <c r="A123" s="5" t="s">
        <v>211</v>
      </c>
    </row>
    <row r="124" spans="1:1" ht="19.2" x14ac:dyDescent="0.45">
      <c r="A124" s="5" t="s">
        <v>212</v>
      </c>
    </row>
    <row r="125" spans="1:1" ht="19.2" x14ac:dyDescent="0.45">
      <c r="A125" s="5" t="s">
        <v>213</v>
      </c>
    </row>
    <row r="126" spans="1:1" ht="19.2" x14ac:dyDescent="0.45">
      <c r="A126" s="5" t="s">
        <v>214</v>
      </c>
    </row>
    <row r="127" spans="1:1" ht="19.2" x14ac:dyDescent="0.45">
      <c r="A127" s="5" t="s">
        <v>215</v>
      </c>
    </row>
    <row r="128" spans="1:1" ht="19.2" x14ac:dyDescent="0.45">
      <c r="A128" s="5" t="s">
        <v>216</v>
      </c>
    </row>
    <row r="129" spans="1:1" ht="19.2" x14ac:dyDescent="0.45">
      <c r="A129" s="5" t="s">
        <v>217</v>
      </c>
    </row>
    <row r="130" spans="1:1" ht="19.2" x14ac:dyDescent="0.45">
      <c r="A130" s="5" t="s">
        <v>218</v>
      </c>
    </row>
    <row r="131" spans="1:1" ht="19.2" x14ac:dyDescent="0.45">
      <c r="A131" s="5" t="s">
        <v>219</v>
      </c>
    </row>
    <row r="132" spans="1:1" ht="19.2" x14ac:dyDescent="0.45">
      <c r="A132" s="5" t="s">
        <v>220</v>
      </c>
    </row>
    <row r="133" spans="1:1" ht="19.2" x14ac:dyDescent="0.45">
      <c r="A133" s="5" t="s">
        <v>221</v>
      </c>
    </row>
    <row r="134" spans="1:1" ht="19.2" x14ac:dyDescent="0.45">
      <c r="A134" s="5" t="s">
        <v>222</v>
      </c>
    </row>
    <row r="135" spans="1:1" ht="19.2" x14ac:dyDescent="0.45">
      <c r="A135" s="5" t="s">
        <v>223</v>
      </c>
    </row>
    <row r="136" spans="1:1" ht="19.2" x14ac:dyDescent="0.45">
      <c r="A136" s="5" t="s">
        <v>224</v>
      </c>
    </row>
    <row r="137" spans="1:1" ht="19.2" x14ac:dyDescent="0.45">
      <c r="A137" s="5" t="s">
        <v>225</v>
      </c>
    </row>
    <row r="138" spans="1:1" ht="19.2" x14ac:dyDescent="0.45">
      <c r="A138" s="5" t="s">
        <v>226</v>
      </c>
    </row>
    <row r="139" spans="1:1" ht="19.2" x14ac:dyDescent="0.45">
      <c r="A139" s="5" t="s">
        <v>227</v>
      </c>
    </row>
    <row r="140" spans="1:1" ht="19.2" x14ac:dyDescent="0.45">
      <c r="A140" s="5" t="s">
        <v>228</v>
      </c>
    </row>
    <row r="141" spans="1:1" ht="19.2" x14ac:dyDescent="0.45">
      <c r="A141" s="5" t="s">
        <v>229</v>
      </c>
    </row>
    <row r="142" spans="1:1" ht="19.2" x14ac:dyDescent="0.45">
      <c r="A142" s="5" t="s">
        <v>230</v>
      </c>
    </row>
    <row r="143" spans="1:1" ht="19.2" x14ac:dyDescent="0.45">
      <c r="A143" s="5" t="s">
        <v>231</v>
      </c>
    </row>
    <row r="144" spans="1:1" ht="19.2" x14ac:dyDescent="0.45">
      <c r="A144" s="5" t="s">
        <v>232</v>
      </c>
    </row>
    <row r="145" spans="1:1" ht="19.2" x14ac:dyDescent="0.45">
      <c r="A145" s="5" t="s">
        <v>233</v>
      </c>
    </row>
    <row r="146" spans="1:1" ht="19.2" x14ac:dyDescent="0.45">
      <c r="A146" s="5" t="s">
        <v>234</v>
      </c>
    </row>
    <row r="147" spans="1:1" ht="19.2" x14ac:dyDescent="0.45">
      <c r="A147" s="5" t="s">
        <v>235</v>
      </c>
    </row>
    <row r="148" spans="1:1" ht="19.2" x14ac:dyDescent="0.45">
      <c r="A148" s="5" t="s">
        <v>236</v>
      </c>
    </row>
    <row r="149" spans="1:1" ht="19.2" x14ac:dyDescent="0.45">
      <c r="A149" s="5" t="s">
        <v>237</v>
      </c>
    </row>
    <row r="150" spans="1:1" ht="19.2" x14ac:dyDescent="0.45">
      <c r="A150" s="5" t="s">
        <v>238</v>
      </c>
    </row>
    <row r="151" spans="1:1" ht="19.2" x14ac:dyDescent="0.45">
      <c r="A151" s="5" t="s">
        <v>239</v>
      </c>
    </row>
    <row r="152" spans="1:1" ht="19.2" x14ac:dyDescent="0.45">
      <c r="A152" s="5" t="s">
        <v>240</v>
      </c>
    </row>
    <row r="153" spans="1:1" ht="19.2" x14ac:dyDescent="0.45">
      <c r="A153" s="5" t="s">
        <v>241</v>
      </c>
    </row>
    <row r="154" spans="1:1" ht="19.2" x14ac:dyDescent="0.45">
      <c r="A154" s="5" t="s">
        <v>242</v>
      </c>
    </row>
    <row r="155" spans="1:1" ht="19.2" x14ac:dyDescent="0.45">
      <c r="A155" s="5" t="s">
        <v>243</v>
      </c>
    </row>
    <row r="156" spans="1:1" ht="19.2" x14ac:dyDescent="0.45">
      <c r="A156" s="5" t="s">
        <v>244</v>
      </c>
    </row>
    <row r="157" spans="1:1" ht="19.2" x14ac:dyDescent="0.45">
      <c r="A157" s="5" t="s">
        <v>245</v>
      </c>
    </row>
    <row r="158" spans="1:1" ht="19.2" x14ac:dyDescent="0.45">
      <c r="A158" s="5" t="s">
        <v>246</v>
      </c>
    </row>
    <row r="159" spans="1:1" ht="19.2" x14ac:dyDescent="0.45">
      <c r="A159" s="5" t="s">
        <v>247</v>
      </c>
    </row>
    <row r="160" spans="1:1" ht="19.2" x14ac:dyDescent="0.45">
      <c r="A160" s="5" t="s">
        <v>248</v>
      </c>
    </row>
    <row r="161" spans="1:1" ht="19.2" x14ac:dyDescent="0.45">
      <c r="A161" s="5" t="s">
        <v>53</v>
      </c>
    </row>
    <row r="162" spans="1:1" ht="19.2" x14ac:dyDescent="0.45">
      <c r="A162" s="5" t="s">
        <v>249</v>
      </c>
    </row>
    <row r="163" spans="1:1" ht="19.2" x14ac:dyDescent="0.45">
      <c r="A163" s="5" t="s">
        <v>250</v>
      </c>
    </row>
    <row r="164" spans="1:1" ht="19.2" x14ac:dyDescent="0.45">
      <c r="A164" s="5" t="s">
        <v>251</v>
      </c>
    </row>
    <row r="165" spans="1:1" ht="19.2" x14ac:dyDescent="0.45">
      <c r="A165" s="5" t="s">
        <v>252</v>
      </c>
    </row>
    <row r="166" spans="1:1" ht="19.2" x14ac:dyDescent="0.45">
      <c r="A166" s="5" t="s">
        <v>253</v>
      </c>
    </row>
    <row r="167" spans="1:1" ht="19.2" x14ac:dyDescent="0.45">
      <c r="A167" s="5" t="s">
        <v>254</v>
      </c>
    </row>
    <row r="168" spans="1:1" ht="19.2" x14ac:dyDescent="0.45">
      <c r="A168" s="5" t="s">
        <v>255</v>
      </c>
    </row>
    <row r="169" spans="1:1" ht="19.2" x14ac:dyDescent="0.45">
      <c r="A169" s="5" t="s">
        <v>256</v>
      </c>
    </row>
    <row r="170" spans="1:1" ht="19.2" x14ac:dyDescent="0.45">
      <c r="A170" s="5" t="s">
        <v>257</v>
      </c>
    </row>
    <row r="171" spans="1:1" ht="19.2" x14ac:dyDescent="0.45">
      <c r="A171" s="5" t="s">
        <v>258</v>
      </c>
    </row>
    <row r="172" spans="1:1" ht="19.2" x14ac:dyDescent="0.45">
      <c r="A172" s="5" t="s">
        <v>259</v>
      </c>
    </row>
    <row r="173" spans="1:1" ht="19.2" x14ac:dyDescent="0.45">
      <c r="A173" s="5" t="s">
        <v>260</v>
      </c>
    </row>
    <row r="174" spans="1:1" ht="19.2" x14ac:dyDescent="0.45">
      <c r="A174" s="5" t="s">
        <v>261</v>
      </c>
    </row>
    <row r="175" spans="1:1" ht="19.2" x14ac:dyDescent="0.45">
      <c r="A175" s="5" t="s">
        <v>262</v>
      </c>
    </row>
    <row r="176" spans="1:1" ht="19.2" x14ac:dyDescent="0.45">
      <c r="A176" s="5" t="s">
        <v>263</v>
      </c>
    </row>
    <row r="177" spans="1:1" ht="19.2" x14ac:dyDescent="0.45">
      <c r="A177" s="5" t="s">
        <v>264</v>
      </c>
    </row>
    <row r="178" spans="1:1" ht="19.2" x14ac:dyDescent="0.45">
      <c r="A178" s="5" t="s">
        <v>265</v>
      </c>
    </row>
    <row r="179" spans="1:1" ht="19.2" x14ac:dyDescent="0.45">
      <c r="A179" s="5" t="s">
        <v>90</v>
      </c>
    </row>
    <row r="180" spans="1:1" ht="19.2" x14ac:dyDescent="0.45">
      <c r="A180" s="5" t="s">
        <v>266</v>
      </c>
    </row>
    <row r="181" spans="1:1" ht="19.2" x14ac:dyDescent="0.45">
      <c r="A181" s="5" t="s">
        <v>267</v>
      </c>
    </row>
    <row r="182" spans="1:1" ht="19.2" x14ac:dyDescent="0.45">
      <c r="A182" s="5" t="s">
        <v>268</v>
      </c>
    </row>
    <row r="183" spans="1:1" ht="19.2" x14ac:dyDescent="0.45">
      <c r="A183" s="5" t="s">
        <v>269</v>
      </c>
    </row>
    <row r="184" spans="1:1" ht="19.2" x14ac:dyDescent="0.45">
      <c r="A184" s="5" t="s">
        <v>270</v>
      </c>
    </row>
    <row r="185" spans="1:1" ht="19.2" x14ac:dyDescent="0.45">
      <c r="A185" s="5" t="s">
        <v>271</v>
      </c>
    </row>
    <row r="186" spans="1:1" ht="19.2" x14ac:dyDescent="0.45">
      <c r="A186" s="5" t="s">
        <v>272</v>
      </c>
    </row>
    <row r="187" spans="1:1" ht="19.2" x14ac:dyDescent="0.45">
      <c r="A187" s="5" t="s">
        <v>273</v>
      </c>
    </row>
    <row r="188" spans="1:1" ht="19.2" x14ac:dyDescent="0.45">
      <c r="A188" s="5" t="s">
        <v>274</v>
      </c>
    </row>
    <row r="189" spans="1:1" ht="19.2" x14ac:dyDescent="0.45">
      <c r="A189" s="5" t="s">
        <v>275</v>
      </c>
    </row>
    <row r="190" spans="1:1" ht="19.2" x14ac:dyDescent="0.45">
      <c r="A190" s="5" t="s">
        <v>276</v>
      </c>
    </row>
    <row r="191" spans="1:1" ht="19.2" x14ac:dyDescent="0.45">
      <c r="A191" s="5" t="s">
        <v>277</v>
      </c>
    </row>
    <row r="192" spans="1:1" ht="19.2" x14ac:dyDescent="0.45">
      <c r="A192" s="5" t="s">
        <v>278</v>
      </c>
    </row>
    <row r="193" spans="1:1" ht="19.2" x14ac:dyDescent="0.45">
      <c r="A193" s="5" t="s">
        <v>279</v>
      </c>
    </row>
    <row r="194" spans="1:1" ht="19.2" x14ac:dyDescent="0.45">
      <c r="A194" s="5" t="s">
        <v>280</v>
      </c>
    </row>
    <row r="195" spans="1:1" ht="19.2" x14ac:dyDescent="0.45">
      <c r="A195" s="5" t="s">
        <v>281</v>
      </c>
    </row>
    <row r="196" spans="1:1" ht="19.2" x14ac:dyDescent="0.45">
      <c r="A196" s="5" t="s">
        <v>282</v>
      </c>
    </row>
    <row r="197" spans="1:1" ht="19.2" x14ac:dyDescent="0.45">
      <c r="A197" s="5" t="s">
        <v>283</v>
      </c>
    </row>
    <row r="198" spans="1:1" ht="19.2" x14ac:dyDescent="0.45">
      <c r="A198" s="5" t="s">
        <v>284</v>
      </c>
    </row>
    <row r="199" spans="1:1" ht="19.2" x14ac:dyDescent="0.45">
      <c r="A199" s="5" t="s">
        <v>285</v>
      </c>
    </row>
    <row r="200" spans="1:1" ht="19.2" x14ac:dyDescent="0.45">
      <c r="A200" s="5" t="s">
        <v>286</v>
      </c>
    </row>
    <row r="201" spans="1:1" ht="19.2" x14ac:dyDescent="0.45">
      <c r="A201" s="5" t="s">
        <v>287</v>
      </c>
    </row>
    <row r="202" spans="1:1" ht="19.2" x14ac:dyDescent="0.45">
      <c r="A202" s="5" t="s">
        <v>288</v>
      </c>
    </row>
    <row r="203" spans="1:1" ht="19.2" x14ac:dyDescent="0.45">
      <c r="A203" s="5" t="s">
        <v>289</v>
      </c>
    </row>
    <row r="204" spans="1:1" ht="19.2" x14ac:dyDescent="0.45">
      <c r="A204" s="5" t="s">
        <v>290</v>
      </c>
    </row>
    <row r="205" spans="1:1" ht="19.2" x14ac:dyDescent="0.45">
      <c r="A205" s="5" t="s">
        <v>291</v>
      </c>
    </row>
    <row r="206" spans="1:1" ht="19.2" x14ac:dyDescent="0.45">
      <c r="A206" s="5" t="s">
        <v>292</v>
      </c>
    </row>
    <row r="207" spans="1:1" ht="19.2" x14ac:dyDescent="0.45">
      <c r="A207" s="5" t="s">
        <v>293</v>
      </c>
    </row>
    <row r="208" spans="1:1" ht="19.2" x14ac:dyDescent="0.45">
      <c r="A208" s="5" t="s">
        <v>294</v>
      </c>
    </row>
    <row r="209" spans="1:1" ht="19.2" x14ac:dyDescent="0.45">
      <c r="A209" s="5" t="s">
        <v>295</v>
      </c>
    </row>
    <row r="210" spans="1:1" ht="19.2" x14ac:dyDescent="0.45">
      <c r="A210" s="5" t="s">
        <v>296</v>
      </c>
    </row>
    <row r="211" spans="1:1" ht="19.2" x14ac:dyDescent="0.45">
      <c r="A211" s="5" t="s">
        <v>297</v>
      </c>
    </row>
    <row r="212" spans="1:1" ht="19.2" x14ac:dyDescent="0.45">
      <c r="A212" s="5" t="s">
        <v>298</v>
      </c>
    </row>
    <row r="213" spans="1:1" ht="19.2" x14ac:dyDescent="0.45">
      <c r="A213" s="5" t="s">
        <v>299</v>
      </c>
    </row>
    <row r="214" spans="1:1" ht="19.2" x14ac:dyDescent="0.45">
      <c r="A214" s="5" t="s">
        <v>300</v>
      </c>
    </row>
    <row r="215" spans="1:1" ht="19.2" x14ac:dyDescent="0.45">
      <c r="A215" s="5" t="s">
        <v>301</v>
      </c>
    </row>
    <row r="216" spans="1:1" ht="19.2" x14ac:dyDescent="0.45">
      <c r="A216" s="5" t="s">
        <v>302</v>
      </c>
    </row>
    <row r="217" spans="1:1" ht="19.2" x14ac:dyDescent="0.45">
      <c r="A217" s="5" t="s">
        <v>303</v>
      </c>
    </row>
    <row r="218" spans="1:1" ht="19.2" x14ac:dyDescent="0.45">
      <c r="A218" s="5" t="s">
        <v>304</v>
      </c>
    </row>
    <row r="219" spans="1:1" ht="19.2" x14ac:dyDescent="0.45">
      <c r="A219" s="5" t="s">
        <v>305</v>
      </c>
    </row>
    <row r="220" spans="1:1" ht="19.2" x14ac:dyDescent="0.45">
      <c r="A220" s="5" t="s">
        <v>306</v>
      </c>
    </row>
    <row r="221" spans="1:1" ht="19.2" x14ac:dyDescent="0.45">
      <c r="A221" s="5" t="s">
        <v>307</v>
      </c>
    </row>
    <row r="222" spans="1:1" ht="19.2" x14ac:dyDescent="0.45">
      <c r="A222" s="5" t="s">
        <v>308</v>
      </c>
    </row>
    <row r="223" spans="1:1" ht="19.2" x14ac:dyDescent="0.45">
      <c r="A223" s="5" t="s">
        <v>309</v>
      </c>
    </row>
    <row r="224" spans="1:1" ht="19.2" x14ac:dyDescent="0.45">
      <c r="A224" s="5" t="s">
        <v>310</v>
      </c>
    </row>
    <row r="225" spans="1:1" ht="19.2" x14ac:dyDescent="0.45">
      <c r="A225" s="5" t="s">
        <v>311</v>
      </c>
    </row>
    <row r="226" spans="1:1" ht="19.2" x14ac:dyDescent="0.45">
      <c r="A226" s="5" t="s">
        <v>312</v>
      </c>
    </row>
    <row r="227" spans="1:1" ht="19.2" x14ac:dyDescent="0.45">
      <c r="A227" s="5" t="s">
        <v>313</v>
      </c>
    </row>
    <row r="228" spans="1:1" ht="19.2" x14ac:dyDescent="0.45">
      <c r="A228" s="5" t="s">
        <v>314</v>
      </c>
    </row>
    <row r="229" spans="1:1" ht="19.2" x14ac:dyDescent="0.45">
      <c r="A229" s="5" t="s">
        <v>315</v>
      </c>
    </row>
    <row r="230" spans="1:1" ht="19.2" x14ac:dyDescent="0.45">
      <c r="A230" s="5" t="s">
        <v>316</v>
      </c>
    </row>
    <row r="231" spans="1:1" ht="19.2" x14ac:dyDescent="0.45">
      <c r="A231" s="5" t="s">
        <v>317</v>
      </c>
    </row>
    <row r="232" spans="1:1" ht="19.2" x14ac:dyDescent="0.45">
      <c r="A232" s="5" t="s">
        <v>318</v>
      </c>
    </row>
    <row r="233" spans="1:1" ht="19.2" x14ac:dyDescent="0.45">
      <c r="A233" s="5" t="s">
        <v>319</v>
      </c>
    </row>
    <row r="234" spans="1:1" ht="19.2" x14ac:dyDescent="0.45">
      <c r="A234" s="5" t="s">
        <v>320</v>
      </c>
    </row>
    <row r="235" spans="1:1" ht="19.2" x14ac:dyDescent="0.45">
      <c r="A235" s="5" t="s">
        <v>321</v>
      </c>
    </row>
    <row r="236" spans="1:1" ht="19.2" x14ac:dyDescent="0.45">
      <c r="A236" s="5" t="s">
        <v>322</v>
      </c>
    </row>
    <row r="237" spans="1:1" ht="19.2" x14ac:dyDescent="0.45">
      <c r="A237" s="5" t="s">
        <v>323</v>
      </c>
    </row>
    <row r="238" spans="1:1" ht="19.2" x14ac:dyDescent="0.45">
      <c r="A238" s="5" t="s">
        <v>324</v>
      </c>
    </row>
    <row r="239" spans="1:1" ht="19.2" x14ac:dyDescent="0.45">
      <c r="A239" s="5" t="s">
        <v>325</v>
      </c>
    </row>
    <row r="240" spans="1:1" ht="19.2" x14ac:dyDescent="0.45">
      <c r="A240" s="5" t="s">
        <v>326</v>
      </c>
    </row>
    <row r="241" spans="1:1" ht="19.2" x14ac:dyDescent="0.45">
      <c r="A241" s="5" t="s">
        <v>327</v>
      </c>
    </row>
    <row r="242" spans="1:1" ht="19.2" x14ac:dyDescent="0.45">
      <c r="A242" s="5" t="s">
        <v>328</v>
      </c>
    </row>
    <row r="243" spans="1:1" ht="19.2" x14ac:dyDescent="0.45">
      <c r="A243" s="5" t="s">
        <v>329</v>
      </c>
    </row>
    <row r="244" spans="1:1" ht="19.2" x14ac:dyDescent="0.45">
      <c r="A244" s="5" t="s">
        <v>330</v>
      </c>
    </row>
    <row r="245" spans="1:1" ht="19.2" x14ac:dyDescent="0.45">
      <c r="A245" s="5" t="s">
        <v>331</v>
      </c>
    </row>
    <row r="246" spans="1:1" ht="19.2" x14ac:dyDescent="0.45">
      <c r="A246" s="5" t="s">
        <v>332</v>
      </c>
    </row>
    <row r="247" spans="1:1" ht="19.2" x14ac:dyDescent="0.45">
      <c r="A247" s="5" t="s">
        <v>333</v>
      </c>
    </row>
    <row r="248" spans="1:1" ht="19.2" x14ac:dyDescent="0.45">
      <c r="A248" s="5" t="s">
        <v>334</v>
      </c>
    </row>
    <row r="249" spans="1:1" ht="19.2" x14ac:dyDescent="0.45">
      <c r="A249" s="5" t="s">
        <v>335</v>
      </c>
    </row>
    <row r="250" spans="1:1" ht="19.2" x14ac:dyDescent="0.45">
      <c r="A250" s="5" t="s">
        <v>336</v>
      </c>
    </row>
    <row r="251" spans="1:1" ht="19.2" x14ac:dyDescent="0.45">
      <c r="A251" s="5" t="s">
        <v>337</v>
      </c>
    </row>
    <row r="252" spans="1:1" ht="19.2" x14ac:dyDescent="0.45">
      <c r="A252" s="5" t="s">
        <v>338</v>
      </c>
    </row>
    <row r="253" spans="1:1" ht="19.2" x14ac:dyDescent="0.45">
      <c r="A253" s="5" t="s">
        <v>339</v>
      </c>
    </row>
    <row r="254" spans="1:1" ht="19.2" x14ac:dyDescent="0.45">
      <c r="A254" s="5" t="s">
        <v>340</v>
      </c>
    </row>
    <row r="255" spans="1:1" ht="19.2" x14ac:dyDescent="0.45">
      <c r="A255" s="5" t="s">
        <v>341</v>
      </c>
    </row>
    <row r="256" spans="1:1" ht="19.2" x14ac:dyDescent="0.45">
      <c r="A256" s="5" t="s">
        <v>342</v>
      </c>
    </row>
    <row r="257" spans="1:1" ht="19.2" x14ac:dyDescent="0.45">
      <c r="A257" s="5" t="s">
        <v>343</v>
      </c>
    </row>
    <row r="258" spans="1:1" ht="19.2" x14ac:dyDescent="0.45">
      <c r="A258" s="5" t="s">
        <v>344</v>
      </c>
    </row>
    <row r="259" spans="1:1" ht="19.2" x14ac:dyDescent="0.45">
      <c r="A259" s="5" t="s">
        <v>345</v>
      </c>
    </row>
    <row r="260" spans="1:1" ht="19.2" x14ac:dyDescent="0.45">
      <c r="A260" s="5" t="s">
        <v>346</v>
      </c>
    </row>
    <row r="261" spans="1:1" ht="19.2" x14ac:dyDescent="0.45">
      <c r="A261" s="5" t="s">
        <v>347</v>
      </c>
    </row>
    <row r="262" spans="1:1" ht="19.2" x14ac:dyDescent="0.45">
      <c r="A262" s="5" t="s">
        <v>348</v>
      </c>
    </row>
    <row r="263" spans="1:1" ht="19.2" x14ac:dyDescent="0.45">
      <c r="A263" s="5" t="s">
        <v>349</v>
      </c>
    </row>
    <row r="264" spans="1:1" ht="19.2" x14ac:dyDescent="0.45">
      <c r="A264" s="5" t="s">
        <v>350</v>
      </c>
    </row>
    <row r="265" spans="1:1" ht="19.2" x14ac:dyDescent="0.45">
      <c r="A265" s="5" t="s">
        <v>351</v>
      </c>
    </row>
    <row r="266" spans="1:1" ht="19.2" x14ac:dyDescent="0.45">
      <c r="A266" s="5" t="s">
        <v>352</v>
      </c>
    </row>
    <row r="267" spans="1:1" ht="19.2" x14ac:dyDescent="0.45">
      <c r="A267" s="5" t="s">
        <v>353</v>
      </c>
    </row>
    <row r="268" spans="1:1" ht="19.2" x14ac:dyDescent="0.45">
      <c r="A268" s="5" t="s">
        <v>354</v>
      </c>
    </row>
    <row r="269" spans="1:1" ht="19.2" x14ac:dyDescent="0.45">
      <c r="A269" s="5" t="s">
        <v>355</v>
      </c>
    </row>
    <row r="270" spans="1:1" ht="19.2" x14ac:dyDescent="0.45">
      <c r="A270" s="5" t="s">
        <v>356</v>
      </c>
    </row>
    <row r="271" spans="1:1" ht="19.2" x14ac:dyDescent="0.45">
      <c r="A271" s="5" t="s">
        <v>357</v>
      </c>
    </row>
    <row r="272" spans="1:1" ht="19.2" x14ac:dyDescent="0.45">
      <c r="A272" s="5" t="s">
        <v>358</v>
      </c>
    </row>
    <row r="273" spans="1:1" ht="19.2" x14ac:dyDescent="0.45">
      <c r="A273" s="5" t="s">
        <v>359</v>
      </c>
    </row>
    <row r="274" spans="1:1" ht="19.2" x14ac:dyDescent="0.45">
      <c r="A274" s="5" t="s">
        <v>360</v>
      </c>
    </row>
    <row r="275" spans="1:1" ht="19.2" x14ac:dyDescent="0.45">
      <c r="A275" s="5" t="s">
        <v>361</v>
      </c>
    </row>
    <row r="276" spans="1:1" ht="19.2" x14ac:dyDescent="0.45">
      <c r="A276" s="5" t="s">
        <v>362</v>
      </c>
    </row>
    <row r="277" spans="1:1" ht="19.2" x14ac:dyDescent="0.45">
      <c r="A277" s="5" t="s">
        <v>363</v>
      </c>
    </row>
    <row r="278" spans="1:1" ht="19.2" x14ac:dyDescent="0.45">
      <c r="A278" s="5" t="s">
        <v>364</v>
      </c>
    </row>
    <row r="279" spans="1:1" ht="19.2" x14ac:dyDescent="0.45">
      <c r="A279" s="5" t="s">
        <v>365</v>
      </c>
    </row>
    <row r="280" spans="1:1" ht="19.2" x14ac:dyDescent="0.45">
      <c r="A280" s="5" t="s">
        <v>366</v>
      </c>
    </row>
    <row r="281" spans="1:1" ht="19.2" x14ac:dyDescent="0.45">
      <c r="A281" s="5" t="s">
        <v>367</v>
      </c>
    </row>
    <row r="282" spans="1:1" ht="19.2" x14ac:dyDescent="0.45">
      <c r="A282" s="5" t="s">
        <v>368</v>
      </c>
    </row>
    <row r="283" spans="1:1" ht="19.2" x14ac:dyDescent="0.45">
      <c r="A283" s="5" t="s">
        <v>369</v>
      </c>
    </row>
    <row r="284" spans="1:1" ht="19.2" x14ac:dyDescent="0.45">
      <c r="A284" s="5" t="s">
        <v>370</v>
      </c>
    </row>
    <row r="285" spans="1:1" ht="19.2" x14ac:dyDescent="0.45">
      <c r="A285" s="5" t="s">
        <v>371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B665-CF27-4BCD-9CF0-F3C3B771334E}">
  <dimension ref="A1:C30"/>
  <sheetViews>
    <sheetView workbookViewId="0">
      <selection activeCell="C9" sqref="C9"/>
    </sheetView>
  </sheetViews>
  <sheetFormatPr defaultRowHeight="14.4" x14ac:dyDescent="0.3"/>
  <cols>
    <col min="1" max="1" width="34.44140625" customWidth="1"/>
    <col min="2" max="2" width="25.109375" customWidth="1"/>
    <col min="3" max="3" width="29.6640625" customWidth="1"/>
  </cols>
  <sheetData>
    <row r="1" spans="1:3" ht="57.6" customHeight="1" x14ac:dyDescent="0.3">
      <c r="A1" s="1" t="s">
        <v>1173</v>
      </c>
      <c r="B1" s="1" t="s">
        <v>1095</v>
      </c>
      <c r="C1" s="1" t="s">
        <v>386</v>
      </c>
    </row>
    <row r="2" spans="1:3" ht="56.4" customHeight="1" x14ac:dyDescent="0.3">
      <c r="A2" s="1" t="s">
        <v>1108</v>
      </c>
      <c r="B2" s="1" t="s">
        <v>1114</v>
      </c>
      <c r="C2" s="1" t="s">
        <v>388</v>
      </c>
    </row>
    <row r="3" spans="1:3" ht="72" x14ac:dyDescent="0.3">
      <c r="A3" s="1" t="s">
        <v>1121</v>
      </c>
      <c r="B3" s="1" t="s">
        <v>1157</v>
      </c>
      <c r="C3" s="2" t="s">
        <v>393</v>
      </c>
    </row>
    <row r="4" spans="1:3" ht="28.8" x14ac:dyDescent="0.3">
      <c r="A4" s="1" t="s">
        <v>25</v>
      </c>
      <c r="B4" s="2" t="s">
        <v>376</v>
      </c>
      <c r="C4" s="6" t="s">
        <v>394</v>
      </c>
    </row>
    <row r="5" spans="1:3" ht="28.8" x14ac:dyDescent="0.3">
      <c r="A5" s="1" t="s">
        <v>26</v>
      </c>
      <c r="B5" s="1" t="s">
        <v>377</v>
      </c>
      <c r="C5" s="7" t="s">
        <v>473</v>
      </c>
    </row>
    <row r="6" spans="1:3" ht="57.6" x14ac:dyDescent="0.3">
      <c r="A6" s="16" t="s">
        <v>27</v>
      </c>
      <c r="B6" s="16" t="s">
        <v>378</v>
      </c>
      <c r="C6" s="1" t="s">
        <v>472</v>
      </c>
    </row>
    <row r="7" spans="1:3" ht="71.400000000000006" customHeight="1" x14ac:dyDescent="0.3">
      <c r="A7" s="16" t="s">
        <v>28</v>
      </c>
      <c r="B7" s="1" t="s">
        <v>379</v>
      </c>
      <c r="C7" s="17" t="s">
        <v>530</v>
      </c>
    </row>
    <row r="8" spans="1:3" ht="43.2" x14ac:dyDescent="0.3">
      <c r="A8" s="16" t="s">
        <v>29</v>
      </c>
      <c r="B8" s="16" t="s">
        <v>380</v>
      </c>
    </row>
    <row r="9" spans="1:3" ht="78" customHeight="1" x14ac:dyDescent="0.3">
      <c r="A9" s="16" t="s">
        <v>683</v>
      </c>
      <c r="B9" s="2" t="s">
        <v>381</v>
      </c>
    </row>
    <row r="10" spans="1:3" ht="28.8" x14ac:dyDescent="0.3">
      <c r="A10" s="1" t="s">
        <v>397</v>
      </c>
      <c r="B10" s="2" t="s">
        <v>402</v>
      </c>
      <c r="C10" t="s">
        <v>1126</v>
      </c>
    </row>
    <row r="11" spans="1:3" ht="28.8" x14ac:dyDescent="0.3">
      <c r="A11" s="1" t="s">
        <v>405</v>
      </c>
      <c r="B11" t="s">
        <v>494</v>
      </c>
    </row>
    <row r="12" spans="1:3" ht="28.8" x14ac:dyDescent="0.3">
      <c r="A12" s="1" t="s">
        <v>528</v>
      </c>
      <c r="B12" t="s">
        <v>559</v>
      </c>
    </row>
    <row r="13" spans="1:3" x14ac:dyDescent="0.3">
      <c r="A13" s="16" t="s">
        <v>471</v>
      </c>
      <c r="B13" s="17" t="s">
        <v>562</v>
      </c>
    </row>
    <row r="14" spans="1:3" ht="43.2" x14ac:dyDescent="0.3">
      <c r="A14" s="1" t="s">
        <v>529</v>
      </c>
      <c r="B14" t="s">
        <v>605</v>
      </c>
    </row>
    <row r="15" spans="1:3" ht="28.8" x14ac:dyDescent="0.3">
      <c r="A15" s="1" t="s">
        <v>606</v>
      </c>
      <c r="B15" t="s">
        <v>621</v>
      </c>
    </row>
    <row r="16" spans="1:3" ht="28.8" x14ac:dyDescent="0.3">
      <c r="A16" s="1" t="s">
        <v>671</v>
      </c>
      <c r="B16" t="s">
        <v>716</v>
      </c>
    </row>
    <row r="17" spans="1:3" ht="28.8" x14ac:dyDescent="0.3">
      <c r="A17" s="1" t="s">
        <v>672</v>
      </c>
      <c r="B17" t="s">
        <v>722</v>
      </c>
    </row>
    <row r="18" spans="1:3" x14ac:dyDescent="0.3">
      <c r="A18" s="1" t="s">
        <v>673</v>
      </c>
    </row>
    <row r="19" spans="1:3" x14ac:dyDescent="0.3">
      <c r="A19" s="1" t="s">
        <v>674</v>
      </c>
      <c r="C19" t="s">
        <v>983</v>
      </c>
    </row>
    <row r="20" spans="1:3" x14ac:dyDescent="0.3">
      <c r="A20" s="1" t="s">
        <v>684</v>
      </c>
    </row>
    <row r="21" spans="1:3" x14ac:dyDescent="0.3">
      <c r="A21" s="1" t="s">
        <v>715</v>
      </c>
    </row>
    <row r="22" spans="1:3" ht="158.4" x14ac:dyDescent="0.3">
      <c r="A22" s="1" t="s">
        <v>452</v>
      </c>
      <c r="B22" s="1" t="s">
        <v>454</v>
      </c>
    </row>
    <row r="23" spans="1:3" ht="28.8" x14ac:dyDescent="0.3">
      <c r="A23" s="1" t="s">
        <v>964</v>
      </c>
      <c r="B23" t="s">
        <v>984</v>
      </c>
    </row>
    <row r="24" spans="1:3" x14ac:dyDescent="0.3">
      <c r="A24" s="1" t="s">
        <v>1064</v>
      </c>
      <c r="B24" t="s">
        <v>1127</v>
      </c>
    </row>
    <row r="25" spans="1:3" ht="28.8" x14ac:dyDescent="0.3">
      <c r="A25" s="1" t="s">
        <v>1232</v>
      </c>
      <c r="B25" t="s">
        <v>1128</v>
      </c>
    </row>
    <row r="26" spans="1:3" ht="28.8" x14ac:dyDescent="0.3">
      <c r="A26" s="1" t="s">
        <v>528</v>
      </c>
      <c r="B26" t="s">
        <v>1234</v>
      </c>
    </row>
    <row r="27" spans="1:3" x14ac:dyDescent="0.3">
      <c r="A27" s="1" t="s">
        <v>1065</v>
      </c>
      <c r="B27" t="s">
        <v>1129</v>
      </c>
    </row>
    <row r="28" spans="1:3" ht="28.8" x14ac:dyDescent="0.3">
      <c r="A28" s="1" t="s">
        <v>1233</v>
      </c>
      <c r="B28" t="s">
        <v>1172</v>
      </c>
    </row>
    <row r="29" spans="1:3" ht="28.8" x14ac:dyDescent="0.3">
      <c r="A29" s="1" t="s">
        <v>1067</v>
      </c>
      <c r="B29" t="s">
        <v>1242</v>
      </c>
    </row>
    <row r="30" spans="1:3" ht="28.8" x14ac:dyDescent="0.3">
      <c r="A30" s="1" t="s">
        <v>1069</v>
      </c>
      <c r="B30" t="s">
        <v>1243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D703-6E7A-49F7-976A-9EF50D8C30DD}">
  <dimension ref="A1:H33"/>
  <sheetViews>
    <sheetView workbookViewId="0">
      <selection activeCell="G15" sqref="G15"/>
    </sheetView>
  </sheetViews>
  <sheetFormatPr defaultRowHeight="14.4" x14ac:dyDescent="0.3"/>
  <cols>
    <col min="3" max="3" width="20.44140625" customWidth="1"/>
    <col min="4" max="5" width="15" customWidth="1"/>
    <col min="8" max="8" width="118.44140625" bestFit="1" customWidth="1"/>
  </cols>
  <sheetData>
    <row r="1" spans="1:8" x14ac:dyDescent="0.3">
      <c r="A1" t="s">
        <v>533</v>
      </c>
      <c r="C1" t="s">
        <v>534</v>
      </c>
      <c r="D1" t="s">
        <v>619</v>
      </c>
      <c r="H1" t="s">
        <v>570</v>
      </c>
    </row>
    <row r="2" spans="1:8" x14ac:dyDescent="0.3">
      <c r="A2" t="s">
        <v>531</v>
      </c>
      <c r="B2" t="s">
        <v>1251</v>
      </c>
      <c r="C2" t="s">
        <v>535</v>
      </c>
      <c r="D2" t="s">
        <v>618</v>
      </c>
      <c r="H2" t="s">
        <v>572</v>
      </c>
    </row>
    <row r="3" spans="1:8" x14ac:dyDescent="0.3">
      <c r="A3" t="s">
        <v>532</v>
      </c>
      <c r="C3" t="s">
        <v>537</v>
      </c>
      <c r="D3" t="s">
        <v>620</v>
      </c>
      <c r="H3" t="s">
        <v>573</v>
      </c>
    </row>
    <row r="4" spans="1:8" x14ac:dyDescent="0.3">
      <c r="A4" t="s">
        <v>544</v>
      </c>
      <c r="C4" t="s">
        <v>539</v>
      </c>
      <c r="D4" t="s">
        <v>623</v>
      </c>
      <c r="H4" t="s">
        <v>574</v>
      </c>
    </row>
    <row r="5" spans="1:8" x14ac:dyDescent="0.3">
      <c r="A5" t="s">
        <v>536</v>
      </c>
      <c r="C5" s="7" t="s">
        <v>1249</v>
      </c>
      <c r="D5" t="s">
        <v>255</v>
      </c>
      <c r="H5" t="s">
        <v>571</v>
      </c>
    </row>
    <row r="6" spans="1:8" x14ac:dyDescent="0.3">
      <c r="A6" t="s">
        <v>540</v>
      </c>
      <c r="C6" t="s">
        <v>542</v>
      </c>
      <c r="D6" t="s">
        <v>688</v>
      </c>
      <c r="H6" t="s">
        <v>575</v>
      </c>
    </row>
    <row r="7" spans="1:8" x14ac:dyDescent="0.3">
      <c r="A7" t="s">
        <v>541</v>
      </c>
      <c r="C7" s="7" t="s">
        <v>560</v>
      </c>
      <c r="D7" t="s">
        <v>689</v>
      </c>
    </row>
    <row r="8" spans="1:8" x14ac:dyDescent="0.3">
      <c r="A8" s="7" t="s">
        <v>543</v>
      </c>
      <c r="C8" t="s">
        <v>545</v>
      </c>
      <c r="D8" t="s">
        <v>690</v>
      </c>
    </row>
    <row r="9" spans="1:8" x14ac:dyDescent="0.3">
      <c r="A9" t="s">
        <v>548</v>
      </c>
      <c r="C9" t="s">
        <v>546</v>
      </c>
      <c r="D9" t="s">
        <v>333</v>
      </c>
    </row>
    <row r="10" spans="1:8" x14ac:dyDescent="0.3">
      <c r="A10" t="s">
        <v>550</v>
      </c>
      <c r="C10" t="s">
        <v>547</v>
      </c>
      <c r="D10" t="s">
        <v>266</v>
      </c>
    </row>
    <row r="11" spans="1:8" x14ac:dyDescent="0.3">
      <c r="A11" t="s">
        <v>552</v>
      </c>
      <c r="C11" t="s">
        <v>549</v>
      </c>
      <c r="D11" t="s">
        <v>301</v>
      </c>
    </row>
    <row r="12" spans="1:8" x14ac:dyDescent="0.3">
      <c r="A12" t="s">
        <v>554</v>
      </c>
      <c r="C12" t="s">
        <v>551</v>
      </c>
      <c r="D12" t="s">
        <v>254</v>
      </c>
    </row>
    <row r="13" spans="1:8" x14ac:dyDescent="0.3">
      <c r="A13" t="s">
        <v>555</v>
      </c>
      <c r="C13" t="s">
        <v>553</v>
      </c>
      <c r="D13" t="s">
        <v>554</v>
      </c>
    </row>
    <row r="14" spans="1:8" x14ac:dyDescent="0.3">
      <c r="A14" t="s">
        <v>556</v>
      </c>
      <c r="C14" t="s">
        <v>557</v>
      </c>
      <c r="D14" t="s">
        <v>364</v>
      </c>
    </row>
    <row r="15" spans="1:8" x14ac:dyDescent="0.3">
      <c r="A15" t="s">
        <v>920</v>
      </c>
      <c r="C15" t="s">
        <v>558</v>
      </c>
      <c r="D15" t="s">
        <v>691</v>
      </c>
    </row>
    <row r="16" spans="1:8" x14ac:dyDescent="0.3">
      <c r="A16" t="s">
        <v>921</v>
      </c>
      <c r="C16" t="s">
        <v>582</v>
      </c>
      <c r="D16" t="s">
        <v>670</v>
      </c>
    </row>
    <row r="17" spans="1:3" x14ac:dyDescent="0.3">
      <c r="A17" t="s">
        <v>922</v>
      </c>
      <c r="C17" t="s">
        <v>685</v>
      </c>
    </row>
    <row r="18" spans="1:3" x14ac:dyDescent="0.3">
      <c r="A18" t="s">
        <v>923</v>
      </c>
      <c r="C18" t="s">
        <v>686</v>
      </c>
    </row>
    <row r="19" spans="1:3" x14ac:dyDescent="0.3">
      <c r="A19" t="s">
        <v>924</v>
      </c>
      <c r="C19" t="s">
        <v>687</v>
      </c>
    </row>
    <row r="20" spans="1:3" x14ac:dyDescent="0.3">
      <c r="A20" t="s">
        <v>925</v>
      </c>
      <c r="C20" t="s">
        <v>593</v>
      </c>
    </row>
    <row r="21" spans="1:3" x14ac:dyDescent="0.3">
      <c r="A21" t="s">
        <v>550</v>
      </c>
      <c r="C21" s="7" t="s">
        <v>967</v>
      </c>
    </row>
    <row r="22" spans="1:3" x14ac:dyDescent="0.3">
      <c r="A22" t="s">
        <v>926</v>
      </c>
      <c r="C22" t="s">
        <v>1163</v>
      </c>
    </row>
    <row r="23" spans="1:3" x14ac:dyDescent="0.3">
      <c r="A23" t="s">
        <v>927</v>
      </c>
      <c r="C23" t="s">
        <v>1164</v>
      </c>
    </row>
    <row r="24" spans="1:3" x14ac:dyDescent="0.3">
      <c r="A24" t="s">
        <v>928</v>
      </c>
      <c r="C24" t="s">
        <v>1166</v>
      </c>
    </row>
    <row r="25" spans="1:3" x14ac:dyDescent="0.3">
      <c r="A25" t="s">
        <v>1165</v>
      </c>
      <c r="C25" t="s">
        <v>1167</v>
      </c>
    </row>
    <row r="26" spans="1:3" x14ac:dyDescent="0.3">
      <c r="C26" t="s">
        <v>1168</v>
      </c>
    </row>
    <row r="27" spans="1:3" x14ac:dyDescent="0.3">
      <c r="C27" t="s">
        <v>576</v>
      </c>
    </row>
    <row r="28" spans="1:3" x14ac:dyDescent="0.3">
      <c r="C28" t="s">
        <v>1169</v>
      </c>
    </row>
    <row r="29" spans="1:3" ht="183.6" x14ac:dyDescent="0.3">
      <c r="A29" s="8" t="s">
        <v>598</v>
      </c>
      <c r="B29" t="s">
        <v>602</v>
      </c>
      <c r="C29" t="s">
        <v>610</v>
      </c>
    </row>
    <row r="30" spans="1:3" ht="234.6" x14ac:dyDescent="0.3">
      <c r="A30" s="8" t="s">
        <v>599</v>
      </c>
      <c r="B30" t="s">
        <v>611</v>
      </c>
    </row>
    <row r="31" spans="1:3" ht="153" x14ac:dyDescent="0.3">
      <c r="A31" s="8" t="s">
        <v>600</v>
      </c>
    </row>
    <row r="32" spans="1:3" ht="234.6" x14ac:dyDescent="0.3">
      <c r="A32" s="8" t="s">
        <v>601</v>
      </c>
    </row>
    <row r="33" spans="1:1" ht="183.6" x14ac:dyDescent="0.3">
      <c r="A33" s="8" t="s">
        <v>604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1C63-A55F-43D4-A112-D5BF4420AEA5}">
  <dimension ref="A1:J2"/>
  <sheetViews>
    <sheetView workbookViewId="0">
      <selection activeCell="R6" sqref="R6"/>
    </sheetView>
  </sheetViews>
  <sheetFormatPr defaultRowHeight="14.4" x14ac:dyDescent="0.3"/>
  <cols>
    <col min="5" max="5" width="13.109375" bestFit="1" customWidth="1"/>
    <col min="6" max="6" width="13.33203125" bestFit="1" customWidth="1"/>
    <col min="7" max="7" width="12.33203125" bestFit="1" customWidth="1"/>
    <col min="8" max="8" width="10.88671875" bestFit="1" customWidth="1"/>
    <col min="9" max="9" width="16.5546875" bestFit="1" customWidth="1"/>
    <col min="10" max="10" width="16.33203125" bestFit="1" customWidth="1"/>
  </cols>
  <sheetData>
    <row r="1" spans="1:10" x14ac:dyDescent="0.3">
      <c r="A1" t="s">
        <v>730</v>
      </c>
      <c r="B1" t="s">
        <v>4</v>
      </c>
      <c r="C1" t="s">
        <v>5</v>
      </c>
      <c r="E1" t="s">
        <v>731</v>
      </c>
      <c r="F1" t="s">
        <v>732</v>
      </c>
      <c r="G1" t="s">
        <v>733</v>
      </c>
      <c r="H1" t="s">
        <v>734</v>
      </c>
      <c r="I1" t="s">
        <v>735</v>
      </c>
      <c r="J1" t="s">
        <v>736</v>
      </c>
    </row>
    <row r="2" spans="1:10" x14ac:dyDescent="0.3">
      <c r="A2">
        <v>80</v>
      </c>
      <c r="B2">
        <v>50</v>
      </c>
      <c r="C2">
        <v>100</v>
      </c>
      <c r="E2">
        <v>0</v>
      </c>
      <c r="F2">
        <v>10</v>
      </c>
      <c r="G2">
        <f>ROUND((E2/(C2/100+1)) + (F2/(B2/100 + 1)), 0)</f>
        <v>7</v>
      </c>
      <c r="H2">
        <f>A2 - G2</f>
        <v>73</v>
      </c>
      <c r="I2">
        <f>A2 * (1 + B2/100)</f>
        <v>120</v>
      </c>
      <c r="J2">
        <f>A2 * (1 + C2/100)</f>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Heroes</vt:lpstr>
      <vt:lpstr>Heroes to Add</vt:lpstr>
      <vt:lpstr>Items (TBD)</vt:lpstr>
      <vt:lpstr>List of Random Classes</vt:lpstr>
      <vt:lpstr>Unsorted Effects &amp; Abilities</vt:lpstr>
      <vt:lpstr>Unsorted Names &amp; Classes</vt:lpstr>
      <vt:lpstr>Damage 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2021-05-12T06:43:30Z</dcterms:created>
  <dcterms:modified xsi:type="dcterms:W3CDTF">2022-04-19T19:22:13Z</dcterms:modified>
</cp:coreProperties>
</file>