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580" windowHeight="8310"/>
  </bookViews>
  <sheets>
    <sheet name="cfg_ziyuan_资源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8468A759A4F14251AF11A7BB2CC96E9F" descr="万能齿轮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373745" y="2527300"/>
          <a:ext cx="377190" cy="374015"/>
        </a:xfrm>
        <a:prstGeom prst="rect">
          <a:avLst/>
        </a:prstGeom>
      </xdr:spPr>
    </xdr:pic>
  </etc:cellImage>
  <etc:cellImage>
    <xdr:pic>
      <xdr:nvPicPr>
        <xdr:cNvPr id="3" name="ID_939AC8FC18334A08863030C950C79B6C" descr="废料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60690" y="2937510"/>
          <a:ext cx="605790" cy="601345"/>
        </a:xfrm>
        <a:prstGeom prst="rect">
          <a:avLst/>
        </a:prstGeom>
      </xdr:spPr>
    </xdr:pic>
  </etc:cellImage>
  <etc:cellImage>
    <xdr:pic>
      <xdr:nvPicPr>
        <xdr:cNvPr id="5" name="ID_5B7B3AD2D12B4F01A2F925F96FFFB78A" descr="怨灵水晶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70620" y="3088640"/>
          <a:ext cx="381000" cy="381635"/>
        </a:xfrm>
        <a:prstGeom prst="rect">
          <a:avLst/>
        </a:prstGeom>
      </xdr:spPr>
    </xdr:pic>
  </etc:cellImage>
  <etc:cellImage>
    <xdr:pic>
      <xdr:nvPicPr>
        <xdr:cNvPr id="6" name="ID_6CDAFD46F94845659D2079055E20B351" descr="次元岛溶液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27440" y="3448050"/>
          <a:ext cx="381000" cy="381000"/>
        </a:xfrm>
        <a:prstGeom prst="rect">
          <a:avLst/>
        </a:prstGeom>
      </xdr:spPr>
    </xdr:pic>
  </etc:cellImage>
  <etc:cellImage>
    <xdr:pic>
      <xdr:nvPicPr>
        <xdr:cNvPr id="4" name="ID_31D4D0A79C894E47B87D911C34A74D14" descr="废料UI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074275" y="2078355"/>
          <a:ext cx="476250" cy="473710"/>
        </a:xfrm>
        <a:prstGeom prst="rect">
          <a:avLst/>
        </a:prstGeom>
      </xdr:spPr>
    </xdr:pic>
  </etc:cellImage>
  <etc:cellImage>
    <xdr:pic>
      <xdr:nvPicPr>
        <xdr:cNvPr id="8" name="ID_3810F6E807B2445394E68D66882E4197" descr="万能齿轮UI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750425" y="2671445"/>
          <a:ext cx="476250" cy="473075"/>
        </a:xfrm>
        <a:prstGeom prst="rect">
          <a:avLst/>
        </a:prstGeom>
      </xdr:spPr>
    </xdr:pic>
  </etc:cellImage>
  <etc:cellImage>
    <xdr:pic>
      <xdr:nvPicPr>
        <xdr:cNvPr id="9" name="ID_9309EF61719C429E951CC3A89AB4002B" descr="怨灵水晶UI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073640" y="3841115"/>
          <a:ext cx="476250" cy="473710"/>
        </a:xfrm>
        <a:prstGeom prst="rect">
          <a:avLst/>
        </a:prstGeom>
      </xdr:spPr>
    </xdr:pic>
  </etc:cellImage>
  <etc:cellImage>
    <xdr:pic>
      <xdr:nvPicPr>
        <xdr:cNvPr id="10" name="ID_7CF6053CD50C41D0BB44AA5E01B7C92E" descr="次元岛溶液UI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963150" y="4432300"/>
          <a:ext cx="476250" cy="470535"/>
        </a:xfrm>
        <a:prstGeom prst="rect">
          <a:avLst/>
        </a:prstGeom>
      </xdr:spPr>
    </xdr:pic>
  </etc:cellImage>
</etc:cellImages>
</file>

<file path=xl/comments1.xml><?xml version="1.0" encoding="utf-8"?>
<comments xmlns="http://schemas.openxmlformats.org/spreadsheetml/2006/main">
  <authors>
    <author>火火兽</author>
  </authors>
  <commentList>
    <comment ref="K1" authorId="0">
      <text>
        <r>
          <rPr>
            <b/>
            <sz val="9"/>
            <rFont val="宋体"/>
            <charset val="134"/>
          </rPr>
          <t>火火兽:</t>
        </r>
        <r>
          <rPr>
            <sz val="9"/>
            <rFont val="宋体"/>
            <charset val="134"/>
          </rPr>
          <t xml:space="preserve">
乘以建筑或者单位的开采效率</t>
        </r>
      </text>
    </comment>
    <comment ref="L1" authorId="0">
      <text>
        <r>
          <rPr>
            <b/>
            <sz val="9"/>
            <rFont val="宋体"/>
            <charset val="134"/>
          </rPr>
          <t>火火兽:</t>
        </r>
        <r>
          <rPr>
            <sz val="9"/>
            <rFont val="宋体"/>
            <charset val="134"/>
          </rPr>
          <t xml:space="preserve">
只有拥有该标签的建筑或者单位才可以开采该资源点</t>
        </r>
      </text>
    </comment>
  </commentList>
</comments>
</file>

<file path=xl/sharedStrings.xml><?xml version="1.0" encoding="utf-8"?>
<sst xmlns="http://schemas.openxmlformats.org/spreadsheetml/2006/main" count="30" uniqueCount="27">
  <si>
    <t>第一行 为备注
第二行 为字段导出设置
0为不导出,1为导出主键,2为常规导出
3为最后一个导出的字段（之后随意）
第三行 为字段名称（不能使用KEY_INDEX为字段名称）
第四行 为数据类型
该列为 是否导出
0为不导出 1为导出 2为最后一行导出  数据不想填就写 BASEVALUE</t>
  </si>
  <si>
    <t>材料id</t>
  </si>
  <si>
    <t>材料名称</t>
  </si>
  <si>
    <t>材料描述</t>
  </si>
  <si>
    <t>材料图片</t>
  </si>
  <si>
    <t>材料图片界面显示</t>
  </si>
  <si>
    <t>字段导出设置</t>
  </si>
  <si>
    <t>字段名称</t>
  </si>
  <si>
    <t>ItemId</t>
  </si>
  <si>
    <t>ItemName</t>
  </si>
  <si>
    <t>ItemBaseDescribe</t>
  </si>
  <si>
    <t>ItemImg</t>
  </si>
  <si>
    <t>image</t>
  </si>
  <si>
    <t>数据类型</t>
  </si>
  <si>
    <t>INT</t>
  </si>
  <si>
    <t>STR</t>
  </si>
  <si>
    <t>PNG</t>
  </si>
  <si>
    <t>1</t>
  </si>
  <si>
    <t>废料</t>
  </si>
  <si>
    <t>废料----</t>
  </si>
  <si>
    <t>万能齿轮</t>
  </si>
  <si>
    <t>万能齿轮----</t>
  </si>
  <si>
    <t>怨灵水晶</t>
  </si>
  <si>
    <t>怨灵水晶-----</t>
  </si>
  <si>
    <t>2</t>
  </si>
  <si>
    <t>次元岛溶剂</t>
  </si>
  <si>
    <t>次元岛溶剂———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</si>
</sst>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2"/>
      <color theme="1"/>
      <name val="宋体"/>
      <charset val="134"/>
      <scheme val="minor"/>
    </font>
    <font>
      <sz val="12"/>
      <name val="宋体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5BD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49" fontId="1" fillId="3" borderId="0" xfId="0" applyNumberFormat="1" applyFont="1" applyFill="1" applyBorder="1" applyAlignment="1">
      <alignment horizontal="left" vertical="center" wrapText="1"/>
    </xf>
    <xf numFmtId="0" fontId="1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2"/>
  <sheetViews>
    <sheetView tabSelected="1" zoomScale="130" zoomScaleNormal="130" topLeftCell="C1" workbookViewId="0">
      <selection activeCell="G5" sqref="G5"/>
    </sheetView>
  </sheetViews>
  <sheetFormatPr defaultColWidth="9" defaultRowHeight="13.5"/>
  <cols>
    <col min="1" max="1" width="34.7" customWidth="1"/>
    <col min="2" max="2" width="20.5" customWidth="1"/>
    <col min="3" max="3" width="15.875" customWidth="1"/>
    <col min="4" max="4" width="21.875" customWidth="1"/>
    <col min="5" max="5" width="24.125" customWidth="1"/>
    <col min="6" max="6" width="15.75" customWidth="1"/>
    <col min="7" max="10" width="18.025" customWidth="1"/>
    <col min="11" max="11" width="20" customWidth="1"/>
    <col min="12" max="12" width="26.0333333333333" customWidth="1"/>
  </cols>
  <sheetData>
    <row r="1" ht="115" customHeight="1" spans="1:1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K1" s="14"/>
      <c r="L1"/>
    </row>
    <row r="2" ht="14.25" spans="1:11">
      <c r="A2" s="6" t="s">
        <v>6</v>
      </c>
      <c r="B2" s="7">
        <v>1</v>
      </c>
      <c r="C2" s="7">
        <v>2</v>
      </c>
      <c r="D2" s="7">
        <v>2</v>
      </c>
      <c r="E2" s="7">
        <v>2</v>
      </c>
      <c r="F2">
        <v>3</v>
      </c>
      <c r="K2" s="14"/>
    </row>
    <row r="3" ht="14.25" spans="1:6">
      <c r="A3" s="6" t="s">
        <v>7</v>
      </c>
      <c r="B3" s="7" t="s">
        <v>8</v>
      </c>
      <c r="C3" s="7" t="s">
        <v>9</v>
      </c>
      <c r="D3" s="7" t="s">
        <v>10</v>
      </c>
      <c r="E3" s="8" t="s">
        <v>11</v>
      </c>
      <c r="F3" t="s">
        <v>12</v>
      </c>
    </row>
    <row r="4" ht="14.25" spans="1:11">
      <c r="A4" s="6" t="s">
        <v>13</v>
      </c>
      <c r="B4" s="6" t="s">
        <v>14</v>
      </c>
      <c r="C4" s="6" t="s">
        <v>15</v>
      </c>
      <c r="D4" s="6" t="s">
        <v>15</v>
      </c>
      <c r="E4" s="8" t="s">
        <v>16</v>
      </c>
      <c r="F4" s="8" t="s">
        <v>16</v>
      </c>
      <c r="K4" s="14"/>
    </row>
    <row r="5" ht="49.6" spans="1:6">
      <c r="A5" s="9" t="s">
        <v>17</v>
      </c>
      <c r="B5" s="10">
        <v>1</v>
      </c>
      <c r="C5" s="10" t="s">
        <v>18</v>
      </c>
      <c r="D5" s="10" t="s">
        <v>19</v>
      </c>
      <c r="E5" s="10" t="str">
        <f>_xlfn.DISPIMG("ID_939AC8FC18334A08863030C950C79B6C",1)</f>
        <v>=DISPIMG("ID_939AC8FC18334A08863030C950C79B6C",1)</v>
      </c>
      <c r="F5" t="str">
        <f>_xlfn.DISPIMG("ID_31D4D0A79C894E47B87D911C34A74D14",1)</f>
        <v>=DISPIMG("ID_31D4D0A79C894E47B87D911C34A74D14",1)</v>
      </c>
    </row>
    <row r="6" ht="39.5" spans="1:6">
      <c r="A6" s="9" t="s">
        <v>17</v>
      </c>
      <c r="B6" s="10">
        <v>2</v>
      </c>
      <c r="C6" s="10" t="s">
        <v>20</v>
      </c>
      <c r="D6" s="10" t="s">
        <v>21</v>
      </c>
      <c r="E6" s="10" t="str">
        <f>_xlfn.DISPIMG("ID_8468A759A4F14251AF11A7BB2CC96E9F",1)</f>
        <v>=DISPIMG("ID_8468A759A4F14251AF11A7BB2CC96E9F",1)</v>
      </c>
      <c r="F6" t="str">
        <f>_xlfn.DISPIMG("ID_3810F6E807B2445394E68D66882E4197",1)</f>
        <v>=DISPIMG("ID_3810F6E807B2445394E68D66882E4197",1)</v>
      </c>
    </row>
    <row r="7" s="1" customFormat="1" ht="39.55" spans="1:6">
      <c r="A7" s="11">
        <v>1</v>
      </c>
      <c r="B7" s="11">
        <v>3</v>
      </c>
      <c r="C7" s="11" t="s">
        <v>22</v>
      </c>
      <c r="D7" s="11" t="s">
        <v>23</v>
      </c>
      <c r="E7" s="11" t="str">
        <f>_xlfn.DISPIMG("ID_5B7B3AD2D12B4F01A2F925F96FFFB78A",1)</f>
        <v>=DISPIMG("ID_5B7B3AD2D12B4F01A2F925F96FFFB78A",1)</v>
      </c>
      <c r="F7" s="1" t="str">
        <f>_xlfn.DISPIMG("ID_9309EF61719C429E951CC3A89AB4002B",1)</f>
        <v>=DISPIMG("ID_9309EF61719C429E951CC3A89AB4002B",1)</v>
      </c>
    </row>
    <row r="8" s="2" customFormat="1" ht="53" customHeight="1" spans="1:6">
      <c r="A8" s="12" t="s">
        <v>24</v>
      </c>
      <c r="B8" s="13">
        <v>4</v>
      </c>
      <c r="C8" s="13" t="s">
        <v>25</v>
      </c>
      <c r="D8" s="13" t="s">
        <v>26</v>
      </c>
      <c r="E8" s="13" t="str">
        <f>_xlfn.DISPIMG("ID_6CDAFD46F94845659D2079055E20B351",1)</f>
        <v>=DISPIMG("ID_6CDAFD46F94845659D2079055E20B351",1)</v>
      </c>
      <c r="F8" s="2" t="str">
        <f>_xlfn.DISPIMG("ID_7CF6053CD50C41D0BB44AA5E01B7C92E",1)</f>
        <v>=DISPIMG("ID_7CF6053CD50C41D0BB44AA5E01B7C92E",1)</v>
      </c>
    </row>
    <row r="9" ht="14.25" spans="1:1">
      <c r="A9" s="9"/>
    </row>
    <row r="10" ht="14.25" spans="1:1">
      <c r="A10" s="9"/>
    </row>
    <row r="11" ht="14.25" spans="1:1">
      <c r="A11" s="9"/>
    </row>
    <row r="12" ht="14.25" spans="1:1">
      <c r="A12" s="9"/>
    </row>
    <row r="13" ht="14.25" spans="1:1">
      <c r="A13" s="9"/>
    </row>
    <row r="14" ht="14.25" spans="1:1">
      <c r="A14" s="9"/>
    </row>
    <row r="15" ht="14.25" spans="1:1">
      <c r="A15" s="9"/>
    </row>
    <row r="16" ht="14.25" spans="1:1">
      <c r="A16" s="9"/>
    </row>
    <row r="17" ht="14.25" spans="1:1">
      <c r="A17" s="9"/>
    </row>
    <row r="18" ht="14.25" spans="1:1">
      <c r="A18" s="9"/>
    </row>
    <row r="19" ht="14.25" spans="1:1">
      <c r="A19" s="9"/>
    </row>
    <row r="20" ht="14.25" spans="1:1">
      <c r="A20" s="9"/>
    </row>
    <row r="21" ht="14.25" spans="1:1">
      <c r="A21" s="9"/>
    </row>
    <row r="22" ht="13" customHeight="1"/>
  </sheetData>
  <dataValidations count="1">
    <dataValidation type="list" allowBlank="1" showInputMessage="1" showErrorMessage="1" sqref="B4 C4 D4">
      <formula1>"BOOL,SHORT,INT,UINT64,FLOAT,STR,OBJ,&lt;BOOL&gt;,&lt;SHORT&gt;,&lt;INT&gt;,&lt;UINT64&gt;,&lt;FLOAT&gt;,&lt;STR&gt;,&lt;OBJ&gt;,(BOOL),(SHORT),(INT),(UINT64),(FLOAT),(STR),(OBJ),&lt;(BOOL)&gt;,&lt;(SHORT)&gt;,&lt;(INT)&gt;,&lt;(UINT64)&gt;,&lt;(FLOAT)&gt;,&lt;(STR)&gt;,&lt;(OBJ)&gt;,LANG,POINT,&lt;LANG&gt;,&lt;POINT&gt;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O21" sqref="O2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cfg_ziyuan_资源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企业用户_679568696</cp:lastModifiedBy>
  <dcterms:created xsi:type="dcterms:W3CDTF">2023-05-12T11:15:00Z</dcterms:created>
  <dcterms:modified xsi:type="dcterms:W3CDTF">2024-06-18T07:50:22Z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621F9FDC0E324C538E077714558BD81D_12</vt:lpwstr>
  </property>
</Properties>
</file>