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90" windowHeight="9435"/>
  </bookViews>
  <sheets>
    <sheet name="cfg_ziyuan_资源" sheetId="1" r:id="rId1"/>
    <sheet name="数据类型" sheetId="4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8468A759A4F14251AF11A7BB2CC96E9F" descr="万能齿轮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73745" y="2527300"/>
          <a:ext cx="377190" cy="374015"/>
        </a:xfrm>
        <a:prstGeom prst="rect">
          <a:avLst/>
        </a:prstGeom>
      </xdr:spPr>
    </xdr:pic>
  </etc:cellImage>
  <etc:cellImage>
    <xdr:pic>
      <xdr:nvPicPr>
        <xdr:cNvPr id="3" name="ID_939AC8FC18334A08863030C950C79B6C" descr="废料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0690" y="2937510"/>
          <a:ext cx="605790" cy="601345"/>
        </a:xfrm>
        <a:prstGeom prst="rect">
          <a:avLst/>
        </a:prstGeom>
      </xdr:spPr>
    </xdr:pic>
  </etc:cellImage>
  <etc:cellImage>
    <xdr:pic>
      <xdr:nvPicPr>
        <xdr:cNvPr id="5" name="ID_5B7B3AD2D12B4F01A2F925F96FFFB78A" descr="怨灵水晶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70620" y="3088640"/>
          <a:ext cx="381000" cy="381635"/>
        </a:xfrm>
        <a:prstGeom prst="rect">
          <a:avLst/>
        </a:prstGeom>
      </xdr:spPr>
    </xdr:pic>
  </etc:cellImage>
  <etc:cellImage>
    <xdr:pic>
      <xdr:nvPicPr>
        <xdr:cNvPr id="6" name="ID_6CDAFD46F94845659D2079055E20B351" descr="次元岛溶液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27440" y="3448050"/>
          <a:ext cx="381000" cy="381000"/>
        </a:xfrm>
        <a:prstGeom prst="rect">
          <a:avLst/>
        </a:prstGeom>
      </xdr:spPr>
    </xdr:pic>
  </etc:cellImage>
  <etc:cellImage>
    <xdr:pic>
      <xdr:nvPicPr>
        <xdr:cNvPr id="4" name="ID_31D4D0A79C894E47B87D911C34A74D14" descr="废料UI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074275" y="2078355"/>
          <a:ext cx="476250" cy="473710"/>
        </a:xfrm>
        <a:prstGeom prst="rect">
          <a:avLst/>
        </a:prstGeom>
      </xdr:spPr>
    </xdr:pic>
  </etc:cellImage>
  <etc:cellImage>
    <xdr:pic>
      <xdr:nvPicPr>
        <xdr:cNvPr id="8" name="ID_3810F6E807B2445394E68D66882E4197" descr="万能齿轮UI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750425" y="2671445"/>
          <a:ext cx="476250" cy="473075"/>
        </a:xfrm>
        <a:prstGeom prst="rect">
          <a:avLst/>
        </a:prstGeom>
      </xdr:spPr>
    </xdr:pic>
  </etc:cellImage>
  <etc:cellImage>
    <xdr:pic>
      <xdr:nvPicPr>
        <xdr:cNvPr id="9" name="ID_9309EF61719C429E951CC3A89AB4002B" descr="怨灵水晶UI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073640" y="3841115"/>
          <a:ext cx="476250" cy="473710"/>
        </a:xfrm>
        <a:prstGeom prst="rect">
          <a:avLst/>
        </a:prstGeom>
      </xdr:spPr>
    </xdr:pic>
  </etc:cellImage>
  <etc:cellImage>
    <xdr:pic>
      <xdr:nvPicPr>
        <xdr:cNvPr id="10" name="ID_7CF6053CD50C41D0BB44AA5E01B7C92E" descr="次元岛溶液UI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963150" y="4432300"/>
          <a:ext cx="476250" cy="470535"/>
        </a:xfrm>
        <a:prstGeom prst="rect">
          <a:avLst/>
        </a:prstGeom>
      </xdr:spPr>
    </xdr:pic>
  </etc:cellImage>
</etc:cellImages>
</file>

<file path=xl/comments1.xml><?xml version="1.0" encoding="utf-8"?>
<comments xmlns="http://schemas.openxmlformats.org/spreadsheetml/2006/main">
  <authors>
    <author>火火兽</author>
  </authors>
  <commentList>
    <comment ref="K1" authorId="0">
      <text>
        <r>
          <rPr>
            <b/>
            <sz val="9"/>
            <rFont val="宋体"/>
            <charset val="134"/>
          </rPr>
          <t>火火兽:</t>
        </r>
        <r>
          <rPr>
            <sz val="9"/>
            <rFont val="宋体"/>
            <charset val="134"/>
          </rPr>
          <t xml:space="preserve">
乘以建筑或者单位的开采效率</t>
        </r>
      </text>
    </comment>
    <comment ref="L1" authorId="0">
      <text>
        <r>
          <rPr>
            <b/>
            <sz val="9"/>
            <rFont val="宋体"/>
            <charset val="134"/>
          </rPr>
          <t>火火兽:</t>
        </r>
        <r>
          <rPr>
            <sz val="9"/>
            <rFont val="宋体"/>
            <charset val="134"/>
          </rPr>
          <t xml:space="preserve">
只有拥有该标签的建筑或者单位才可以开采该资源点</t>
        </r>
      </text>
    </comment>
  </commentList>
</comment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<sst xmlns="http://schemas.openxmlformats.org/spreadsheetml/2006/main" count="88" uniqueCount="82">
  <si>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BASEVALUE</t>
  </si>
  <si>
    <t>材料id</t>
  </si>
  <si>
    <t>材料名称</t>
  </si>
  <si>
    <t>材料描述</t>
  </si>
  <si>
    <t>材料图片</t>
  </si>
  <si>
    <t>材料图片界面显示</t>
  </si>
  <si>
    <t>字段导出设置</t>
  </si>
  <si>
    <t>字段名称</t>
  </si>
  <si>
    <t>ItemId</t>
  </si>
  <si>
    <t>ItemName</t>
  </si>
  <si>
    <t>ItemBaseDescribe</t>
  </si>
  <si>
    <t>ItemImg</t>
  </si>
  <si>
    <t>image</t>
  </si>
  <si>
    <t>数据类型</t>
  </si>
  <si>
    <t>INT</t>
  </si>
  <si>
    <t>STR</t>
  </si>
  <si>
    <t>PNG</t>
  </si>
  <si>
    <t>1</t>
  </si>
  <si>
    <t>废料</t>
  </si>
  <si>
    <t>废料----</t>
  </si>
  <si>
    <t>万能齿轮</t>
  </si>
  <si>
    <t>万能齿轮----</t>
  </si>
  <si>
    <t>怨灵水晶</t>
  </si>
  <si>
    <t>怨灵水晶-----</t>
  </si>
  <si>
    <t>2</t>
  </si>
  <si>
    <t>次元岛溶剂</t>
  </si>
  <si>
    <t>次元岛溶剂———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</si>
  <si>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</si>
  <si>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</si>
  <si>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</si>
  <si>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</si>
  <si>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</si>
  <si>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</si>
  <si>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</si>
  <si>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</si>
  <si>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</si>
  <si>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</si>
  <si>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</si>
  <si>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</si>
  <si>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</si>
  <si>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</si>
  <si>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</si>
  <si>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</si>
  <si>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</si>
  <si>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</si>
  <si>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</si>
  <si>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</si>
  <si>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</si>
  <si>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</si>
  <si>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</si>
  <si>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</si>
  <si>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</si>
  <si>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</si>
  <si>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</si>
  <si>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</si>
  <si>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</si>
  <si>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</si>
  <si>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</si>
  <si>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</si>
  <si>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</si>
  <si>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&lt;STR&gt;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</si>
  <si>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</si>
  <si>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</si>
  <si>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</si>
  <si>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</si>
  <si>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</si>
  <si>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</si>
  <si>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</si>
  <si>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</si>
  <si>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</si>
  <si>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</si>
  <si>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</si>
  <si>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</si>
  <si>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</si>
  <si>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POINT</t>
  </si>
  <si>
    <t>&lt;LANG&gt;</t>
  </si>
  <si>
    <t>&lt;POINT&gt;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</si>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</sst>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49" fontId="2" fillId="3" borderId="0" xfId="0" applyNumberFormat="1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abSelected="1" zoomScale="145" zoomScaleNormal="145" topLeftCell="A2" workbookViewId="0">
      <selection activeCell="C9" sqref="C9"/>
    </sheetView>
  </sheetViews>
  <sheetFormatPr defaultColWidth="9" defaultRowHeight="13.5"/>
  <cols>
    <col min="1" max="1" width="34.7" customWidth="1"/>
    <col min="2" max="2" width="20.5" customWidth="1"/>
    <col min="3" max="3" width="15.875" customWidth="1"/>
    <col min="4" max="4" width="21.875" customWidth="1"/>
    <col min="5" max="5" width="24.125" customWidth="1"/>
    <col min="6" max="6" width="15.75" customWidth="1"/>
    <col min="7" max="10" width="18.025" customWidth="1"/>
    <col min="11" max="11" width="20" customWidth="1"/>
    <col min="12" max="12" width="26.0333333333333" customWidth="1"/>
  </cols>
  <sheetData>
    <row r="1" ht="115" customHeight="1" spans="1:1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K1" s="16"/>
      <c r="L1"/>
    </row>
    <row r="2" ht="14.25" spans="1:11">
      <c r="A2" s="8" t="s">
        <v>6</v>
      </c>
      <c r="B2" s="9">
        <v>1</v>
      </c>
      <c r="C2" s="9">
        <v>2</v>
      </c>
      <c r="D2" s="9">
        <v>2</v>
      </c>
      <c r="E2" s="9">
        <v>2</v>
      </c>
      <c r="F2">
        <v>3</v>
      </c>
      <c r="K2" s="16"/>
    </row>
    <row r="3" ht="14.25" spans="1:6">
      <c r="A3" s="8" t="s">
        <v>7</v>
      </c>
      <c r="B3" s="9" t="s">
        <v>8</v>
      </c>
      <c r="C3" s="9" t="s">
        <v>9</v>
      </c>
      <c r="D3" s="9" t="s">
        <v>10</v>
      </c>
      <c r="E3" s="10" t="s">
        <v>11</v>
      </c>
      <c r="F3" t="s">
        <v>12</v>
      </c>
    </row>
    <row r="4" ht="14.25" spans="1:11">
      <c r="A4" s="8" t="s">
        <v>13</v>
      </c>
      <c r="B4" s="8" t="s">
        <v>14</v>
      </c>
      <c r="C4" s="8" t="s">
        <v>15</v>
      </c>
      <c r="D4" s="8" t="s">
        <v>15</v>
      </c>
      <c r="E4" s="10" t="s">
        <v>16</v>
      </c>
      <c r="F4" s="10" t="s">
        <v>16</v>
      </c>
      <c r="K4" s="16"/>
    </row>
    <row r="5" ht="49.6" spans="1:6">
      <c r="A5" s="11" t="s">
        <v>17</v>
      </c>
      <c r="B5" s="12">
        <v>1</v>
      </c>
      <c r="C5" s="12" t="s">
        <v>18</v>
      </c>
      <c r="D5" s="12" t="s">
        <v>19</v>
      </c>
      <c r="E5" s="12" t="str">
        <f>_xlfn.DISPIMG("ID_939AC8FC18334A08863030C950C79B6C",1)</f>
        <v>=DISPIMG("ID_939AC8FC18334A08863030C950C79B6C",1)</v>
      </c>
      <c r="F5" t="str">
        <f>_xlfn.DISPIMG("ID_31D4D0A79C894E47B87D911C34A74D14",1)</f>
        <v>=DISPIMG("ID_31D4D0A79C894E47B87D911C34A74D14",1)</v>
      </c>
    </row>
    <row r="6" ht="39.5" spans="1:6">
      <c r="A6" s="11" t="s">
        <v>17</v>
      </c>
      <c r="B6" s="12">
        <v>2</v>
      </c>
      <c r="C6" s="12" t="s">
        <v>20</v>
      </c>
      <c r="D6" s="12" t="s">
        <v>21</v>
      </c>
      <c r="E6" s="12" t="str">
        <f>_xlfn.DISPIMG("ID_8468A759A4F14251AF11A7BB2CC96E9F",1)</f>
        <v>=DISPIMG("ID_8468A759A4F14251AF11A7BB2CC96E9F",1)</v>
      </c>
      <c r="F6" t="str">
        <f>_xlfn.DISPIMG("ID_3810F6E807B2445394E68D66882E4197",1)</f>
        <v>=DISPIMG("ID_3810F6E807B2445394E68D66882E4197",1)</v>
      </c>
    </row>
    <row r="7" s="3" customFormat="1" ht="39.55" spans="1:6">
      <c r="A7" s="13">
        <v>1</v>
      </c>
      <c r="B7" s="13">
        <v>3</v>
      </c>
      <c r="C7" s="13" t="s">
        <v>22</v>
      </c>
      <c r="D7" s="13" t="s">
        <v>23</v>
      </c>
      <c r="E7" s="13" t="str">
        <f>_xlfn.DISPIMG("ID_5B7B3AD2D12B4F01A2F925F96FFFB78A",1)</f>
        <v>=DISPIMG("ID_5B7B3AD2D12B4F01A2F925F96FFFB78A",1)</v>
      </c>
      <c r="F7" s="3" t="str">
        <f>_xlfn.DISPIMG("ID_9309EF61719C429E951CC3A89AB4002B",1)</f>
        <v>=DISPIMG("ID_9309EF61719C429E951CC3A89AB4002B",1)</v>
      </c>
    </row>
    <row r="8" s="4" customFormat="1" ht="53" customHeight="1" spans="1:6">
      <c r="A8" s="14" t="s">
        <v>24</v>
      </c>
      <c r="B8" s="15">
        <v>4</v>
      </c>
      <c r="C8" s="15" t="s">
        <v>25</v>
      </c>
      <c r="D8" s="15" t="s">
        <v>26</v>
      </c>
      <c r="E8" s="15" t="str">
        <f>_xlfn.DISPIMG("ID_6CDAFD46F94845659D2079055E20B351",1)</f>
        <v>=DISPIMG("ID_6CDAFD46F94845659D2079055E20B351",1)</v>
      </c>
      <c r="F8" s="4" t="str">
        <f>_xlfn.DISPIMG("ID_7CF6053CD50C41D0BB44AA5E01B7C92E",1)</f>
        <v>=DISPIMG("ID_7CF6053CD50C41D0BB44AA5E01B7C92E",1)</v>
      </c>
    </row>
    <row r="9" ht="14.25" spans="1:1">
      <c r="A9" s="11"/>
    </row>
    <row r="10" ht="14.25" spans="1:1">
      <c r="A10" s="11"/>
    </row>
    <row r="11" ht="14.25" spans="1:1">
      <c r="A11" s="11"/>
    </row>
    <row r="12" ht="14.25" spans="1:1">
      <c r="A12" s="11"/>
    </row>
    <row r="13" ht="14.25" spans="1:1">
      <c r="A13" s="11"/>
    </row>
    <row r="14" ht="14.25" spans="1:1">
      <c r="A14" s="11"/>
    </row>
    <row r="15" ht="14.25" spans="1:1">
      <c r="A15" s="11"/>
    </row>
    <row r="16" ht="14.25" spans="1:1">
      <c r="A16" s="11"/>
    </row>
    <row r="17" ht="14.25" spans="1:1">
      <c r="A17" s="11"/>
    </row>
    <row r="18" ht="14.25" spans="1:1">
      <c r="A18" s="11"/>
    </row>
    <row r="19" ht="14.25" spans="1:1">
      <c r="A19" s="11"/>
    </row>
    <row r="20" ht="14.25" spans="1:1">
      <c r="A20" s="11"/>
    </row>
    <row r="21" ht="14.25" spans="1:1">
      <c r="A21" s="11"/>
    </row>
    <row r="22" ht="13" customHeight="1"/>
  </sheetData>
  <dataValidations count="1">
    <dataValidation type="list" allowBlank="1" showInputMessage="1" showErrorMessage="1" sqref="B4 C4 D4">
      <formula1>数据类型!$B$2:$B$56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10" workbookViewId="0">
      <selection activeCell="B33" sqref="B33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27</v>
      </c>
      <c r="B1" s="1" t="s">
        <v>28</v>
      </c>
      <c r="C1" s="1" t="s">
        <v>29</v>
      </c>
      <c r="D1" s="1" t="s">
        <v>30</v>
      </c>
    </row>
    <row r="2" spans="1:4">
      <c r="A2" s="2">
        <v>1</v>
      </c>
      <c r="B2" s="2" t="s">
        <v>31</v>
      </c>
      <c r="C2" s="2" t="s">
        <v>32</v>
      </c>
      <c r="D2" s="2" t="s">
        <v>33</v>
      </c>
    </row>
    <row r="3" spans="1:4">
      <c r="A3" s="2">
        <v>2</v>
      </c>
      <c r="B3" s="2" t="s">
        <v>34</v>
      </c>
      <c r="C3" s="2" t="s">
        <v>35</v>
      </c>
      <c r="D3" s="2" t="s">
        <v>36</v>
      </c>
    </row>
    <row r="4" spans="1:4">
      <c r="A4" s="2">
        <v>3</v>
      </c>
      <c r="B4" s="2" t="s">
        <v>14</v>
      </c>
      <c r="C4" s="2" t="s">
        <v>37</v>
      </c>
      <c r="D4" s="2" t="s">
        <v>38</v>
      </c>
    </row>
    <row r="5" spans="1:4">
      <c r="A5" s="2">
        <v>4</v>
      </c>
      <c r="B5" s="2" t="s">
        <v>39</v>
      </c>
      <c r="C5" s="2" t="s">
        <v>40</v>
      </c>
      <c r="D5" s="2" t="s">
        <v>41</v>
      </c>
    </row>
    <row r="6" spans="1:4">
      <c r="A6" s="2">
        <v>5</v>
      </c>
      <c r="B6" s="2" t="s">
        <v>42</v>
      </c>
      <c r="C6" s="2" t="s">
        <v>43</v>
      </c>
      <c r="D6" s="2" t="s">
        <v>44</v>
      </c>
    </row>
    <row r="7" spans="1:4">
      <c r="A7" s="2">
        <v>6</v>
      </c>
      <c r="B7" s="2" t="s">
        <v>15</v>
      </c>
      <c r="C7" s="2" t="s">
        <v>45</v>
      </c>
      <c r="D7" s="2" t="s">
        <v>46</v>
      </c>
    </row>
    <row r="8" spans="1:4">
      <c r="A8" s="2">
        <v>7</v>
      </c>
      <c r="B8" s="2" t="s">
        <v>47</v>
      </c>
      <c r="C8" s="2" t="s">
        <v>48</v>
      </c>
      <c r="D8" s="2" t="s">
        <v>49</v>
      </c>
    </row>
    <row r="9" spans="1:4">
      <c r="A9" s="2">
        <v>8</v>
      </c>
      <c r="B9" s="2" t="s">
        <v>50</v>
      </c>
      <c r="C9" s="2" t="s">
        <v>51</v>
      </c>
      <c r="D9" s="2" t="s">
        <v>52</v>
      </c>
    </row>
    <row r="10" spans="1:4">
      <c r="A10" s="2">
        <v>9</v>
      </c>
      <c r="B10" s="2" t="s">
        <v>53</v>
      </c>
      <c r="C10" s="2" t="s">
        <v>54</v>
      </c>
      <c r="D10" s="2" t="s">
        <v>55</v>
      </c>
    </row>
    <row r="11" spans="1:4">
      <c r="A11" s="2">
        <v>10</v>
      </c>
      <c r="B11" s="2" t="s">
        <v>56</v>
      </c>
      <c r="C11" s="2" t="s">
        <v>57</v>
      </c>
      <c r="D11" s="2" t="s">
        <v>58</v>
      </c>
    </row>
    <row r="12" spans="1:2">
      <c r="A12" s="2">
        <v>11</v>
      </c>
      <c r="B12" s="2" t="s">
        <v>59</v>
      </c>
    </row>
    <row r="13" spans="1:2">
      <c r="A13" s="2">
        <v>12</v>
      </c>
      <c r="B13" s="2" t="s">
        <v>60</v>
      </c>
    </row>
    <row r="14" spans="1:2">
      <c r="A14" s="2">
        <v>13</v>
      </c>
      <c r="B14" s="2" t="s">
        <v>61</v>
      </c>
    </row>
    <row r="15" spans="1:2">
      <c r="A15" s="2">
        <v>14</v>
      </c>
      <c r="B15" s="2" t="s">
        <v>62</v>
      </c>
    </row>
    <row r="16" spans="1:2">
      <c r="A16" s="2">
        <v>15</v>
      </c>
      <c r="B16" s="2" t="s">
        <v>63</v>
      </c>
    </row>
    <row r="17" spans="1:2">
      <c r="A17" s="2">
        <v>16</v>
      </c>
      <c r="B17" s="2" t="s">
        <v>64</v>
      </c>
    </row>
    <row r="18" spans="1:2">
      <c r="A18" s="2">
        <v>17</v>
      </c>
      <c r="B18" s="2" t="s">
        <v>65</v>
      </c>
    </row>
    <row r="19" spans="1:2">
      <c r="A19" s="2">
        <v>18</v>
      </c>
      <c r="B19" s="2" t="s">
        <v>66</v>
      </c>
    </row>
    <row r="20" spans="1:2">
      <c r="A20" s="2">
        <v>19</v>
      </c>
      <c r="B20" s="2" t="s">
        <v>67</v>
      </c>
    </row>
    <row r="21" spans="1:2">
      <c r="A21" s="2">
        <v>20</v>
      </c>
      <c r="B21" s="2" t="s">
        <v>68</v>
      </c>
    </row>
    <row r="22" spans="1:2">
      <c r="A22" s="2">
        <v>21</v>
      </c>
      <c r="B22" s="2" t="s">
        <v>69</v>
      </c>
    </row>
    <row r="23" spans="1:2">
      <c r="A23" s="2">
        <v>22</v>
      </c>
      <c r="B23" s="2" t="s">
        <v>70</v>
      </c>
    </row>
    <row r="24" spans="1:2">
      <c r="A24" s="2">
        <v>23</v>
      </c>
      <c r="B24" s="2" t="s">
        <v>71</v>
      </c>
    </row>
    <row r="25" spans="1:2">
      <c r="A25" s="2">
        <v>24</v>
      </c>
      <c r="B25" s="2" t="s">
        <v>72</v>
      </c>
    </row>
    <row r="26" spans="1:2">
      <c r="A26" s="2">
        <v>25</v>
      </c>
      <c r="B26" s="2" t="s">
        <v>73</v>
      </c>
    </row>
    <row r="27" spans="1:2">
      <c r="A27" s="2">
        <v>26</v>
      </c>
      <c r="B27" s="2" t="s">
        <v>74</v>
      </c>
    </row>
    <row r="28" spans="1:2">
      <c r="A28" s="2">
        <v>27</v>
      </c>
      <c r="B28" s="2" t="s">
        <v>75</v>
      </c>
    </row>
    <row r="29" spans="1:2">
      <c r="A29" s="2">
        <v>28</v>
      </c>
      <c r="B29" s="2" t="s">
        <v>76</v>
      </c>
    </row>
    <row r="30" spans="1:2">
      <c r="A30" s="2">
        <v>29</v>
      </c>
      <c r="B30" s="2" t="s">
        <v>16</v>
      </c>
    </row>
    <row r="31" spans="1:4">
      <c r="A31" s="2">
        <v>30</v>
      </c>
      <c r="B31" s="2" t="s">
        <v>77</v>
      </c>
      <c r="C31" s="2" t="s">
        <v>78</v>
      </c>
      <c r="D31" s="2" t="s">
        <v>79</v>
      </c>
    </row>
    <row r="32" spans="1:3">
      <c r="A32" s="2">
        <v>31</v>
      </c>
      <c r="B32" s="2" t="s">
        <v>80</v>
      </c>
      <c r="C32" s="2" t="s">
        <v>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cfg_ziyuan_资源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2024-07-15T14:25:41Z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621F9FDC0E324C538E077714558BD81D_12</vt:lpwstr>
  </property>
</Properties>
</file>