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 activeTab="1"/>
  </bookViews>
  <sheets>
    <sheet name="cfg_CopyBrush_战役关卡刷怪数据" sheetId="6" r:id="rId1"/>
    <sheet name="cfg_BrushPoint_刷怪点数据" sheetId="7" r:id="rId2"/>
    <sheet name="cfg_WaveBase_波数配置" sheetId="8" r:id="rId3"/>
    <sheet name="cfg_UnitGroupData_单位组配置" sheetId="4" r:id="rId4"/>
    <sheet name="cfg_UnitGroupType_单位组类型" sheetId="5" r:id="rId5"/>
    <sheet name="数据类型" sheetId="2" r:id="rId6"/>
  </sheets>
  <definedNames>
    <definedName name="ExternalData_1" localSheetId="5">数据类型!#REF!</definedName>
    <definedName name="数据类型_Sheet1" localSheetId="5">数据类型!#REF!</definedName>
    <definedName name="连接" localSheetId="5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23117829C72A4D1EB611C6413ABDE057" descr="敌方波次提示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42935" y="1190625"/>
          <a:ext cx="619125" cy="619125"/>
        </a:xfrm>
        <a:prstGeom prst="rect">
          <a:avLst/>
        </a:prstGeom>
      </xdr:spPr>
    </xdr:pic>
  </etc:cellImage>
  <etc:cellImage>
    <xdr:pic>
      <xdr:nvPicPr>
        <xdr:cNvPr id="7" name="ID_9AEBCD3B6BDD45A680E647244E376B90" descr="敌方波次提示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309610" y="2628900"/>
          <a:ext cx="622935" cy="619125"/>
        </a:xfrm>
        <a:prstGeom prst="rect">
          <a:avLst/>
        </a:prstGeom>
      </xdr:spPr>
    </xdr:pic>
  </etc:cellImage>
  <etc:cellImage>
    <xdr:pic>
      <xdr:nvPicPr>
        <xdr:cNvPr id="6" name="ID_37153458CCA041888A6B8231417BA062" descr="敌方波次提示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357235" y="3239135"/>
          <a:ext cx="622935" cy="619125"/>
        </a:xfrm>
        <a:prstGeom prst="rect">
          <a:avLst/>
        </a:prstGeom>
      </xdr:spPr>
    </xdr:pic>
  </etc:cellImage>
  <etc:cellImage>
    <xdr:pic>
      <xdr:nvPicPr>
        <xdr:cNvPr id="5" name="ID_6DA239E6E1AA43FC9791BAB0D140E412" descr="敌方波次提示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404860" y="3886835"/>
          <a:ext cx="622935" cy="619125"/>
        </a:xfrm>
        <a:prstGeom prst="rect">
          <a:avLst/>
        </a:prstGeom>
      </xdr:spPr>
    </xdr:pic>
  </etc:cellImage>
  <etc:cellImage>
    <xdr:pic>
      <xdr:nvPicPr>
        <xdr:cNvPr id="4" name="ID_46417E94611C48BD8423CA81D050314A" descr="敌方波次提示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528685" y="4525645"/>
          <a:ext cx="622935" cy="619125"/>
        </a:xfrm>
        <a:prstGeom prst="rect">
          <a:avLst/>
        </a:prstGeom>
      </xdr:spPr>
    </xdr:pic>
  </etc:cellImage>
  <etc:cellImage>
    <xdr:pic>
      <xdr:nvPicPr>
        <xdr:cNvPr id="3" name="ID_E7E867ACD9744375AB976A4A614FB71B" descr="敌方波次提示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547735" y="5172710"/>
          <a:ext cx="622935" cy="619125"/>
        </a:xfrm>
        <a:prstGeom prst="rect">
          <a:avLst/>
        </a:prstGeom>
      </xdr:spPr>
    </xdr:pic>
  </etc:cellImage>
</etc:cellImages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<sst xmlns="http://schemas.openxmlformats.org/spreadsheetml/2006/main" count="292" uniqueCount="190">
  <si>
    <t>该表用于保存关卡刷怪基础数据
刷怪是从第一波开始，
关卡所有刷怪点统一使用一个关卡计数
数据不想填就写 #BASEVALUE</t>
  </si>
  <si>
    <t>战役id
cfg_ChapterBase_战役基础数据表id</t>
  </si>
  <si>
    <t>关卡id</t>
  </si>
  <si>
    <t xml:space="preserve">关卡刷怪类型
0 通用类型，造塔刷怪，
且无玩家实体
</t>
  </si>
  <si>
    <t>总波数</t>
  </si>
  <si>
    <t xml:space="preserve">关卡准备时间(秒)
准备时间内不会刷新怪物
</t>
  </si>
  <si>
    <t>波次默认刷怪完之后的间隔时间(秒)</t>
  </si>
  <si>
    <t xml:space="preserve">波次间隔时间列表
(1,10) 表示第一波10秒后刷新
没有配某波就默认为BrushSpace的时间
(波数，第一波间隔)|(波数，第二波间隔) 
</t>
  </si>
  <si>
    <t>刷怪点id列表
cfg_BrushPoint_刷怪点表id</t>
  </si>
  <si>
    <t>字段导出设置</t>
  </si>
  <si>
    <t>字段名称</t>
  </si>
  <si>
    <t>ChapterId</t>
  </si>
  <si>
    <t>CopyId</t>
  </si>
  <si>
    <t>CopyType</t>
  </si>
  <si>
    <t>AllWave</t>
  </si>
  <si>
    <t>PrepareTime</t>
  </si>
  <si>
    <t>BrushSpace</t>
  </si>
  <si>
    <t>BrushSpaceList</t>
  </si>
  <si>
    <t>BrushIdList</t>
  </si>
  <si>
    <t>数据类型</t>
  </si>
  <si>
    <t>INT</t>
  </si>
  <si>
    <t>&lt;(INT)&gt;</t>
  </si>
  <si>
    <t>&lt;INT&gt;</t>
  </si>
  <si>
    <t>10</t>
  </si>
  <si>
    <t>30</t>
  </si>
  <si>
    <t>(2,10)</t>
  </si>
  <si>
    <t>4</t>
  </si>
  <si>
    <t>该表用于配置刷怪点
关卡开始时，会遍历所有刷新点，
并且遍历各刷怪点的刷怪波，
设置各刷新点刷新时间
数据不想填就写 #BASEVALUE</t>
  </si>
  <si>
    <t>刷怪点id
同步另一个表
cfg_Wave_刷怪波数</t>
  </si>
  <si>
    <t>刷怪点描述</t>
  </si>
  <si>
    <t>刷怪点所在地图位置
（左上角位置X,左上角位置Y）|（横轴，纵轴）</t>
  </si>
  <si>
    <t>刷怪波数id列表</t>
  </si>
  <si>
    <t>BrushId</t>
  </si>
  <si>
    <t>BrushDes</t>
  </si>
  <si>
    <t>BrushPosList</t>
  </si>
  <si>
    <t>WaveIdList</t>
  </si>
  <si>
    <t>STR</t>
  </si>
  <si>
    <t>&lt;Vector2I&gt;</t>
  </si>
  <si>
    <t>刷怪点测试</t>
  </si>
  <si>
    <t>(16,1)|（3,3）</t>
  </si>
  <si>
    <t>1|2</t>
  </si>
  <si>
    <t>(21,1)|（2,2）</t>
  </si>
  <si>
    <t>(16,1)|（4,4）</t>
  </si>
  <si>
    <t>(19,5)|（4,4）</t>
  </si>
  <si>
    <t>这个点用来配置地图波数配置
数据不想填就写 #BASEVALUE</t>
  </si>
  <si>
    <t>刷怪点id</t>
  </si>
  <si>
    <t>波次Id
（波数从1开始，一直
到各刷新点中存在的
最大波数为止）</t>
  </si>
  <si>
    <t>波次名称</t>
  </si>
  <si>
    <t>刷新单位组
(单位组id1,刷新次数1)|(单位组id2,刷新次数2)</t>
  </si>
  <si>
    <t>WaveId</t>
  </si>
  <si>
    <t>WaveName</t>
  </si>
  <si>
    <t>#WaveUnitGroup</t>
  </si>
  <si>
    <t>第一波</t>
  </si>
  <si>
    <t>(1,2)|(2,4)</t>
  </si>
  <si>
    <t>第二波</t>
  </si>
  <si>
    <t>(1,1)|(2,1)</t>
  </si>
  <si>
    <t>（666,50）</t>
  </si>
  <si>
    <t>该表保存单位组配置，
副本刷新时，就是刷新一个个单位组
不想填就填#BASEVALUE</t>
  </si>
  <si>
    <t>单位组ID</t>
  </si>
  <si>
    <t>单位组名称</t>
  </si>
  <si>
    <t>单位组描述</t>
  </si>
  <si>
    <t>单位组出场描述</t>
  </si>
  <si>
    <t>单位id及刷新概率
(单位id,刷新概率)
单个概率是与所有概率之和的比例</t>
  </si>
  <si>
    <t>单位数量区间
(最小刷新量，最大刷新量)</t>
  </si>
  <si>
    <t>GroupId</t>
  </si>
  <si>
    <t>Name</t>
  </si>
  <si>
    <t>Describe</t>
  </si>
  <si>
    <t>ShowDescribe</t>
  </si>
  <si>
    <t>#UnitList</t>
  </si>
  <si>
    <t>#CountInterval</t>
  </si>
  <si>
    <t>(INT)</t>
  </si>
  <si>
    <t>小规模敌军1</t>
  </si>
  <si>
    <t>测试小组1</t>
  </si>
  <si>
    <t>测试小组1接近战场</t>
  </si>
  <si>
    <t>(1001,4)|(1002,1)</t>
  </si>
  <si>
    <t>(2,2)</t>
  </si>
  <si>
    <t>小规模敌军2</t>
  </si>
  <si>
    <t>测试小组2</t>
  </si>
  <si>
    <t>测试小组2接近战场</t>
  </si>
  <si>
    <t>(1001,1)</t>
  </si>
  <si>
    <t>中等规模敌军1</t>
  </si>
  <si>
    <t>测试小组3</t>
  </si>
  <si>
    <t>测试小组3接近战场</t>
  </si>
  <si>
    <t>大批敌军1</t>
  </si>
  <si>
    <t>测试小组4</t>
  </si>
  <si>
    <t>测试小组4接近战场</t>
  </si>
  <si>
    <t>(700001,1)|(700002,1)|(700003,1)|(700004,1)|(700005,1)</t>
  </si>
  <si>
    <t>(1,1)</t>
  </si>
  <si>
    <t>字段导出设置
默认#BASEVALUE</t>
  </si>
  <si>
    <t>单位组类型</t>
  </si>
  <si>
    <t>单位组显示名称</t>
  </si>
  <si>
    <t>单位出现提示图片</t>
  </si>
  <si>
    <t>GroupTypeId</t>
  </si>
  <si>
    <t>ShowName</t>
  </si>
  <si>
    <t>PromptPng</t>
  </si>
  <si>
    <t>PNG</t>
  </si>
  <si>
    <t>小规模</t>
  </si>
  <si>
    <t>中等规模</t>
  </si>
  <si>
    <t>大批敌军</t>
  </si>
  <si>
    <t>主力部队</t>
  </si>
  <si>
    <t>精锐</t>
  </si>
  <si>
    <t>决战兵器</t>
  </si>
  <si>
    <t>特殊编制</t>
  </si>
  <si>
    <t>数据类型编号</t>
  </si>
  <si>
    <t>数据类型名称</t>
  </si>
  <si>
    <t>默认值</t>
  </si>
  <si>
    <t>数据类型描述</t>
  </si>
  <si>
    <t>数据类型示例</t>
  </si>
  <si>
    <t>BOOL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</si>
  <si>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</si>
  <si>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</si>
  <si>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</si>
  <si>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</si>
  <si>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</si>
  <si>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</si>
  <si>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</si>
  <si>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</si>
  <si>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</si>
  <si>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</si>
  <si>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</si>
  <si>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</si>
  <si>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</si>
  <si>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</si>
  <si>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</si>
  <si>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</si>
  <si>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</si>
  <si>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</si>
  <si>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</si>
  <si>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</si>
  <si>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</si>
  <si>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</si>
  <si>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</si>
  <si>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</si>
  <si>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</si>
  <si>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</si>
  <si>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</si>
  <si>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</si>
  <si>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</si>
  <si>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</si>
  <si>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</si>
  <si>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</si>
  <si>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</si>
  <si>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</si>
  <si>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</si>
  <si>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</si>
  <si>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</si>
  <si>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(LONG)</t>
  </si>
  <si>
    <t>(FLOAT)</t>
  </si>
  <si>
    <t>(STR)</t>
  </si>
  <si>
    <t>&lt;(BOOL)&gt;</t>
  </si>
  <si>
    <t>&lt;(SHORT)&gt;</t>
  </si>
  <si>
    <t>&lt;(LONG)&gt;</t>
  </si>
  <si>
    <t>&lt;(FLOAT)&gt;</t>
  </si>
  <si>
    <t>&lt;(STR)&gt;</t>
  </si>
  <si>
    <t>LANG</t>
  </si>
  <si>
    <t>KeyBase</t>
  </si>
  <si>
    <t>语言id 是语言配置的id</t>
  </si>
  <si>
    <t>1</t>
  </si>
  <si>
    <t>POINT</t>
  </si>
  <si>
    <t>(0,0)</t>
  </si>
  <si>
    <t>保存小数二维坐标的类型</t>
  </si>
  <si>
    <t>(1.2,3.5)</t>
  </si>
  <si>
    <t>&lt;LANG&gt;</t>
  </si>
  <si>
    <t>语言id列表</t>
  </si>
  <si>
    <t>&lt;POINT&gt;</t>
  </si>
  <si>
    <t>坐标点列表，Vector2的列表，用于保存小数二维坐标列表的类型</t>
  </si>
  <si>
    <t>(1.2,3.5)|(1.4,3.2)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</si>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</sst>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75BD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7" borderId="4" applyNumberFormat="0" applyAlignment="0" applyProtection="0">
      <alignment vertical="center"/>
    </xf>
    <xf numFmtId="0" fontId="17" fillId="8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49" fontId="0" fillId="0" borderId="0" xfId="0" applyNumberFormat="1" applyAlignment="1">
      <alignment horizontal="center" vertical="center"/>
    </xf>
    <xf numFmtId="49" fontId="4" fillId="3" borderId="0" xfId="0" applyNumberFormat="1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49" fontId="4" fillId="2" borderId="0" xfId="0" applyNumberFormat="1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49" fontId="5" fillId="0" borderId="0" xfId="0" applyNumberFormat="1" applyFont="1" applyFill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connections" Target="connections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www.wps.cn/officeDocument/2020/cellImage" Target="cellimage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zoomScale="115" zoomScaleNormal="115" workbookViewId="0">
      <selection activeCell="H10" sqref="H10"/>
    </sheetView>
  </sheetViews>
  <sheetFormatPr defaultColWidth="9" defaultRowHeight="13.5" outlineLevelRow="4"/>
  <cols>
    <col min="1" max="1" width="43.375" customWidth="1"/>
    <col min="2" max="2" width="29.5" customWidth="1"/>
    <col min="3" max="3" width="10.5" customWidth="1"/>
    <col min="4" max="5" width="25" customWidth="1"/>
    <col min="6" max="6" width="25.8583333333333" customWidth="1"/>
    <col min="7" max="7" width="16" customWidth="1"/>
    <col min="8" max="9" width="33.625" customWidth="1"/>
  </cols>
  <sheetData>
    <row r="1" ht="114" spans="1:9">
      <c r="A1" s="27" t="s">
        <v>0</v>
      </c>
      <c r="B1" s="24" t="s">
        <v>1</v>
      </c>
      <c r="C1" s="2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ht="14.25" spans="1:9">
      <c r="A2" s="16" t="s">
        <v>9</v>
      </c>
      <c r="B2" s="17">
        <v>1</v>
      </c>
      <c r="C2" s="17">
        <v>1</v>
      </c>
      <c r="D2" s="8">
        <v>2</v>
      </c>
      <c r="E2" s="28">
        <v>2</v>
      </c>
      <c r="F2" s="28">
        <v>2</v>
      </c>
      <c r="G2" s="28">
        <v>2</v>
      </c>
      <c r="H2" s="28">
        <v>2</v>
      </c>
      <c r="I2" s="28">
        <v>3</v>
      </c>
    </row>
    <row r="3" ht="14.25" spans="1:9">
      <c r="A3" s="16" t="s">
        <v>10</v>
      </c>
      <c r="B3" s="17" t="s">
        <v>11</v>
      </c>
      <c r="C3" s="17" t="s">
        <v>12</v>
      </c>
      <c r="D3" s="8" t="s">
        <v>13</v>
      </c>
      <c r="E3" s="28" t="s">
        <v>14</v>
      </c>
      <c r="F3" s="28" t="s">
        <v>15</v>
      </c>
      <c r="G3" s="28" t="s">
        <v>16</v>
      </c>
      <c r="H3" s="28" t="s">
        <v>17</v>
      </c>
      <c r="I3" s="28" t="s">
        <v>18</v>
      </c>
    </row>
    <row r="4" ht="14.25" spans="1:9">
      <c r="A4" s="16" t="s">
        <v>19</v>
      </c>
      <c r="B4" s="16" t="s">
        <v>20</v>
      </c>
      <c r="C4" s="16" t="s">
        <v>20</v>
      </c>
      <c r="D4" s="16" t="s">
        <v>20</v>
      </c>
      <c r="E4" s="16" t="s">
        <v>20</v>
      </c>
      <c r="F4" s="16" t="s">
        <v>20</v>
      </c>
      <c r="G4" s="16" t="s">
        <v>20</v>
      </c>
      <c r="H4" s="16" t="s">
        <v>21</v>
      </c>
      <c r="I4" s="16" t="s">
        <v>22</v>
      </c>
    </row>
    <row r="5" ht="14.25" spans="1:9">
      <c r="A5" s="29">
        <v>2</v>
      </c>
      <c r="B5" s="29">
        <v>1</v>
      </c>
      <c r="C5" s="29">
        <v>1</v>
      </c>
      <c r="D5" s="29">
        <v>0</v>
      </c>
      <c r="E5" s="29">
        <v>2</v>
      </c>
      <c r="F5" s="30" t="s">
        <v>23</v>
      </c>
      <c r="G5" s="30" t="s">
        <v>24</v>
      </c>
      <c r="H5" s="30" t="s">
        <v>25</v>
      </c>
      <c r="I5" s="30" t="s">
        <v>26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abSelected="1" zoomScale="205" zoomScaleNormal="205" workbookViewId="0">
      <selection activeCell="E1" sqref="E$1:E$1048576"/>
    </sheetView>
  </sheetViews>
  <sheetFormatPr defaultColWidth="9" defaultRowHeight="14.25" outlineLevelCol="4"/>
  <cols>
    <col min="1" max="1" width="36.7666666666667" customWidth="1"/>
    <col min="2" max="2" width="20.5" customWidth="1"/>
    <col min="3" max="3" width="16.8416666666667" customWidth="1"/>
    <col min="4" max="4" width="33.7916666666667" customWidth="1"/>
    <col min="5" max="5" width="18.5833333333333" style="3" customWidth="1"/>
  </cols>
  <sheetData>
    <row r="1" ht="126" customHeight="1" spans="1:5">
      <c r="A1" s="23" t="s">
        <v>27</v>
      </c>
      <c r="B1" s="24" t="s">
        <v>28</v>
      </c>
      <c r="C1" s="13" t="s">
        <v>29</v>
      </c>
      <c r="D1" s="13" t="s">
        <v>30</v>
      </c>
      <c r="E1" s="25" t="s">
        <v>31</v>
      </c>
    </row>
    <row r="2" spans="1:5">
      <c r="A2" s="16" t="s">
        <v>9</v>
      </c>
      <c r="B2" s="17">
        <v>1</v>
      </c>
      <c r="C2" s="17">
        <v>0</v>
      </c>
      <c r="D2" s="17">
        <v>2</v>
      </c>
      <c r="E2" s="8">
        <v>3</v>
      </c>
    </row>
    <row r="3" spans="1:5">
      <c r="A3" s="16" t="s">
        <v>10</v>
      </c>
      <c r="B3" s="17" t="s">
        <v>32</v>
      </c>
      <c r="C3" s="17" t="s">
        <v>33</v>
      </c>
      <c r="D3" s="17" t="s">
        <v>34</v>
      </c>
      <c r="E3" s="8" t="s">
        <v>35</v>
      </c>
    </row>
    <row r="4" spans="1:5">
      <c r="A4" s="16" t="s">
        <v>19</v>
      </c>
      <c r="B4" s="6" t="s">
        <v>20</v>
      </c>
      <c r="C4" s="6" t="s">
        <v>36</v>
      </c>
      <c r="D4" s="6" t="s">
        <v>37</v>
      </c>
      <c r="E4" s="16" t="s">
        <v>22</v>
      </c>
    </row>
    <row r="5" s="21" customFormat="1" spans="1:5">
      <c r="A5" s="21">
        <v>1</v>
      </c>
      <c r="B5" s="21">
        <v>1</v>
      </c>
      <c r="C5" s="21" t="s">
        <v>38</v>
      </c>
      <c r="D5" s="26" t="s">
        <v>39</v>
      </c>
      <c r="E5" s="21" t="s">
        <v>40</v>
      </c>
    </row>
    <row r="6" s="20" customFormat="1" spans="1:5">
      <c r="A6" s="21">
        <v>1</v>
      </c>
      <c r="B6" s="21">
        <v>2</v>
      </c>
      <c r="C6" s="21" t="s">
        <v>38</v>
      </c>
      <c r="D6" s="26" t="s">
        <v>41</v>
      </c>
      <c r="E6" s="21" t="s">
        <v>40</v>
      </c>
    </row>
    <row r="7" s="20" customFormat="1" spans="1:5">
      <c r="A7" s="21">
        <v>1</v>
      </c>
      <c r="B7" s="21">
        <v>3</v>
      </c>
      <c r="C7" s="21" t="s">
        <v>38</v>
      </c>
      <c r="D7" s="26" t="s">
        <v>42</v>
      </c>
      <c r="E7" s="21">
        <v>1</v>
      </c>
    </row>
    <row r="8" s="3" customFormat="1" spans="1:5">
      <c r="A8" s="21">
        <v>1</v>
      </c>
      <c r="B8" s="21">
        <v>4</v>
      </c>
      <c r="C8" s="21" t="s">
        <v>38</v>
      </c>
      <c r="D8" s="26" t="s">
        <v>43</v>
      </c>
      <c r="E8" s="21" t="s">
        <v>40</v>
      </c>
    </row>
    <row r="9" s="3" customFormat="1"/>
    <row r="10" s="3" customFormat="1"/>
    <row r="11" s="3" customFormat="1"/>
    <row r="12" s="3" customFormat="1"/>
  </sheetData>
  <dataValidations count="1">
    <dataValidation type="list" allowBlank="1" showInputMessage="1" showErrorMessage="1" sqref="B4:D4">
      <formula1>数据类型!$B$2:$B$56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zoomScale="160" zoomScaleNormal="160" workbookViewId="0">
      <selection activeCell="E18" sqref="E18"/>
    </sheetView>
  </sheetViews>
  <sheetFormatPr defaultColWidth="9" defaultRowHeight="13.5" outlineLevelCol="4"/>
  <cols>
    <col min="1" max="1" width="43.375" customWidth="1"/>
    <col min="2" max="2" width="20.5" customWidth="1"/>
    <col min="3" max="3" width="28.125" customWidth="1"/>
    <col min="4" max="4" width="14.4583333333333" customWidth="1"/>
    <col min="5" max="5" width="30.5833333333333" style="10" customWidth="1"/>
    <col min="6" max="6" width="21.625" customWidth="1"/>
  </cols>
  <sheetData>
    <row r="1" ht="137" customHeight="1" spans="1:5">
      <c r="A1" s="11" t="s">
        <v>44</v>
      </c>
      <c r="B1" s="12" t="s">
        <v>45</v>
      </c>
      <c r="C1" s="13" t="s">
        <v>46</v>
      </c>
      <c r="D1" s="14" t="s">
        <v>47</v>
      </c>
      <c r="E1" s="15" t="s">
        <v>48</v>
      </c>
    </row>
    <row r="2" ht="14.25" spans="1:5">
      <c r="A2" s="16" t="s">
        <v>9</v>
      </c>
      <c r="B2" s="17">
        <v>1</v>
      </c>
      <c r="C2" s="17">
        <v>1</v>
      </c>
      <c r="D2" s="17">
        <v>2</v>
      </c>
      <c r="E2" s="18">
        <v>3</v>
      </c>
    </row>
    <row r="3" ht="14.25" spans="1:5">
      <c r="A3" s="16" t="s">
        <v>10</v>
      </c>
      <c r="B3" s="17" t="s">
        <v>32</v>
      </c>
      <c r="C3" s="17" t="s">
        <v>49</v>
      </c>
      <c r="D3" s="17" t="s">
        <v>50</v>
      </c>
      <c r="E3" s="18" t="s">
        <v>51</v>
      </c>
    </row>
    <row r="4" ht="14.25" spans="1:5">
      <c r="A4" s="16" t="s">
        <v>19</v>
      </c>
      <c r="B4" s="6" t="s">
        <v>20</v>
      </c>
      <c r="C4" s="6" t="s">
        <v>20</v>
      </c>
      <c r="D4" s="6" t="s">
        <v>36</v>
      </c>
      <c r="E4" s="19" t="s">
        <v>21</v>
      </c>
    </row>
    <row r="5" s="9" customFormat="1" ht="14.25" spans="1:5">
      <c r="A5" s="20">
        <v>1</v>
      </c>
      <c r="B5" s="21">
        <v>1</v>
      </c>
      <c r="C5" s="20">
        <v>1</v>
      </c>
      <c r="D5" s="20" t="s">
        <v>52</v>
      </c>
      <c r="E5" s="22" t="s">
        <v>53</v>
      </c>
    </row>
    <row r="6" s="9" customFormat="1" ht="14.25" spans="1:5">
      <c r="A6" s="20">
        <v>1</v>
      </c>
      <c r="B6" s="20">
        <v>1</v>
      </c>
      <c r="C6" s="20">
        <v>2</v>
      </c>
      <c r="D6" s="20" t="s">
        <v>54</v>
      </c>
      <c r="E6" s="22" t="s">
        <v>55</v>
      </c>
    </row>
    <row r="8" ht="14.25" spans="1:5">
      <c r="A8" s="20">
        <v>1</v>
      </c>
      <c r="B8" s="21">
        <v>2</v>
      </c>
      <c r="C8" s="20">
        <v>1</v>
      </c>
      <c r="D8" s="20" t="s">
        <v>52</v>
      </c>
      <c r="E8" s="22"/>
    </row>
    <row r="9" ht="14.25" spans="1:5">
      <c r="A9" s="20">
        <v>1</v>
      </c>
      <c r="B9" s="20">
        <v>2</v>
      </c>
      <c r="C9" s="20">
        <v>2</v>
      </c>
      <c r="D9" s="20" t="s">
        <v>54</v>
      </c>
      <c r="E9" s="22" t="s">
        <v>55</v>
      </c>
    </row>
    <row r="12" ht="14.25" spans="1:5">
      <c r="A12" s="20"/>
      <c r="B12" s="21"/>
      <c r="C12" s="20"/>
      <c r="D12" s="20"/>
      <c r="E12" s="22"/>
    </row>
    <row r="13" ht="14.25" spans="1:5">
      <c r="A13" s="20">
        <v>1</v>
      </c>
      <c r="B13" s="21">
        <v>4</v>
      </c>
      <c r="C13" s="20">
        <v>1</v>
      </c>
      <c r="D13" s="20" t="s">
        <v>52</v>
      </c>
      <c r="E13" s="22" t="s">
        <v>56</v>
      </c>
    </row>
    <row r="14" ht="14.25" spans="1:5">
      <c r="A14" s="20">
        <v>1</v>
      </c>
      <c r="B14" s="21">
        <v>4</v>
      </c>
      <c r="C14" s="20">
        <v>2</v>
      </c>
      <c r="D14" s="20" t="s">
        <v>54</v>
      </c>
      <c r="E14" s="22" t="s">
        <v>56</v>
      </c>
    </row>
  </sheetData>
  <dataValidations count="1">
    <dataValidation type="list" allowBlank="1" showInputMessage="1" showErrorMessage="1" sqref="B4:E4">
      <formula1>数据类型!$B$2:$B$56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zoomScale="145" zoomScaleNormal="145" workbookViewId="0">
      <selection activeCell="F18" sqref="F18"/>
    </sheetView>
  </sheetViews>
  <sheetFormatPr defaultColWidth="9" defaultRowHeight="14.25" outlineLevelCol="6"/>
  <cols>
    <col min="1" max="1" width="44.85" style="3" customWidth="1"/>
    <col min="2" max="2" width="14.7" style="3" customWidth="1"/>
    <col min="3" max="3" width="16.3166666666667" style="3" customWidth="1"/>
    <col min="4" max="4" width="20.1333333333333" style="3" customWidth="1"/>
    <col min="5" max="5" width="26.8416666666667" style="3" customWidth="1"/>
    <col min="6" max="6" width="31" style="3" customWidth="1"/>
    <col min="7" max="7" width="28.2583333333333" style="3" customWidth="1"/>
    <col min="8" max="16384" width="9" style="3"/>
  </cols>
  <sheetData>
    <row r="1" ht="57" spans="1:7">
      <c r="A1" s="4" t="s">
        <v>57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</row>
    <row r="2" spans="1:7">
      <c r="A2" s="5" t="s">
        <v>9</v>
      </c>
      <c r="B2" s="6">
        <v>1</v>
      </c>
      <c r="C2" s="6">
        <v>2</v>
      </c>
      <c r="D2" s="6">
        <v>2</v>
      </c>
      <c r="E2" s="6">
        <v>2</v>
      </c>
      <c r="F2" s="6">
        <v>2</v>
      </c>
      <c r="G2" s="8">
        <v>3</v>
      </c>
    </row>
    <row r="3" spans="1:7">
      <c r="A3" s="5" t="s">
        <v>10</v>
      </c>
      <c r="B3" s="6" t="s">
        <v>64</v>
      </c>
      <c r="C3" s="6" t="s">
        <v>65</v>
      </c>
      <c r="D3" s="6" t="s">
        <v>66</v>
      </c>
      <c r="E3" s="6" t="s">
        <v>67</v>
      </c>
      <c r="F3" s="6" t="s">
        <v>68</v>
      </c>
      <c r="G3" s="8" t="s">
        <v>69</v>
      </c>
    </row>
    <row r="4" spans="1:7">
      <c r="A4" s="5" t="s">
        <v>19</v>
      </c>
      <c r="B4" s="6" t="s">
        <v>20</v>
      </c>
      <c r="C4" s="6" t="s">
        <v>36</v>
      </c>
      <c r="D4" s="6" t="s">
        <v>36</v>
      </c>
      <c r="E4" s="6" t="s">
        <v>36</v>
      </c>
      <c r="F4" s="6" t="s">
        <v>21</v>
      </c>
      <c r="G4" s="6" t="s">
        <v>70</v>
      </c>
    </row>
    <row r="5" spans="1:7">
      <c r="A5" s="3">
        <v>1</v>
      </c>
      <c r="B5" s="3">
        <v>1</v>
      </c>
      <c r="C5" s="3" t="s">
        <v>71</v>
      </c>
      <c r="D5" s="3" t="s">
        <v>72</v>
      </c>
      <c r="E5" s="3" t="s">
        <v>73</v>
      </c>
      <c r="F5" s="3" t="s">
        <v>74</v>
      </c>
      <c r="G5" s="3" t="s">
        <v>75</v>
      </c>
    </row>
    <row r="6" spans="1:7">
      <c r="A6" s="3">
        <v>1</v>
      </c>
      <c r="B6" s="3">
        <v>2</v>
      </c>
      <c r="C6" s="3" t="s">
        <v>76</v>
      </c>
      <c r="D6" s="3" t="s">
        <v>77</v>
      </c>
      <c r="E6" s="3" t="s">
        <v>78</v>
      </c>
      <c r="F6" s="3" t="s">
        <v>79</v>
      </c>
      <c r="G6" s="3" t="s">
        <v>75</v>
      </c>
    </row>
    <row r="7" spans="1:5">
      <c r="A7" s="3">
        <v>1</v>
      </c>
      <c r="B7" s="3">
        <v>3</v>
      </c>
      <c r="C7" s="3" t="s">
        <v>80</v>
      </c>
      <c r="D7" s="3" t="s">
        <v>81</v>
      </c>
      <c r="E7" s="3" t="s">
        <v>82</v>
      </c>
    </row>
    <row r="8" spans="1:5">
      <c r="A8" s="3">
        <v>1</v>
      </c>
      <c r="B8" s="3">
        <v>4</v>
      </c>
      <c r="C8" s="3" t="s">
        <v>83</v>
      </c>
      <c r="D8" s="3" t="s">
        <v>84</v>
      </c>
      <c r="E8" s="3" t="s">
        <v>85</v>
      </c>
    </row>
    <row r="9" spans="1:7">
      <c r="A9" s="3">
        <v>1</v>
      </c>
      <c r="B9" s="3">
        <v>666</v>
      </c>
      <c r="C9" s="3" t="s">
        <v>71</v>
      </c>
      <c r="D9" s="3" t="s">
        <v>72</v>
      </c>
      <c r="E9" s="3" t="s">
        <v>73</v>
      </c>
      <c r="F9" s="3" t="s">
        <v>86</v>
      </c>
      <c r="G9" s="3" t="s">
        <v>87</v>
      </c>
    </row>
  </sheetData>
  <dataValidations count="1">
    <dataValidation type="list" allowBlank="1" showInputMessage="1" showErrorMessage="1" sqref="B4:G4">
      <formula1>数据类型!$B$2:$B$56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zoomScale="85" zoomScaleNormal="85" workbookViewId="0">
      <selection activeCell="F5" sqref="F5:F11"/>
    </sheetView>
  </sheetViews>
  <sheetFormatPr defaultColWidth="9" defaultRowHeight="14.25" outlineLevelCol="5"/>
  <cols>
    <col min="1" max="1" width="22.6083333333333" style="3" customWidth="1"/>
    <col min="2" max="2" width="24.2666666666667" style="3" customWidth="1"/>
    <col min="3" max="3" width="18.875" style="3" customWidth="1"/>
    <col min="4" max="4" width="18.75" style="3" customWidth="1"/>
    <col min="5" max="5" width="14.675" style="3" customWidth="1"/>
    <col min="6" max="6" width="19" customWidth="1"/>
  </cols>
  <sheetData>
    <row r="1" ht="42.75" spans="1:6">
      <c r="A1" s="4" t="s">
        <v>88</v>
      </c>
      <c r="B1" s="4" t="s">
        <v>89</v>
      </c>
      <c r="C1" s="4" t="s">
        <v>59</v>
      </c>
      <c r="D1" s="4" t="s">
        <v>90</v>
      </c>
      <c r="E1" s="4" t="s">
        <v>59</v>
      </c>
      <c r="F1" s="4" t="s">
        <v>91</v>
      </c>
    </row>
    <row r="2" spans="1:6">
      <c r="A2" s="5" t="s">
        <v>9</v>
      </c>
      <c r="B2" s="6">
        <v>1</v>
      </c>
      <c r="C2" s="6">
        <v>0</v>
      </c>
      <c r="D2" s="6">
        <v>2</v>
      </c>
      <c r="E2" s="6">
        <v>2</v>
      </c>
      <c r="F2" s="6">
        <v>3</v>
      </c>
    </row>
    <row r="3" spans="1:6">
      <c r="A3" s="5" t="s">
        <v>10</v>
      </c>
      <c r="B3" s="6" t="s">
        <v>92</v>
      </c>
      <c r="C3" s="6" t="s">
        <v>65</v>
      </c>
      <c r="D3" s="6" t="s">
        <v>93</v>
      </c>
      <c r="E3" s="6" t="s">
        <v>65</v>
      </c>
      <c r="F3" s="6" t="s">
        <v>94</v>
      </c>
    </row>
    <row r="4" spans="1:6">
      <c r="A4" s="5" t="s">
        <v>19</v>
      </c>
      <c r="B4" s="6" t="s">
        <v>20</v>
      </c>
      <c r="C4" s="6" t="s">
        <v>36</v>
      </c>
      <c r="D4" s="6" t="s">
        <v>36</v>
      </c>
      <c r="E4" s="6" t="s">
        <v>36</v>
      </c>
      <c r="F4" s="6" t="s">
        <v>95</v>
      </c>
    </row>
    <row r="5" ht="51" spans="1:6">
      <c r="A5" s="3">
        <v>1</v>
      </c>
      <c r="B5" s="3">
        <v>1</v>
      </c>
      <c r="C5" s="3" t="s">
        <v>96</v>
      </c>
      <c r="D5" s="3" t="s">
        <v>96</v>
      </c>
      <c r="E5" s="3" t="s">
        <v>96</v>
      </c>
      <c r="F5" t="str">
        <f>_xlfn.DISPIMG("ID_23117829C72A4D1EB611C6413ABDE057",1)</f>
        <v>=DISPIMG("ID_23117829C72A4D1EB611C6413ABDE057",1)</v>
      </c>
    </row>
    <row r="6" ht="51" spans="1:6">
      <c r="A6" s="3">
        <v>1</v>
      </c>
      <c r="B6" s="3">
        <v>2</v>
      </c>
      <c r="C6" s="3" t="s">
        <v>97</v>
      </c>
      <c r="D6" s="3" t="s">
        <v>97</v>
      </c>
      <c r="E6" s="3" t="s">
        <v>97</v>
      </c>
      <c r="F6" t="str">
        <f>_xlfn.DISPIMG("ID_9AEBCD3B6BDD45A680E647244E376B90",1)</f>
        <v>=DISPIMG("ID_9AEBCD3B6BDD45A680E647244E376B90",1)</v>
      </c>
    </row>
    <row r="7" ht="51" spans="1:6">
      <c r="A7" s="3">
        <v>1</v>
      </c>
      <c r="B7" s="3">
        <v>3</v>
      </c>
      <c r="C7" s="3" t="s">
        <v>98</v>
      </c>
      <c r="D7" s="3" t="s">
        <v>98</v>
      </c>
      <c r="E7" s="3" t="s">
        <v>98</v>
      </c>
      <c r="F7" t="str">
        <f>_xlfn.DISPIMG("ID_E7E867ACD9744375AB976A4A614FB71B",1)</f>
        <v>=DISPIMG("ID_E7E867ACD9744375AB976A4A614FB71B",1)</v>
      </c>
    </row>
    <row r="8" ht="51" spans="1:6">
      <c r="A8" s="3">
        <v>1</v>
      </c>
      <c r="B8" s="3">
        <v>4</v>
      </c>
      <c r="C8" s="3" t="s">
        <v>99</v>
      </c>
      <c r="D8" s="3" t="s">
        <v>99</v>
      </c>
      <c r="E8" s="3" t="s">
        <v>99</v>
      </c>
      <c r="F8" t="str">
        <f>_xlfn.DISPIMG("ID_46417E94611C48BD8423CA81D050314A",1)</f>
        <v>=DISPIMG("ID_46417E94611C48BD8423CA81D050314A",1)</v>
      </c>
    </row>
    <row r="9" ht="51" spans="1:6">
      <c r="A9" s="3">
        <v>1</v>
      </c>
      <c r="B9" s="3">
        <v>5</v>
      </c>
      <c r="C9" s="3" t="s">
        <v>100</v>
      </c>
      <c r="D9" s="3" t="s">
        <v>100</v>
      </c>
      <c r="E9" s="3" t="s">
        <v>100</v>
      </c>
      <c r="F9" t="str">
        <f>_xlfn.DISPIMG("ID_6DA239E6E1AA43FC9791BAB0D140E412",1)</f>
        <v>=DISPIMG("ID_6DA239E6E1AA43FC9791BAB0D140E412",1)</v>
      </c>
    </row>
    <row r="10" ht="51" spans="1:6">
      <c r="A10" s="3">
        <v>1</v>
      </c>
      <c r="B10" s="3">
        <v>6</v>
      </c>
      <c r="C10" s="3" t="s">
        <v>101</v>
      </c>
      <c r="D10" s="3" t="s">
        <v>101</v>
      </c>
      <c r="E10" s="3" t="s">
        <v>101</v>
      </c>
      <c r="F10" t="str">
        <f>_xlfn.DISPIMG("ID_37153458CCA041888A6B8231417BA062",1)</f>
        <v>=DISPIMG("ID_37153458CCA041888A6B8231417BA062",1)</v>
      </c>
    </row>
    <row r="11" ht="113.3" spans="1:6">
      <c r="A11" s="3">
        <v>1</v>
      </c>
      <c r="B11" s="7">
        <v>7</v>
      </c>
      <c r="C11" s="3" t="s">
        <v>102</v>
      </c>
      <c r="D11" s="3" t="s">
        <v>102</v>
      </c>
      <c r="E11" s="3" t="s">
        <v>102</v>
      </c>
      <c r="F11" t="str">
        <f>_xlfn.DISPIMG("ID_37153458CCA041888A6B8231417BA062",1)</f>
        <v>=DISPIMG("ID_37153458CCA041888A6B8231417BA062",1)</v>
      </c>
    </row>
  </sheetData>
  <dataValidations count="1">
    <dataValidation type="list" allowBlank="1" showInputMessage="1" showErrorMessage="1" sqref="B4:F4">
      <formula1>数据类型!$B$2:$B$56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A16" workbookViewId="0">
      <selection activeCell="C34" sqref="C34"/>
    </sheetView>
  </sheetViews>
  <sheetFormatPr defaultColWidth="9" defaultRowHeight="13.5" outlineLevelCol="4"/>
  <cols>
    <col min="1" max="2" width="13.75" customWidth="1"/>
    <col min="3" max="3" width="10.375" customWidth="1"/>
    <col min="4" max="4" width="129.375" customWidth="1"/>
    <col min="5" max="5" width="28.25" customWidth="1"/>
  </cols>
  <sheetData>
    <row r="1" spans="1:5">
      <c r="A1" s="1" t="s">
        <v>103</v>
      </c>
      <c r="B1" s="1" t="s">
        <v>104</v>
      </c>
      <c r="C1" s="1" t="s">
        <v>105</v>
      </c>
      <c r="D1" s="1" t="s">
        <v>106</v>
      </c>
      <c r="E1" s="1" t="s">
        <v>107</v>
      </c>
    </row>
    <row r="2" spans="1:5">
      <c r="A2" s="2">
        <v>1</v>
      </c>
      <c r="B2" s="2" t="s">
        <v>108</v>
      </c>
      <c r="C2" s="2" t="s">
        <v>109</v>
      </c>
      <c r="D2" s="2" t="s">
        <v>110</v>
      </c>
      <c r="E2" s="2" t="s">
        <v>111</v>
      </c>
    </row>
    <row r="3" spans="1:5">
      <c r="A3" s="2">
        <v>2</v>
      </c>
      <c r="B3" s="2" t="s">
        <v>112</v>
      </c>
      <c r="C3" s="2" t="s">
        <v>113</v>
      </c>
      <c r="D3" s="2" t="s">
        <v>114</v>
      </c>
      <c r="E3" s="2" t="s">
        <v>115</v>
      </c>
    </row>
    <row r="4" spans="1:5">
      <c r="A4" s="2">
        <v>3</v>
      </c>
      <c r="B4" s="2" t="s">
        <v>20</v>
      </c>
      <c r="C4" s="2" t="s">
        <v>113</v>
      </c>
      <c r="D4" s="2" t="s">
        <v>116</v>
      </c>
      <c r="E4" s="2" t="s">
        <v>117</v>
      </c>
    </row>
    <row r="5" spans="1:5">
      <c r="A5" s="2">
        <v>4</v>
      </c>
      <c r="B5" s="2" t="s">
        <v>118</v>
      </c>
      <c r="C5" s="2" t="s">
        <v>113</v>
      </c>
      <c r="D5" s="2" t="s">
        <v>119</v>
      </c>
      <c r="E5" s="2" t="s">
        <v>120</v>
      </c>
    </row>
    <row r="6" spans="1:5">
      <c r="A6" s="2">
        <v>5</v>
      </c>
      <c r="B6" s="2" t="s">
        <v>121</v>
      </c>
      <c r="C6" s="2" t="s">
        <v>113</v>
      </c>
      <c r="D6" s="2" t="s">
        <v>122</v>
      </c>
      <c r="E6" s="2" t="s">
        <v>123</v>
      </c>
    </row>
    <row r="7" spans="1:5">
      <c r="A7" s="2">
        <v>6</v>
      </c>
      <c r="B7" s="2" t="s">
        <v>36</v>
      </c>
      <c r="C7" s="2"/>
      <c r="D7" s="2" t="s">
        <v>124</v>
      </c>
      <c r="E7" s="2" t="s">
        <v>125</v>
      </c>
    </row>
    <row r="8" spans="1:5">
      <c r="A8" s="2">
        <v>7</v>
      </c>
      <c r="B8" s="2" t="s">
        <v>126</v>
      </c>
      <c r="C8" s="2" t="s">
        <v>127</v>
      </c>
      <c r="D8" s="2" t="s">
        <v>128</v>
      </c>
      <c r="E8" s="2" t="s">
        <v>129</v>
      </c>
    </row>
    <row r="9" spans="1:5">
      <c r="A9" s="2">
        <v>8</v>
      </c>
      <c r="B9" s="2" t="s">
        <v>130</v>
      </c>
      <c r="C9" s="2" t="s">
        <v>127</v>
      </c>
      <c r="D9" s="2" t="s">
        <v>131</v>
      </c>
      <c r="E9" s="2" t="s">
        <v>132</v>
      </c>
    </row>
    <row r="10" spans="1:5">
      <c r="A10" s="2">
        <v>9</v>
      </c>
      <c r="B10" s="2" t="s">
        <v>22</v>
      </c>
      <c r="C10" s="2" t="s">
        <v>127</v>
      </c>
      <c r="D10" s="2" t="s">
        <v>133</v>
      </c>
      <c r="E10" s="2" t="s">
        <v>134</v>
      </c>
    </row>
    <row r="11" spans="1:5">
      <c r="A11" s="2">
        <v>10</v>
      </c>
      <c r="B11" s="2" t="s">
        <v>135</v>
      </c>
      <c r="C11" s="2" t="s">
        <v>127</v>
      </c>
      <c r="D11" s="2" t="s">
        <v>136</v>
      </c>
      <c r="E11" s="2" t="s">
        <v>137</v>
      </c>
    </row>
    <row r="12" spans="1:5">
      <c r="A12" s="2">
        <v>11</v>
      </c>
      <c r="B12" s="2" t="s">
        <v>138</v>
      </c>
      <c r="C12" s="2" t="s">
        <v>127</v>
      </c>
      <c r="D12" s="2" t="s">
        <v>139</v>
      </c>
      <c r="E12" s="2" t="s">
        <v>140</v>
      </c>
    </row>
    <row r="13" spans="1:4">
      <c r="A13" s="2">
        <v>12</v>
      </c>
      <c r="B13" s="2" t="s">
        <v>141</v>
      </c>
      <c r="C13" s="2" t="s">
        <v>127</v>
      </c>
      <c r="D13" s="2" t="s">
        <v>142</v>
      </c>
    </row>
    <row r="14" spans="1:3">
      <c r="A14" s="2">
        <v>13</v>
      </c>
      <c r="B14" s="2" t="s">
        <v>143</v>
      </c>
      <c r="C14" s="2" t="s">
        <v>144</v>
      </c>
    </row>
    <row r="15" spans="1:3">
      <c r="A15" s="2">
        <v>14</v>
      </c>
      <c r="B15" s="2" t="s">
        <v>145</v>
      </c>
      <c r="C15" s="2" t="s">
        <v>144</v>
      </c>
    </row>
    <row r="16" spans="1:3">
      <c r="A16" s="2">
        <v>15</v>
      </c>
      <c r="B16" s="2" t="s">
        <v>70</v>
      </c>
      <c r="C16" s="2" t="s">
        <v>144</v>
      </c>
    </row>
    <row r="17" spans="1:3">
      <c r="A17" s="2">
        <v>16</v>
      </c>
      <c r="B17" s="2" t="s">
        <v>146</v>
      </c>
      <c r="C17" s="2" t="s">
        <v>144</v>
      </c>
    </row>
    <row r="18" spans="1:3">
      <c r="A18" s="2">
        <v>17</v>
      </c>
      <c r="B18" s="2" t="s">
        <v>147</v>
      </c>
      <c r="C18" s="2" t="s">
        <v>144</v>
      </c>
    </row>
    <row r="19" spans="1:3">
      <c r="A19" s="2">
        <v>18</v>
      </c>
      <c r="B19" s="2" t="s">
        <v>148</v>
      </c>
      <c r="C19" s="2" t="s">
        <v>144</v>
      </c>
    </row>
    <row r="20" spans="1:3">
      <c r="A20" s="2">
        <v>19</v>
      </c>
      <c r="B20" s="2" t="s">
        <v>149</v>
      </c>
      <c r="C20" s="2" t="s">
        <v>127</v>
      </c>
    </row>
    <row r="21" spans="1:3">
      <c r="A21" s="2">
        <v>20</v>
      </c>
      <c r="B21" s="2" t="s">
        <v>150</v>
      </c>
      <c r="C21" s="2" t="s">
        <v>127</v>
      </c>
    </row>
    <row r="22" spans="1:3">
      <c r="A22" s="2">
        <v>21</v>
      </c>
      <c r="B22" s="2" t="s">
        <v>21</v>
      </c>
      <c r="C22" s="2" t="s">
        <v>127</v>
      </c>
    </row>
    <row r="23" spans="1:3">
      <c r="A23" s="2">
        <v>22</v>
      </c>
      <c r="B23" s="2" t="s">
        <v>151</v>
      </c>
      <c r="C23" s="2" t="s">
        <v>127</v>
      </c>
    </row>
    <row r="24" spans="1:3">
      <c r="A24" s="2">
        <v>23</v>
      </c>
      <c r="B24" s="2" t="s">
        <v>152</v>
      </c>
      <c r="C24" s="2" t="s">
        <v>127</v>
      </c>
    </row>
    <row r="25" spans="1:3">
      <c r="A25" s="2">
        <v>24</v>
      </c>
      <c r="B25" s="2" t="s">
        <v>153</v>
      </c>
      <c r="C25" s="2" t="s">
        <v>127</v>
      </c>
    </row>
    <row r="26" spans="1:5">
      <c r="A26" s="2">
        <v>25</v>
      </c>
      <c r="B26" s="2" t="s">
        <v>154</v>
      </c>
      <c r="C26" s="2" t="s">
        <v>155</v>
      </c>
      <c r="D26" s="2" t="s">
        <v>156</v>
      </c>
      <c r="E26" s="2" t="s">
        <v>157</v>
      </c>
    </row>
    <row r="27" spans="1:5">
      <c r="A27" s="2">
        <v>26</v>
      </c>
      <c r="B27" s="2" t="s">
        <v>158</v>
      </c>
      <c r="C27" s="2" t="s">
        <v>159</v>
      </c>
      <c r="D27" s="2" t="s">
        <v>160</v>
      </c>
      <c r="E27" s="2" t="s">
        <v>161</v>
      </c>
    </row>
    <row r="28" spans="1:5">
      <c r="A28" s="2">
        <v>27</v>
      </c>
      <c r="B28" s="2" t="s">
        <v>162</v>
      </c>
      <c r="C28" s="2" t="s">
        <v>127</v>
      </c>
      <c r="D28" s="2" t="s">
        <v>163</v>
      </c>
      <c r="E28" s="2" t="s">
        <v>40</v>
      </c>
    </row>
    <row r="29" spans="1:5">
      <c r="A29" s="2">
        <v>28</v>
      </c>
      <c r="B29" s="2" t="s">
        <v>164</v>
      </c>
      <c r="C29" s="2" t="s">
        <v>127</v>
      </c>
      <c r="D29" s="2" t="s">
        <v>165</v>
      </c>
      <c r="E29" s="2" t="s">
        <v>166</v>
      </c>
    </row>
    <row r="30" spans="1:4">
      <c r="A30" s="2">
        <v>29</v>
      </c>
      <c r="B30" s="2" t="s">
        <v>95</v>
      </c>
      <c r="C30" s="2" t="s">
        <v>167</v>
      </c>
      <c r="D30" s="2" t="s">
        <v>168</v>
      </c>
    </row>
    <row r="31" spans="1:5">
      <c r="A31" s="2">
        <v>30</v>
      </c>
      <c r="B31" s="2" t="s">
        <v>169</v>
      </c>
      <c r="C31" s="2" t="s">
        <v>159</v>
      </c>
      <c r="D31" s="2" t="s">
        <v>170</v>
      </c>
      <c r="E31" s="2" t="s">
        <v>171</v>
      </c>
    </row>
    <row r="32" spans="1:5">
      <c r="A32" s="2">
        <v>31</v>
      </c>
      <c r="B32" s="2" t="s">
        <v>172</v>
      </c>
      <c r="C32" s="2" t="s">
        <v>113</v>
      </c>
      <c r="D32" s="2" t="s">
        <v>173</v>
      </c>
      <c r="E32" s="2" t="s">
        <v>174</v>
      </c>
    </row>
    <row r="33" spans="1:5">
      <c r="A33" s="2">
        <v>32</v>
      </c>
      <c r="B33" s="2" t="s">
        <v>175</v>
      </c>
      <c r="C33" s="2" t="s">
        <v>176</v>
      </c>
      <c r="D33" s="2" t="s">
        <v>177</v>
      </c>
      <c r="E33" s="2" t="s">
        <v>176</v>
      </c>
    </row>
    <row r="34" spans="1:5">
      <c r="A34" s="2">
        <v>33</v>
      </c>
      <c r="B34" s="2" t="s">
        <v>178</v>
      </c>
      <c r="C34" s="2" t="s">
        <v>179</v>
      </c>
      <c r="D34" s="2" t="s">
        <v>180</v>
      </c>
      <c r="E34" s="2" t="s">
        <v>179</v>
      </c>
    </row>
    <row r="35" spans="1:5">
      <c r="A35" s="2">
        <v>34</v>
      </c>
      <c r="B35" s="2" t="s">
        <v>37</v>
      </c>
      <c r="C35" s="2" t="s">
        <v>127</v>
      </c>
      <c r="D35" s="2" t="s">
        <v>181</v>
      </c>
      <c r="E35" s="2" t="s">
        <v>171</v>
      </c>
    </row>
    <row r="36" spans="1:5">
      <c r="A36" s="2">
        <v>35</v>
      </c>
      <c r="B36" s="2" t="s">
        <v>182</v>
      </c>
      <c r="C36" s="2"/>
      <c r="D36" s="2" t="s">
        <v>183</v>
      </c>
      <c r="E36" s="2" t="s">
        <v>184</v>
      </c>
    </row>
    <row r="37" spans="1:4">
      <c r="A37" s="2">
        <v>36</v>
      </c>
      <c r="B37" s="2" t="s">
        <v>185</v>
      </c>
      <c r="C37" s="2"/>
      <c r="D37" s="2" t="s">
        <v>186</v>
      </c>
    </row>
    <row r="38" spans="1:5">
      <c r="A38" s="2">
        <v>37</v>
      </c>
      <c r="B38" s="2" t="s">
        <v>187</v>
      </c>
      <c r="C38" s="2" t="s">
        <v>127</v>
      </c>
      <c r="D38" s="2" t="s">
        <v>188</v>
      </c>
      <c r="E38" s="2" t="s">
        <v>189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cfg_CopyBrush_战役关卡刷怪数据</vt:lpstr>
      <vt:lpstr>cfg_BrushPoint_刷怪点数据</vt:lpstr>
      <vt:lpstr>cfg_WaveBase_波数配置</vt:lpstr>
      <vt:lpstr>cfg_UnitGroupData_单位组配置</vt:lpstr>
      <vt:lpstr>cfg_UnitGroupType_单位组类型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企业用户_679568696</cp:lastModifiedBy>
  <dcterms:created xsi:type="dcterms:W3CDTF">2023-05-12T11:15:00Z</dcterms:created>
  <dcterms:modified xsi:type="dcterms:W3CDTF">2025-03-09T07:21:51Z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EAB0E59D0FDF44CF82D480CC6A5EB29A_12</vt:lpwstr>
  </property>
</Properties>
</file>