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cfg_bagData_背包配置" sheetId="4" r:id="rId1"/>
    <sheet name="cfg_itemData_道具配置" sheetId="3" r:id="rId2"/>
    <sheet name="cfg_MoneyBase_货币配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B7B3AD2D12B4F01A2F925F96FFFB78A" descr="怨灵水晶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70620" y="3088640"/>
          <a:ext cx="381000" cy="381635"/>
        </a:xfrm>
        <a:prstGeom prst="rect">
          <a:avLst/>
        </a:prstGeom>
      </xdr:spPr>
    </xdr:pic>
  </etc:cellImage>
  <etc:cellImage>
    <xdr:pic>
      <xdr:nvPicPr>
        <xdr:cNvPr id="2" name="ID_8468A759A4F14251AF11A7BB2CC96E9F" descr="万能齿轮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73745" y="2527300"/>
          <a:ext cx="377190" cy="374015"/>
        </a:xfrm>
        <a:prstGeom prst="rect">
          <a:avLst/>
        </a:prstGeom>
      </xdr:spPr>
    </xdr:pic>
  </etc:cellImage>
  <etc:cellImage>
    <xdr:pic>
      <xdr:nvPicPr>
        <xdr:cNvPr id="3" name="ID_939AC8FC18334A08863030C950C79B6C" descr="废料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60690" y="2937510"/>
          <a:ext cx="605790" cy="601345"/>
        </a:xfrm>
        <a:prstGeom prst="rect">
          <a:avLst/>
        </a:prstGeom>
      </xdr:spPr>
    </xdr:pic>
  </etc:cellImage>
  <etc:cellImage>
    <xdr:pic>
      <xdr:nvPicPr>
        <xdr:cNvPr id="6" name="ID_6CDAFD46F94845659D2079055E20B351" descr="次元岛溶液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27440" y="3448050"/>
          <a:ext cx="381000" cy="381000"/>
        </a:xfrm>
        <a:prstGeom prst="rect">
          <a:avLst/>
        </a:prstGeom>
      </xdr:spPr>
    </xdr:pic>
  </etc:cellImage>
  <etc:cellImage>
    <xdr:pic>
      <xdr:nvPicPr>
        <xdr:cNvPr id="11" name="ID_A9D3AAFAD75A47A192D3D3E968FAE7B0" descr="万能齿轮UI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994245" y="2915920"/>
          <a:ext cx="475615" cy="479425"/>
        </a:xfrm>
        <a:prstGeom prst="rect">
          <a:avLst/>
        </a:prstGeom>
      </xdr:spPr>
    </xdr:pic>
  </etc:cellImage>
  <etc:cellImage>
    <xdr:pic>
      <xdr:nvPicPr>
        <xdr:cNvPr id="7" name="ID_9CEEDA2E8A1B4B23B847B51ACADD29A9" descr="废料UI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969480" y="2261235"/>
          <a:ext cx="475615" cy="474345"/>
        </a:xfrm>
        <a:prstGeom prst="rect">
          <a:avLst/>
        </a:prstGeom>
      </xdr:spPr>
    </xdr:pic>
  </etc:cellImage>
  <etc:cellImage>
    <xdr:pic>
      <xdr:nvPicPr>
        <xdr:cNvPr id="13" name="ID_36B1F02104A6410EB450593DD655BB37" descr="次元岛溶剂UI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994245" y="4730750"/>
          <a:ext cx="475615" cy="477520"/>
        </a:xfrm>
        <a:prstGeom prst="rect">
          <a:avLst/>
        </a:prstGeom>
      </xdr:spPr>
    </xdr:pic>
  </etc:cellImage>
  <etc:cellImage>
    <xdr:pic>
      <xdr:nvPicPr>
        <xdr:cNvPr id="12" name="ID_39C65F2DBD3749ACB9C994AC80BA74A3" descr="怨灵水晶UI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869785" y="3942715"/>
          <a:ext cx="475615" cy="481965"/>
        </a:xfrm>
        <a:prstGeom prst="rect">
          <a:avLst/>
        </a:prstGeom>
      </xdr:spPr>
    </xdr:pic>
  </etc:cellImage>
  <etc:cellImage>
    <xdr:pic>
      <xdr:nvPicPr>
        <xdr:cNvPr id="14" name="ID_C833BB38982C471F84C7091A3E686EE1" descr="核心单元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495645" y="4400550"/>
          <a:ext cx="475615" cy="47244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N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O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<sst xmlns="http://schemas.openxmlformats.org/spreadsheetml/2006/main" count="209" uniqueCount="151">
  <si>
    <t>该表用于配置背包数据
数据不想填就写 #BASEVALUE</t>
  </si>
  <si>
    <t>背包id</t>
  </si>
  <si>
    <t>背包名称</t>
  </si>
  <si>
    <t>背包描述</t>
  </si>
  <si>
    <t>背包类型
0 系统背包
（无法看见)
1 常规玩家背包
（可以看见）</t>
  </si>
  <si>
    <t>字段导出设置</t>
  </si>
  <si>
    <t>字段名称</t>
  </si>
  <si>
    <t>BagId</t>
  </si>
  <si>
    <t>BagName</t>
  </si>
  <si>
    <t>BagDesc</t>
  </si>
  <si>
    <t>BagType</t>
  </si>
  <si>
    <t>数据类型</t>
  </si>
  <si>
    <t>INT</t>
  </si>
  <si>
    <t>STR</t>
  </si>
  <si>
    <t>系统背包</t>
  </si>
  <si>
    <t>无法看见，无需管道具顺序和
在背包的位置,无限大小</t>
  </si>
  <si>
    <t>常规玩家背包</t>
  </si>
  <si>
    <t>可以看见，
背包大小=背包横排大小*背包竖排大小</t>
  </si>
  <si>
    <t>该表用于配置道具基础数据
数据不想填就写 #BASEVALUE</t>
  </si>
  <si>
    <t>道具id</t>
  </si>
  <si>
    <t>道具名称</t>
  </si>
  <si>
    <t>道具描述</t>
  </si>
  <si>
    <t>道具类型</t>
  </si>
  <si>
    <t>所在背包id</t>
  </si>
  <si>
    <t>创建存档时给与的数量
为0表示创建存档时不给道具</t>
  </si>
  <si>
    <t>ItemId</t>
  </si>
  <si>
    <t>ItemName</t>
  </si>
  <si>
    <t>ItemDesc</t>
  </si>
  <si>
    <t>ItemType</t>
  </si>
  <si>
    <t>InitNum</t>
  </si>
  <si>
    <t>测试道具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</si>
  <si>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</si>
  <si>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货币id</t>
  </si>
  <si>
    <t>货币名称</t>
  </si>
  <si>
    <t>货币描述</t>
  </si>
  <si>
    <t>货币类型
1 大地图显示
2 作战地图显示</t>
  </si>
  <si>
    <t>货币类型 1 存档创建时初始值
货币类型 2 作战地图开始时默认初始值+所在地图给定初始值</t>
  </si>
  <si>
    <t>最大值</t>
  </si>
  <si>
    <t>货币图片</t>
  </si>
  <si>
    <t>货币图片界面显示</t>
  </si>
  <si>
    <t>MoneyId</t>
  </si>
  <si>
    <t>MoneyName</t>
  </si>
  <si>
    <t>MoneyDescribe</t>
  </si>
  <si>
    <t>MoneyType</t>
  </si>
  <si>
    <t>NowValue</t>
  </si>
  <si>
    <t>Max</t>
  </si>
  <si>
    <t>MoneyImg</t>
  </si>
  <si>
    <t>MoneyImgShow</t>
  </si>
  <si>
    <t>PNG</t>
  </si>
  <si>
    <t>1</t>
  </si>
  <si>
    <t>万能齿轮</t>
  </si>
  <si>
    <t>用于基础建设</t>
  </si>
  <si>
    <t>怨灵水晶</t>
  </si>
  <si>
    <t>用于升级</t>
  </si>
  <si>
    <t>次元岛溶剂</t>
  </si>
  <si>
    <t>用于道具，周期，复活，传送，特殊</t>
  </si>
  <si>
    <t>废料</t>
  </si>
  <si>
    <t>用于加工成为其他资源</t>
  </si>
  <si>
    <t>核心单元</t>
  </si>
  <si>
    <t>可利用核心单元，用于解锁科技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</si>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</sst>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85" zoomScaleNormal="85" workbookViewId="0">
      <selection activeCell="B25" sqref="B25"/>
    </sheetView>
  </sheetViews>
  <sheetFormatPr defaultColWidth="9" defaultRowHeight="14.25" outlineLevelCol="4"/>
  <cols>
    <col min="1" max="1" width="26.75" style="22" customWidth="1"/>
    <col min="2" max="3" width="20.5" style="22" customWidth="1"/>
    <col min="4" max="4" width="31.25" style="22" customWidth="1"/>
    <col min="5" max="5" width="30.875" style="22" customWidth="1"/>
  </cols>
  <sheetData>
    <row r="1" s="20" customFormat="1" ht="71.25" spans="1:5">
      <c r="A1" s="23" t="s">
        <v>0</v>
      </c>
      <c r="B1" s="6" t="s">
        <v>1</v>
      </c>
      <c r="C1" s="6" t="s">
        <v>2</v>
      </c>
      <c r="D1" s="6" t="s">
        <v>3</v>
      </c>
      <c r="E1" s="8" t="s">
        <v>4</v>
      </c>
    </row>
    <row r="2" s="12" customFormat="1" spans="1:5">
      <c r="A2" s="10" t="s">
        <v>5</v>
      </c>
      <c r="B2" s="11">
        <v>1</v>
      </c>
      <c r="C2" s="11">
        <v>2</v>
      </c>
      <c r="D2" s="11">
        <v>2</v>
      </c>
      <c r="E2" s="12">
        <v>3</v>
      </c>
    </row>
    <row r="3" s="12" customFormat="1" spans="1:5">
      <c r="A3" s="10" t="s">
        <v>6</v>
      </c>
      <c r="B3" s="11" t="s">
        <v>7</v>
      </c>
      <c r="C3" s="11" t="s">
        <v>8</v>
      </c>
      <c r="D3" s="11" t="s">
        <v>9</v>
      </c>
      <c r="E3" s="12" t="s">
        <v>10</v>
      </c>
    </row>
    <row r="4" s="12" customFormat="1" spans="1:5">
      <c r="A4" s="10" t="s">
        <v>11</v>
      </c>
      <c r="B4" s="10" t="s">
        <v>12</v>
      </c>
      <c r="C4" s="10" t="s">
        <v>13</v>
      </c>
      <c r="D4" s="10" t="s">
        <v>13</v>
      </c>
      <c r="E4" s="10" t="s">
        <v>12</v>
      </c>
    </row>
    <row r="5" s="22" customFormat="1" ht="28.5" spans="1:5">
      <c r="A5" s="22">
        <v>1</v>
      </c>
      <c r="B5" s="22">
        <v>1</v>
      </c>
      <c r="C5" s="22" t="s">
        <v>14</v>
      </c>
      <c r="D5" s="25" t="s">
        <v>15</v>
      </c>
      <c r="E5" s="22">
        <v>0</v>
      </c>
    </row>
    <row r="6" s="22" customFormat="1" ht="42.75" spans="1:5">
      <c r="A6" s="22">
        <v>1</v>
      </c>
      <c r="B6" s="22">
        <v>2</v>
      </c>
      <c r="C6" s="22" t="s">
        <v>16</v>
      </c>
      <c r="D6" s="25" t="s">
        <v>17</v>
      </c>
      <c r="E6" s="22">
        <v>1</v>
      </c>
    </row>
    <row r="7" s="22" customFormat="1"/>
    <row r="8" s="22" customFormat="1"/>
    <row r="9" s="22" customFormat="1"/>
    <row r="10" s="22" customFormat="1"/>
    <row r="11" s="22" customFormat="1"/>
    <row r="12" s="22" customFormat="1"/>
    <row r="13" s="22" customFormat="1"/>
    <row r="14" s="22" customFormat="1"/>
    <row r="15" s="24" customFormat="1" spans="1:5">
      <c r="A15" s="22"/>
      <c r="B15" s="22"/>
      <c r="C15" s="22"/>
      <c r="D15" s="22"/>
      <c r="E15" s="22"/>
    </row>
    <row r="16" s="24" customFormat="1" spans="1:5">
      <c r="A16" s="22"/>
      <c r="B16" s="22"/>
      <c r="C16" s="22"/>
      <c r="D16" s="22"/>
      <c r="E16" s="22"/>
    </row>
    <row r="17" s="24" customFormat="1" spans="1:5">
      <c r="A17" s="22"/>
      <c r="B17" s="22"/>
      <c r="C17" s="22"/>
      <c r="D17" s="22"/>
      <c r="E17" s="22"/>
    </row>
    <row r="18" s="24" customFormat="1" spans="1:5">
      <c r="A18" s="22"/>
      <c r="B18" s="22"/>
      <c r="C18" s="22"/>
      <c r="D18" s="22"/>
      <c r="E18" s="22"/>
    </row>
    <row r="19" s="24" customFormat="1" spans="1:5">
      <c r="A19" s="22"/>
      <c r="B19" s="22"/>
      <c r="C19" s="22"/>
      <c r="D19" s="22"/>
      <c r="E19" s="22"/>
    </row>
    <row r="20" s="24" customFormat="1" spans="1:5">
      <c r="A20" s="22"/>
      <c r="B20" s="22"/>
      <c r="C20" s="22"/>
      <c r="D20" s="22"/>
      <c r="E20" s="22"/>
    </row>
    <row r="21" s="24" customFormat="1" spans="1:5">
      <c r="A21" s="22"/>
      <c r="B21" s="22"/>
      <c r="C21" s="22"/>
      <c r="D21" s="22"/>
      <c r="E21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zoomScale="85" zoomScaleNormal="85" workbookViewId="0">
      <selection activeCell="C16" sqref="C16"/>
    </sheetView>
  </sheetViews>
  <sheetFormatPr defaultColWidth="9" defaultRowHeight="14.25" outlineLevelRow="4" outlineLevelCol="6"/>
  <cols>
    <col min="1" max="1" width="43.375" style="22" customWidth="1"/>
    <col min="2" max="4" width="20.5" style="22" customWidth="1"/>
    <col min="5" max="5" width="16.25" style="22" customWidth="1"/>
    <col min="6" max="6" width="16.625" style="22" customWidth="1"/>
    <col min="7" max="7" width="39.25" style="22" customWidth="1"/>
  </cols>
  <sheetData>
    <row r="1" s="20" customFormat="1" ht="57" spans="1:7">
      <c r="A1" s="23" t="s">
        <v>18</v>
      </c>
      <c r="B1" s="6" t="s">
        <v>19</v>
      </c>
      <c r="C1" s="6" t="s">
        <v>20</v>
      </c>
      <c r="D1" s="6" t="s">
        <v>21</v>
      </c>
      <c r="E1" s="9" t="s">
        <v>22</v>
      </c>
      <c r="F1" s="9" t="s">
        <v>23</v>
      </c>
      <c r="G1" s="8" t="s">
        <v>24</v>
      </c>
    </row>
    <row r="2" s="21" customFormat="1" spans="1:7">
      <c r="A2" s="10" t="s">
        <v>5</v>
      </c>
      <c r="B2" s="11">
        <v>1</v>
      </c>
      <c r="C2" s="11">
        <v>2</v>
      </c>
      <c r="D2" s="11">
        <v>2</v>
      </c>
      <c r="E2" s="12">
        <v>2</v>
      </c>
      <c r="F2" s="12">
        <v>2</v>
      </c>
      <c r="G2" s="12">
        <v>3</v>
      </c>
    </row>
    <row r="3" s="21" customFormat="1" spans="1:7">
      <c r="A3" s="10" t="s">
        <v>6</v>
      </c>
      <c r="B3" s="11" t="s">
        <v>25</v>
      </c>
      <c r="C3" s="11" t="s">
        <v>26</v>
      </c>
      <c r="D3" s="11" t="s">
        <v>27</v>
      </c>
      <c r="E3" s="12" t="s">
        <v>28</v>
      </c>
      <c r="F3" s="12" t="s">
        <v>7</v>
      </c>
      <c r="G3" s="12" t="s">
        <v>29</v>
      </c>
    </row>
    <row r="4" s="21" customFormat="1" spans="1:7">
      <c r="A4" s="10" t="s">
        <v>11</v>
      </c>
      <c r="B4" s="10" t="s">
        <v>12</v>
      </c>
      <c r="C4" s="10" t="s">
        <v>13</v>
      </c>
      <c r="D4" s="10" t="s">
        <v>13</v>
      </c>
      <c r="E4" s="10" t="s">
        <v>12</v>
      </c>
      <c r="F4" s="10" t="s">
        <v>12</v>
      </c>
      <c r="G4" s="10" t="s">
        <v>12</v>
      </c>
    </row>
    <row r="5" spans="1:7">
      <c r="A5" s="22">
        <v>1</v>
      </c>
      <c r="B5" s="22">
        <v>1</v>
      </c>
      <c r="C5" s="22" t="s">
        <v>30</v>
      </c>
      <c r="D5" s="22" t="s">
        <v>30</v>
      </c>
      <c r="E5" s="22">
        <v>1</v>
      </c>
      <c r="F5" s="22">
        <v>1</v>
      </c>
      <c r="G5" s="22">
        <v>10</v>
      </c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115" zoomScaleNormal="115" workbookViewId="0">
      <selection activeCell="F11" sqref="F11"/>
    </sheetView>
  </sheetViews>
  <sheetFormatPr defaultColWidth="9" defaultRowHeight="13.5"/>
  <cols>
    <col min="1" max="1" width="34.7" customWidth="1"/>
    <col min="2" max="2" width="20.5" customWidth="1"/>
    <col min="3" max="3" width="15.875" customWidth="1"/>
    <col min="4" max="4" width="21.875" customWidth="1"/>
    <col min="5" max="5" width="15.875" customWidth="1"/>
    <col min="6" max="6" width="31.4083333333333" customWidth="1"/>
    <col min="7" max="8" width="24.125" customWidth="1"/>
    <col min="9" max="9" width="15.75" customWidth="1"/>
    <col min="10" max="13" width="18.025" customWidth="1"/>
    <col min="14" max="14" width="20" customWidth="1"/>
    <col min="15" max="15" width="26.0333333333333" customWidth="1"/>
  </cols>
  <sheetData>
    <row r="1" s="3" customFormat="1" ht="115" customHeight="1" spans="1:15">
      <c r="A1" s="5" t="s">
        <v>31</v>
      </c>
      <c r="B1" s="6" t="s">
        <v>32</v>
      </c>
      <c r="C1" s="6" t="s">
        <v>33</v>
      </c>
      <c r="D1" s="6" t="s">
        <v>34</v>
      </c>
      <c r="E1" s="7" t="s">
        <v>35</v>
      </c>
      <c r="F1" s="8" t="s">
        <v>36</v>
      </c>
      <c r="G1" s="9" t="s">
        <v>37</v>
      </c>
      <c r="H1" s="6" t="s">
        <v>38</v>
      </c>
      <c r="I1" s="7" t="s">
        <v>39</v>
      </c>
      <c r="N1" s="18"/>
      <c r="O1" s="3"/>
    </row>
    <row r="2" ht="14.25" spans="1:14">
      <c r="A2" s="10" t="s">
        <v>5</v>
      </c>
      <c r="B2" s="11">
        <v>1</v>
      </c>
      <c r="C2" s="11">
        <v>2</v>
      </c>
      <c r="D2" s="11">
        <v>0</v>
      </c>
      <c r="E2" s="11">
        <v>2</v>
      </c>
      <c r="F2" s="12">
        <v>2</v>
      </c>
      <c r="G2" s="12">
        <v>2</v>
      </c>
      <c r="H2" s="11">
        <v>2</v>
      </c>
      <c r="I2" s="12">
        <v>3</v>
      </c>
      <c r="N2" s="19"/>
    </row>
    <row r="3" ht="14.25" spans="1:9">
      <c r="A3" s="10" t="s">
        <v>6</v>
      </c>
      <c r="B3" s="11" t="s">
        <v>40</v>
      </c>
      <c r="C3" s="11" t="s">
        <v>41</v>
      </c>
      <c r="D3" s="11" t="s">
        <v>42</v>
      </c>
      <c r="E3" s="11" t="s">
        <v>43</v>
      </c>
      <c r="F3" s="12" t="s">
        <v>44</v>
      </c>
      <c r="G3" s="12" t="s">
        <v>45</v>
      </c>
      <c r="H3" s="12" t="s">
        <v>46</v>
      </c>
      <c r="I3" s="12" t="s">
        <v>47</v>
      </c>
    </row>
    <row r="4" ht="14.25" spans="1:14">
      <c r="A4" s="10" t="s">
        <v>11</v>
      </c>
      <c r="B4" s="10" t="s">
        <v>12</v>
      </c>
      <c r="C4" s="10" t="s">
        <v>13</v>
      </c>
      <c r="D4" s="10" t="s">
        <v>13</v>
      </c>
      <c r="E4" s="10" t="s">
        <v>12</v>
      </c>
      <c r="F4" s="10" t="s">
        <v>12</v>
      </c>
      <c r="G4" s="10" t="s">
        <v>12</v>
      </c>
      <c r="H4" s="12" t="s">
        <v>48</v>
      </c>
      <c r="I4" s="12" t="s">
        <v>48</v>
      </c>
      <c r="N4" s="19"/>
    </row>
    <row r="5" ht="40" spans="1:9">
      <c r="A5" s="13" t="s">
        <v>49</v>
      </c>
      <c r="B5" s="14">
        <v>1</v>
      </c>
      <c r="C5" s="14" t="s">
        <v>50</v>
      </c>
      <c r="D5" s="14" t="s">
        <v>51</v>
      </c>
      <c r="E5" s="14">
        <v>2</v>
      </c>
      <c r="F5" s="14">
        <v>10000</v>
      </c>
      <c r="G5" s="14">
        <v>99999</v>
      </c>
      <c r="H5" s="14" t="str">
        <f>_xlfn.DISPIMG("ID_8468A759A4F14251AF11A7BB2CC96E9F",1)</f>
        <v>=DISPIMG("ID_8468A759A4F14251AF11A7BB2CC96E9F",1)</v>
      </c>
      <c r="I5" t="str">
        <f>_xlfn.DISPIMG("ID_A9D3AAFAD75A47A192D3D3E968FAE7B0",1)</f>
        <v>=DISPIMG("ID_A9D3AAFAD75A47A192D3D3E968FAE7B0",1)</v>
      </c>
    </row>
    <row r="6" s="4" customFormat="1" ht="40.2" spans="1:9">
      <c r="A6" s="15">
        <v>1</v>
      </c>
      <c r="B6" s="15">
        <v>2</v>
      </c>
      <c r="C6" s="15" t="s">
        <v>52</v>
      </c>
      <c r="D6" s="15" t="s">
        <v>53</v>
      </c>
      <c r="E6" s="14">
        <v>2</v>
      </c>
      <c r="F6" s="14">
        <v>10000</v>
      </c>
      <c r="G6" s="15">
        <v>99999</v>
      </c>
      <c r="H6" s="15" t="str">
        <f>_xlfn.DISPIMG("ID_5B7B3AD2D12B4F01A2F925F96FFFB78A",1)</f>
        <v>=DISPIMG("ID_5B7B3AD2D12B4F01A2F925F96FFFB78A",1)</v>
      </c>
      <c r="I6" s="4" t="str">
        <f>_xlfn.DISPIMG("ID_39C65F2DBD3749ACB9C994AC80BA74A3",1)</f>
        <v>=DISPIMG("ID_39C65F2DBD3749ACB9C994AC80BA74A3",1)</v>
      </c>
    </row>
    <row r="7" s="4" customFormat="1" ht="53" customHeight="1" spans="1:9">
      <c r="A7" s="13" t="s">
        <v>49</v>
      </c>
      <c r="B7" s="15">
        <v>3</v>
      </c>
      <c r="C7" s="15" t="s">
        <v>54</v>
      </c>
      <c r="D7" s="16" t="s">
        <v>55</v>
      </c>
      <c r="E7" s="15">
        <v>2</v>
      </c>
      <c r="F7" s="14">
        <v>10000</v>
      </c>
      <c r="G7" s="15">
        <v>99999</v>
      </c>
      <c r="H7" s="15" t="str">
        <f>_xlfn.DISPIMG("ID_6CDAFD46F94845659D2079055E20B351",1)</f>
        <v>=DISPIMG("ID_6CDAFD46F94845659D2079055E20B351",1)</v>
      </c>
      <c r="I7" s="4" t="str">
        <f>_xlfn.DISPIMG("ID_36B1F02104A6410EB450593DD655BB37",1)</f>
        <v>=DISPIMG("ID_36B1F02104A6410EB450593DD655BB37",1)</v>
      </c>
    </row>
    <row r="8" ht="49.6" spans="1:9">
      <c r="A8" s="13" t="s">
        <v>49</v>
      </c>
      <c r="B8" s="14">
        <v>4</v>
      </c>
      <c r="C8" s="14" t="s">
        <v>56</v>
      </c>
      <c r="D8" s="17" t="s">
        <v>57</v>
      </c>
      <c r="E8" s="14">
        <v>2</v>
      </c>
      <c r="F8" s="14">
        <v>10000</v>
      </c>
      <c r="G8" s="14">
        <v>99999</v>
      </c>
      <c r="H8" s="14" t="str">
        <f>_xlfn.DISPIMG("ID_939AC8FC18334A08863030C950C79B6C",1)</f>
        <v>=DISPIMG("ID_939AC8FC18334A08863030C950C79B6C",1)</v>
      </c>
      <c r="I8" t="str">
        <f>_xlfn.DISPIMG("ID_9CEEDA2E8A1B4B23B847B51ACADD29A9",1)</f>
        <v>=DISPIMG("ID_9CEEDA2E8A1B4B23B847B51ACADD29A9",1)</v>
      </c>
    </row>
    <row r="10" ht="14.25" spans="1:1">
      <c r="A10" s="13"/>
    </row>
    <row r="11" ht="14.25" spans="1:1">
      <c r="A11" s="13"/>
    </row>
    <row r="12" s="4" customFormat="1" ht="39.45" spans="1:9">
      <c r="A12" s="13" t="s">
        <v>49</v>
      </c>
      <c r="B12" s="15">
        <v>101</v>
      </c>
      <c r="C12" s="15" t="s">
        <v>58</v>
      </c>
      <c r="D12" s="16" t="s">
        <v>59</v>
      </c>
      <c r="E12" s="15">
        <v>1</v>
      </c>
      <c r="F12" s="15">
        <v>1000</v>
      </c>
      <c r="G12" s="15">
        <v>99999</v>
      </c>
      <c r="H12" s="15" t="str">
        <f>_xlfn.DISPIMG("ID_C833BB38982C471F84C7091A3E686EE1",1)</f>
        <v>=DISPIMG("ID_C833BB38982C471F84C7091A3E686EE1",1)</v>
      </c>
      <c r="I12" s="15" t="str">
        <f>_xlfn.DISPIMG("ID_C833BB38982C471F84C7091A3E686EE1",1)</f>
        <v>=DISPIMG("ID_C833BB38982C471F84C7091A3E686EE1",1)</v>
      </c>
    </row>
    <row r="13" ht="14.25" spans="1:1">
      <c r="A13" s="13"/>
    </row>
    <row r="14" ht="14.25" spans="1:1">
      <c r="A14" s="13"/>
    </row>
    <row r="15" ht="14.25" spans="1:1">
      <c r="A15" s="13"/>
    </row>
    <row r="16" ht="14.25" spans="1:1">
      <c r="A16" s="13"/>
    </row>
    <row r="17" ht="14.25" spans="1:1">
      <c r="A17" s="13"/>
    </row>
    <row r="18" ht="14.25" spans="1:1">
      <c r="A18" s="13"/>
    </row>
    <row r="19" ht="14.25" spans="1:1">
      <c r="A19" s="13"/>
    </row>
    <row r="20" ht="14.25" spans="1:1">
      <c r="A20" s="13"/>
    </row>
    <row r="21" ht="13" customHeight="1"/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>
      <c r="A2" s="2">
        <v>1</v>
      </c>
      <c r="B2" s="2" t="s">
        <v>65</v>
      </c>
      <c r="C2" s="2" t="s">
        <v>66</v>
      </c>
      <c r="D2" s="2" t="s">
        <v>67</v>
      </c>
      <c r="E2" s="2" t="s">
        <v>68</v>
      </c>
    </row>
    <row r="3" spans="1:5">
      <c r="A3" s="2">
        <v>2</v>
      </c>
      <c r="B3" s="2" t="s">
        <v>69</v>
      </c>
      <c r="C3" s="2" t="s">
        <v>70</v>
      </c>
      <c r="D3" s="2" t="s">
        <v>71</v>
      </c>
      <c r="E3" s="2" t="s">
        <v>72</v>
      </c>
    </row>
    <row r="4" spans="1:5">
      <c r="A4" s="2">
        <v>3</v>
      </c>
      <c r="B4" s="2" t="s">
        <v>12</v>
      </c>
      <c r="C4" s="2" t="s">
        <v>70</v>
      </c>
      <c r="D4" s="2" t="s">
        <v>73</v>
      </c>
      <c r="E4" s="2" t="s">
        <v>74</v>
      </c>
    </row>
    <row r="5" spans="1:5">
      <c r="A5" s="2">
        <v>4</v>
      </c>
      <c r="B5" s="2" t="s">
        <v>75</v>
      </c>
      <c r="C5" s="2" t="s">
        <v>70</v>
      </c>
      <c r="D5" s="2" t="s">
        <v>76</v>
      </c>
      <c r="E5" s="2" t="s">
        <v>77</v>
      </c>
    </row>
    <row r="6" spans="1:5">
      <c r="A6" s="2">
        <v>5</v>
      </c>
      <c r="B6" s="2" t="s">
        <v>78</v>
      </c>
      <c r="C6" s="2" t="s">
        <v>70</v>
      </c>
      <c r="D6" s="2" t="s">
        <v>79</v>
      </c>
      <c r="E6" s="2" t="s">
        <v>80</v>
      </c>
    </row>
    <row r="7" spans="1:5">
      <c r="A7" s="2">
        <v>6</v>
      </c>
      <c r="B7" s="2" t="s">
        <v>13</v>
      </c>
      <c r="C7" s="2"/>
      <c r="D7" s="2" t="s">
        <v>81</v>
      </c>
      <c r="E7" s="2" t="s">
        <v>82</v>
      </c>
    </row>
    <row r="8" spans="1:5">
      <c r="A8" s="2">
        <v>7</v>
      </c>
      <c r="B8" s="2" t="s">
        <v>83</v>
      </c>
      <c r="C8" s="2" t="s">
        <v>84</v>
      </c>
      <c r="D8" s="2" t="s">
        <v>85</v>
      </c>
      <c r="E8" s="2" t="s">
        <v>86</v>
      </c>
    </row>
    <row r="9" spans="1:5">
      <c r="A9" s="2">
        <v>8</v>
      </c>
      <c r="B9" s="2" t="s">
        <v>87</v>
      </c>
      <c r="C9" s="2" t="s">
        <v>84</v>
      </c>
      <c r="D9" s="2" t="s">
        <v>88</v>
      </c>
      <c r="E9" s="2" t="s">
        <v>89</v>
      </c>
    </row>
    <row r="10" spans="1:5">
      <c r="A10" s="2">
        <v>9</v>
      </c>
      <c r="B10" s="2" t="s">
        <v>90</v>
      </c>
      <c r="C10" s="2" t="s">
        <v>84</v>
      </c>
      <c r="D10" s="2" t="s">
        <v>91</v>
      </c>
      <c r="E10" s="2" t="s">
        <v>92</v>
      </c>
    </row>
    <row r="11" spans="1:5">
      <c r="A11" s="2">
        <v>10</v>
      </c>
      <c r="B11" s="2" t="s">
        <v>93</v>
      </c>
      <c r="C11" s="2" t="s">
        <v>84</v>
      </c>
      <c r="D11" s="2" t="s">
        <v>94</v>
      </c>
      <c r="E11" s="2" t="s">
        <v>95</v>
      </c>
    </row>
    <row r="12" spans="1:5">
      <c r="A12" s="2">
        <v>11</v>
      </c>
      <c r="B12" s="2" t="s">
        <v>96</v>
      </c>
      <c r="C12" s="2" t="s">
        <v>84</v>
      </c>
      <c r="D12" s="2" t="s">
        <v>97</v>
      </c>
      <c r="E12" s="2" t="s">
        <v>98</v>
      </c>
    </row>
    <row r="13" spans="1:4">
      <c r="A13" s="2">
        <v>12</v>
      </c>
      <c r="B13" s="2" t="s">
        <v>99</v>
      </c>
      <c r="C13" s="2" t="s">
        <v>84</v>
      </c>
      <c r="D13" s="2" t="s">
        <v>100</v>
      </c>
    </row>
    <row r="14" spans="1:3">
      <c r="A14" s="2">
        <v>13</v>
      </c>
      <c r="B14" s="2" t="s">
        <v>101</v>
      </c>
      <c r="C14" s="2" t="s">
        <v>102</v>
      </c>
    </row>
    <row r="15" spans="1:3">
      <c r="A15" s="2">
        <v>14</v>
      </c>
      <c r="B15" s="2" t="s">
        <v>103</v>
      </c>
      <c r="C15" s="2" t="s">
        <v>102</v>
      </c>
    </row>
    <row r="16" spans="1:3">
      <c r="A16" s="2">
        <v>15</v>
      </c>
      <c r="B16" s="2" t="s">
        <v>104</v>
      </c>
      <c r="C16" s="2" t="s">
        <v>102</v>
      </c>
    </row>
    <row r="17" spans="1:3">
      <c r="A17" s="2">
        <v>16</v>
      </c>
      <c r="B17" s="2" t="s">
        <v>105</v>
      </c>
      <c r="C17" s="2" t="s">
        <v>102</v>
      </c>
    </row>
    <row r="18" spans="1:3">
      <c r="A18" s="2">
        <v>17</v>
      </c>
      <c r="B18" s="2" t="s">
        <v>106</v>
      </c>
      <c r="C18" s="2" t="s">
        <v>102</v>
      </c>
    </row>
    <row r="19" spans="1:3">
      <c r="A19" s="2">
        <v>18</v>
      </c>
      <c r="B19" s="2" t="s">
        <v>107</v>
      </c>
      <c r="C19" s="2" t="s">
        <v>102</v>
      </c>
    </row>
    <row r="20" spans="1:3">
      <c r="A20" s="2">
        <v>19</v>
      </c>
      <c r="B20" s="2" t="s">
        <v>108</v>
      </c>
      <c r="C20" s="2" t="s">
        <v>84</v>
      </c>
    </row>
    <row r="21" spans="1:3">
      <c r="A21" s="2">
        <v>20</v>
      </c>
      <c r="B21" s="2" t="s">
        <v>109</v>
      </c>
      <c r="C21" s="2" t="s">
        <v>84</v>
      </c>
    </row>
    <row r="22" spans="1:3">
      <c r="A22" s="2">
        <v>21</v>
      </c>
      <c r="B22" s="2" t="s">
        <v>110</v>
      </c>
      <c r="C22" s="2" t="s">
        <v>84</v>
      </c>
    </row>
    <row r="23" spans="1:3">
      <c r="A23" s="2">
        <v>22</v>
      </c>
      <c r="B23" s="2" t="s">
        <v>111</v>
      </c>
      <c r="C23" s="2" t="s">
        <v>84</v>
      </c>
    </row>
    <row r="24" spans="1:3">
      <c r="A24" s="2">
        <v>23</v>
      </c>
      <c r="B24" s="2" t="s">
        <v>112</v>
      </c>
      <c r="C24" s="2" t="s">
        <v>84</v>
      </c>
    </row>
    <row r="25" spans="1:3">
      <c r="A25" s="2">
        <v>24</v>
      </c>
      <c r="B25" s="2" t="s">
        <v>113</v>
      </c>
      <c r="C25" s="2" t="s">
        <v>84</v>
      </c>
    </row>
    <row r="26" spans="1:5">
      <c r="A26" s="2">
        <v>25</v>
      </c>
      <c r="B26" s="2" t="s">
        <v>114</v>
      </c>
      <c r="C26" s="2" t="s">
        <v>115</v>
      </c>
      <c r="D26" s="2" t="s">
        <v>116</v>
      </c>
      <c r="E26" s="2" t="s">
        <v>49</v>
      </c>
    </row>
    <row r="27" spans="1:5">
      <c r="A27" s="2">
        <v>26</v>
      </c>
      <c r="B27" s="2" t="s">
        <v>117</v>
      </c>
      <c r="C27" s="2" t="s">
        <v>118</v>
      </c>
      <c r="D27" s="2" t="s">
        <v>119</v>
      </c>
      <c r="E27" s="2" t="s">
        <v>120</v>
      </c>
    </row>
    <row r="28" spans="1:5">
      <c r="A28" s="2">
        <v>27</v>
      </c>
      <c r="B28" s="2" t="s">
        <v>121</v>
      </c>
      <c r="C28" s="2" t="s">
        <v>84</v>
      </c>
      <c r="D28" s="2" t="s">
        <v>122</v>
      </c>
      <c r="E28" s="2" t="s">
        <v>123</v>
      </c>
    </row>
    <row r="29" spans="1:5">
      <c r="A29" s="2">
        <v>28</v>
      </c>
      <c r="B29" s="2" t="s">
        <v>124</v>
      </c>
      <c r="C29" s="2" t="s">
        <v>84</v>
      </c>
      <c r="D29" s="2" t="s">
        <v>125</v>
      </c>
      <c r="E29" s="2" t="s">
        <v>126</v>
      </c>
    </row>
    <row r="30" spans="1:4">
      <c r="A30" s="2">
        <v>29</v>
      </c>
      <c r="B30" s="2" t="s">
        <v>48</v>
      </c>
      <c r="C30" s="2" t="s">
        <v>127</v>
      </c>
      <c r="D30" s="2" t="s">
        <v>128</v>
      </c>
    </row>
    <row r="31" spans="1:5">
      <c r="A31" s="2">
        <v>30</v>
      </c>
      <c r="B31" s="2" t="s">
        <v>129</v>
      </c>
      <c r="C31" s="2" t="s">
        <v>118</v>
      </c>
      <c r="D31" s="2" t="s">
        <v>130</v>
      </c>
      <c r="E31" s="2" t="s">
        <v>131</v>
      </c>
    </row>
    <row r="32" spans="1:5">
      <c r="A32" s="2">
        <v>31</v>
      </c>
      <c r="B32" s="2" t="s">
        <v>132</v>
      </c>
      <c r="C32" s="2" t="s">
        <v>70</v>
      </c>
      <c r="D32" s="2" t="s">
        <v>133</v>
      </c>
      <c r="E32" s="2" t="s">
        <v>134</v>
      </c>
    </row>
    <row r="33" spans="1:5">
      <c r="A33" s="2">
        <v>32</v>
      </c>
      <c r="B33" s="2" t="s">
        <v>135</v>
      </c>
      <c r="C33" s="2" t="s">
        <v>136</v>
      </c>
      <c r="D33" s="2" t="s">
        <v>137</v>
      </c>
      <c r="E33" s="2" t="s">
        <v>136</v>
      </c>
    </row>
    <row r="34" spans="1:5">
      <c r="A34" s="2">
        <v>33</v>
      </c>
      <c r="B34" s="2" t="s">
        <v>138</v>
      </c>
      <c r="C34" s="2" t="s">
        <v>139</v>
      </c>
      <c r="D34" s="2" t="s">
        <v>140</v>
      </c>
      <c r="E34" s="2" t="s">
        <v>139</v>
      </c>
    </row>
    <row r="35" spans="1:5">
      <c r="A35" s="2">
        <v>34</v>
      </c>
      <c r="B35" s="2" t="s">
        <v>141</v>
      </c>
      <c r="C35" s="2" t="s">
        <v>84</v>
      </c>
      <c r="D35" s="2" t="s">
        <v>142</v>
      </c>
      <c r="E35" s="2" t="s">
        <v>131</v>
      </c>
    </row>
    <row r="36" spans="1:5">
      <c r="A36" s="2">
        <v>35</v>
      </c>
      <c r="B36" s="2" t="s">
        <v>143</v>
      </c>
      <c r="C36" s="2"/>
      <c r="D36" s="2" t="s">
        <v>144</v>
      </c>
      <c r="E36" s="2" t="s">
        <v>145</v>
      </c>
    </row>
    <row r="37" spans="1:4">
      <c r="A37" s="2">
        <v>36</v>
      </c>
      <c r="B37" s="2" t="s">
        <v>146</v>
      </c>
      <c r="C37" s="2"/>
      <c r="D37" s="2" t="s">
        <v>147</v>
      </c>
    </row>
    <row r="38" spans="1:5">
      <c r="A38" s="2">
        <v>37</v>
      </c>
      <c r="B38" s="2" t="s">
        <v>148</v>
      </c>
      <c r="C38" s="2" t="s">
        <v>84</v>
      </c>
      <c r="D38" s="2" t="s">
        <v>149</v>
      </c>
      <c r="E38" s="2" t="s">
        <v>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cfg_bagData_背包配置</vt:lpstr>
      <vt:lpstr>cfg_itemData_道具配置</vt:lpstr>
      <vt:lpstr>cfg_MoneyBase_货币配置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2025-03-05T13:23:55Z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