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汇总" sheetId="1" r:id="rId1"/>
  </sheets>
  <calcPr calcId="124519" fullCalcOnLoad="1"/>
</workbook>
</file>

<file path=xl/sharedStrings.xml><?xml version="1.0" encoding="utf-8"?>
<sst xmlns="http://schemas.openxmlformats.org/spreadsheetml/2006/main" count="197" uniqueCount="163">
  <si>
    <t>表名</t>
  </si>
  <si>
    <t>表描述（每个表 A1 格）</t>
  </si>
  <si>
    <t>超链接</t>
  </si>
  <si>
    <t>cfg_BuffTag_buff标签数据</t>
  </si>
  <si>
    <t>cfg_BuffData_buff基础数据</t>
  </si>
  <si>
    <t>cfg_ViewBase_界面基础配置</t>
  </si>
  <si>
    <t>cfg_UpdateLog_更新日志</t>
  </si>
  <si>
    <t>cfg_AttainmentPage_数据库成就分页</t>
  </si>
  <si>
    <t>cfg_AttainmentBase_数据库成就相关配置</t>
  </si>
  <si>
    <t>cfg_ScienceRange_科技范围配置</t>
  </si>
  <si>
    <t>cfg_ScienceBase_科技基础显示配置</t>
  </si>
  <si>
    <t>cfg_ScienceData_科技激活相关数据</t>
  </si>
  <si>
    <t>cfg_ItemDeployData_道具配置界面数据</t>
  </si>
  <si>
    <t>cfg_CorePlugDeployData_核心插件配置数据</t>
  </si>
  <si>
    <t>cfg_ScienceDeployData_科技配置数据</t>
  </si>
  <si>
    <t>cfg_ConfigCover_配置覆盖关系表</t>
  </si>
  <si>
    <t>cfg_ConfigCall_配置调用关系表</t>
  </si>
  <si>
    <t>cfg_GlobalConfigInt_全局配置Int数据</t>
  </si>
  <si>
    <t>cfg_GlobalConfigPng_Png散图</t>
  </si>
  <si>
    <t>cfg_GlobalConfigStr_Str数据</t>
  </si>
  <si>
    <t>cfg_GlobalConfigFloat_float数据</t>
  </si>
  <si>
    <t>cfg_GlobalConfigList_List数据</t>
  </si>
  <si>
    <t>cfg_FunctionTemplate_函数模板</t>
  </si>
  <si>
    <t>cfg_SeedType_种子表</t>
  </si>
  <si>
    <t>cfg_Noise_噪声表</t>
  </si>
  <si>
    <t>cfg_CameraBase_相机基本数据</t>
  </si>
  <si>
    <t>cfg_CameraAssemblyBase_相机组件表</t>
  </si>
  <si>
    <t>cfg_AnimaUnit_单位帧动画配置</t>
  </si>
  <si>
    <t>cfg_AnimaTower_炮塔动画</t>
  </si>
  <si>
    <t>cfg_AnimaBuild_建筑动画</t>
  </si>
  <si>
    <t>cfg_AnimaWeapon_武器动画</t>
  </si>
  <si>
    <t>cfg_AnimaBullet_子弹动画</t>
  </si>
  <si>
    <t>cfg_AnimaExplode_爆炸动画</t>
  </si>
  <si>
    <t>cfg_SequenceMapBase_序列图配置</t>
  </si>
  <si>
    <t>cfg_SpeciallyEffect_特效配置</t>
  </si>
  <si>
    <t>cfg_MapImageSet_地图图像集</t>
  </si>
  <si>
    <t>cfg_MapMassif_地图资源图集</t>
  </si>
  <si>
    <t>cfg_MapImageLayer_图像层配置</t>
  </si>
  <si>
    <t>cfg_MapPhysicsLayer_物理层配置</t>
  </si>
  <si>
    <t>cfg_MapNavigate_地图导航层</t>
  </si>
  <si>
    <t>cfg_MapMaterial_生成地图用材料</t>
  </si>
  <si>
    <t>cfg_GenerateFixedMap_固定地图配置</t>
  </si>
  <si>
    <t>cfg_GenerateBottomMap_随机生成地图方式</t>
  </si>
  <si>
    <t>cfg_MapExtraDraw_地图额外绘制表</t>
  </si>
  <si>
    <t>cfg_GenerateBigStruct_地图大型结构</t>
  </si>
  <si>
    <t>cfg_GenerateAdornMap_装饰绘制层</t>
  </si>
  <si>
    <t>cfg_MapPassType_地图可通过类型</t>
  </si>
  <si>
    <t>cfg_MapEdge_地图边缘连接配置</t>
  </si>
  <si>
    <t>cfg_BigMapMaterial_大地图节点</t>
  </si>
  <si>
    <t>cfg_BigMapBase_生成大地图</t>
  </si>
  <si>
    <t>cfg_BigMapBigCell_大地图大结构</t>
  </si>
  <si>
    <t>cfg_BigMapCellLogic_节点绘制逻辑</t>
  </si>
  <si>
    <t>cfg_BigMapEvent_大地图节点事件</t>
  </si>
  <si>
    <t>cfg_UnitGroupType_单位组类型</t>
  </si>
  <si>
    <t>cfg_UnitGroupData_单位组配置</t>
  </si>
  <si>
    <t>cfg_ChapterBase_战役基础数据</t>
  </si>
  <si>
    <t>cfg_ChapterCopyBase_战役关卡基础数据</t>
  </si>
  <si>
    <t>cfg_CopyBrush_战役关卡刷怪数据</t>
  </si>
  <si>
    <t>cfg_BrushPoint_刷怪点数据</t>
  </si>
  <si>
    <t>cfg_WaveBase_波数配置</t>
  </si>
  <si>
    <t>cfg_ChapterCopyUI_章节关卡UI数据</t>
  </si>
  <si>
    <t>cfg_BackgroundMusic_背景音乐</t>
  </si>
  <si>
    <t>cfg_SoundEffect_音效配置</t>
  </si>
  <si>
    <t>cfg_BulletScript_子弹脚本配置</t>
  </si>
  <si>
    <t>cfg_BulletAction_子弹脚本行为</t>
  </si>
  <si>
    <t>cfg_BulletFire_子弹脚本开火行为</t>
  </si>
  <si>
    <t>cfg_BulletScene_子弹场景数据</t>
  </si>
  <si>
    <t>cfg_BulletData_子弹基础数据表</t>
  </si>
  <si>
    <t>cfg_BulletLogic_子弹逻辑数据表</t>
  </si>
  <si>
    <t>cfg_BulletCollide_子弹碰撞数据</t>
  </si>
  <si>
    <t>cfg_ExplodeData_爆炸基础数据</t>
  </si>
  <si>
    <t>cfg_ExplodeHarm_爆炸伤害数据</t>
  </si>
  <si>
    <t>cfg_UnitData_单位基础表</t>
  </si>
  <si>
    <t>cfg_UnitLogic_单位逻辑表</t>
  </si>
  <si>
    <t>cfg_AttrEvent_属性事件</t>
  </si>
  <si>
    <t>cfg_BaseObjectShow_实体显示方式表</t>
  </si>
  <si>
    <t>cfg_ObjectBottomBar_底部栏</t>
  </si>
  <si>
    <t>cfg_ObjectSideBar_侧边栏</t>
  </si>
  <si>
    <t>cfg_BaseObjectData_实体表</t>
  </si>
  <si>
    <t>cfg_BaseObjectWeapon_实体武器表</t>
  </si>
  <si>
    <t>cfg_BuildData_建筑数据</t>
  </si>
  <si>
    <t>cfg_WorkerData_无人机基础表</t>
  </si>
  <si>
    <t>cfg_WeaponData_武器数据1</t>
  </si>
  <si>
    <t>cfg_WeaponData2_武器数据2</t>
  </si>
  <si>
    <t>cfg_TowerData_炮塔基础表</t>
  </si>
  <si>
    <t>cfg_AttributeBase_属性表</t>
  </si>
  <si>
    <t>cfg_AttrCalculate_属性计算表</t>
  </si>
  <si>
    <t>cfg_AttrDependency_属性依赖表</t>
  </si>
  <si>
    <t>cfg_AttributeTemplate_属性模板表</t>
  </si>
  <si>
    <t>cfg_AttributeData_实体属性表</t>
  </si>
  <si>
    <t>cfg_AttrModifier_属性修饰器</t>
  </si>
  <si>
    <t>cfg_MapBuildLable_建造列表标签</t>
  </si>
  <si>
    <t>cfg_MapBuildList_建造子列表</t>
  </si>
  <si>
    <t>cfg_BuildRule_建造规则</t>
  </si>
  <si>
    <t>cfg_CampBase_阵营基础数据</t>
  </si>
  <si>
    <t>cfg_GameDiffBase_游戏难度相关</t>
  </si>
  <si>
    <t>cfg_bagData</t>
  </si>
  <si>
    <t>cfg_MoneyBase_货币界面显示配置</t>
  </si>
  <si>
    <t>cfg_itemData_道具基础数据</t>
  </si>
  <si>
    <t>cfg_ErrorBase_错误码</t>
  </si>
  <si>
    <t>该表用于 配置buff的标签
一个buff可以有多个标签
该标签系统可以用于实现免疫buff效果
和一些特殊效果
数据不想填就写 #BASEVALUE</t>
  </si>
  <si>
    <t>该表用于配置buff基础数据
数据不想填就写 #BASEVALUE</t>
  </si>
  <si>
    <t>这个表用于配置界面参数（大小，位置等）,如科技树界面，数据库界面等
这个表最好不要随意修改
数据不想填就写 #BASEVALUE</t>
  </si>
  <si>
    <t>该表用于配置显示的更新日志
数据不想填就写 #BASEVALUE</t>
  </si>
  <si>
    <t>该表用于配置科技树类型
就是科技有多少种，每种都有单独界面
数据不想填就写 #BASEVALUE</t>
  </si>
  <si>
    <t>该表用于配置数据库词条
类似成就
数据不想填就写 #BASEVALUE</t>
  </si>
  <si>
    <t>该表用于配置科技的激活后的功能
数据不想填就写 #BASEVALUE</t>
  </si>
  <si>
    <t>该表用于配置道具配置界面的数据
数据不想填就写 #BASEVALUE</t>
  </si>
  <si>
    <t>该表用于配置核心插件界面数据
数据不想填就写 #BASEVALUE</t>
  </si>
  <si>
    <t>该表用于模板，创建新配置表就复制这个
数据不想填就写 #BASEVALUE</t>
  </si>
  <si>
    <t xml:space="preserve">配置覆盖关系表
这个表是特殊表，
读取时，先和mod中同名表(一个mod中可以有多个同名表（子表同名即可）)一起读取和覆盖，生成一个新的配置覆盖关系表
（这个表无法设置自己的覆盖关系）
该表可以被覆盖，但是不建议覆盖，通常这个表的默认数据应该可以满足大多数配置类mod的开发需求
（如果修改这个表的数据，可能导致未知的行为，建议是能提供c#补丁的开发者修改这个表的覆盖关系）
这个表负责管理哪些配置可以被覆盖
</t>
  </si>
  <si>
    <t xml:space="preserve">配置调用关系表
这个表是特殊表，游戏会先读取语言表，然后读取全局配置表所有子表，然后读取cfg_ConfigCover_配置覆盖关系表，然后根据配置覆盖关系表数据读取该子表，
这个表在游戏读取数据时，可以根据当前不同条件，读取不同的子表数据
如根据版本不同，读取不同子表
为了不减慢游戏速度，该表在无数据后需要设置标签判断不处理条件逻辑
</t>
  </si>
  <si>
    <t>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</si>
  <si>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用于配置全局默认图片的配置表
 数据不想填就写 #BASEVALUE</t>
  </si>
  <si>
    <t>该表用于配置函数模板，如
属性依赖，属性计算等所需的函数模板
数据不想填就写 #BASEVALUE</t>
  </si>
  <si>
    <t>该表只配置 地图生成用噪声种子
数据不想填就写 #BASEVALUE</t>
  </si>
  <si>
    <t>该表用于配置实体的帧动画
数据不想填就写 #BASEVALUE</t>
  </si>
  <si>
    <t>该表用于配置序列图
数据不想填就写 #BASEVALUE</t>
  </si>
  <si>
    <t>用于配置图像层级数据
不能修改</t>
  </si>
  <si>
    <t>不能修改</t>
  </si>
  <si>
    <t>该表用于备注地图导航层数据
不能修改</t>
  </si>
  <si>
    <t>该表只配置 地图生成用到的材料，
不管是哪层的
数据不想填就写 #BASEVALUE</t>
  </si>
  <si>
    <t>该表只配置 固定副本地图
数据不想填就写 #BASEVALUE</t>
  </si>
  <si>
    <t>该表只配置 生成方式的总体参数，如生成地图的长宽，是否需要有边界墙壁， 边界墙壁的材料（图集id+图集内序号）,墙壁厚度，生成密度，平滑度，区域最小尺寸小于这个尺寸就清除,  生成种子id(生成种子表的id)  ，包含随机大结构id列表，
生成材料id列表,生成随机大结构id列表
数据不想填就写 #BASEVALUE</t>
  </si>
  <si>
    <t>该表配置地图在生成玩基础的空地，
墙壁，以及一些相同优先级的如，悬崖等
地块之后，上层的绘制
数据不想填就写 #BASEVALUE</t>
  </si>
  <si>
    <t>该配置表用于保存 地图边缘连接相关图块
相当于相同的材料，只是绘制上的不同，不改变数据
数据不想填就写 #BASEVALUE</t>
  </si>
  <si>
    <t>该表用于大地图节点相关的配置
一个节点是一个地块，这个地块
可以连接一个副本，也可以
连接一些特殊逻辑（如删除物品，添加物品，提示，提升科技等等）
数据不想填就写 #BASEVALUE</t>
  </si>
  <si>
    <t>该表用于配置大地图相关的配置
大地图是正六边形的地图
使用的尖朝上的方式，并且地图使用的立方体坐标算法
1.生成随机的其它节点
2.再生成固定的地图节点
3.确保各节点联通
4.生成大地图的多节点结构（暂无）
数据不想填就写 #BASEVALUE</t>
  </si>
  <si>
    <t>该表用于描述大地图节点绘制逻辑
表示一个节点的绘制方式，各类参数表示等
数据不想填就写 #BASEVALUE</t>
  </si>
  <si>
    <t>该表用于配置大地图节点事件
点击事件，进入事件等
如点击变色，点击增加材料等
数据不想填就写 #BASEVALUE</t>
  </si>
  <si>
    <t>字段导出设置
默认#BASEVALUE</t>
  </si>
  <si>
    <t>该表保存单位组配置，
副本刷新时，就是刷新一个个单位组
不想填就填#BASEVALUE</t>
  </si>
  <si>
    <t>该表用于保存章节基本数据
一个章节就是玩家可选的一个模式
数据不想填就写 #BASEVALUE</t>
  </si>
  <si>
    <t>该表用于保存关卡基础数据
数据不想填就写 #BASEVALUE</t>
  </si>
  <si>
    <t>该表用于保存关卡刷怪基础数据
刷怪是从第一波开始，
关卡所有刷怪点统一使用一个关卡计数
数据不想填就写 #BASEVALUE</t>
  </si>
  <si>
    <t>该表用于配置刷怪点
关卡开始时，会遍历所有刷新点，
并且遍历各刷怪点的刷怪波，
设置各刷新点刷新时间
数据不想填就写 #BASEVALUE</t>
  </si>
  <si>
    <t>这个点用来配置地图波数配置
数据不想填就写 #BASEVALUE</t>
  </si>
  <si>
    <t>该表用于保存关卡UI数据
数据不想填就写 #BASEVALUE</t>
  </si>
  <si>
    <t>该表用于配置游戏背景音乐
数据不想填就写 #BASEVALUE</t>
  </si>
  <si>
    <t>该表用于配置
子弹基础数据
默认实体类型0
字段导出设置</t>
  </si>
  <si>
    <t>该表用于保存实体事件
属性和buff 都可以触发该表的事件，可以有以下功能：
实体的属性，增删属性修饰器，增删buff,播放声音，视频，播放动画，创建新子弹，修改实体位置等等各种操作
不想填就写 #BASEVALUE</t>
  </si>
  <si>
    <t>该表用于配置实体显示方式
数据不想填就写 #BASEVALUE</t>
  </si>
  <si>
    <t>该表仅用于记录实体类型
（只是记录，这里修改不影响游戏（当然修改了，建议同步））
数据不想填就写 #BASEVALUE</t>
  </si>
  <si>
    <t>该表用于配置实体数据如碰撞数据
单个数据不想填就写 #BASEVALUE
一列数据不行填，可在字段名前面加#,这个#不属于字段，只表示这一字段在不填写的情况下都是默认值</t>
  </si>
  <si>
    <t>该表用于配置实体搭载的武器及位置
单个数据不想填就写 #BASEVALUE
一列数据不行填，可在字段名前面加#,这个#不属于字段，只表示这一字段在不填写的情况下都是默认值</t>
  </si>
  <si>
    <t>字段导出设置
不想填可以填#BASEVALUE
或者字段前加上#</t>
  </si>
  <si>
    <t>该表用于配置
远程武器数据
（炮塔，单位，建筑都可以装配）
所有伤害都是武器和子弹共同作用的结果
，单位炮塔建筑只是一个搭载平台
数据不想填就写 #BASEVALUE</t>
  </si>
  <si>
    <t>该表用于配置
远程武器数据
（炮塔，单位，建筑都可以装配）
所有伤害都是实体给另一个实体的
，单位炮塔建筑只是一个搭载平台
数据不想填就写 #BASEVALUE</t>
  </si>
  <si>
    <t>字段导出设置
数据不想填就写 #BASEVALUE</t>
  </si>
  <si>
    <t>该表用于保存属性基础数据
可新增！不建议直接删除！
不想填就写 #BASEVALUE</t>
  </si>
  <si>
    <t>该表用于配置计算逻辑
当简写计算类型的操作时
按照计算优先级顺序运行
这些计算逻辑
不想填就写 #BASEVALUE</t>
  </si>
  <si>
    <t>该表用于配置属性依赖关系
不想填就写 #BASEVALUE</t>
  </si>
  <si>
    <t>该表用于保存属性默认标签数据
一个实体的属性是其多个标签属性以及
实体属性表覆盖后的属性
主要多个标签不能出现重复属性
不想填就写 #BASEVALUE</t>
  </si>
  <si>
    <t>该表用于保存各实体的属性数据
不想填就写 #BASEVALUE</t>
  </si>
  <si>
    <t>该表用于保存属性修饰器
注意！属性修饰器的更改不是永久更改，去除对应修饰器属性就会还原！！不要当作buff使用！
每一个修饰器只修饰一个属性，总共最多修饰该属性的四个值类型
当前值 类型1,最小值 类型2，最大值 类型3，再生值 类型4
不想填就写 #BASEVALUE</t>
  </si>
  <si>
    <t>该表用于设置建造标签相关配置
数据不想填就写 #BASEVALUE</t>
  </si>
  <si>
    <t>该表用于设置建造子列表相关配置
数据不想填就写 #BASEVALUE</t>
  </si>
  <si>
    <t>字段导出设置</t>
  </si>
  <si>
    <t>该表用于模板，创建新配置表就复制这个
两个阵营间无关系则相互无视
数据不想填就写 #BASEVALUE</t>
  </si>
  <si>
    <t>该表用于配置背包数据
数据不想填就写 #BASEVALUE</t>
  </si>
  <si>
    <t>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BASEVALUE</t>
  </si>
  <si>
    <t>该表用于配置道具基础数据
数据不想填就写 #BASEVALUE</t>
  </si>
  <si>
    <t>该表用于配置错误码
数据不想填就写 #BASEVALUE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</si>
</sst>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98"/>
  <sheetViews>
    <sheetView tabSelected="1" workbookViewId="0"/>
  </sheetViews>
  <sheetFormatPr defaultRowHeight="15"/>
  <cols>
    <col min="1" max="3" width="50.7109375" customWidth="1"/>
  </cols>
  <sheetData>
    <row r="1" spans="1:3" ht="40" customHeight="1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100</v>
      </c>
      <c r="C2">
        <f>HYPERLINK("buff效果相关\buff配置.xlsx", "buff效果相关\buff配置.xlsx")</f>
        <v>0</v>
      </c>
    </row>
    <row r="3" spans="1:3">
      <c r="A3" t="s">
        <v>4</v>
      </c>
      <c r="B3" t="s">
        <v>101</v>
      </c>
      <c r="C3">
        <f>HYPERLINK("buff效果相关\buff配置.xlsx", "buff效果相关\buff配置.xlsx")</f>
        <v>0</v>
      </c>
    </row>
    <row r="4" spans="1:3">
      <c r="A4" t="s">
        <v>5</v>
      </c>
      <c r="B4" t="s">
        <v>102</v>
      </c>
      <c r="C4">
        <f>HYPERLINK("UI相关\Ui界面配置.xlsx", "UI相关\Ui界面配置.xlsx")</f>
        <v>0</v>
      </c>
    </row>
    <row r="5" spans="1:3">
      <c r="A5" t="s">
        <v>6</v>
      </c>
      <c r="B5" t="s">
        <v>103</v>
      </c>
      <c r="C5">
        <f>HYPERLINK("UI相关\主界面更新日志.xlsx", "UI相关\主界面更新日志.xlsx")</f>
        <v>0</v>
      </c>
    </row>
    <row r="6" spans="1:3">
      <c r="A6" t="s">
        <v>7</v>
      </c>
      <c r="B6" t="s">
        <v>104</v>
      </c>
      <c r="C6">
        <f>HYPERLINK("UI相关\数据库界面及成就相关配置.xlsx", "UI相关\数据库界面及成就相关配置.xlsx")</f>
        <v>0</v>
      </c>
    </row>
    <row r="7" spans="1:3">
      <c r="A7" t="s">
        <v>8</v>
      </c>
      <c r="B7" t="s">
        <v>105</v>
      </c>
      <c r="C7">
        <f>HYPERLINK("UI相关\数据库界面及成就相关配置.xlsx", "UI相关\数据库界面及成就相关配置.xlsx")</f>
        <v>0</v>
      </c>
    </row>
    <row r="8" spans="1:3">
      <c r="A8" t="s">
        <v>9</v>
      </c>
      <c r="B8" t="s">
        <v>104</v>
      </c>
      <c r="C8">
        <f>HYPERLINK("UI相关\科技树解锁界面相关配置.xlsx", "UI相关\科技树解锁界面相关配置.xlsx")</f>
        <v>0</v>
      </c>
    </row>
    <row r="9" spans="1:3">
      <c r="A9" t="s">
        <v>10</v>
      </c>
      <c r="B9" t="s">
        <v>104</v>
      </c>
      <c r="C9">
        <f>HYPERLINK("UI相关\科技树解锁界面相关配置.xlsx", "UI相关\科技树解锁界面相关配置.xlsx")</f>
        <v>0</v>
      </c>
    </row>
    <row r="10" spans="1:3">
      <c r="A10" t="s">
        <v>11</v>
      </c>
      <c r="B10" t="s">
        <v>106</v>
      </c>
      <c r="C10">
        <f>HYPERLINK("UI相关\科技树解锁界面相关配置.xlsx", "UI相关\科技树解锁界面相关配置.xlsx")</f>
        <v>0</v>
      </c>
    </row>
    <row r="11" spans="1:3">
      <c r="A11" t="s">
        <v>12</v>
      </c>
      <c r="B11" t="s">
        <v>107</v>
      </c>
      <c r="C11">
        <f>HYPERLINK("UI相关\配置界面相关.xlsx", "UI相关\配置界面相关.xlsx")</f>
        <v>0</v>
      </c>
    </row>
    <row r="12" spans="1:3">
      <c r="A12" t="s">
        <v>13</v>
      </c>
      <c r="B12" t="s">
        <v>108</v>
      </c>
      <c r="C12">
        <f>HYPERLINK("UI相关\配置界面相关.xlsx", "UI相关\配置界面相关.xlsx")</f>
        <v>0</v>
      </c>
    </row>
    <row r="13" spans="1:3">
      <c r="A13" t="s">
        <v>14</v>
      </c>
      <c r="B13" t="s">
        <v>109</v>
      </c>
      <c r="C13">
        <f>HYPERLINK("UI相关\配置界面相关.xlsx", "UI相关\配置界面相关.xlsx")</f>
        <v>0</v>
      </c>
    </row>
    <row r="14" spans="1:3">
      <c r="A14" t="s">
        <v>15</v>
      </c>
      <c r="B14" t="s">
        <v>110</v>
      </c>
      <c r="C14">
        <f>HYPERLINK("全局配置相关\配置特殊功能表.xlsx", "全局配置相关\配置特殊功能表.xlsx")</f>
        <v>0</v>
      </c>
    </row>
    <row r="15" spans="1:3">
      <c r="A15" t="s">
        <v>16</v>
      </c>
      <c r="B15" t="s">
        <v>111</v>
      </c>
      <c r="C15">
        <f>HYPERLINK("全局配置相关\配置特殊功能表.xlsx", "全局配置相关\配置特殊功能表.xlsx")</f>
        <v>0</v>
      </c>
    </row>
    <row r="16" spans="1:3">
      <c r="A16" t="s">
        <v>17</v>
      </c>
      <c r="B16" t="s">
        <v>112</v>
      </c>
      <c r="C16">
        <f>HYPERLINK("全局配置相关\默认配置表.xlsx", "全局配置相关\默认配置表.xlsx")</f>
        <v>0</v>
      </c>
    </row>
    <row r="17" spans="1:3">
      <c r="A17" t="s">
        <v>18</v>
      </c>
      <c r="B17" t="s">
        <v>113</v>
      </c>
      <c r="C17">
        <f>HYPERLINK("全局配置相关\默认配置表.xlsx", "全局配置相关\默认配置表.xlsx")</f>
        <v>0</v>
      </c>
    </row>
    <row r="18" spans="1:3">
      <c r="A18" t="s">
        <v>19</v>
      </c>
      <c r="B18" t="s">
        <v>112</v>
      </c>
      <c r="C18">
        <f>HYPERLINK("全局配置相关\默认配置表.xlsx", "全局配置相关\默认配置表.xlsx")</f>
        <v>0</v>
      </c>
    </row>
    <row r="19" spans="1:3">
      <c r="A19" t="s">
        <v>20</v>
      </c>
      <c r="B19" t="s">
        <v>112</v>
      </c>
      <c r="C19">
        <f>HYPERLINK("全局配置相关\默认配置表.xlsx", "全局配置相关\默认配置表.xlsx")</f>
        <v>0</v>
      </c>
    </row>
    <row r="20" spans="1:3">
      <c r="A20" t="s">
        <v>21</v>
      </c>
      <c r="B20" t="s">
        <v>112</v>
      </c>
      <c r="C20">
        <f>HYPERLINK("全局配置相关\默认配置表.xlsx", "全局配置相关\默认配置表.xlsx")</f>
        <v>0</v>
      </c>
    </row>
    <row r="21" spans="1:3">
      <c r="A21" t="s">
        <v>22</v>
      </c>
      <c r="B21" t="s">
        <v>114</v>
      </c>
      <c r="C21">
        <f>HYPERLINK("功能配置相关\函数模板.xlsx", "功能配置相关\函数模板.xlsx")</f>
        <v>0</v>
      </c>
    </row>
    <row r="22" spans="1:3">
      <c r="A22" t="s">
        <v>23</v>
      </c>
      <c r="B22" t="s">
        <v>115</v>
      </c>
      <c r="C22">
        <f>HYPERLINK("功能配置相关\噪声.xlsx", "功能配置相关\噪声.xlsx")</f>
        <v>0</v>
      </c>
    </row>
    <row r="23" spans="1:3">
      <c r="A23" t="s">
        <v>24</v>
      </c>
      <c r="B23" t="s">
        <v>115</v>
      </c>
      <c r="C23">
        <f>HYPERLINK("功能配置相关\噪声.xlsx", "功能配置相关\噪声.xlsx")</f>
        <v>0</v>
      </c>
    </row>
    <row r="24" spans="1:3">
      <c r="A24" t="s">
        <v>25</v>
      </c>
      <c r="B24" t="s">
        <v>115</v>
      </c>
      <c r="C24">
        <f>HYPERLINK("功能配置相关\相机.xlsx", "功能配置相关\相机.xlsx")</f>
        <v>0</v>
      </c>
    </row>
    <row r="25" spans="1:3">
      <c r="A25" t="s">
        <v>26</v>
      </c>
      <c r="B25" t="s">
        <v>115</v>
      </c>
      <c r="C25">
        <f>HYPERLINK("功能配置相关\相机.xlsx", "功能配置相关\相机.xlsx")</f>
        <v>0</v>
      </c>
    </row>
    <row r="26" spans="1:3">
      <c r="A26" t="s">
        <v>27</v>
      </c>
      <c r="B26" t="s">
        <v>116</v>
      </c>
      <c r="C26">
        <f>HYPERLINK("动画相关\帧动画.xlsx", "动画相关\帧动画.xlsx")</f>
        <v>0</v>
      </c>
    </row>
    <row r="27" spans="1:3">
      <c r="A27" t="s">
        <v>28</v>
      </c>
      <c r="B27" t="s">
        <v>116</v>
      </c>
      <c r="C27">
        <f>HYPERLINK("动画相关\帧动画.xlsx", "动画相关\帧动画.xlsx")</f>
        <v>0</v>
      </c>
    </row>
    <row r="28" spans="1:3">
      <c r="A28" t="s">
        <v>29</v>
      </c>
      <c r="B28" t="s">
        <v>116</v>
      </c>
      <c r="C28">
        <f>HYPERLINK("动画相关\帧动画.xlsx", "动画相关\帧动画.xlsx")</f>
        <v>0</v>
      </c>
    </row>
    <row r="29" spans="1:3">
      <c r="A29" t="s">
        <v>30</v>
      </c>
      <c r="B29" t="s">
        <v>116</v>
      </c>
      <c r="C29">
        <f>HYPERLINK("动画相关\帧动画.xlsx", "动画相关\帧动画.xlsx")</f>
        <v>0</v>
      </c>
    </row>
    <row r="30" spans="1:3">
      <c r="A30" t="s">
        <v>31</v>
      </c>
      <c r="B30" t="s">
        <v>116</v>
      </c>
      <c r="C30">
        <f>HYPERLINK("动画相关\帧动画.xlsx", "动画相关\帧动画.xlsx")</f>
        <v>0</v>
      </c>
    </row>
    <row r="31" spans="1:3">
      <c r="A31" t="s">
        <v>32</v>
      </c>
      <c r="B31" t="s">
        <v>116</v>
      </c>
      <c r="C31">
        <f>HYPERLINK("动画相关\帧动画.xlsx", "动画相关\帧动画.xlsx")</f>
        <v>0</v>
      </c>
    </row>
    <row r="32" spans="1:3">
      <c r="A32" t="s">
        <v>33</v>
      </c>
      <c r="B32" t="s">
        <v>117</v>
      </c>
      <c r="C32">
        <f>HYPERLINK("动画相关\序列图.xlsx", "动画相关\序列图.xlsx")</f>
        <v>0</v>
      </c>
    </row>
    <row r="33" spans="1:3">
      <c r="A33" t="s">
        <v>34</v>
      </c>
      <c r="B33" t="s">
        <v>117</v>
      </c>
      <c r="C33">
        <f>HYPERLINK("动画相关\特效.xlsx", "动画相关\特效.xlsx")</f>
        <v>0</v>
      </c>
    </row>
    <row r="34" spans="1:3">
      <c r="A34" t="s">
        <v>35</v>
      </c>
      <c r="B34" t="s">
        <v>112</v>
      </c>
      <c r="C34">
        <f>HYPERLINK("地图相关\图块相关.xlsx", "地图相关\图块相关.xlsx")</f>
        <v>0</v>
      </c>
    </row>
    <row r="35" spans="1:3">
      <c r="A35" t="s">
        <v>36</v>
      </c>
      <c r="B35" t="s">
        <v>112</v>
      </c>
      <c r="C35">
        <f>HYPERLINK("地图相关\图块相关.xlsx", "地图相关\图块相关.xlsx")</f>
        <v>0</v>
      </c>
    </row>
    <row r="36" spans="1:3">
      <c r="A36" t="s">
        <v>37</v>
      </c>
      <c r="B36" t="s">
        <v>118</v>
      </c>
      <c r="C36">
        <f>HYPERLINK("地图相关\图层相关.xlsx", "地图相关\图层相关.xlsx")</f>
        <v>0</v>
      </c>
    </row>
    <row r="37" spans="1:3">
      <c r="A37" t="s">
        <v>38</v>
      </c>
      <c r="B37" t="s">
        <v>119</v>
      </c>
      <c r="C37">
        <f>HYPERLINK("地图相关\图层相关.xlsx", "地图相关\图层相关.xlsx")</f>
        <v>0</v>
      </c>
    </row>
    <row r="38" spans="1:3">
      <c r="A38" t="s">
        <v>39</v>
      </c>
      <c r="B38" t="s">
        <v>120</v>
      </c>
      <c r="C38">
        <f>HYPERLINK("地图相关\图层相关.xlsx", "地图相关\图层相关.xlsx")</f>
        <v>0</v>
      </c>
    </row>
    <row r="39" spans="1:3">
      <c r="A39" t="s">
        <v>40</v>
      </c>
      <c r="B39" t="s">
        <v>121</v>
      </c>
      <c r="C39">
        <f>HYPERLINK("地图相关\地图生成.xlsx", "地图相关\地图生成.xlsx")</f>
        <v>0</v>
      </c>
    </row>
    <row r="40" spans="1:3">
      <c r="A40" t="s">
        <v>41</v>
      </c>
      <c r="B40" t="s">
        <v>122</v>
      </c>
      <c r="C40">
        <f>HYPERLINK("地图相关\地图生成.xlsx", "地图相关\地图生成.xlsx")</f>
        <v>0</v>
      </c>
    </row>
    <row r="41" spans="1:3">
      <c r="A41" t="s">
        <v>42</v>
      </c>
      <c r="B41" t="s">
        <v>123</v>
      </c>
      <c r="C41">
        <f>HYPERLINK("地图相关\地图生成.xlsx", "地图相关\地图生成.xlsx")</f>
        <v>0</v>
      </c>
    </row>
    <row r="42" spans="1:3">
      <c r="A42" t="s">
        <v>43</v>
      </c>
      <c r="B42" t="s">
        <v>123</v>
      </c>
      <c r="C42">
        <f>HYPERLINK("地图相关\地图生成.xlsx", "地图相关\地图生成.xlsx")</f>
        <v>0</v>
      </c>
    </row>
    <row r="43" spans="1:3">
      <c r="A43" t="s">
        <v>44</v>
      </c>
      <c r="B43" t="s">
        <v>123</v>
      </c>
      <c r="C43">
        <f>HYPERLINK("地图相关\地图生成.xlsx", "地图相关\地图生成.xlsx")</f>
        <v>0</v>
      </c>
    </row>
    <row r="44" spans="1:3">
      <c r="A44" t="s">
        <v>45</v>
      </c>
      <c r="B44" t="s">
        <v>124</v>
      </c>
      <c r="C44">
        <f>HYPERLINK("地图相关\地图生成.xlsx", "地图相关\地图生成.xlsx")</f>
        <v>0</v>
      </c>
    </row>
    <row r="45" spans="1:3">
      <c r="A45" t="s">
        <v>46</v>
      </c>
      <c r="B45" t="s">
        <v>112</v>
      </c>
      <c r="C45">
        <f>HYPERLINK("地图相关\地图生成.xlsx", "地图相关\地图生成.xlsx")</f>
        <v>0</v>
      </c>
    </row>
    <row r="46" spans="1:3">
      <c r="A46" t="s">
        <v>47</v>
      </c>
      <c r="B46" t="s">
        <v>125</v>
      </c>
      <c r="C46">
        <f>HYPERLINK("地图相关\地图生成.xlsx", "地图相关\地图生成.xlsx")</f>
        <v>0</v>
      </c>
    </row>
    <row r="47" spans="1:3">
      <c r="A47" t="s">
        <v>48</v>
      </c>
      <c r="B47" t="s">
        <v>126</v>
      </c>
      <c r="C47">
        <f>HYPERLINK("地图相关\大地图生成.xlsx", "地图相关\大地图生成.xlsx")</f>
        <v>0</v>
      </c>
    </row>
    <row r="48" spans="1:3">
      <c r="A48" t="s">
        <v>49</v>
      </c>
      <c r="B48" t="s">
        <v>127</v>
      </c>
      <c r="C48">
        <f>HYPERLINK("地图相关\大地图生成.xlsx", "地图相关\大地图生成.xlsx")</f>
        <v>0</v>
      </c>
    </row>
    <row r="49" spans="1:3">
      <c r="A49" t="s">
        <v>50</v>
      </c>
      <c r="B49" t="s">
        <v>123</v>
      </c>
      <c r="C49">
        <f>HYPERLINK("地图相关\大地图生成.xlsx", "地图相关\大地图生成.xlsx")</f>
        <v>0</v>
      </c>
    </row>
    <row r="50" spans="1:3">
      <c r="A50" t="s">
        <v>51</v>
      </c>
      <c r="B50" t="s">
        <v>128</v>
      </c>
      <c r="C50">
        <f>HYPERLINK("地图相关\大地图生成.xlsx", "地图相关\大地图生成.xlsx")</f>
        <v>0</v>
      </c>
    </row>
    <row r="51" spans="1:3">
      <c r="A51" t="s">
        <v>52</v>
      </c>
      <c r="B51" t="s">
        <v>129</v>
      </c>
      <c r="C51">
        <f>HYPERLINK("地图相关\大地图生成.xlsx", "地图相关\大地图生成.xlsx")</f>
        <v>0</v>
      </c>
    </row>
    <row r="52" spans="1:3">
      <c r="A52" t="s">
        <v>53</v>
      </c>
      <c r="B52" t="s">
        <v>130</v>
      </c>
      <c r="C52">
        <f>HYPERLINK("地图相关\关卡刷怪相关\单位组配置.xlsx", "地图相关\关卡刷怪相关\单位组配置.xlsx")</f>
        <v>0</v>
      </c>
    </row>
    <row r="53" spans="1:3">
      <c r="A53" t="s">
        <v>54</v>
      </c>
      <c r="B53" t="s">
        <v>131</v>
      </c>
      <c r="C53">
        <f>HYPERLINK("地图相关\关卡刷怪相关\单位组配置.xlsx", "地图相关\关卡刷怪相关\单位组配置.xlsx")</f>
        <v>0</v>
      </c>
    </row>
    <row r="54" spans="1:3">
      <c r="A54" t="s">
        <v>55</v>
      </c>
      <c r="B54" t="s">
        <v>132</v>
      </c>
      <c r="C54">
        <f>HYPERLINK("地图相关\关卡刷怪相关\战役副本相关.xlsx", "地图相关\关卡刷怪相关\战役副本相关.xlsx")</f>
        <v>0</v>
      </c>
    </row>
    <row r="55" spans="1:3">
      <c r="A55" t="s">
        <v>56</v>
      </c>
      <c r="B55" t="s">
        <v>133</v>
      </c>
      <c r="C55">
        <f>HYPERLINK("地图相关\关卡刷怪相关\战役副本相关.xlsx", "地图相关\关卡刷怪相关\战役副本相关.xlsx")</f>
        <v>0</v>
      </c>
    </row>
    <row r="56" spans="1:3">
      <c r="A56" t="s">
        <v>57</v>
      </c>
      <c r="B56" t="s">
        <v>134</v>
      </c>
      <c r="C56">
        <f>HYPERLINK("地图相关\关卡刷怪相关\战役副本相关.xlsx", "地图相关\关卡刷怪相关\战役副本相关.xlsx")</f>
        <v>0</v>
      </c>
    </row>
    <row r="57" spans="1:3">
      <c r="A57" t="s">
        <v>58</v>
      </c>
      <c r="B57" t="s">
        <v>135</v>
      </c>
      <c r="C57">
        <f>HYPERLINK("地图相关\关卡刷怪相关\战役副本相关.xlsx", "地图相关\关卡刷怪相关\战役副本相关.xlsx")</f>
        <v>0</v>
      </c>
    </row>
    <row r="58" spans="1:3">
      <c r="A58" t="s">
        <v>59</v>
      </c>
      <c r="B58" t="s">
        <v>136</v>
      </c>
      <c r="C58">
        <f>HYPERLINK("地图相关\关卡刷怪相关\战役副本相关.xlsx", "地图相关\关卡刷怪相关\战役副本相关.xlsx")</f>
        <v>0</v>
      </c>
    </row>
    <row r="59" spans="1:3">
      <c r="A59" t="s">
        <v>60</v>
      </c>
      <c r="B59" t="s">
        <v>137</v>
      </c>
      <c r="C59">
        <f>HYPERLINK("地图相关\关卡刷怪相关\战役副本相关.xlsx", "地图相关\关卡刷怪相关\战役副本相关.xlsx")</f>
        <v>0</v>
      </c>
    </row>
    <row r="60" spans="1:3">
      <c r="A60" t="s">
        <v>61</v>
      </c>
      <c r="B60" t="s">
        <v>138</v>
      </c>
      <c r="C60">
        <f>HYPERLINK("声音相关\音乐配置.xlsx", "声音相关\音乐配置.xlsx")</f>
        <v>0</v>
      </c>
    </row>
    <row r="61" spans="1:3">
      <c r="A61" t="s">
        <v>62</v>
      </c>
      <c r="B61" t="s">
        <v>109</v>
      </c>
      <c r="C61">
        <f>HYPERLINK("声音相关\音效配置.xlsx", "声音相关\音效配置.xlsx")</f>
        <v>0</v>
      </c>
    </row>
    <row r="62" spans="1:3">
      <c r="A62" t="s">
        <v>63</v>
      </c>
      <c r="B62" t="s">
        <v>139</v>
      </c>
      <c r="C62">
        <f>HYPERLINK("子弹及效果相关\子弹脚本配置.xlsx", "子弹及效果相关\子弹脚本配置.xlsx")</f>
        <v>0</v>
      </c>
    </row>
    <row r="63" spans="1:3">
      <c r="A63" t="s">
        <v>64</v>
      </c>
      <c r="B63" t="s">
        <v>139</v>
      </c>
      <c r="C63">
        <f>HYPERLINK("子弹及效果相关\子弹脚本配置.xlsx", "子弹及效果相关\子弹脚本配置.xlsx")</f>
        <v>0</v>
      </c>
    </row>
    <row r="64" spans="1:3">
      <c r="A64" t="s">
        <v>65</v>
      </c>
      <c r="B64" t="s">
        <v>139</v>
      </c>
      <c r="C64">
        <f>HYPERLINK("子弹及效果相关\子弹脚本配置.xlsx", "子弹及效果相关\子弹脚本配置.xlsx")</f>
        <v>0</v>
      </c>
    </row>
    <row r="65" spans="1:3">
      <c r="A65" t="s">
        <v>66</v>
      </c>
      <c r="B65" t="s">
        <v>139</v>
      </c>
      <c r="C65">
        <f>HYPERLINK("子弹及效果相关\子弹配置.xlsx", "子弹及效果相关\子弹配置.xlsx")</f>
        <v>0</v>
      </c>
    </row>
    <row r="66" spans="1:3">
      <c r="A66" t="s">
        <v>67</v>
      </c>
      <c r="B66" t="s">
        <v>139</v>
      </c>
      <c r="C66">
        <f>HYPERLINK("子弹及效果相关\子弹配置.xlsx", "子弹及效果相关\子弹配置.xlsx")</f>
        <v>0</v>
      </c>
    </row>
    <row r="67" spans="1:3">
      <c r="A67" t="s">
        <v>68</v>
      </c>
      <c r="B67" t="s">
        <v>139</v>
      </c>
      <c r="C67">
        <f>HYPERLINK("子弹及效果相关\子弹配置.xlsx", "子弹及效果相关\子弹配置.xlsx")</f>
        <v>0</v>
      </c>
    </row>
    <row r="68" spans="1:3">
      <c r="A68" t="s">
        <v>69</v>
      </c>
      <c r="B68" t="s">
        <v>139</v>
      </c>
      <c r="C68">
        <f>HYPERLINK("子弹及效果相关\子弹配置.xlsx", "子弹及效果相关\子弹配置.xlsx")</f>
        <v>0</v>
      </c>
    </row>
    <row r="69" spans="1:3">
      <c r="A69" t="s">
        <v>70</v>
      </c>
      <c r="B69" t="s">
        <v>139</v>
      </c>
      <c r="C69">
        <f>HYPERLINK("子弹及效果相关\爆炸配置.xlsx", "子弹及效果相关\爆炸配置.xlsx")</f>
        <v>0</v>
      </c>
    </row>
    <row r="70" spans="1:3">
      <c r="A70" t="s">
        <v>71</v>
      </c>
      <c r="B70" t="s">
        <v>139</v>
      </c>
      <c r="C70">
        <f>HYPERLINK("子弹及效果相关\爆炸配置.xlsx", "子弹及效果相关\爆炸配置.xlsx")</f>
        <v>0</v>
      </c>
    </row>
    <row r="71" spans="1:3">
      <c r="A71" t="s">
        <v>72</v>
      </c>
      <c r="B71" t="s">
        <v>130</v>
      </c>
      <c r="C71">
        <f>HYPERLINK("实体配置相关\单位配置.xlsx", "实体配置相关\单位配置.xlsx")</f>
        <v>0</v>
      </c>
    </row>
    <row r="72" spans="1:3">
      <c r="A72" t="s">
        <v>73</v>
      </c>
      <c r="B72" t="s">
        <v>130</v>
      </c>
      <c r="C72">
        <f>HYPERLINK("实体配置相关\单位配置.xlsx", "实体配置相关\单位配置.xlsx")</f>
        <v>0</v>
      </c>
    </row>
    <row r="73" spans="1:3">
      <c r="A73" t="s">
        <v>74</v>
      </c>
      <c r="B73" t="s">
        <v>140</v>
      </c>
      <c r="C73">
        <f>HYPERLINK("实体配置相关\实体事件配置.xlsx", "实体配置相关\实体事件配置.xlsx")</f>
        <v>0</v>
      </c>
    </row>
    <row r="74" spans="1:3">
      <c r="A74" t="s">
        <v>75</v>
      </c>
      <c r="B74" t="s">
        <v>141</v>
      </c>
      <c r="C74">
        <f>HYPERLINK("实体配置相关\实体显示相关配置.xlsx", "实体配置相关\实体显示相关配置.xlsx")</f>
        <v>0</v>
      </c>
    </row>
    <row r="75" spans="1:3">
      <c r="A75" t="s">
        <v>76</v>
      </c>
      <c r="B75" t="s">
        <v>142</v>
      </c>
      <c r="C75">
        <f>HYPERLINK("实体配置相关\实体显示相关配置.xlsx", "实体配置相关\实体显示相关配置.xlsx")</f>
        <v>0</v>
      </c>
    </row>
    <row r="76" spans="1:3">
      <c r="A76" t="s">
        <v>77</v>
      </c>
      <c r="B76" t="s">
        <v>142</v>
      </c>
      <c r="C76">
        <f>HYPERLINK("实体配置相关\实体显示相关配置.xlsx", "实体配置相关\实体显示相关配置.xlsx")</f>
        <v>0</v>
      </c>
    </row>
    <row r="77" spans="1:3">
      <c r="A77" t="s">
        <v>78</v>
      </c>
      <c r="B77" t="s">
        <v>143</v>
      </c>
      <c r="C77">
        <f>HYPERLINK("实体配置相关\实体相关配置.xlsx", "实体配置相关\实体相关配置.xlsx")</f>
        <v>0</v>
      </c>
    </row>
    <row r="78" spans="1:3">
      <c r="A78" t="s">
        <v>79</v>
      </c>
      <c r="B78" t="s">
        <v>144</v>
      </c>
      <c r="C78">
        <f>HYPERLINK("实体配置相关\实体相关配置.xlsx", "实体配置相关\实体相关配置.xlsx")</f>
        <v>0</v>
      </c>
    </row>
    <row r="79" spans="1:3">
      <c r="A79" t="s">
        <v>80</v>
      </c>
      <c r="B79" t="s">
        <v>145</v>
      </c>
      <c r="C79">
        <f>HYPERLINK("实体配置相关\建筑配置.xlsx", "实体配置相关\建筑配置.xlsx")</f>
        <v>0</v>
      </c>
    </row>
    <row r="80" spans="1:3">
      <c r="A80" t="s">
        <v>81</v>
      </c>
      <c r="B80" t="s">
        <v>130</v>
      </c>
      <c r="C80">
        <f>HYPERLINK("实体配置相关\无人机配置.xlsx", "实体配置相关\无人机配置.xlsx")</f>
        <v>0</v>
      </c>
    </row>
    <row r="81" spans="1:3">
      <c r="A81" t="s">
        <v>82</v>
      </c>
      <c r="B81" t="s">
        <v>146</v>
      </c>
      <c r="C81">
        <f>HYPERLINK("实体配置相关\武器配置.xlsx", "实体配置相关\武器配置.xlsx")</f>
        <v>0</v>
      </c>
    </row>
    <row r="82" spans="1:3">
      <c r="A82" t="s">
        <v>83</v>
      </c>
      <c r="B82" t="s">
        <v>147</v>
      </c>
      <c r="C82">
        <f>HYPERLINK("实体配置相关\武器配置.xlsx", "实体配置相关\武器配置.xlsx")</f>
        <v>0</v>
      </c>
    </row>
    <row r="83" spans="1:3">
      <c r="A83" t="s">
        <v>84</v>
      </c>
      <c r="B83" t="s">
        <v>148</v>
      </c>
      <c r="C83">
        <f>HYPERLINK("实体配置相关\炮塔配置.xlsx", "实体配置相关\炮塔配置.xlsx")</f>
        <v>0</v>
      </c>
    </row>
    <row r="84" spans="1:3">
      <c r="A84" t="s">
        <v>85</v>
      </c>
      <c r="B84" t="s">
        <v>149</v>
      </c>
      <c r="C84">
        <f>HYPERLINK("属性相关\属性基础表.xlsx", "属性相关\属性基础表.xlsx")</f>
        <v>0</v>
      </c>
    </row>
    <row r="85" spans="1:3">
      <c r="A85" t="s">
        <v>86</v>
      </c>
      <c r="B85" t="s">
        <v>150</v>
      </c>
      <c r="C85">
        <f>HYPERLINK("属性相关\属性基础表.xlsx", "属性相关\属性基础表.xlsx")</f>
        <v>0</v>
      </c>
    </row>
    <row r="86" spans="1:3">
      <c r="A86" t="s">
        <v>87</v>
      </c>
      <c r="B86" t="s">
        <v>151</v>
      </c>
      <c r="C86">
        <f>HYPERLINK("属性相关\属性基础表.xlsx", "属性相关\属性基础表.xlsx")</f>
        <v>0</v>
      </c>
    </row>
    <row r="87" spans="1:3">
      <c r="A87" t="s">
        <v>88</v>
      </c>
      <c r="B87" t="s">
        <v>152</v>
      </c>
      <c r="C87">
        <f>HYPERLINK("属性相关\属性配置.xlsx", "属性相关\属性配置.xlsx")</f>
        <v>0</v>
      </c>
    </row>
    <row r="88" spans="1:3">
      <c r="A88" t="s">
        <v>89</v>
      </c>
      <c r="B88" t="s">
        <v>153</v>
      </c>
      <c r="C88">
        <f>HYPERLINK("属性相关\属性配置.xlsx", "属性相关\属性配置.xlsx")</f>
        <v>0</v>
      </c>
    </row>
    <row r="89" spans="1:3">
      <c r="A89" t="s">
        <v>90</v>
      </c>
      <c r="B89" t="s">
        <v>154</v>
      </c>
      <c r="C89">
        <f>HYPERLINK("属性相关\属性配置.xlsx", "属性相关\属性配置.xlsx")</f>
        <v>0</v>
      </c>
    </row>
    <row r="90" spans="1:3">
      <c r="A90" t="s">
        <v>91</v>
      </c>
      <c r="B90" t="s">
        <v>155</v>
      </c>
      <c r="C90">
        <f>HYPERLINK("建造相关\建造列表相关配置.xlsx", "建造相关\建造列表相关配置.xlsx")</f>
        <v>0</v>
      </c>
    </row>
    <row r="91" spans="1:3">
      <c r="A91" t="s">
        <v>92</v>
      </c>
      <c r="B91" t="s">
        <v>156</v>
      </c>
      <c r="C91">
        <f>HYPERLINK("建造相关\建造列表相关配置.xlsx", "建造相关\建造列表相关配置.xlsx")</f>
        <v>0</v>
      </c>
    </row>
    <row r="92" spans="1:3">
      <c r="A92" t="s">
        <v>93</v>
      </c>
      <c r="B92" t="s">
        <v>157</v>
      </c>
      <c r="C92">
        <f>HYPERLINK("建造相关\建造列表相关配置.xlsx", "建造相关\建造列表相关配置.xlsx")</f>
        <v>0</v>
      </c>
    </row>
    <row r="93" spans="1:3">
      <c r="A93" t="s">
        <v>94</v>
      </c>
      <c r="B93" t="s">
        <v>158</v>
      </c>
      <c r="C93">
        <f>HYPERLINK("游戏其他配置\阵营相关.xlsx", "游戏其他配置\阵营相关.xlsx")</f>
        <v>0</v>
      </c>
    </row>
    <row r="94" spans="1:3">
      <c r="A94" t="s">
        <v>95</v>
      </c>
      <c r="B94" t="s">
        <v>109</v>
      </c>
      <c r="C94">
        <f>HYPERLINK("游戏其他配置\难度相关.xlsx", "游戏其他配置\难度相关.xlsx")</f>
        <v>0</v>
      </c>
    </row>
    <row r="95" spans="1:3">
      <c r="A95" t="s">
        <v>96</v>
      </c>
      <c r="B95" t="s">
        <v>159</v>
      </c>
      <c r="C95">
        <f>HYPERLINK("道具货币相关\背包相关.xlsx", "道具货币相关\背包相关.xlsx")</f>
        <v>0</v>
      </c>
    </row>
    <row r="96" spans="1:3">
      <c r="A96" t="s">
        <v>97</v>
      </c>
      <c r="B96" t="s">
        <v>160</v>
      </c>
      <c r="C96">
        <f>HYPERLINK("道具货币相关\货币相关.xlsx", "道具货币相关\货币相关.xlsx")</f>
        <v>0</v>
      </c>
    </row>
    <row r="97" spans="1:3">
      <c r="A97" t="s">
        <v>98</v>
      </c>
      <c r="B97" t="s">
        <v>161</v>
      </c>
      <c r="C97">
        <f>HYPERLINK("道具货币相关\道具相关.xlsx", "道具货币相关\道具相关.xlsx")</f>
        <v>0</v>
      </c>
    </row>
    <row r="98" spans="1:3">
      <c r="A98" t="s">
        <v>99</v>
      </c>
      <c r="B98" t="s">
        <v>162</v>
      </c>
      <c r="C98">
        <f>HYPERLINK("错误处理\错误码.xlsx", "错误处理\错误码.xlsx")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汇总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2024-12-17T06:24:50Z</dcterms:created>
  <dcterms:modified xsi:type="dcterms:W3CDTF">2024-12-17T06:24:50Z</dcterms:modified>
</cp:coreProperties>
</file>