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80" windowHeight="9195" firstSheet="4"/>
  </bookViews>
  <sheets>
    <sheet name="cfg_AnimaUnit_单位帧动画配置" sheetId="4" r:id="rId1"/>
    <sheet name="cfg_AnimaTower_炮塔动画" sheetId="3" r:id="rId2"/>
    <sheet name="cfg_AnimaBuild_建筑动画" sheetId="5" r:id="rId3"/>
    <sheet name="cfg_AnimaWeapon_武器动画" sheetId="8" r:id="rId4"/>
    <sheet name="cfg_AnimaWorker_无人机动画" sheetId="11" r:id="rId5"/>
    <sheet name="cfg_AnimaBullet_子弹动画" sheetId="9" r:id="rId6"/>
    <sheet name="cfg_AnimaExplode_爆炸动画" sheetId="10" r:id="rId7"/>
    <sheet name="数据类型" sheetId="2" r:id="rId8"/>
  </sheets>
  <definedNames>
    <definedName name="ExternalData_1" localSheetId="7">数据类型!#REF!</definedName>
    <definedName name="数据类型_Sheet1" localSheetId="7">数据类型!#REF!</definedName>
    <definedName name="连接" localSheetId="7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DE7940C7BC2D4D46915E35BA3143081A" descr="小型作战单元标准六型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337405" y="4601210"/>
          <a:ext cx="758190" cy="448310"/>
        </a:xfrm>
        <a:prstGeom prst="rect">
          <a:avLst/>
        </a:prstGeom>
      </xdr:spPr>
    </xdr:pic>
  </etc:cellImage>
  <etc:cellImage>
    <xdr:pic>
      <xdr:nvPicPr>
        <xdr:cNvPr id="4" name="ID_B1E5BBB75DF144E6BCE87AD7FFB08D41" descr="射线炮塔 (2)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925925" y="2046605"/>
          <a:ext cx="479425" cy="1184275"/>
        </a:xfrm>
        <a:prstGeom prst="rect">
          <a:avLst/>
        </a:prstGeom>
      </xdr:spPr>
    </xdr:pic>
  </etc:cellImage>
  <etc:cellImage>
    <xdr:pic>
      <xdr:nvPicPr>
        <xdr:cNvPr id="2" name="ID_0F2E3DE674534288BE9A0F6B995263B2" descr="光子炮弹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316450" y="1809750"/>
          <a:ext cx="952500" cy="952500"/>
        </a:xfrm>
        <a:prstGeom prst="rect">
          <a:avLst/>
        </a:prstGeom>
      </xdr:spPr>
    </xdr:pic>
  </etc:cellImage>
  <etc:cellImage>
    <xdr:pic>
      <xdr:nvPicPr>
        <xdr:cNvPr id="5" name="ID_B967F5BF18684EFFA6C6E0F02372A10A" descr="小型作战单元标准一型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632045" y="4000500"/>
          <a:ext cx="2358390" cy="590550"/>
        </a:xfrm>
        <a:prstGeom prst="rect">
          <a:avLst/>
        </a:prstGeom>
      </xdr:spPr>
    </xdr:pic>
  </etc:cellImage>
  <etc:cellImage>
    <xdr:pic>
      <xdr:nvPicPr>
        <xdr:cNvPr id="8" name="ID_7A31AC34455C42919D1E16DA522A1360" descr="小型炮塔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8526125" y="2333625"/>
          <a:ext cx="685800" cy="694055"/>
        </a:xfrm>
        <a:prstGeom prst="rect">
          <a:avLst/>
        </a:prstGeom>
      </xdr:spPr>
    </xdr:pic>
  </etc:cellImage>
  <etc:cellImage>
    <xdr:pic>
      <xdr:nvPicPr>
        <xdr:cNvPr id="3" name="ID_34DE48E543EE4C9AA1105D48FE110B1C" descr="射击塔-闲置12帧116x3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629505" y="2334260"/>
          <a:ext cx="4119245" cy="1115695"/>
        </a:xfrm>
        <a:prstGeom prst="rect">
          <a:avLst/>
        </a:prstGeom>
      </xdr:spPr>
    </xdr:pic>
  </etc:cellImage>
  <etc:cellImage>
    <xdr:pic>
      <xdr:nvPicPr>
        <xdr:cNvPr id="9" name="ID_EAA8DB7BB74F428C8066EAFDD8962BEC" descr="射击塔-攻击12帧116x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7786350" y="2940685"/>
          <a:ext cx="4119880" cy="1124585"/>
        </a:xfrm>
        <a:prstGeom prst="rect">
          <a:avLst/>
        </a:prstGeom>
      </xdr:spPr>
    </xdr:pic>
  </etc:cellImage>
  <etc:cellImage>
    <xdr:pic>
      <xdr:nvPicPr>
        <xdr:cNvPr id="10" name="ID_180A1A64A691431C977DEE2E74F5A8A7" descr="射击塔-换弹12帧116x6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7595850" y="3388995"/>
          <a:ext cx="7902575" cy="112903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<sst xmlns="http://schemas.openxmlformats.org/spreadsheetml/2006/main" count="522" uniqueCount="173">
  <si>
    <t>该表用于配置实体的帧动画
数据不想填就写 #BASEVALUE</t>
  </si>
  <si>
    <t>实体id
单位</t>
  </si>
  <si>
    <t>帧动画类型
1 默认动画
2 移动动画
3 攻击动画
10 死亡动画
播放时发现没有该动画就播放默认动画</t>
  </si>
  <si>
    <t>帧动画描述</t>
  </si>
  <si>
    <t>帧图坐标</t>
  </si>
  <si>
    <t>单个帧图
长宽（横纵）</t>
  </si>
  <si>
    <t>帧图最大序号
第一张图是1</t>
  </si>
  <si>
    <t>帧图大小
（横,纵）</t>
  </si>
  <si>
    <t>播放时，偏移中心的值
（横,竖）</t>
  </si>
  <si>
    <t>各帧相对持续时间
各帧默认为1
持续时间为1的帧的显示长度是持续时间为2的帧的两倍
例子:(1,2)|(3,1)
表示第一帧相对持续时间为2
表示第三帧相对持续时间为1</t>
  </si>
  <si>
    <t>设置动画播放倍数
2表示两倍播放，0.5表示半速播放</t>
  </si>
  <si>
    <t>是否自动播放
一个实体的动画只能有最多一个自动播放</t>
  </si>
  <si>
    <t>是否循环播放</t>
  </si>
  <si>
    <t>帧图</t>
  </si>
  <si>
    <t>不水平翻转
不填默认为True</t>
  </si>
  <si>
    <t>不垂直翻转
不填默认为True</t>
  </si>
  <si>
    <t>字段导出设置</t>
  </si>
  <si>
    <t>字段名称</t>
  </si>
  <si>
    <t>ObjectId</t>
  </si>
  <si>
    <t>AnimaType</t>
  </si>
  <si>
    <t>FrameAnimaDes</t>
  </si>
  <si>
    <t>Coords</t>
  </si>
  <si>
    <t>LengWidth</t>
  </si>
  <si>
    <t>MaxIndex</t>
  </si>
  <si>
    <t>Size</t>
  </si>
  <si>
    <t>#Offset</t>
  </si>
  <si>
    <t>#RelativeList</t>
  </si>
  <si>
    <t>#SpeedScale</t>
  </si>
  <si>
    <t>IsAutoplay</t>
  </si>
  <si>
    <t>IsLoop</t>
  </si>
  <si>
    <t>Picture</t>
  </si>
  <si>
    <t>#FlipH</t>
  </si>
  <si>
    <t>#FlipV</t>
  </si>
  <si>
    <t>数据类型</t>
  </si>
  <si>
    <t>INT</t>
  </si>
  <si>
    <t>STR</t>
  </si>
  <si>
    <t>Vector2I</t>
  </si>
  <si>
    <t>POINT</t>
  </si>
  <si>
    <t>&lt;(INT)&gt;</t>
  </si>
  <si>
    <t>BOOL</t>
  </si>
  <si>
    <t>PNG</t>
  </si>
  <si>
    <t>单位默认动画</t>
  </si>
  <si>
    <t>#BASEVALUE</t>
  </si>
  <si>
    <t>(20,48)</t>
  </si>
  <si>
    <t>（4,1）</t>
  </si>
  <si>
    <t>单位移动动画</t>
  </si>
  <si>
    <t>(63,62)</t>
  </si>
  <si>
    <t>实体id
炮塔</t>
  </si>
  <si>
    <t>帧动画类型
1 默认动画
3 攻击动画
4 装填动画
10 死亡动画
播放时发现没有该动画就播放默认动画</t>
  </si>
  <si>
    <t>是否自动播放</t>
  </si>
  <si>
    <t>测试炮塔底座</t>
  </si>
  <si>
    <t>(80,80)</t>
  </si>
  <si>
    <t>（1,1）</t>
  </si>
  <si>
    <t>实体id
建筑</t>
  </si>
  <si>
    <t>帧动画类型
1 默认动画
5 工作动画
10 死亡动画
播放时发现没有该动画就播放默认动画</t>
  </si>
  <si>
    <t>测试</t>
  </si>
  <si>
    <t>实体id
远程武器</t>
  </si>
  <si>
    <t>帧动画类型
1 默认动画
2 移动动画
3 攻击动画
4 装填动画
10 死亡动画(跟随死亡)
播放时发现没有该动画就播放默认动画</t>
  </si>
  <si>
    <t>帧图大小
（横,竖）</t>
  </si>
  <si>
    <t>射击炮闲置</t>
  </si>
  <si>
    <t>（36,116）</t>
  </si>
  <si>
    <t>（12,1）</t>
  </si>
  <si>
    <t>射击炮禁用</t>
  </si>
  <si>
    <t>射击炮开火</t>
  </si>
  <si>
    <t>射击炮装填</t>
  </si>
  <si>
    <t>（69,116）</t>
  </si>
  <si>
    <t>该表用于配置无人机的帧动画
数据不想填就写 #BASEVALUE</t>
  </si>
  <si>
    <t xml:space="preserve">无人机-实体id
</t>
  </si>
  <si>
    <t>#FrameSpeed</t>
  </si>
  <si>
    <t>该表用于配置子弹的帧动画
数据不想填就写 #BASEVALUE</t>
  </si>
  <si>
    <t>子弹标签</t>
  </si>
  <si>
    <t>帧动画类型
1 默认动画
6 子弹命中
7 子弹消失</t>
  </si>
  <si>
    <t>单个帧
横纵像素px</t>
  </si>
  <si>
    <t>帧图大小
横向多少张图
纵向多少张图
（横,纵）</t>
  </si>
  <si>
    <t>BulletLabel</t>
  </si>
  <si>
    <t>add2way</t>
  </si>
  <si>
    <t>测试子弹</t>
  </si>
  <si>
    <t>(100,100)</t>
  </si>
  <si>
    <t xml:space="preserve">爆炸id
</t>
  </si>
  <si>
    <t>帧动画类型</t>
  </si>
  <si>
    <t>设置动画的播放速度
单位:</t>
  </si>
  <si>
    <t>ExplodeId</t>
  </si>
  <si>
    <t>PlaySpeed</t>
  </si>
  <si>
    <t>测试武器</t>
  </si>
  <si>
    <t>(50,126)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</si>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</sst>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ill="1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www.wps.cn/officeDocument/2020/cellImage" Target="cellimag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tabSelected="1" workbookViewId="0">
      <selection activeCell="C4" sqref="C4"/>
    </sheetView>
  </sheetViews>
  <sheetFormatPr defaultColWidth="9" defaultRowHeight="13.5"/>
  <cols>
    <col min="1" max="1" width="43.375" customWidth="1"/>
    <col min="2" max="4" width="20.5" customWidth="1"/>
    <col min="5" max="5" width="16.75" customWidth="1"/>
    <col min="6" max="6" width="11.75" customWidth="1"/>
    <col min="7" max="7" width="22" customWidth="1"/>
    <col min="8" max="8" width="13.75" customWidth="1"/>
    <col min="9" max="9" width="13" customWidth="1"/>
    <col min="10" max="10" width="28.2583333333333" customWidth="1"/>
    <col min="11" max="11" width="12.375" customWidth="1"/>
    <col min="12" max="12" width="18.375" customWidth="1"/>
    <col min="13" max="13" width="13.5" customWidth="1"/>
    <col min="14" max="14" width="24.5583333333333" customWidth="1"/>
    <col min="15" max="15" width="17" customWidth="1"/>
    <col min="16" max="16" width="14.5" customWidth="1"/>
  </cols>
  <sheetData>
    <row r="1" s="25" customFormat="1" ht="103" customHeight="1" spans="1:16">
      <c r="A1" s="3" t="s">
        <v>0</v>
      </c>
      <c r="B1" s="4" t="s">
        <v>1</v>
      </c>
      <c r="C1" s="6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="26" customFormat="1" ht="14.25" spans="1:16">
      <c r="A2" s="8" t="s">
        <v>16</v>
      </c>
      <c r="B2" s="9">
        <v>1</v>
      </c>
      <c r="C2" s="9">
        <v>1</v>
      </c>
      <c r="D2" s="9">
        <v>0</v>
      </c>
      <c r="E2" s="9">
        <v>2</v>
      </c>
      <c r="F2" s="10">
        <v>2</v>
      </c>
      <c r="G2" s="10">
        <v>2</v>
      </c>
      <c r="H2" s="10">
        <v>2</v>
      </c>
      <c r="I2" s="10">
        <v>2</v>
      </c>
      <c r="J2" s="10">
        <v>2</v>
      </c>
      <c r="K2" s="10">
        <v>2</v>
      </c>
      <c r="L2" s="10">
        <v>2</v>
      </c>
      <c r="M2" s="10">
        <v>2</v>
      </c>
      <c r="N2" s="10">
        <v>2</v>
      </c>
      <c r="O2" s="10">
        <v>2</v>
      </c>
      <c r="P2" s="10">
        <v>3</v>
      </c>
    </row>
    <row r="3" s="26" customFormat="1" ht="28.5" spans="1:16">
      <c r="A3" s="8" t="s">
        <v>17</v>
      </c>
      <c r="B3" s="9" t="s">
        <v>18</v>
      </c>
      <c r="C3" s="9" t="s">
        <v>19</v>
      </c>
      <c r="D3" s="9" t="s">
        <v>20</v>
      </c>
      <c r="E3" s="9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26</v>
      </c>
      <c r="K3" s="10" t="s">
        <v>27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32</v>
      </c>
    </row>
    <row r="4" s="26" customFormat="1" ht="14.25" spans="1:16">
      <c r="A4" s="8" t="s">
        <v>33</v>
      </c>
      <c r="B4" s="8" t="s">
        <v>34</v>
      </c>
      <c r="C4" s="8" t="s">
        <v>34</v>
      </c>
      <c r="D4" s="8" t="s">
        <v>35</v>
      </c>
      <c r="E4" s="8" t="s">
        <v>36</v>
      </c>
      <c r="F4" s="8" t="s">
        <v>36</v>
      </c>
      <c r="G4" s="8" t="s">
        <v>34</v>
      </c>
      <c r="H4" s="8" t="s">
        <v>36</v>
      </c>
      <c r="I4" s="8" t="s">
        <v>37</v>
      </c>
      <c r="J4" s="8" t="s">
        <v>38</v>
      </c>
      <c r="K4" s="8" t="s">
        <v>34</v>
      </c>
      <c r="L4" s="8" t="s">
        <v>39</v>
      </c>
      <c r="M4" s="8" t="s">
        <v>39</v>
      </c>
      <c r="N4" s="10" t="s">
        <v>40</v>
      </c>
      <c r="O4" s="8" t="s">
        <v>39</v>
      </c>
      <c r="P4" s="8" t="s">
        <v>39</v>
      </c>
    </row>
    <row r="5" s="18" customFormat="1" ht="37.55" spans="1:14">
      <c r="A5" s="18">
        <v>1</v>
      </c>
      <c r="B5" s="18">
        <v>1001</v>
      </c>
      <c r="C5" s="18">
        <v>1</v>
      </c>
      <c r="D5" s="18" t="s">
        <v>41</v>
      </c>
      <c r="E5" s="18" t="s">
        <v>42</v>
      </c>
      <c r="F5" s="20" t="s">
        <v>43</v>
      </c>
      <c r="G5" s="20">
        <v>4</v>
      </c>
      <c r="H5" s="20" t="s">
        <v>44</v>
      </c>
      <c r="I5" s="14"/>
      <c r="J5" s="14"/>
      <c r="K5" s="14">
        <v>1</v>
      </c>
      <c r="L5" s="14" t="b">
        <v>1</v>
      </c>
      <c r="M5" s="14" t="b">
        <v>1</v>
      </c>
      <c r="N5" s="14" t="str">
        <f t="shared" ref="N5:N8" si="0">_xlfn.DISPIMG("ID_DE7940C7BC2D4D46915E35BA3143081A",1)</f>
        <v>=DISPIMG("ID_DE7940C7BC2D4D46915E35BA3143081A",1)</v>
      </c>
    </row>
    <row r="6" s="18" customFormat="1" ht="42.75" spans="1:14">
      <c r="A6" s="18">
        <v>1</v>
      </c>
      <c r="B6" s="18">
        <v>1001</v>
      </c>
      <c r="C6" s="18">
        <v>2</v>
      </c>
      <c r="D6" s="18" t="s">
        <v>45</v>
      </c>
      <c r="E6" s="18" t="s">
        <v>42</v>
      </c>
      <c r="F6" s="20" t="s">
        <v>43</v>
      </c>
      <c r="G6" s="20">
        <v>4</v>
      </c>
      <c r="H6" s="20" t="s">
        <v>44</v>
      </c>
      <c r="I6" s="14"/>
      <c r="J6" s="14"/>
      <c r="K6" s="14">
        <v>1</v>
      </c>
      <c r="L6" s="14" t="b">
        <v>0</v>
      </c>
      <c r="M6" s="14" t="b">
        <v>1</v>
      </c>
      <c r="N6" s="14" t="str">
        <f t="shared" si="0"/>
        <v>=DISPIMG("ID_DE7940C7BC2D4D46915E35BA3143081A",1)</v>
      </c>
    </row>
    <row r="7" ht="42.75" spans="1:14">
      <c r="A7" s="18">
        <v>1</v>
      </c>
      <c r="B7" s="21">
        <v>1003</v>
      </c>
      <c r="C7" s="21">
        <v>1</v>
      </c>
      <c r="D7" s="21" t="s">
        <v>41</v>
      </c>
      <c r="E7" s="18" t="s">
        <v>42</v>
      </c>
      <c r="F7" s="20" t="s">
        <v>43</v>
      </c>
      <c r="G7" s="21">
        <v>4</v>
      </c>
      <c r="H7" s="20" t="s">
        <v>44</v>
      </c>
      <c r="I7" s="21"/>
      <c r="J7" s="21"/>
      <c r="K7" s="21">
        <v>1</v>
      </c>
      <c r="L7" s="21" t="b">
        <v>1</v>
      </c>
      <c r="M7" s="21" t="b">
        <v>1</v>
      </c>
      <c r="N7" s="14" t="str">
        <f t="shared" si="0"/>
        <v>=DISPIMG("ID_DE7940C7BC2D4D46915E35BA3143081A",1)</v>
      </c>
    </row>
    <row r="8" ht="42.75" spans="1:14">
      <c r="A8" s="18">
        <v>1</v>
      </c>
      <c r="B8" s="21">
        <v>1003</v>
      </c>
      <c r="C8" s="18">
        <v>2</v>
      </c>
      <c r="D8" s="21" t="s">
        <v>41</v>
      </c>
      <c r="E8" s="18" t="s">
        <v>42</v>
      </c>
      <c r="F8" s="20" t="s">
        <v>43</v>
      </c>
      <c r="G8" s="21">
        <v>4</v>
      </c>
      <c r="H8" s="20" t="s">
        <v>44</v>
      </c>
      <c r="I8" s="21"/>
      <c r="J8" s="21"/>
      <c r="K8" s="21">
        <v>1</v>
      </c>
      <c r="L8" s="21" t="b">
        <v>1</v>
      </c>
      <c r="M8" s="21" t="b">
        <v>1</v>
      </c>
      <c r="N8" s="14" t="str">
        <f t="shared" si="0"/>
        <v>=DISPIMG("ID_DE7940C7BC2D4D46915E35BA3143081A",1)</v>
      </c>
    </row>
    <row r="9" ht="38.55" spans="1:14">
      <c r="A9" s="21">
        <v>1</v>
      </c>
      <c r="B9" s="21">
        <v>1009</v>
      </c>
      <c r="C9" s="21">
        <v>1</v>
      </c>
      <c r="D9" s="21" t="s">
        <v>41</v>
      </c>
      <c r="E9" s="18" t="s">
        <v>42</v>
      </c>
      <c r="F9" s="20" t="s">
        <v>46</v>
      </c>
      <c r="G9" s="21">
        <v>4</v>
      </c>
      <c r="H9" s="20" t="s">
        <v>44</v>
      </c>
      <c r="I9" s="21"/>
      <c r="J9" s="21"/>
      <c r="K9" s="21">
        <v>1</v>
      </c>
      <c r="L9" s="21" t="b">
        <v>1</v>
      </c>
      <c r="M9" s="21" t="b">
        <v>1</v>
      </c>
      <c r="N9" s="21" t="str">
        <f>_xlfn.DISPIMG("ID_B967F5BF18684EFFA6C6E0F02372A10A",1)</f>
        <v>=DISPIMG("ID_B967F5BF18684EFFA6C6E0F02372A10A",1)</v>
      </c>
    </row>
    <row r="10" ht="38.55" spans="1:14">
      <c r="A10" s="21">
        <v>1</v>
      </c>
      <c r="B10" s="21">
        <v>1009</v>
      </c>
      <c r="C10" s="21">
        <v>1</v>
      </c>
      <c r="D10" s="21" t="s">
        <v>41</v>
      </c>
      <c r="E10" s="18" t="s">
        <v>42</v>
      </c>
      <c r="F10" s="20" t="s">
        <v>46</v>
      </c>
      <c r="G10" s="21">
        <v>4</v>
      </c>
      <c r="H10" s="20" t="s">
        <v>44</v>
      </c>
      <c r="I10" s="21"/>
      <c r="J10" s="21"/>
      <c r="K10" s="21">
        <v>1</v>
      </c>
      <c r="L10" s="21" t="b">
        <v>1</v>
      </c>
      <c r="M10" s="21" t="b">
        <v>1</v>
      </c>
      <c r="N10" s="21" t="str">
        <f>_xlfn.DISPIMG("ID_B967F5BF18684EFFA6C6E0F02372A10A",1)</f>
        <v>=DISPIMG("ID_B967F5BF18684EFFA6C6E0F02372A10A",1)</v>
      </c>
    </row>
  </sheetData>
  <dataValidations count="1">
    <dataValidation type="list" allowBlank="1" showInputMessage="1" showErrorMessage="1" sqref="C4:H4 I4 J4 K4 L4:M4 O4 P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workbookViewId="0">
      <selection activeCell="C4" sqref="C4"/>
    </sheetView>
  </sheetViews>
  <sheetFormatPr defaultColWidth="9" defaultRowHeight="13.5" outlineLevelRow="4"/>
  <cols>
    <col min="1" max="1" width="43.375" customWidth="1"/>
    <col min="2" max="2" width="20.5" customWidth="1"/>
    <col min="3" max="3" width="28.875" customWidth="1"/>
    <col min="4" max="4" width="20.5" customWidth="1"/>
    <col min="5" max="5" width="16.75" customWidth="1"/>
    <col min="6" max="6" width="11.75" customWidth="1"/>
    <col min="7" max="7" width="22" customWidth="1"/>
    <col min="8" max="8" width="13.75" customWidth="1"/>
    <col min="9" max="10" width="13" customWidth="1"/>
    <col min="11" max="11" width="12.375" customWidth="1"/>
    <col min="12" max="12" width="14.125" customWidth="1"/>
    <col min="13" max="13" width="13.5" customWidth="1"/>
    <col min="14" max="14" width="19.5" customWidth="1"/>
  </cols>
  <sheetData>
    <row r="1" s="25" customFormat="1" ht="120" customHeight="1" spans="1:16">
      <c r="A1" s="3" t="s">
        <v>0</v>
      </c>
      <c r="B1" s="4" t="s">
        <v>47</v>
      </c>
      <c r="C1" s="17" t="s">
        <v>48</v>
      </c>
      <c r="D1" s="5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49</v>
      </c>
      <c r="M1" s="7" t="s">
        <v>12</v>
      </c>
      <c r="N1" s="7" t="s">
        <v>13</v>
      </c>
      <c r="O1" s="7" t="s">
        <v>14</v>
      </c>
      <c r="P1" s="7" t="s">
        <v>15</v>
      </c>
    </row>
    <row r="2" s="26" customFormat="1" ht="14.25" spans="1:16">
      <c r="A2" s="8" t="s">
        <v>16</v>
      </c>
      <c r="B2" s="9">
        <v>1</v>
      </c>
      <c r="C2" s="9">
        <v>1</v>
      </c>
      <c r="D2" s="9">
        <v>0</v>
      </c>
      <c r="E2" s="9">
        <v>2</v>
      </c>
      <c r="F2" s="10">
        <v>2</v>
      </c>
      <c r="G2" s="10">
        <v>2</v>
      </c>
      <c r="H2" s="10">
        <v>2</v>
      </c>
      <c r="I2" s="10">
        <v>2</v>
      </c>
      <c r="J2" s="10">
        <v>2</v>
      </c>
      <c r="K2" s="10">
        <v>2</v>
      </c>
      <c r="L2" s="10">
        <v>2</v>
      </c>
      <c r="M2" s="10">
        <v>2</v>
      </c>
      <c r="N2" s="10">
        <v>2</v>
      </c>
      <c r="O2" s="10">
        <v>2</v>
      </c>
      <c r="P2" s="10">
        <v>3</v>
      </c>
    </row>
    <row r="3" s="26" customFormat="1" ht="28.5" spans="1:16">
      <c r="A3" s="8" t="s">
        <v>17</v>
      </c>
      <c r="B3" s="9" t="s">
        <v>18</v>
      </c>
      <c r="C3" s="9" t="s">
        <v>19</v>
      </c>
      <c r="D3" s="9" t="s">
        <v>20</v>
      </c>
      <c r="E3" s="9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26</v>
      </c>
      <c r="K3" s="10" t="s">
        <v>27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32</v>
      </c>
    </row>
    <row r="4" s="26" customFormat="1" ht="14.25" spans="1:16">
      <c r="A4" s="8" t="s">
        <v>33</v>
      </c>
      <c r="B4" s="8" t="s">
        <v>34</v>
      </c>
      <c r="C4" s="8" t="s">
        <v>34</v>
      </c>
      <c r="D4" s="8" t="s">
        <v>35</v>
      </c>
      <c r="E4" s="8" t="s">
        <v>36</v>
      </c>
      <c r="F4" s="8" t="s">
        <v>36</v>
      </c>
      <c r="G4" s="8" t="s">
        <v>34</v>
      </c>
      <c r="H4" s="8" t="s">
        <v>36</v>
      </c>
      <c r="I4" s="8" t="s">
        <v>37</v>
      </c>
      <c r="J4" s="8" t="s">
        <v>38</v>
      </c>
      <c r="K4" s="8" t="s">
        <v>34</v>
      </c>
      <c r="L4" s="8" t="s">
        <v>39</v>
      </c>
      <c r="M4" s="8" t="s">
        <v>39</v>
      </c>
      <c r="N4" s="10" t="s">
        <v>40</v>
      </c>
      <c r="O4" s="8" t="s">
        <v>39</v>
      </c>
      <c r="P4" s="8" t="s">
        <v>39</v>
      </c>
    </row>
    <row r="5" s="18" customFormat="1" ht="56.9" spans="1:14">
      <c r="A5" s="18">
        <v>1</v>
      </c>
      <c r="B5" s="18">
        <v>2001</v>
      </c>
      <c r="C5" s="18">
        <v>1</v>
      </c>
      <c r="D5" s="18" t="s">
        <v>50</v>
      </c>
      <c r="E5" s="18" t="s">
        <v>42</v>
      </c>
      <c r="F5" s="20" t="s">
        <v>51</v>
      </c>
      <c r="G5" s="20">
        <v>1</v>
      </c>
      <c r="H5" s="20" t="s">
        <v>52</v>
      </c>
      <c r="I5" s="14"/>
      <c r="J5" s="14"/>
      <c r="K5" s="14">
        <v>1</v>
      </c>
      <c r="L5" s="14" t="b">
        <v>1</v>
      </c>
      <c r="M5" s="14" t="b">
        <v>1</v>
      </c>
      <c r="N5" s="16" t="str">
        <f>_xlfn.DISPIMG("ID_7A31AC34455C42919D1E16DA522A1360",1)</f>
        <v>=DISPIMG("ID_7A31AC34455C42919D1E16DA522A1360",1)</v>
      </c>
    </row>
  </sheetData>
  <dataValidations count="1">
    <dataValidation type="list" allowBlank="1" showInputMessage="1" showErrorMessage="1" sqref="C4:H4 I4 J4 K4 L4:M4 O4 P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zoomScale="115" zoomScaleNormal="115" workbookViewId="0">
      <selection activeCell="C5" sqref="C5"/>
    </sheetView>
  </sheetViews>
  <sheetFormatPr defaultColWidth="9" defaultRowHeight="13.5" outlineLevelRow="4"/>
  <cols>
    <col min="1" max="1" width="43.375" customWidth="1"/>
    <col min="2" max="4" width="20.5" customWidth="1"/>
    <col min="5" max="5" width="16.75" customWidth="1"/>
    <col min="6" max="6" width="11.75" customWidth="1"/>
    <col min="7" max="7" width="22" customWidth="1"/>
    <col min="8" max="8" width="13.75" customWidth="1"/>
    <col min="9" max="9" width="13" customWidth="1"/>
    <col min="10" max="10" width="28.5833333333333" customWidth="1"/>
    <col min="11" max="11" width="12.375" customWidth="1"/>
    <col min="12" max="12" width="14.125" customWidth="1"/>
    <col min="13" max="13" width="13.5" customWidth="1"/>
    <col min="14" max="14" width="19.5" customWidth="1"/>
  </cols>
  <sheetData>
    <row r="1" s="25" customFormat="1" ht="100" customHeight="1" spans="1:16">
      <c r="A1" s="3" t="s">
        <v>0</v>
      </c>
      <c r="B1" s="4" t="s">
        <v>53</v>
      </c>
      <c r="C1" s="17" t="s">
        <v>54</v>
      </c>
      <c r="D1" s="5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49</v>
      </c>
      <c r="M1" s="7" t="s">
        <v>12</v>
      </c>
      <c r="N1" s="7" t="s">
        <v>13</v>
      </c>
      <c r="O1" s="7" t="s">
        <v>14</v>
      </c>
      <c r="P1" s="7" t="s">
        <v>15</v>
      </c>
    </row>
    <row r="2" s="26" customFormat="1" ht="14.25" spans="1:16">
      <c r="A2" s="8" t="s">
        <v>16</v>
      </c>
      <c r="B2" s="9">
        <v>1</v>
      </c>
      <c r="C2" s="9">
        <v>1</v>
      </c>
      <c r="D2" s="9">
        <v>0</v>
      </c>
      <c r="E2" s="9">
        <v>2</v>
      </c>
      <c r="F2" s="10">
        <v>2</v>
      </c>
      <c r="G2" s="10">
        <v>2</v>
      </c>
      <c r="H2" s="10">
        <v>2</v>
      </c>
      <c r="I2" s="10">
        <v>2</v>
      </c>
      <c r="J2" s="10">
        <v>2</v>
      </c>
      <c r="K2" s="10">
        <v>2</v>
      </c>
      <c r="L2" s="10">
        <v>2</v>
      </c>
      <c r="M2" s="10">
        <v>2</v>
      </c>
      <c r="N2" s="10">
        <v>2</v>
      </c>
      <c r="O2" s="10">
        <v>2</v>
      </c>
      <c r="P2" s="10">
        <v>3</v>
      </c>
    </row>
    <row r="3" s="26" customFormat="1" ht="28.5" spans="1:16">
      <c r="A3" s="8" t="s">
        <v>17</v>
      </c>
      <c r="B3" s="9" t="s">
        <v>18</v>
      </c>
      <c r="C3" s="9" t="s">
        <v>19</v>
      </c>
      <c r="D3" s="9" t="s">
        <v>20</v>
      </c>
      <c r="E3" s="9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26</v>
      </c>
      <c r="K3" s="10" t="s">
        <v>27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32</v>
      </c>
    </row>
    <row r="4" s="26" customFormat="1" ht="14.25" spans="1:16">
      <c r="A4" s="8" t="s">
        <v>33</v>
      </c>
      <c r="B4" s="8" t="s">
        <v>34</v>
      </c>
      <c r="C4" s="8" t="s">
        <v>34</v>
      </c>
      <c r="D4" s="8" t="s">
        <v>35</v>
      </c>
      <c r="E4" s="8" t="s">
        <v>36</v>
      </c>
      <c r="F4" s="8" t="s">
        <v>36</v>
      </c>
      <c r="G4" s="8" t="s">
        <v>34</v>
      </c>
      <c r="H4" s="8" t="s">
        <v>36</v>
      </c>
      <c r="I4" s="8" t="s">
        <v>37</v>
      </c>
      <c r="J4" s="8" t="s">
        <v>38</v>
      </c>
      <c r="K4" s="8" t="s">
        <v>34</v>
      </c>
      <c r="L4" s="8" t="s">
        <v>39</v>
      </c>
      <c r="M4" s="8" t="s">
        <v>39</v>
      </c>
      <c r="N4" s="10" t="s">
        <v>40</v>
      </c>
      <c r="O4" s="8" t="s">
        <v>39</v>
      </c>
      <c r="P4" s="8" t="s">
        <v>39</v>
      </c>
    </row>
    <row r="5" s="27" customFormat="1" ht="37.55" spans="1:14">
      <c r="A5" s="27">
        <v>2</v>
      </c>
      <c r="B5" s="27">
        <v>3001</v>
      </c>
      <c r="C5" s="27">
        <v>1</v>
      </c>
      <c r="D5" s="27" t="s">
        <v>55</v>
      </c>
      <c r="E5" s="27" t="s">
        <v>42</v>
      </c>
      <c r="F5" s="28" t="s">
        <v>43</v>
      </c>
      <c r="G5" s="28">
        <v>4</v>
      </c>
      <c r="H5" s="28" t="s">
        <v>44</v>
      </c>
      <c r="I5" s="29"/>
      <c r="J5" s="29"/>
      <c r="K5" s="29">
        <v>1</v>
      </c>
      <c r="L5" s="29" t="b">
        <v>1</v>
      </c>
      <c r="M5" s="29" t="b">
        <v>1</v>
      </c>
      <c r="N5" s="29" t="str">
        <f>_xlfn.DISPIMG("ID_DE7940C7BC2D4D46915E35BA3143081A",1)</f>
        <v>=DISPIMG("ID_DE7940C7BC2D4D46915E35BA3143081A",1)</v>
      </c>
    </row>
  </sheetData>
  <dataValidations count="1">
    <dataValidation type="list" allowBlank="1" showInputMessage="1" showErrorMessage="1" sqref="C4:H4 I4 J4 K4 L4:M4 O4 P4">
      <formula1>数据类型!$B$2:$B$51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zoomScale="115" zoomScaleNormal="115" workbookViewId="0">
      <selection activeCell="C1" sqref="C1"/>
    </sheetView>
  </sheetViews>
  <sheetFormatPr defaultColWidth="9" defaultRowHeight="13.5" outlineLevelRow="7"/>
  <cols>
    <col min="1" max="1" width="43.375" style="21" customWidth="1"/>
    <col min="2" max="4" width="20.5" style="21" customWidth="1"/>
    <col min="5" max="5" width="16.75" style="21" customWidth="1"/>
    <col min="6" max="6" width="11.75" style="22" customWidth="1"/>
    <col min="7" max="7" width="22" style="21" customWidth="1"/>
    <col min="8" max="8" width="13.75" style="21" customWidth="1"/>
    <col min="9" max="9" width="13" style="21" customWidth="1"/>
    <col min="10" max="10" width="34.8916666666667" style="21" customWidth="1"/>
    <col min="11" max="11" width="22.3916666666667" style="21" customWidth="1"/>
    <col min="12" max="12" width="14.125" style="21" customWidth="1"/>
    <col min="13" max="13" width="13.5" style="21" customWidth="1"/>
    <col min="14" max="14" width="19.4833333333333" style="21" customWidth="1"/>
    <col min="15" max="16384" width="9" style="21"/>
  </cols>
  <sheetData>
    <row r="1" ht="114" customHeight="1" spans="1:16">
      <c r="A1" s="3" t="s">
        <v>0</v>
      </c>
      <c r="B1" s="4" t="s">
        <v>56</v>
      </c>
      <c r="C1" s="17" t="s">
        <v>57</v>
      </c>
      <c r="D1" s="5" t="s">
        <v>3</v>
      </c>
      <c r="E1" s="6" t="s">
        <v>4</v>
      </c>
      <c r="F1" s="23" t="s">
        <v>5</v>
      </c>
      <c r="G1" s="7" t="s">
        <v>6</v>
      </c>
      <c r="H1" s="7" t="s">
        <v>58</v>
      </c>
      <c r="I1" s="7" t="s">
        <v>8</v>
      </c>
      <c r="J1" s="7" t="s">
        <v>9</v>
      </c>
      <c r="K1" s="7" t="s">
        <v>10</v>
      </c>
      <c r="L1" s="7" t="s">
        <v>49</v>
      </c>
      <c r="M1" s="7" t="s">
        <v>12</v>
      </c>
      <c r="N1" s="7" t="s">
        <v>13</v>
      </c>
      <c r="O1" s="7" t="s">
        <v>14</v>
      </c>
      <c r="P1" s="7" t="s">
        <v>15</v>
      </c>
    </row>
    <row r="2" ht="14.25" spans="1:16">
      <c r="A2" s="8" t="s">
        <v>16</v>
      </c>
      <c r="B2" s="9">
        <v>1</v>
      </c>
      <c r="C2" s="9">
        <v>1</v>
      </c>
      <c r="D2" s="9">
        <v>0</v>
      </c>
      <c r="E2" s="9">
        <v>2</v>
      </c>
      <c r="F2" s="24">
        <v>2</v>
      </c>
      <c r="G2" s="10">
        <v>2</v>
      </c>
      <c r="H2" s="10">
        <v>2</v>
      </c>
      <c r="I2" s="10">
        <v>2</v>
      </c>
      <c r="J2" s="10">
        <v>2</v>
      </c>
      <c r="K2" s="10">
        <v>2</v>
      </c>
      <c r="L2" s="10">
        <v>2</v>
      </c>
      <c r="M2" s="10">
        <v>2</v>
      </c>
      <c r="N2" s="10">
        <v>2</v>
      </c>
      <c r="O2" s="10">
        <v>2</v>
      </c>
      <c r="P2" s="10">
        <v>3</v>
      </c>
    </row>
    <row r="3" ht="14.25" spans="1:16">
      <c r="A3" s="8" t="s">
        <v>17</v>
      </c>
      <c r="B3" s="9" t="s">
        <v>18</v>
      </c>
      <c r="C3" s="9" t="s">
        <v>19</v>
      </c>
      <c r="D3" s="9" t="s">
        <v>20</v>
      </c>
      <c r="E3" s="9" t="s">
        <v>21</v>
      </c>
      <c r="F3" s="24" t="s">
        <v>22</v>
      </c>
      <c r="G3" s="10" t="s">
        <v>23</v>
      </c>
      <c r="H3" s="10" t="s">
        <v>24</v>
      </c>
      <c r="I3" s="10" t="s">
        <v>25</v>
      </c>
      <c r="J3" s="10" t="s">
        <v>26</v>
      </c>
      <c r="K3" s="10" t="s">
        <v>27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32</v>
      </c>
    </row>
    <row r="4" ht="14.25" spans="1:16">
      <c r="A4" s="8" t="s">
        <v>33</v>
      </c>
      <c r="B4" s="8" t="s">
        <v>34</v>
      </c>
      <c r="C4" s="8" t="s">
        <v>34</v>
      </c>
      <c r="D4" s="8" t="s">
        <v>35</v>
      </c>
      <c r="E4" s="8" t="s">
        <v>36</v>
      </c>
      <c r="F4" s="8" t="s">
        <v>36</v>
      </c>
      <c r="G4" s="8" t="s">
        <v>34</v>
      </c>
      <c r="H4" s="8" t="s">
        <v>36</v>
      </c>
      <c r="I4" s="8" t="s">
        <v>37</v>
      </c>
      <c r="J4" s="8" t="s">
        <v>38</v>
      </c>
      <c r="K4" s="8" t="s">
        <v>34</v>
      </c>
      <c r="L4" s="8" t="s">
        <v>39</v>
      </c>
      <c r="M4" s="8" t="s">
        <v>39</v>
      </c>
      <c r="N4" s="10" t="s">
        <v>40</v>
      </c>
      <c r="O4" s="8" t="s">
        <v>39</v>
      </c>
      <c r="P4" s="8" t="s">
        <v>39</v>
      </c>
    </row>
    <row r="5" s="21" customFormat="1" ht="33.3" spans="1:14">
      <c r="A5" s="21">
        <v>1</v>
      </c>
      <c r="B5" s="21">
        <v>4001</v>
      </c>
      <c r="C5" s="21">
        <v>1</v>
      </c>
      <c r="D5" s="21" t="s">
        <v>59</v>
      </c>
      <c r="E5" s="21" t="s">
        <v>42</v>
      </c>
      <c r="F5" s="22" t="s">
        <v>60</v>
      </c>
      <c r="G5" s="21">
        <v>12</v>
      </c>
      <c r="H5" s="21" t="s">
        <v>61</v>
      </c>
      <c r="K5" s="21">
        <v>1</v>
      </c>
      <c r="L5" s="21" t="b">
        <v>1</v>
      </c>
      <c r="M5" s="21" t="b">
        <v>1</v>
      </c>
      <c r="N5" s="21" t="str">
        <f>_xlfn.DISPIMG("ID_34DE48E543EE4C9AA1105D48FE110B1C",1)</f>
        <v>=DISPIMG("ID_34DE48E543EE4C9AA1105D48FE110B1C",1)</v>
      </c>
    </row>
    <row r="6" s="21" customFormat="1" ht="33.3" spans="1:14">
      <c r="A6" s="21">
        <v>1</v>
      </c>
      <c r="B6" s="21">
        <v>4002</v>
      </c>
      <c r="C6" s="21">
        <v>2</v>
      </c>
      <c r="D6" s="21" t="s">
        <v>62</v>
      </c>
      <c r="E6" s="21" t="s">
        <v>42</v>
      </c>
      <c r="F6" s="22" t="s">
        <v>60</v>
      </c>
      <c r="G6" s="21">
        <v>12</v>
      </c>
      <c r="H6" s="21" t="s">
        <v>61</v>
      </c>
      <c r="K6" s="21">
        <v>1</v>
      </c>
      <c r="L6" s="21" t="b">
        <v>0</v>
      </c>
      <c r="M6" s="21" t="b">
        <v>0</v>
      </c>
      <c r="N6" s="21" t="str">
        <f>_xlfn.DISPIMG("ID_34DE48E543EE4C9AA1105D48FE110B1C",1)</f>
        <v>=DISPIMG("ID_34DE48E543EE4C9AA1105D48FE110B1C",1)</v>
      </c>
    </row>
    <row r="7" s="21" customFormat="1" ht="33.5" spans="1:14">
      <c r="A7" s="21">
        <v>1</v>
      </c>
      <c r="B7" s="21">
        <v>4003</v>
      </c>
      <c r="C7" s="21">
        <v>3</v>
      </c>
      <c r="D7" s="21" t="s">
        <v>63</v>
      </c>
      <c r="E7" s="21" t="s">
        <v>42</v>
      </c>
      <c r="F7" s="22" t="s">
        <v>60</v>
      </c>
      <c r="G7" s="21">
        <v>12</v>
      </c>
      <c r="H7" s="21" t="s">
        <v>61</v>
      </c>
      <c r="K7" s="21">
        <v>1</v>
      </c>
      <c r="L7" s="21" t="b">
        <v>1</v>
      </c>
      <c r="M7" s="21" t="b">
        <v>1</v>
      </c>
      <c r="N7" s="21" t="str">
        <f>_xlfn.DISPIMG("ID_EAA8DB7BB74F428C8066EAFDD8962BEC",1)</f>
        <v>=DISPIMG("ID_EAA8DB7BB74F428C8066EAFDD8962BEC",1)</v>
      </c>
    </row>
    <row r="8" s="21" customFormat="1" ht="18.6" spans="1:14">
      <c r="A8" s="21">
        <v>1</v>
      </c>
      <c r="B8" s="21">
        <v>4004</v>
      </c>
      <c r="C8" s="21">
        <v>4</v>
      </c>
      <c r="D8" s="21" t="s">
        <v>64</v>
      </c>
      <c r="E8" s="21" t="s">
        <v>42</v>
      </c>
      <c r="F8" s="22" t="s">
        <v>65</v>
      </c>
      <c r="G8" s="21">
        <v>12</v>
      </c>
      <c r="H8" s="21" t="s">
        <v>61</v>
      </c>
      <c r="K8" s="21">
        <v>1</v>
      </c>
      <c r="L8" s="21" t="b">
        <v>1</v>
      </c>
      <c r="M8" s="21" t="b">
        <v>1</v>
      </c>
      <c r="N8" s="21" t="str">
        <f>_xlfn.DISPIMG("ID_180A1A64A691431C977DEE2E74F5A8A7",1)</f>
        <v>=DISPIMG("ID_180A1A64A691431C977DEE2E74F5A8A7",1)</v>
      </c>
    </row>
  </sheetData>
  <dataValidations count="1">
    <dataValidation type="list" allowBlank="1" showInputMessage="1" showErrorMessage="1" sqref="C4:H4 I4 J4 K4 L4:M4 O4 P4">
      <formula1>数据类型!$B$2:$B$51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zoomScale="115" zoomScaleNormal="115" workbookViewId="0">
      <selection activeCell="C10" sqref="C10"/>
    </sheetView>
  </sheetViews>
  <sheetFormatPr defaultColWidth="9" defaultRowHeight="13.5" outlineLevelRow="3"/>
  <cols>
    <col min="1" max="1" width="34.5666666666667" style="21" customWidth="1"/>
    <col min="2" max="2" width="16.6333333333333" style="21" customWidth="1"/>
    <col min="3" max="4" width="20.5" style="21" customWidth="1"/>
    <col min="5" max="5" width="16.75" style="21" customWidth="1"/>
    <col min="6" max="6" width="11.75" style="22" customWidth="1"/>
    <col min="7" max="7" width="22" style="21" customWidth="1"/>
    <col min="8" max="8" width="13.75" style="21" customWidth="1"/>
    <col min="9" max="9" width="19.5666666666667" style="21" customWidth="1"/>
    <col min="10" max="10" width="35.5416666666667" style="21" customWidth="1"/>
    <col min="11" max="11" width="22.3916666666667" style="21" customWidth="1"/>
    <col min="12" max="12" width="14.125" style="21" customWidth="1"/>
    <col min="13" max="13" width="13.5" style="21" customWidth="1"/>
    <col min="14" max="14" width="19.4833333333333" style="21" customWidth="1"/>
    <col min="15" max="16" width="13" style="21" customWidth="1"/>
    <col min="17" max="16384" width="9" style="21"/>
  </cols>
  <sheetData>
    <row r="1" ht="99.75" spans="1:16">
      <c r="A1" s="3" t="s">
        <v>66</v>
      </c>
      <c r="B1" s="4" t="s">
        <v>67</v>
      </c>
      <c r="C1" s="17" t="s">
        <v>2</v>
      </c>
      <c r="D1" s="5" t="s">
        <v>3</v>
      </c>
      <c r="E1" s="6" t="s">
        <v>4</v>
      </c>
      <c r="F1" s="23" t="s">
        <v>5</v>
      </c>
      <c r="G1" s="7" t="s">
        <v>6</v>
      </c>
      <c r="H1" s="7" t="s">
        <v>58</v>
      </c>
      <c r="I1" s="7" t="s">
        <v>8</v>
      </c>
      <c r="J1" s="7" t="s">
        <v>9</v>
      </c>
      <c r="K1" s="7" t="s">
        <v>10</v>
      </c>
      <c r="L1" s="7" t="s">
        <v>49</v>
      </c>
      <c r="M1" s="7" t="s">
        <v>12</v>
      </c>
      <c r="N1" s="7" t="s">
        <v>13</v>
      </c>
      <c r="O1" s="7" t="s">
        <v>14</v>
      </c>
      <c r="P1" s="7" t="s">
        <v>15</v>
      </c>
    </row>
    <row r="2" ht="14.25" spans="1:16">
      <c r="A2" s="8" t="s">
        <v>16</v>
      </c>
      <c r="B2" s="9">
        <v>1</v>
      </c>
      <c r="C2" s="9">
        <v>1</v>
      </c>
      <c r="D2" s="9">
        <v>0</v>
      </c>
      <c r="E2" s="9">
        <v>2</v>
      </c>
      <c r="F2" s="24">
        <v>2</v>
      </c>
      <c r="G2" s="10">
        <v>2</v>
      </c>
      <c r="H2" s="10">
        <v>2</v>
      </c>
      <c r="I2" s="10">
        <v>2</v>
      </c>
      <c r="J2" s="10">
        <v>2</v>
      </c>
      <c r="K2" s="10">
        <v>2</v>
      </c>
      <c r="L2" s="10">
        <v>2</v>
      </c>
      <c r="M2" s="10">
        <v>2</v>
      </c>
      <c r="N2" s="10">
        <v>2</v>
      </c>
      <c r="O2" s="10">
        <v>2</v>
      </c>
      <c r="P2" s="10">
        <v>3</v>
      </c>
    </row>
    <row r="3" ht="14.25" spans="1:16">
      <c r="A3" s="8" t="s">
        <v>17</v>
      </c>
      <c r="B3" s="9" t="s">
        <v>18</v>
      </c>
      <c r="C3" s="9" t="s">
        <v>19</v>
      </c>
      <c r="D3" s="9" t="s">
        <v>20</v>
      </c>
      <c r="E3" s="9" t="s">
        <v>21</v>
      </c>
      <c r="F3" s="24" t="s">
        <v>22</v>
      </c>
      <c r="G3" s="10" t="s">
        <v>23</v>
      </c>
      <c r="H3" s="10" t="s">
        <v>24</v>
      </c>
      <c r="I3" s="10" t="s">
        <v>25</v>
      </c>
      <c r="J3" s="10" t="s">
        <v>26</v>
      </c>
      <c r="K3" s="10" t="s">
        <v>68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32</v>
      </c>
    </row>
    <row r="4" ht="14.25" spans="1:16">
      <c r="A4" s="8" t="s">
        <v>33</v>
      </c>
      <c r="B4" s="8" t="s">
        <v>34</v>
      </c>
      <c r="C4" s="8" t="s">
        <v>34</v>
      </c>
      <c r="D4" s="8" t="s">
        <v>35</v>
      </c>
      <c r="E4" s="8" t="s">
        <v>36</v>
      </c>
      <c r="F4" s="8" t="s">
        <v>36</v>
      </c>
      <c r="G4" s="8" t="s">
        <v>34</v>
      </c>
      <c r="H4" s="8" t="s">
        <v>36</v>
      </c>
      <c r="I4" s="8" t="s">
        <v>37</v>
      </c>
      <c r="J4" s="8" t="s">
        <v>38</v>
      </c>
      <c r="K4" s="8" t="s">
        <v>34</v>
      </c>
      <c r="L4" s="8" t="s">
        <v>39</v>
      </c>
      <c r="M4" s="8" t="s">
        <v>39</v>
      </c>
      <c r="N4" s="10" t="s">
        <v>40</v>
      </c>
      <c r="O4" s="8" t="s">
        <v>39</v>
      </c>
      <c r="P4" s="8" t="s">
        <v>39</v>
      </c>
    </row>
  </sheetData>
  <dataValidations count="1">
    <dataValidation type="list" allowBlank="1" showInputMessage="1" showErrorMessage="1" sqref="C4:H4 I4 J4 K4:M4 O4 P4">
      <formula1>数据类型!$B$2:$B$51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zoomScale="85" zoomScaleNormal="85" workbookViewId="0">
      <selection activeCell="C4" sqref="C4"/>
    </sheetView>
  </sheetViews>
  <sheetFormatPr defaultColWidth="9" defaultRowHeight="13.5" outlineLevelRow="4"/>
  <cols>
    <col min="1" max="1" width="43.375" customWidth="1"/>
    <col min="2" max="4" width="20.5" customWidth="1"/>
    <col min="5" max="5" width="16.75" customWidth="1"/>
    <col min="6" max="6" width="18.375" customWidth="1"/>
    <col min="7" max="7" width="22" customWidth="1"/>
    <col min="8" max="8" width="23.25" customWidth="1"/>
    <col min="9" max="9" width="13" customWidth="1"/>
    <col min="10" max="10" width="31.4583333333333" customWidth="1"/>
    <col min="11" max="11" width="12.375" customWidth="1"/>
    <col min="12" max="12" width="14.125" customWidth="1"/>
    <col min="13" max="13" width="13.5" customWidth="1"/>
    <col min="14" max="14" width="19.5" customWidth="1"/>
  </cols>
  <sheetData>
    <row r="1" ht="131" customHeight="1" spans="1:16">
      <c r="A1" s="3" t="s">
        <v>69</v>
      </c>
      <c r="B1" s="4" t="s">
        <v>70</v>
      </c>
      <c r="C1" s="17" t="s">
        <v>71</v>
      </c>
      <c r="D1" s="5" t="s">
        <v>3</v>
      </c>
      <c r="E1" s="6" t="s">
        <v>4</v>
      </c>
      <c r="F1" s="7" t="s">
        <v>72</v>
      </c>
      <c r="G1" s="7" t="s">
        <v>6</v>
      </c>
      <c r="H1" s="7" t="s">
        <v>73</v>
      </c>
      <c r="I1" s="7" t="s">
        <v>8</v>
      </c>
      <c r="J1" s="7" t="s">
        <v>9</v>
      </c>
      <c r="K1" s="7" t="s">
        <v>10</v>
      </c>
      <c r="L1" s="7" t="s">
        <v>49</v>
      </c>
      <c r="M1" s="7" t="s">
        <v>12</v>
      </c>
      <c r="N1" s="7" t="s">
        <v>13</v>
      </c>
      <c r="O1" s="7" t="s">
        <v>14</v>
      </c>
      <c r="P1" s="7" t="s">
        <v>15</v>
      </c>
    </row>
    <row r="2" ht="14.25" spans="1:16">
      <c r="A2" s="8" t="s">
        <v>16</v>
      </c>
      <c r="B2" s="9">
        <v>1</v>
      </c>
      <c r="C2" s="9">
        <v>1</v>
      </c>
      <c r="D2" s="9">
        <v>0</v>
      </c>
      <c r="E2" s="9">
        <v>2</v>
      </c>
      <c r="F2" s="10">
        <v>2</v>
      </c>
      <c r="G2" s="10">
        <v>2</v>
      </c>
      <c r="H2" s="10">
        <v>2</v>
      </c>
      <c r="I2" s="10">
        <v>2</v>
      </c>
      <c r="J2" s="10">
        <v>2</v>
      </c>
      <c r="K2" s="10">
        <v>2</v>
      </c>
      <c r="L2" s="10">
        <v>2</v>
      </c>
      <c r="M2" s="10">
        <v>2</v>
      </c>
      <c r="N2" s="10">
        <v>2</v>
      </c>
      <c r="O2" s="10">
        <v>2</v>
      </c>
      <c r="P2" s="10">
        <v>3</v>
      </c>
    </row>
    <row r="3" ht="28.5" spans="1:16">
      <c r="A3" s="8" t="s">
        <v>17</v>
      </c>
      <c r="B3" s="9" t="s">
        <v>74</v>
      </c>
      <c r="C3" s="9" t="s">
        <v>19</v>
      </c>
      <c r="D3" s="9" t="s">
        <v>20</v>
      </c>
      <c r="E3" s="9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26</v>
      </c>
      <c r="K3" s="10" t="s">
        <v>68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32</v>
      </c>
    </row>
    <row r="4" ht="14.25" spans="1:16">
      <c r="A4" s="8" t="s">
        <v>33</v>
      </c>
      <c r="B4" s="8" t="s">
        <v>35</v>
      </c>
      <c r="C4" s="8" t="s">
        <v>34</v>
      </c>
      <c r="D4" s="8" t="s">
        <v>35</v>
      </c>
      <c r="E4" s="8" t="s">
        <v>36</v>
      </c>
      <c r="F4" s="8" t="s">
        <v>36</v>
      </c>
      <c r="G4" s="8" t="s">
        <v>34</v>
      </c>
      <c r="H4" s="8" t="s">
        <v>36</v>
      </c>
      <c r="I4" s="8" t="s">
        <v>37</v>
      </c>
      <c r="J4" s="8" t="s">
        <v>38</v>
      </c>
      <c r="K4" s="8" t="s">
        <v>34</v>
      </c>
      <c r="L4" s="8" t="s">
        <v>39</v>
      </c>
      <c r="M4" s="8" t="s">
        <v>39</v>
      </c>
      <c r="N4" s="10" t="s">
        <v>40</v>
      </c>
      <c r="O4" s="8" t="s">
        <v>39</v>
      </c>
      <c r="P4" s="8" t="s">
        <v>39</v>
      </c>
    </row>
    <row r="5" s="16" customFormat="1" ht="80" customHeight="1" spans="1:14">
      <c r="A5" s="18">
        <v>1</v>
      </c>
      <c r="B5" s="18" t="s">
        <v>75</v>
      </c>
      <c r="C5" s="18">
        <v>1</v>
      </c>
      <c r="D5" s="18" t="s">
        <v>76</v>
      </c>
      <c r="E5" s="18" t="s">
        <v>42</v>
      </c>
      <c r="F5" s="19" t="s">
        <v>77</v>
      </c>
      <c r="G5" s="20">
        <v>1</v>
      </c>
      <c r="H5" s="20" t="s">
        <v>52</v>
      </c>
      <c r="I5" s="14"/>
      <c r="J5" s="14"/>
      <c r="K5" s="14">
        <v>1</v>
      </c>
      <c r="L5" s="14" t="b">
        <v>1</v>
      </c>
      <c r="M5" s="14" t="b">
        <v>1</v>
      </c>
      <c r="N5" s="14" t="str">
        <f>_xlfn.DISPIMG("ID_0F2E3DE674534288BE9A0F6B995263B2",1)</f>
        <v>=DISPIMG("ID_0F2E3DE674534288BE9A0F6B995263B2",1)</v>
      </c>
    </row>
  </sheetData>
  <dataValidations count="1">
    <dataValidation type="list" allowBlank="1" showInputMessage="1" showErrorMessage="1" sqref="B4:H4 I4 J4 K4 L4:M4 O4 P4">
      <formula1>数据类型!$B$2:$B$51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opLeftCell="G1" workbookViewId="0">
      <selection activeCell="G5" sqref="G5"/>
    </sheetView>
  </sheetViews>
  <sheetFormatPr defaultColWidth="9" defaultRowHeight="13.5" outlineLevelRow="4"/>
  <cols>
    <col min="1" max="1" width="43.375" customWidth="1"/>
    <col min="2" max="4" width="20.5" customWidth="1"/>
    <col min="5" max="5" width="16.75" customWidth="1"/>
    <col min="6" max="6" width="11.75" customWidth="1"/>
    <col min="7" max="7" width="22" customWidth="1"/>
    <col min="8" max="8" width="13.75" customWidth="1"/>
    <col min="9" max="9" width="28.25" customWidth="1"/>
    <col min="10" max="10" width="30.25" customWidth="1"/>
    <col min="11" max="11" width="24.625" customWidth="1"/>
    <col min="12" max="12" width="14.125" customWidth="1"/>
    <col min="13" max="13" width="13.5" customWidth="1"/>
    <col min="14" max="14" width="19.5" customWidth="1"/>
  </cols>
  <sheetData>
    <row r="1" ht="106" customHeight="1" spans="1:16">
      <c r="A1" s="3" t="s">
        <v>0</v>
      </c>
      <c r="B1" s="4" t="s">
        <v>78</v>
      </c>
      <c r="C1" s="5" t="s">
        <v>79</v>
      </c>
      <c r="D1" s="5" t="s">
        <v>3</v>
      </c>
      <c r="E1" s="6" t="s">
        <v>4</v>
      </c>
      <c r="F1" s="7" t="s">
        <v>5</v>
      </c>
      <c r="G1" s="7" t="s">
        <v>6</v>
      </c>
      <c r="H1" s="7" t="s">
        <v>8</v>
      </c>
      <c r="I1" s="7" t="s">
        <v>9</v>
      </c>
      <c r="J1" s="7" t="s">
        <v>10</v>
      </c>
      <c r="K1" s="7" t="s">
        <v>80</v>
      </c>
      <c r="L1" s="7" t="s">
        <v>49</v>
      </c>
      <c r="M1" s="7" t="s">
        <v>12</v>
      </c>
      <c r="N1" s="7" t="s">
        <v>13</v>
      </c>
      <c r="O1" s="7" t="s">
        <v>14</v>
      </c>
      <c r="P1" s="7" t="s">
        <v>15</v>
      </c>
    </row>
    <row r="2" ht="14.25" spans="1:16">
      <c r="A2" s="8" t="s">
        <v>16</v>
      </c>
      <c r="B2" s="9">
        <v>1</v>
      </c>
      <c r="C2" s="9">
        <v>1</v>
      </c>
      <c r="D2" s="9">
        <v>0</v>
      </c>
      <c r="E2" s="9">
        <v>2</v>
      </c>
      <c r="F2" s="10">
        <v>2</v>
      </c>
      <c r="G2" s="10">
        <v>2</v>
      </c>
      <c r="H2" s="10">
        <v>2</v>
      </c>
      <c r="I2" s="10">
        <v>2</v>
      </c>
      <c r="J2" s="10">
        <v>2</v>
      </c>
      <c r="K2" s="10">
        <v>2</v>
      </c>
      <c r="L2" s="10">
        <v>2</v>
      </c>
      <c r="M2" s="10">
        <v>2</v>
      </c>
      <c r="N2" s="10">
        <v>2</v>
      </c>
      <c r="O2" s="10">
        <v>2</v>
      </c>
      <c r="P2" s="10">
        <v>3</v>
      </c>
    </row>
    <row r="3" ht="14.25" spans="1:16">
      <c r="A3" s="8" t="s">
        <v>17</v>
      </c>
      <c r="B3" s="10" t="s">
        <v>81</v>
      </c>
      <c r="C3" s="9" t="s">
        <v>19</v>
      </c>
      <c r="D3" s="9" t="s">
        <v>20</v>
      </c>
      <c r="E3" s="9" t="s">
        <v>21</v>
      </c>
      <c r="F3" s="10" t="s">
        <v>22</v>
      </c>
      <c r="G3" s="10" t="s">
        <v>23</v>
      </c>
      <c r="H3" s="10" t="s">
        <v>25</v>
      </c>
      <c r="I3" s="10" t="s">
        <v>26</v>
      </c>
      <c r="J3" s="10" t="s">
        <v>68</v>
      </c>
      <c r="K3" s="10" t="s">
        <v>82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32</v>
      </c>
    </row>
    <row r="4" ht="14.25" spans="1:16">
      <c r="A4" s="8" t="s">
        <v>33</v>
      </c>
      <c r="B4" s="8" t="s">
        <v>34</v>
      </c>
      <c r="C4" s="8" t="s">
        <v>34</v>
      </c>
      <c r="D4" s="8" t="s">
        <v>35</v>
      </c>
      <c r="E4" s="8" t="s">
        <v>36</v>
      </c>
      <c r="F4" s="8" t="s">
        <v>36</v>
      </c>
      <c r="G4" s="8" t="s">
        <v>34</v>
      </c>
      <c r="H4" s="8" t="s">
        <v>37</v>
      </c>
      <c r="I4" s="8" t="s">
        <v>38</v>
      </c>
      <c r="J4" s="8" t="s">
        <v>34</v>
      </c>
      <c r="K4" s="8" t="s">
        <v>34</v>
      </c>
      <c r="L4" s="8" t="s">
        <v>39</v>
      </c>
      <c r="M4" s="8" t="s">
        <v>39</v>
      </c>
      <c r="N4" s="10" t="s">
        <v>40</v>
      </c>
      <c r="O4" s="8" t="s">
        <v>39</v>
      </c>
      <c r="P4" s="8" t="s">
        <v>39</v>
      </c>
    </row>
    <row r="5" ht="98" customHeight="1" spans="1:14">
      <c r="A5" s="11">
        <v>2</v>
      </c>
      <c r="B5" s="11">
        <v>1</v>
      </c>
      <c r="C5" s="11">
        <v>1</v>
      </c>
      <c r="D5" s="11" t="s">
        <v>83</v>
      </c>
      <c r="E5" s="11" t="s">
        <v>42</v>
      </c>
      <c r="F5" s="12" t="s">
        <v>84</v>
      </c>
      <c r="G5" s="13">
        <v>1</v>
      </c>
      <c r="H5" s="14"/>
      <c r="I5" s="14"/>
      <c r="J5" s="14">
        <v>1</v>
      </c>
      <c r="K5" s="15">
        <v>3</v>
      </c>
      <c r="L5" s="15" t="b">
        <v>1</v>
      </c>
      <c r="M5" s="15" t="b">
        <v>1</v>
      </c>
      <c r="N5" s="15" t="str">
        <f>_xlfn.DISPIMG("ID_B1E5BBB75DF144E6BCE87AD7FFB08D41",1)</f>
        <v>=DISPIMG("ID_B1E5BBB75DF144E6BCE87AD7FFB08D41",1)</v>
      </c>
    </row>
  </sheetData>
  <dataValidations count="1">
    <dataValidation type="list" allowBlank="1" showInputMessage="1" showErrorMessage="1" sqref="C4:G4 H4 I4 J4 K4:M4 O4 P4">
      <formula1>数据类型!$B$2:$B$51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B2" sqref="B2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</row>
    <row r="2" spans="1:5">
      <c r="A2" s="2">
        <v>1</v>
      </c>
      <c r="B2" s="2" t="s">
        <v>39</v>
      </c>
      <c r="C2" s="2" t="s">
        <v>90</v>
      </c>
      <c r="D2" s="2" t="s">
        <v>91</v>
      </c>
      <c r="E2" s="2" t="s">
        <v>92</v>
      </c>
    </row>
    <row r="3" spans="1:5">
      <c r="A3" s="2">
        <v>2</v>
      </c>
      <c r="B3" s="2" t="s">
        <v>93</v>
      </c>
      <c r="C3" s="2" t="s">
        <v>94</v>
      </c>
      <c r="D3" s="2" t="s">
        <v>95</v>
      </c>
      <c r="E3" s="2" t="s">
        <v>96</v>
      </c>
    </row>
    <row r="4" spans="1:5">
      <c r="A4" s="2">
        <v>3</v>
      </c>
      <c r="B4" s="2" t="s">
        <v>34</v>
      </c>
      <c r="C4" s="2" t="s">
        <v>94</v>
      </c>
      <c r="D4" s="2" t="s">
        <v>97</v>
      </c>
      <c r="E4" s="2" t="s">
        <v>98</v>
      </c>
    </row>
    <row r="5" spans="1:5">
      <c r="A5" s="2">
        <v>4</v>
      </c>
      <c r="B5" s="2" t="s">
        <v>99</v>
      </c>
      <c r="C5" s="2" t="s">
        <v>94</v>
      </c>
      <c r="D5" s="2" t="s">
        <v>100</v>
      </c>
      <c r="E5" s="2" t="s">
        <v>101</v>
      </c>
    </row>
    <row r="6" spans="1:5">
      <c r="A6" s="2">
        <v>5</v>
      </c>
      <c r="B6" s="2" t="s">
        <v>102</v>
      </c>
      <c r="C6" s="2" t="s">
        <v>94</v>
      </c>
      <c r="D6" s="2" t="s">
        <v>103</v>
      </c>
      <c r="E6" s="2" t="s">
        <v>104</v>
      </c>
    </row>
    <row r="7" spans="1:5">
      <c r="A7" s="2">
        <v>6</v>
      </c>
      <c r="B7" s="2" t="s">
        <v>35</v>
      </c>
      <c r="C7" s="2"/>
      <c r="D7" s="2" t="s">
        <v>105</v>
      </c>
      <c r="E7" s="2" t="s">
        <v>106</v>
      </c>
    </row>
    <row r="8" spans="1:5">
      <c r="A8" s="2">
        <v>7</v>
      </c>
      <c r="B8" s="2" t="s">
        <v>107</v>
      </c>
      <c r="C8" s="2" t="s">
        <v>108</v>
      </c>
      <c r="D8" s="2" t="s">
        <v>109</v>
      </c>
      <c r="E8" s="2" t="s">
        <v>110</v>
      </c>
    </row>
    <row r="9" spans="1:5">
      <c r="A9" s="2">
        <v>8</v>
      </c>
      <c r="B9" s="2" t="s">
        <v>111</v>
      </c>
      <c r="C9" s="2" t="s">
        <v>108</v>
      </c>
      <c r="D9" s="2" t="s">
        <v>112</v>
      </c>
      <c r="E9" s="2" t="s">
        <v>113</v>
      </c>
    </row>
    <row r="10" spans="1:5">
      <c r="A10" s="2">
        <v>9</v>
      </c>
      <c r="B10" s="2" t="s">
        <v>114</v>
      </c>
      <c r="C10" s="2" t="s">
        <v>108</v>
      </c>
      <c r="D10" s="2" t="s">
        <v>115</v>
      </c>
      <c r="E10" s="2" t="s">
        <v>116</v>
      </c>
    </row>
    <row r="11" spans="1:5">
      <c r="A11" s="2">
        <v>10</v>
      </c>
      <c r="B11" s="2" t="s">
        <v>117</v>
      </c>
      <c r="C11" s="2" t="s">
        <v>108</v>
      </c>
      <c r="D11" s="2" t="s">
        <v>118</v>
      </c>
      <c r="E11" s="2" t="s">
        <v>119</v>
      </c>
    </row>
    <row r="12" spans="1:5">
      <c r="A12" s="2">
        <v>11</v>
      </c>
      <c r="B12" s="2" t="s">
        <v>120</v>
      </c>
      <c r="C12" s="2" t="s">
        <v>108</v>
      </c>
      <c r="D12" s="2" t="s">
        <v>121</v>
      </c>
      <c r="E12" s="2" t="s">
        <v>122</v>
      </c>
    </row>
    <row r="13" spans="1:4">
      <c r="A13" s="2">
        <v>12</v>
      </c>
      <c r="B13" s="2" t="s">
        <v>123</v>
      </c>
      <c r="C13" s="2" t="s">
        <v>108</v>
      </c>
      <c r="D13" s="2" t="s">
        <v>124</v>
      </c>
    </row>
    <row r="14" spans="1:3">
      <c r="A14" s="2">
        <v>13</v>
      </c>
      <c r="B14" s="2" t="s">
        <v>125</v>
      </c>
      <c r="C14" s="2" t="s">
        <v>126</v>
      </c>
    </row>
    <row r="15" spans="1:3">
      <c r="A15" s="2">
        <v>14</v>
      </c>
      <c r="B15" s="2" t="s">
        <v>127</v>
      </c>
      <c r="C15" s="2" t="s">
        <v>126</v>
      </c>
    </row>
    <row r="16" spans="1:3">
      <c r="A16" s="2">
        <v>15</v>
      </c>
      <c r="B16" s="2" t="s">
        <v>128</v>
      </c>
      <c r="C16" s="2" t="s">
        <v>126</v>
      </c>
    </row>
    <row r="17" spans="1:3">
      <c r="A17" s="2">
        <v>16</v>
      </c>
      <c r="B17" s="2" t="s">
        <v>129</v>
      </c>
      <c r="C17" s="2" t="s">
        <v>126</v>
      </c>
    </row>
    <row r="18" spans="1:3">
      <c r="A18" s="2">
        <v>17</v>
      </c>
      <c r="B18" s="2" t="s">
        <v>130</v>
      </c>
      <c r="C18" s="2" t="s">
        <v>126</v>
      </c>
    </row>
    <row r="19" spans="1:3">
      <c r="A19" s="2">
        <v>18</v>
      </c>
      <c r="B19" s="2" t="s">
        <v>131</v>
      </c>
      <c r="C19" s="2" t="s">
        <v>126</v>
      </c>
    </row>
    <row r="20" spans="1:3">
      <c r="A20" s="2">
        <v>19</v>
      </c>
      <c r="B20" s="2" t="s">
        <v>132</v>
      </c>
      <c r="C20" s="2" t="s">
        <v>108</v>
      </c>
    </row>
    <row r="21" spans="1:3">
      <c r="A21" s="2">
        <v>20</v>
      </c>
      <c r="B21" s="2" t="s">
        <v>133</v>
      </c>
      <c r="C21" s="2" t="s">
        <v>108</v>
      </c>
    </row>
    <row r="22" spans="1:3">
      <c r="A22" s="2">
        <v>21</v>
      </c>
      <c r="B22" s="2" t="s">
        <v>38</v>
      </c>
      <c r="C22" s="2" t="s">
        <v>108</v>
      </c>
    </row>
    <row r="23" spans="1:3">
      <c r="A23" s="2">
        <v>22</v>
      </c>
      <c r="B23" s="2" t="s">
        <v>134</v>
      </c>
      <c r="C23" s="2" t="s">
        <v>108</v>
      </c>
    </row>
    <row r="24" spans="1:3">
      <c r="A24" s="2">
        <v>23</v>
      </c>
      <c r="B24" s="2" t="s">
        <v>135</v>
      </c>
      <c r="C24" s="2" t="s">
        <v>108</v>
      </c>
    </row>
    <row r="25" spans="1:3">
      <c r="A25" s="2">
        <v>24</v>
      </c>
      <c r="B25" s="2" t="s">
        <v>136</v>
      </c>
      <c r="C25" s="2" t="s">
        <v>108</v>
      </c>
    </row>
    <row r="26" spans="1:5">
      <c r="A26" s="2">
        <v>25</v>
      </c>
      <c r="B26" s="2" t="s">
        <v>137</v>
      </c>
      <c r="C26" s="2" t="s">
        <v>138</v>
      </c>
      <c r="D26" s="2" t="s">
        <v>139</v>
      </c>
      <c r="E26" s="2" t="s">
        <v>140</v>
      </c>
    </row>
    <row r="27" spans="1:5">
      <c r="A27" s="2">
        <v>26</v>
      </c>
      <c r="B27" s="2" t="s">
        <v>37</v>
      </c>
      <c r="C27" s="2" t="s">
        <v>141</v>
      </c>
      <c r="D27" s="2" t="s">
        <v>142</v>
      </c>
      <c r="E27" s="2" t="s">
        <v>143</v>
      </c>
    </row>
    <row r="28" spans="1:5">
      <c r="A28" s="2">
        <v>27</v>
      </c>
      <c r="B28" s="2" t="s">
        <v>144</v>
      </c>
      <c r="C28" s="2" t="s">
        <v>108</v>
      </c>
      <c r="D28" s="2" t="s">
        <v>145</v>
      </c>
      <c r="E28" s="2" t="s">
        <v>146</v>
      </c>
    </row>
    <row r="29" spans="1:5">
      <c r="A29" s="2">
        <v>28</v>
      </c>
      <c r="B29" s="2" t="s">
        <v>147</v>
      </c>
      <c r="C29" s="2" t="s">
        <v>108</v>
      </c>
      <c r="D29" s="2" t="s">
        <v>148</v>
      </c>
      <c r="E29" s="2" t="s">
        <v>149</v>
      </c>
    </row>
    <row r="30" spans="1:4">
      <c r="A30" s="2">
        <v>29</v>
      </c>
      <c r="B30" s="2" t="s">
        <v>40</v>
      </c>
      <c r="C30" s="2" t="s">
        <v>150</v>
      </c>
      <c r="D30" s="2" t="s">
        <v>151</v>
      </c>
    </row>
    <row r="31" spans="1:5">
      <c r="A31" s="2">
        <v>30</v>
      </c>
      <c r="B31" s="2" t="s">
        <v>36</v>
      </c>
      <c r="C31" s="2" t="s">
        <v>141</v>
      </c>
      <c r="D31" s="2" t="s">
        <v>152</v>
      </c>
      <c r="E31" s="2" t="s">
        <v>153</v>
      </c>
    </row>
    <row r="32" spans="1:5">
      <c r="A32" s="2">
        <v>31</v>
      </c>
      <c r="B32" s="2" t="s">
        <v>154</v>
      </c>
      <c r="C32" s="2" t="s">
        <v>94</v>
      </c>
      <c r="D32" s="2" t="s">
        <v>155</v>
      </c>
      <c r="E32" s="2" t="s">
        <v>156</v>
      </c>
    </row>
    <row r="33" spans="1:5">
      <c r="A33" s="2">
        <v>32</v>
      </c>
      <c r="B33" s="2" t="s">
        <v>157</v>
      </c>
      <c r="C33" s="2" t="s">
        <v>158</v>
      </c>
      <c r="D33" s="2" t="s">
        <v>159</v>
      </c>
      <c r="E33" s="2" t="s">
        <v>158</v>
      </c>
    </row>
    <row r="34" spans="1:5">
      <c r="A34" s="2">
        <v>33</v>
      </c>
      <c r="B34" s="2" t="s">
        <v>160</v>
      </c>
      <c r="C34" s="2" t="s">
        <v>161</v>
      </c>
      <c r="D34" s="2" t="s">
        <v>162</v>
      </c>
      <c r="E34" s="2" t="s">
        <v>161</v>
      </c>
    </row>
    <row r="35" spans="1:5">
      <c r="A35" s="2">
        <v>34</v>
      </c>
      <c r="B35" s="2" t="s">
        <v>163</v>
      </c>
      <c r="C35" s="2" t="s">
        <v>108</v>
      </c>
      <c r="D35" s="2" t="s">
        <v>164</v>
      </c>
      <c r="E35" s="2" t="s">
        <v>153</v>
      </c>
    </row>
    <row r="36" spans="1:5">
      <c r="A36" s="2">
        <v>35</v>
      </c>
      <c r="B36" s="2" t="s">
        <v>165</v>
      </c>
      <c r="C36" s="2"/>
      <c r="D36" s="2" t="s">
        <v>166</v>
      </c>
      <c r="E36" s="2" t="s">
        <v>167</v>
      </c>
    </row>
    <row r="37" spans="1:4">
      <c r="A37" s="2">
        <v>36</v>
      </c>
      <c r="B37" s="2" t="s">
        <v>168</v>
      </c>
      <c r="C37" s="2"/>
      <c r="D37" s="2" t="s">
        <v>169</v>
      </c>
    </row>
    <row r="38" spans="1:5">
      <c r="A38" s="2">
        <v>37</v>
      </c>
      <c r="B38" s="2" t="s">
        <v>170</v>
      </c>
      <c r="C38" s="2" t="s">
        <v>108</v>
      </c>
      <c r="D38" s="2" t="s">
        <v>171</v>
      </c>
      <c r="E38" s="2" t="s">
        <v>172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cfg_AnimaUnit_单位帧动画配置</vt:lpstr>
      <vt:lpstr>cfg_AnimaTower_炮塔动画</vt:lpstr>
      <vt:lpstr>cfg_AnimaBuild_建筑动画</vt:lpstr>
      <vt:lpstr>cfg_AnimaWeapon_武器动画</vt:lpstr>
      <vt:lpstr>cfg_AnimaWorker_无人机动画</vt:lpstr>
      <vt:lpstr>cfg_AnimaBullet_子弹动画</vt:lpstr>
      <vt:lpstr>cfg_AnimaExplode_爆炸动画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2025-01-09T09:55:41Z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