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855" activeTab="1"/>
  </bookViews>
  <sheets>
    <sheet name="cfg_GlobalConfigInt_全局配置Int数据" sheetId="1" r:id="rId1"/>
    <sheet name="cfg_GlobalConfigPng_Png散图" sheetId="6" r:id="rId2"/>
    <sheet name="cfg_GlobalConfigStr_Str数据" sheetId="2" r:id="rId3"/>
    <sheet name="cfg_GlobalConfigFloat_float数据" sheetId="3" r:id="rId4"/>
    <sheet name="cfg_GlobalConfigList_List数据" sheetId="4" r:id="rId5"/>
    <sheet name="数据类型" sheetId="5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DF58546C9684EF885F57E66A8C81844" descr="拆除回收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82225" y="1533525"/>
          <a:ext cx="1143000" cy="523875"/>
        </a:xfrm>
        <a:prstGeom prst="rect">
          <a:avLst/>
        </a:prstGeom>
      </xdr:spPr>
    </xdr:pic>
  </etc:cellImage>
  <etc:cellImage>
    <xdr:pic>
      <xdr:nvPicPr>
        <xdr:cNvPr id="2" name="ID_13D1421CF49949B28A045D0662F30214" descr="快速重建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63200" y="2548255"/>
          <a:ext cx="1143000" cy="523875"/>
        </a:xfrm>
        <a:prstGeom prst="rect">
          <a:avLst/>
        </a:prstGeom>
      </xdr:spPr>
    </xdr:pic>
  </etc:cellImage>
  <etc:cellImage>
    <xdr:pic>
      <xdr:nvPicPr>
        <xdr:cNvPr id="4" name="ID_45CA2F1B5A01451F870ED313C24CB678" descr="传送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15550" y="3129280"/>
          <a:ext cx="1143000" cy="523875"/>
        </a:xfrm>
        <a:prstGeom prst="rect">
          <a:avLst/>
        </a:prstGeom>
      </xdr:spPr>
    </xdr:pic>
  </etc:cellImage>
  <etc:cellImage>
    <xdr:pic>
      <xdr:nvPicPr>
        <xdr:cNvPr id="5" name="ID_E615A39914A84A57BF8EA8E908077EAC" descr="一次性道具列表左上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34980" y="3141345"/>
          <a:ext cx="733425" cy="742950"/>
        </a:xfrm>
        <a:prstGeom prst="rect">
          <a:avLst/>
        </a:prstGeom>
      </xdr:spPr>
    </xdr:pic>
  </etc:cellImage>
  <etc:cellImage>
    <xdr:pic>
      <xdr:nvPicPr>
        <xdr:cNvPr id="7" name="ID_CC6A49322DD643D8B44B5B54C6F783E8" descr="一次性道具列表右下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648315" y="5311140"/>
          <a:ext cx="742950" cy="733425"/>
        </a:xfrm>
        <a:prstGeom prst="rect">
          <a:avLst/>
        </a:prstGeom>
      </xdr:spPr>
    </xdr:pic>
  </etc:cellImage>
  <etc:cellImage>
    <xdr:pic>
      <xdr:nvPicPr>
        <xdr:cNvPr id="6" name="ID_86BFAD56A97F43D68FD1A4B3C3F9447C" descr="一次性道具列表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118090" y="6017260"/>
          <a:ext cx="1571625" cy="1571625"/>
        </a:xfrm>
        <a:prstGeom prst="rect">
          <a:avLst/>
        </a:prstGeom>
      </xdr:spPr>
    </xdr:pic>
  </etc:cellImage>
  <etc:cellImage>
    <xdr:pic>
      <xdr:nvPicPr>
        <xdr:cNvPr id="12" name="ID_D7C2BA42ED4C4E3ABEF287762A8CD0E4" descr="建造列表窗口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64545" y="6024245"/>
          <a:ext cx="2249170" cy="749935"/>
        </a:xfrm>
        <a:prstGeom prst="rect">
          <a:avLst/>
        </a:prstGeom>
      </xdr:spPr>
    </xdr:pic>
  </etc:cellImage>
  <etc:cellImage>
    <xdr:pic>
      <xdr:nvPicPr>
        <xdr:cNvPr id="14" name="ID_592F75BF494C463291CC98E844FD0829" descr="建造子列表无内容窗口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896600" y="6931025"/>
          <a:ext cx="762000" cy="768985"/>
        </a:xfrm>
        <a:prstGeom prst="rect">
          <a:avLst/>
        </a:prstGeom>
      </xdr:spPr>
    </xdr:pic>
  </etc:cellImage>
  <etc:cellImage>
    <xdr:pic>
      <xdr:nvPicPr>
        <xdr:cNvPr id="13" name="ID_AD6C04213C134FC1A38B1951EC5C0EF1" descr="建造子列表窗口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426825" y="6763385"/>
          <a:ext cx="762000" cy="768985"/>
        </a:xfrm>
        <a:prstGeom prst="rect">
          <a:avLst/>
        </a:prstGeom>
      </xdr:spPr>
    </xdr:pic>
  </etc:cellImage>
  <etc:cellImage>
    <xdr:pic>
      <xdr:nvPicPr>
        <xdr:cNvPr id="11" name="ID_7A16C4365B5D4F22B4CF6879B4E8370F" descr="建造列表支架左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0160" y="7471410"/>
          <a:ext cx="742950" cy="721360"/>
        </a:xfrm>
        <a:prstGeom prst="rect">
          <a:avLst/>
        </a:prstGeom>
      </xdr:spPr>
    </xdr:pic>
  </etc:cellImage>
  <etc:cellImage>
    <xdr:pic>
      <xdr:nvPicPr>
        <xdr:cNvPr id="10" name="ID_D86BD9E5CFEF411CB0703A9D3BAA4C9E" descr="建造列表支架右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65465" y="6120765"/>
          <a:ext cx="742950" cy="721360"/>
        </a:xfrm>
        <a:prstGeom prst="rect">
          <a:avLst/>
        </a:prstGeom>
      </xdr:spPr>
    </xdr:pic>
  </etc:cellImage>
  <etc:cellImage>
    <xdr:pic>
      <xdr:nvPicPr>
        <xdr:cNvPr id="9" name="ID_FFF7BDEC38BC43F8A720989321AEA61F" descr="建造子列表支架左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795645" y="7644130"/>
          <a:ext cx="228600" cy="993775"/>
        </a:xfrm>
        <a:prstGeom prst="rect">
          <a:avLst/>
        </a:prstGeom>
      </xdr:spPr>
    </xdr:pic>
  </etc:cellImage>
  <etc:cellImage>
    <xdr:pic>
      <xdr:nvPicPr>
        <xdr:cNvPr id="8" name="ID_F561EB521CE94EB893B6D11162CE6E76" descr="建造子列表支架右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503420" y="7004685"/>
          <a:ext cx="228600" cy="993775"/>
        </a:xfrm>
        <a:prstGeom prst="rect">
          <a:avLst/>
        </a:prstGeom>
      </xdr:spPr>
    </xdr:pic>
  </etc:cellImage>
  <etc:cellImage>
    <xdr:pic>
      <xdr:nvPicPr>
        <xdr:cNvPr id="16" name="ID_848BDB4E545D4A0988CB0F859E80787A" descr="玩家名称窗口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433685" y="12815570"/>
          <a:ext cx="1229995" cy="270510"/>
        </a:xfrm>
        <a:prstGeom prst="rect">
          <a:avLst/>
        </a:prstGeom>
      </xdr:spPr>
    </xdr:pic>
  </etc:cellImage>
  <etc:cellImage>
    <xdr:pic>
      <xdr:nvPicPr>
        <xdr:cNvPr id="17" name="ID_BBEC5DE245F34A54AF2AFE35366EDABA" descr="设置按钮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004550" y="13833475"/>
          <a:ext cx="565785" cy="588010"/>
        </a:xfrm>
        <a:prstGeom prst="rect">
          <a:avLst/>
        </a:prstGeom>
      </xdr:spPr>
    </xdr:pic>
  </etc:cellImage>
  <etc:cellImage>
    <xdr:pic>
      <xdr:nvPicPr>
        <xdr:cNvPr id="20" name="ID_E11681D488D244958BDF55FBD406C499" descr="窗口衔接上下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1571605" y="3670300"/>
          <a:ext cx="665480" cy="47625"/>
        </a:xfrm>
        <a:prstGeom prst="rect">
          <a:avLst/>
        </a:prstGeom>
      </xdr:spPr>
    </xdr:pic>
  </etc:cellImage>
  <etc:cellImage>
    <xdr:pic>
      <xdr:nvPicPr>
        <xdr:cNvPr id="21" name="ID_38BFD745ADBA4760963B0D72345EF281" descr="窗口衔接左右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790680" y="3889375"/>
          <a:ext cx="47625" cy="666750"/>
        </a:xfrm>
        <a:prstGeom prst="rect">
          <a:avLst/>
        </a:prstGeom>
      </xdr:spPr>
    </xdr:pic>
  </etc:cellImage>
  <etc:cellImage>
    <xdr:pic>
      <xdr:nvPicPr>
        <xdr:cNvPr id="22" name="ID_C46F015444CF47A086C961DB06B2A54A" descr="玩家延迟信号 - 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470005" y="19780885"/>
          <a:ext cx="190500" cy="194945"/>
        </a:xfrm>
        <a:prstGeom prst="rect">
          <a:avLst/>
        </a:prstGeom>
      </xdr:spPr>
    </xdr:pic>
  </etc:cellImage>
  <etc:cellImage>
    <xdr:pic>
      <xdr:nvPicPr>
        <xdr:cNvPr id="23" name="ID_F4E2DF4D32804525807430394889206F" descr="玩家延迟信号 - 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1442065" y="21932265"/>
          <a:ext cx="190500" cy="194945"/>
        </a:xfrm>
        <a:prstGeom prst="rect">
          <a:avLst/>
        </a:prstGeom>
      </xdr:spPr>
    </xdr:pic>
  </etc:cellImage>
  <etc:cellImage>
    <xdr:pic>
      <xdr:nvPicPr>
        <xdr:cNvPr id="24" name="ID_6170CF5854B9476EACBFBA162F9D861F" descr="玩家延迟信号 - 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1375390" y="22183725"/>
          <a:ext cx="190500" cy="194945"/>
        </a:xfrm>
        <a:prstGeom prst="rect">
          <a:avLst/>
        </a:prstGeom>
      </xdr:spPr>
    </xdr:pic>
  </etc:cellImage>
  <etc:cellImage>
    <xdr:pic>
      <xdr:nvPicPr>
        <xdr:cNvPr id="25" name="ID_A920E77A61504F50A4810863C50E7AF0" descr="资源列表-主要显示窗口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674225" y="21493480"/>
          <a:ext cx="10088880" cy="1122680"/>
        </a:xfrm>
        <a:prstGeom prst="rect">
          <a:avLst/>
        </a:prstGeom>
      </xdr:spPr>
    </xdr:pic>
  </etc:cellImage>
  <etc:cellImage>
    <xdr:pic>
      <xdr:nvPicPr>
        <xdr:cNvPr id="15" name="ID_DB349A9393A94A5586EFFECD2AEAA683" descr="波次进度条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819640" y="21875115"/>
          <a:ext cx="3208020" cy="3230245"/>
        </a:xfrm>
        <a:prstGeom prst="rect">
          <a:avLst/>
        </a:prstGeom>
      </xdr:spPr>
    </xdr:pic>
  </etc:cellImage>
  <etc:cellImage>
    <xdr:pic>
      <xdr:nvPicPr>
        <xdr:cNvPr id="18" name="ID_B04578D258074E968A276F50F9B02CE3" descr="一个×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561830" y="23976330"/>
          <a:ext cx="761365" cy="76962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<sst xmlns="http://schemas.openxmlformats.org/spreadsheetml/2006/main" count="282" uniqueCount="182">
  <si>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</si>
  <si>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全局配置id
(在这几个表中都必须唯一)</t>
  </si>
  <si>
    <t>全局配置名称</t>
  </si>
  <si>
    <t>全局配置描述</t>
  </si>
  <si>
    <t>全局配置值</t>
  </si>
  <si>
    <t>字段导出设置</t>
  </si>
  <si>
    <t>字段名称</t>
  </si>
  <si>
    <t>Configid</t>
  </si>
  <si>
    <t>ConfigName</t>
  </si>
  <si>
    <t>ConfigDescribe</t>
  </si>
  <si>
    <t>ConfigValue</t>
  </si>
  <si>
    <t>数据类型</t>
  </si>
  <si>
    <t>STR</t>
  </si>
  <si>
    <t>INT</t>
  </si>
  <si>
    <t>MapDefineCameraId</t>
  </si>
  <si>
    <t>地图默认相机id</t>
  </si>
  <si>
    <t>相机相关.xlsx表中的id，是无相机配置下
，默认使用的相机</t>
  </si>
  <si>
    <t>TextSize1</t>
  </si>
  <si>
    <t>游戏常规-主要文字的字号</t>
  </si>
  <si>
    <t>TextSize2</t>
  </si>
  <si>
    <t>游戏常规-次要文字的字号</t>
  </si>
  <si>
    <t>TextSize3</t>
  </si>
  <si>
    <t>游戏常规-文本的字号</t>
  </si>
  <si>
    <t>用于配置全局默认图片的配置表
 数据不想填就写 #BASEVALUE</t>
  </si>
  <si>
    <t>全局配置id</t>
  </si>
  <si>
    <t>全局配置值
图片</t>
  </si>
  <si>
    <t>PNG</t>
  </si>
  <si>
    <t>Map_BuildView_Operate_1</t>
  </si>
  <si>
    <t>拆除回收1</t>
  </si>
  <si>
    <t>作战_建筑界面_操作按钮1_拆除回收</t>
  </si>
  <si>
    <t>Map_BuildView_Operate_2</t>
  </si>
  <si>
    <t>快速重建1</t>
  </si>
  <si>
    <t>作战_建筑界面_操作按钮2_快速重建</t>
  </si>
  <si>
    <t>Map_BuildView_Operate_3</t>
  </si>
  <si>
    <t>传送1</t>
  </si>
  <si>
    <t>作战_建筑界面_操作按钮3_传送</t>
  </si>
  <si>
    <t>Map_ItemView_Img_1</t>
  </si>
  <si>
    <t>窗口衔接上下</t>
  </si>
  <si>
    <t>作战_窗口衔接上下</t>
  </si>
  <si>
    <t>Map_ItemView_Img_2</t>
  </si>
  <si>
    <t>窗口衔接左右</t>
  </si>
  <si>
    <t>作战_窗口衔接左右</t>
  </si>
  <si>
    <t>Map_ItemView_Img_3</t>
  </si>
  <si>
    <t>一次性道具列表左上</t>
  </si>
  <si>
    <t>作战_一次性道具列表左上</t>
  </si>
  <si>
    <t>Map_ItemView_Img_4</t>
  </si>
  <si>
    <t>一次性道具列表右下</t>
  </si>
  <si>
    <t>作战_一次性道具列表右下</t>
  </si>
  <si>
    <t>Map_ItemView_Img_5</t>
  </si>
  <si>
    <t>一次性道具列表</t>
  </si>
  <si>
    <t>作战_一次性道具列表</t>
  </si>
  <si>
    <t>Map_BuildListView_1</t>
  </si>
  <si>
    <t>建造列表窗口</t>
  </si>
  <si>
    <t>作战_建造列表窗口</t>
  </si>
  <si>
    <t>Map_BuildListSubView_1</t>
  </si>
  <si>
    <t>建造子列表窗口</t>
  </si>
  <si>
    <t>作战_子列表窗口窗口</t>
  </si>
  <si>
    <t>Map_BuildListSubView_2</t>
  </si>
  <si>
    <t>建造子列表无内容窗口</t>
  </si>
  <si>
    <t>作战_建造子列表无内容窗口</t>
  </si>
  <si>
    <t>Map_BuildList_2</t>
  </si>
  <si>
    <t>建造列表支架右</t>
  </si>
  <si>
    <t>作战_建造列表支架右</t>
  </si>
  <si>
    <t>Map_BuildList_1</t>
  </si>
  <si>
    <t>建造列表支架左</t>
  </si>
  <si>
    <t>作战_建造列表支架左</t>
  </si>
  <si>
    <t>Map_BuildList_3</t>
  </si>
  <si>
    <t>建造子列表支架左</t>
  </si>
  <si>
    <t>作战_建造子列表支架左</t>
  </si>
  <si>
    <t>Map_BuildList_4</t>
  </si>
  <si>
    <t>建造子列表支架右</t>
  </si>
  <si>
    <t>作战_建造子列表支架右</t>
  </si>
  <si>
    <t>Map_PlayerName_1</t>
  </si>
  <si>
    <t>玩家名称窗口</t>
  </si>
  <si>
    <t>作战_玩家名称窗口</t>
  </si>
  <si>
    <t>Map_PlayerDelay_1</t>
  </si>
  <si>
    <t>玩家延迟信号1</t>
  </si>
  <si>
    <t>作战_玩家延迟信号</t>
  </si>
  <si>
    <t>Map_PlayerDelay_2</t>
  </si>
  <si>
    <t>玩家延迟信号2</t>
  </si>
  <si>
    <t>Map_PlayerDelay_3</t>
  </si>
  <si>
    <t>玩家延迟信号3</t>
  </si>
  <si>
    <t>Map_Setting_1</t>
  </si>
  <si>
    <t>设置按钮</t>
  </si>
  <si>
    <t>作战_设置按钮</t>
  </si>
  <si>
    <t>Map_Resources_1</t>
  </si>
  <si>
    <t>资源列表-主要显示窗口</t>
  </si>
  <si>
    <t>作战_资源列表-主要显示窗口</t>
  </si>
  <si>
    <t>波次进度条</t>
  </si>
  <si>
    <t>叉叉框</t>
  </si>
  <si>
    <t>FLOAT</t>
  </si>
  <si>
    <t>&lt;INT&gt;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</si>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</sst>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4" fillId="0" borderId="0" xfId="6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6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2" workbookViewId="0">
      <selection activeCell="B16" sqref="B16"/>
    </sheetView>
  </sheetViews>
  <sheetFormatPr defaultColWidth="9" defaultRowHeight="13.5" outlineLevelCol="4"/>
  <cols>
    <col min="1" max="1" width="39.875" style="15" customWidth="1"/>
    <col min="2" max="2" width="40.625" style="15" customWidth="1"/>
    <col min="3" max="3" width="30.375" style="15" customWidth="1"/>
    <col min="4" max="4" width="46.375" style="15" customWidth="1"/>
    <col min="5" max="5" width="27.25" style="15" customWidth="1"/>
  </cols>
  <sheetData>
    <row r="1" ht="142.5" spans="1:5">
      <c r="A1" s="3" t="s">
        <v>0</v>
      </c>
      <c r="B1" s="16" t="s">
        <v>1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13</v>
      </c>
    </row>
    <row r="5" s="15" customFormat="1" ht="36" customHeight="1" spans="1:5">
      <c r="A5" s="15">
        <v>1</v>
      </c>
      <c r="B5" s="15" t="s">
        <v>14</v>
      </c>
      <c r="C5" s="15" t="s">
        <v>15</v>
      </c>
      <c r="D5" s="17" t="s">
        <v>16</v>
      </c>
      <c r="E5" s="15">
        <v>1</v>
      </c>
    </row>
    <row r="6" s="15" customFormat="1"/>
    <row r="7" s="15" customFormat="1" spans="4:4">
      <c r="D7" s="18"/>
    </row>
    <row r="8" s="15" customFormat="1"/>
    <row r="9" s="15" customFormat="1"/>
    <row r="10" s="15" customFormat="1" spans="1:5">
      <c r="A10" s="15">
        <v>1</v>
      </c>
      <c r="B10" s="15" t="s">
        <v>17</v>
      </c>
      <c r="C10" s="15" t="s">
        <v>18</v>
      </c>
      <c r="D10" s="15" t="s">
        <v>18</v>
      </c>
      <c r="E10" s="15">
        <v>36</v>
      </c>
    </row>
    <row r="11" s="15" customFormat="1" spans="1:5">
      <c r="A11" s="15">
        <v>1</v>
      </c>
      <c r="B11" s="15" t="s">
        <v>19</v>
      </c>
      <c r="C11" s="15" t="s">
        <v>20</v>
      </c>
      <c r="D11" s="15" t="s">
        <v>20</v>
      </c>
      <c r="E11" s="15">
        <v>22</v>
      </c>
    </row>
    <row r="12" spans="1:5">
      <c r="A12" s="15">
        <v>1</v>
      </c>
      <c r="B12" s="15" t="s">
        <v>21</v>
      </c>
      <c r="C12" s="15" t="s">
        <v>22</v>
      </c>
      <c r="D12" s="15" t="s">
        <v>22</v>
      </c>
      <c r="E12" s="15">
        <v>16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zoomScale="85" zoomScaleNormal="85" topLeftCell="B51" workbookViewId="0">
      <selection activeCell="D65" sqref="D65"/>
    </sheetView>
  </sheetViews>
  <sheetFormatPr defaultColWidth="9" defaultRowHeight="14.25" outlineLevelCol="4"/>
  <cols>
    <col min="1" max="1" width="20.8916666666667" style="9" customWidth="1"/>
    <col min="2" max="2" width="26.6083333333333" style="9" customWidth="1"/>
    <col min="3" max="3" width="24.875" style="9" customWidth="1"/>
    <col min="4" max="4" width="46.375" style="9" customWidth="1"/>
    <col min="5" max="5" width="46.4666666666667" style="10" customWidth="1"/>
  </cols>
  <sheetData>
    <row r="1" ht="72" customHeight="1" spans="1:5">
      <c r="A1" s="11" t="s">
        <v>23</v>
      </c>
      <c r="B1" s="4" t="s">
        <v>24</v>
      </c>
      <c r="C1" s="4" t="s">
        <v>2</v>
      </c>
      <c r="D1" s="4" t="s">
        <v>3</v>
      </c>
      <c r="E1" s="12" t="s">
        <v>25</v>
      </c>
    </row>
    <row r="2" spans="1:5">
      <c r="A2" s="5" t="s">
        <v>5</v>
      </c>
      <c r="B2" s="6">
        <v>1</v>
      </c>
      <c r="C2" s="6">
        <v>2</v>
      </c>
      <c r="D2" s="6">
        <v>0</v>
      </c>
      <c r="E2" s="13">
        <v>3</v>
      </c>
    </row>
    <row r="3" spans="1:5">
      <c r="A3" s="5" t="s">
        <v>6</v>
      </c>
      <c r="B3" s="6" t="s">
        <v>7</v>
      </c>
      <c r="C3" s="6" t="s">
        <v>8</v>
      </c>
      <c r="D3" s="6" t="s">
        <v>9</v>
      </c>
      <c r="E3" s="13" t="s">
        <v>10</v>
      </c>
    </row>
    <row r="4" spans="1:5">
      <c r="A4" s="5" t="s">
        <v>11</v>
      </c>
      <c r="B4" s="5" t="s">
        <v>12</v>
      </c>
      <c r="C4" s="5" t="s">
        <v>12</v>
      </c>
      <c r="D4" s="5" t="s">
        <v>12</v>
      </c>
      <c r="E4" s="14" t="s">
        <v>26</v>
      </c>
    </row>
    <row r="37" ht="43.5" spans="1:5">
      <c r="A37" s="9">
        <v>1</v>
      </c>
      <c r="B37" s="9" t="s">
        <v>27</v>
      </c>
      <c r="C37" s="9" t="s">
        <v>28</v>
      </c>
      <c r="D37" s="9" t="s">
        <v>29</v>
      </c>
      <c r="E37" s="10" t="str">
        <f>_xlfn.DISPIMG("ID_4DF58546C9684EF885F57E66A8C81844",1)</f>
        <v>=DISPIMG("ID_4DF58546C9684EF885F57E66A8C81844",1)</v>
      </c>
    </row>
    <row r="38" ht="43.5" spans="1:5">
      <c r="A38" s="9">
        <v>1</v>
      </c>
      <c r="B38" s="9" t="s">
        <v>30</v>
      </c>
      <c r="C38" s="9" t="s">
        <v>31</v>
      </c>
      <c r="D38" s="9" t="s">
        <v>32</v>
      </c>
      <c r="E38" s="10" t="str">
        <f>_xlfn.DISPIMG("ID_13D1421CF49949B28A045D0662F30214",1)</f>
        <v>=DISPIMG("ID_13D1421CF49949B28A045D0662F30214",1)</v>
      </c>
    </row>
    <row r="39" ht="43.5" spans="1:5">
      <c r="A39" s="9">
        <v>1</v>
      </c>
      <c r="B39" s="9" t="s">
        <v>33</v>
      </c>
      <c r="C39" s="9" t="s">
        <v>34</v>
      </c>
      <c r="D39" s="9" t="s">
        <v>35</v>
      </c>
      <c r="E39" s="10" t="str">
        <f>_xlfn.DISPIMG("ID_45CA2F1B5A01451F870ED313C24CB678",1)</f>
        <v>=DISPIMG("ID_45CA2F1B5A01451F870ED313C24CB678",1)</v>
      </c>
    </row>
    <row r="41" ht="22" customHeight="1"/>
    <row r="42" spans="1:5">
      <c r="A42" s="9">
        <v>1</v>
      </c>
      <c r="B42" s="9" t="s">
        <v>36</v>
      </c>
      <c r="C42" s="9" t="s">
        <v>37</v>
      </c>
      <c r="D42" s="9" t="s">
        <v>38</v>
      </c>
      <c r="E42" s="10" t="str">
        <f>_xlfn.DISPIMG("ID_E11681D488D244958BDF55FBD406C499",1)</f>
        <v>=DISPIMG("ID_E11681D488D244958BDF55FBD406C499",1)</v>
      </c>
    </row>
    <row r="43" ht="54.75" spans="1:5">
      <c r="A43" s="9">
        <v>1</v>
      </c>
      <c r="B43" s="9" t="s">
        <v>39</v>
      </c>
      <c r="C43" s="9" t="s">
        <v>40</v>
      </c>
      <c r="D43" s="9" t="s">
        <v>41</v>
      </c>
      <c r="E43" s="10" t="str">
        <f>_xlfn.DISPIMG("ID_38BFD745ADBA4760963B0D72345EF281",1)</f>
        <v>=DISPIMG("ID_38BFD745ADBA4760963B0D72345EF281",1)</v>
      </c>
    </row>
    <row r="44" ht="60.75" spans="1:5">
      <c r="A44" s="9">
        <v>1</v>
      </c>
      <c r="B44" s="9" t="s">
        <v>42</v>
      </c>
      <c r="C44" s="9" t="s">
        <v>43</v>
      </c>
      <c r="D44" s="9" t="s">
        <v>44</v>
      </c>
      <c r="E44" s="10" t="str">
        <f>_xlfn.DISPIMG("ID_E615A39914A84A57BF8EA8E908077EAC",1)</f>
        <v>=DISPIMG("ID_E615A39914A84A57BF8EA8E908077EAC",1)</v>
      </c>
    </row>
    <row r="45" ht="51" customHeight="1" spans="1:5">
      <c r="A45" s="9">
        <v>1</v>
      </c>
      <c r="B45" s="9" t="s">
        <v>45</v>
      </c>
      <c r="C45" s="9" t="s">
        <v>46</v>
      </c>
      <c r="D45" s="9" t="s">
        <v>47</v>
      </c>
      <c r="E45" s="10" t="str">
        <f>_xlfn.DISPIMG("ID_CC6A49322DD643D8B44B5B54C6F783E8",1)</f>
        <v>=DISPIMG("ID_CC6A49322DD643D8B44B5B54C6F783E8",1)</v>
      </c>
    </row>
    <row r="46" ht="63" customHeight="1" spans="1:5">
      <c r="A46" s="9">
        <v>1</v>
      </c>
      <c r="B46" s="9" t="s">
        <v>48</v>
      </c>
      <c r="C46" s="9" t="s">
        <v>49</v>
      </c>
      <c r="D46" s="9" t="s">
        <v>50</v>
      </c>
      <c r="E46" s="10" t="str">
        <f>_xlfn.DISPIMG("ID_86BFAD56A97F43D68FD1A4B3C3F9447C",1)</f>
        <v>=DISPIMG("ID_86BFAD56A97F43D68FD1A4B3C3F9447C",1)</v>
      </c>
    </row>
    <row r="48" ht="56" spans="1:5">
      <c r="A48" s="9">
        <v>1</v>
      </c>
      <c r="B48" s="9" t="s">
        <v>51</v>
      </c>
      <c r="C48" s="9" t="s">
        <v>52</v>
      </c>
      <c r="D48" s="9" t="s">
        <v>53</v>
      </c>
      <c r="E48" s="10" t="str">
        <f>_xlfn.DISPIMG("ID_D7C2BA42ED4C4E3ABEF287762A8CD0E4",1)</f>
        <v>=DISPIMG("ID_D7C2BA42ED4C4E3ABEF287762A8CD0E4",1)</v>
      </c>
    </row>
    <row r="49" ht="77" customHeight="1" spans="1:5">
      <c r="A49" s="9">
        <v>1</v>
      </c>
      <c r="B49" s="9" t="s">
        <v>54</v>
      </c>
      <c r="C49" s="9" t="s">
        <v>55</v>
      </c>
      <c r="D49" s="9" t="s">
        <v>56</v>
      </c>
      <c r="E49" s="10" t="str">
        <f>_xlfn.DISPIMG("ID_AD6C04213C134FC1A38B1951EC5C0EF1",1)</f>
        <v>=DISPIMG("ID_AD6C04213C134FC1A38B1951EC5C0EF1",1)</v>
      </c>
    </row>
    <row r="50" ht="62.8" spans="1:5">
      <c r="A50" s="9">
        <v>1</v>
      </c>
      <c r="B50" s="9" t="s">
        <v>57</v>
      </c>
      <c r="C50" s="9" t="s">
        <v>58</v>
      </c>
      <c r="D50" s="9" t="s">
        <v>59</v>
      </c>
      <c r="E50" s="10" t="str">
        <f>_xlfn.DISPIMG("ID_592F75BF494C463291CC98E844FD0829",1)</f>
        <v>=DISPIMG("ID_592F75BF494C463291CC98E844FD0829",1)</v>
      </c>
    </row>
    <row r="51" ht="77" customHeight="1" spans="1:5">
      <c r="A51" s="9">
        <v>1</v>
      </c>
      <c r="B51" s="9" t="s">
        <v>60</v>
      </c>
      <c r="C51" s="9" t="s">
        <v>61</v>
      </c>
      <c r="D51" s="9" t="s">
        <v>62</v>
      </c>
      <c r="E51" s="10" t="str">
        <f>_xlfn.DISPIMG("ID_D86BD9E5CFEF411CB0703A9D3BAA4C9E",1)</f>
        <v>=DISPIMG("ID_D86BD9E5CFEF411CB0703A9D3BAA4C9E",1)</v>
      </c>
    </row>
    <row r="52" ht="59.05" spans="1:5">
      <c r="A52" s="9">
        <v>1</v>
      </c>
      <c r="B52" s="9" t="s">
        <v>63</v>
      </c>
      <c r="C52" s="9" t="s">
        <v>64</v>
      </c>
      <c r="D52" s="9" t="s">
        <v>65</v>
      </c>
      <c r="E52" s="10" t="str">
        <f>_xlfn.DISPIMG("ID_7A16C4365B5D4F22B4CF6879B4E8370F",1)</f>
        <v>=DISPIMG("ID_7A16C4365B5D4F22B4CF6879B4E8370F",1)</v>
      </c>
    </row>
    <row r="53" ht="80.5" spans="1:5">
      <c r="A53" s="9">
        <v>1</v>
      </c>
      <c r="B53" s="9" t="s">
        <v>66</v>
      </c>
      <c r="C53" s="9" t="s">
        <v>67</v>
      </c>
      <c r="D53" s="9" t="s">
        <v>68</v>
      </c>
      <c r="E53" s="10" t="str">
        <f>_xlfn.DISPIMG("ID_FFF7BDEC38BC43F8A720989321AEA61F",1)</f>
        <v>=DISPIMG("ID_FFF7BDEC38BC43F8A720989321AEA61F",1)</v>
      </c>
    </row>
    <row r="54" ht="107" customHeight="1" spans="1:5">
      <c r="A54" s="9">
        <v>1</v>
      </c>
      <c r="B54" s="9" t="s">
        <v>69</v>
      </c>
      <c r="C54" s="9" t="s">
        <v>70</v>
      </c>
      <c r="D54" s="9" t="s">
        <v>71</v>
      </c>
      <c r="E54" s="10" t="str">
        <f>_xlfn.DISPIMG("ID_F561EB521CE94EB893B6D11162CE6E76",1)</f>
        <v>=DISPIMG("ID_F561EB521CE94EB893B6D11162CE6E76",1)</v>
      </c>
    </row>
    <row r="56" ht="23.55" spans="1:5">
      <c r="A56" s="9">
        <v>1</v>
      </c>
      <c r="B56" s="9" t="s">
        <v>72</v>
      </c>
      <c r="C56" s="9" t="s">
        <v>73</v>
      </c>
      <c r="D56" s="9" t="s">
        <v>74</v>
      </c>
      <c r="E56" s="10" t="str">
        <f>_xlfn.DISPIMG("ID_848BDB4E545D4A0988CB0F859E80787A",1)</f>
        <v>=DISPIMG("ID_848BDB4E545D4A0988CB0F859E80787A",1)</v>
      </c>
    </row>
    <row r="57" ht="17.6" spans="1:5">
      <c r="A57" s="9">
        <v>1</v>
      </c>
      <c r="B57" s="9" t="s">
        <v>75</v>
      </c>
      <c r="C57" s="9" t="s">
        <v>76</v>
      </c>
      <c r="D57" s="9" t="s">
        <v>77</v>
      </c>
      <c r="E57" s="10" t="str">
        <f>_xlfn.DISPIMG("ID_C46F015444CF47A086C961DB06B2A54A",1)</f>
        <v>=DISPIMG("ID_C46F015444CF47A086C961DB06B2A54A",1)</v>
      </c>
    </row>
    <row r="58" ht="17.6" spans="1:5">
      <c r="A58" s="9">
        <v>1</v>
      </c>
      <c r="B58" s="9" t="s">
        <v>78</v>
      </c>
      <c r="C58" s="9" t="s">
        <v>79</v>
      </c>
      <c r="D58" s="9" t="s">
        <v>77</v>
      </c>
      <c r="E58" s="10" t="str">
        <f>_xlfn.DISPIMG("ID_F4E2DF4D32804525807430394889206F",1)</f>
        <v>=DISPIMG("ID_F4E2DF4D32804525807430394889206F",1)</v>
      </c>
    </row>
    <row r="59" ht="34" customHeight="1" spans="1:5">
      <c r="A59" s="9">
        <v>1</v>
      </c>
      <c r="B59" s="9" t="s">
        <v>80</v>
      </c>
      <c r="C59" s="9" t="s">
        <v>81</v>
      </c>
      <c r="D59" s="9" t="s">
        <v>77</v>
      </c>
      <c r="E59" s="10" t="str">
        <f>_xlfn.DISPIMG("ID_6170CF5854B9476EACBFBA162F9D861F",1)</f>
        <v>=DISPIMG("ID_6170CF5854B9476EACBFBA162F9D861F",1)</v>
      </c>
    </row>
    <row r="60" ht="48.55" spans="1:5">
      <c r="A60" s="9">
        <v>1</v>
      </c>
      <c r="B60" s="9" t="s">
        <v>82</v>
      </c>
      <c r="C60" s="9" t="s">
        <v>83</v>
      </c>
      <c r="D60" s="9" t="s">
        <v>84</v>
      </c>
      <c r="E60" s="10" t="str">
        <f>_xlfn.DISPIMG("ID_BBEC5DE245F34A54AF2AFE35366EDABA",1)</f>
        <v>=DISPIMG("ID_BBEC5DE245F34A54AF2AFE35366EDABA",1)</v>
      </c>
    </row>
    <row r="62" ht="67" customHeight="1" spans="1:5">
      <c r="A62" s="9">
        <v>1</v>
      </c>
      <c r="B62" s="9" t="s">
        <v>85</v>
      </c>
      <c r="C62" s="9" t="s">
        <v>86</v>
      </c>
      <c r="D62" s="9" t="s">
        <v>87</v>
      </c>
      <c r="E62" s="10" t="str">
        <f>_xlfn.DISPIMG("ID_A920E77A61504F50A4810863C50E7AF0",1)</f>
        <v>=DISPIMG("ID_A920E77A61504F50A4810863C50E7AF0",1)</v>
      </c>
    </row>
    <row r="64" ht="164.6" spans="3:5">
      <c r="C64" s="9" t="s">
        <v>88</v>
      </c>
      <c r="D64" s="9" t="s">
        <v>88</v>
      </c>
      <c r="E64" s="10" t="str">
        <f>_xlfn.DISPIMG("ID_DB349A9393A94A5586EFFECD2AEAA683",1)</f>
        <v>=DISPIMG("ID_DB349A9393A94A5586EFFECD2AEAA683",1)</v>
      </c>
    </row>
    <row r="65" ht="165.2" spans="3:5">
      <c r="C65" s="9" t="s">
        <v>89</v>
      </c>
      <c r="D65" s="9" t="s">
        <v>89</v>
      </c>
      <c r="E65" s="10" t="str">
        <f>_xlfn.DISPIMG("ID_B04578D258074E968A276F50F9B02CE3",1)</f>
        <v>=DISPIMG("ID_B04578D258074E968A276F50F9B02CE3",1)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12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90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" defaultRowHeight="13.5" outlineLevelRow="7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91</v>
      </c>
    </row>
    <row r="7" spans="4:4">
      <c r="D7" s="7"/>
    </row>
    <row r="8" spans="4:4">
      <c r="D8" s="8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25" workbookViewId="0">
      <selection activeCell="D21" sqref="D21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s="2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5">
      <c r="A3" s="2">
        <v>2</v>
      </c>
      <c r="B3" s="2" t="s">
        <v>101</v>
      </c>
      <c r="C3" s="2" t="s">
        <v>102</v>
      </c>
      <c r="D3" s="2" t="s">
        <v>103</v>
      </c>
      <c r="E3" s="2" t="s">
        <v>104</v>
      </c>
    </row>
    <row r="4" spans="1:5">
      <c r="A4" s="2">
        <v>3</v>
      </c>
      <c r="B4" s="2" t="s">
        <v>13</v>
      </c>
      <c r="C4" s="2" t="s">
        <v>102</v>
      </c>
      <c r="D4" s="2" t="s">
        <v>105</v>
      </c>
      <c r="E4" s="2" t="s">
        <v>106</v>
      </c>
    </row>
    <row r="5" spans="1:5">
      <c r="A5" s="2">
        <v>4</v>
      </c>
      <c r="B5" s="2" t="s">
        <v>107</v>
      </c>
      <c r="C5" s="2" t="s">
        <v>102</v>
      </c>
      <c r="D5" s="2" t="s">
        <v>108</v>
      </c>
      <c r="E5" s="2" t="s">
        <v>109</v>
      </c>
    </row>
    <row r="6" spans="1:5">
      <c r="A6" s="2">
        <v>5</v>
      </c>
      <c r="B6" s="2" t="s">
        <v>90</v>
      </c>
      <c r="C6" s="2" t="s">
        <v>102</v>
      </c>
      <c r="D6" s="2" t="s">
        <v>110</v>
      </c>
      <c r="E6" s="2" t="s">
        <v>111</v>
      </c>
    </row>
    <row r="7" spans="1:5">
      <c r="A7" s="2">
        <v>6</v>
      </c>
      <c r="B7" s="2" t="s">
        <v>12</v>
      </c>
      <c r="C7" s="2"/>
      <c r="D7" s="2" t="s">
        <v>112</v>
      </c>
      <c r="E7" s="2" t="s">
        <v>113</v>
      </c>
    </row>
    <row r="8" spans="1:5">
      <c r="A8" s="2">
        <v>7</v>
      </c>
      <c r="B8" s="2" t="s">
        <v>114</v>
      </c>
      <c r="C8" s="2" t="s">
        <v>115</v>
      </c>
      <c r="D8" s="2" t="s">
        <v>116</v>
      </c>
      <c r="E8" s="2" t="s">
        <v>117</v>
      </c>
    </row>
    <row r="9" spans="1:5">
      <c r="A9" s="2">
        <v>8</v>
      </c>
      <c r="B9" s="2" t="s">
        <v>118</v>
      </c>
      <c r="C9" s="2" t="s">
        <v>115</v>
      </c>
      <c r="D9" s="2" t="s">
        <v>119</v>
      </c>
      <c r="E9" s="2" t="s">
        <v>120</v>
      </c>
    </row>
    <row r="10" spans="1:5">
      <c r="A10" s="2">
        <v>9</v>
      </c>
      <c r="B10" s="2" t="s">
        <v>91</v>
      </c>
      <c r="C10" s="2" t="s">
        <v>115</v>
      </c>
      <c r="D10" s="2" t="s">
        <v>121</v>
      </c>
      <c r="E10" s="2" t="s">
        <v>122</v>
      </c>
    </row>
    <row r="11" spans="1:5">
      <c r="A11" s="2">
        <v>10</v>
      </c>
      <c r="B11" s="2" t="s">
        <v>123</v>
      </c>
      <c r="C11" s="2" t="s">
        <v>115</v>
      </c>
      <c r="D11" s="2" t="s">
        <v>124</v>
      </c>
      <c r="E11" s="2" t="s">
        <v>125</v>
      </c>
    </row>
    <row r="12" spans="1:5">
      <c r="A12" s="2">
        <v>11</v>
      </c>
      <c r="B12" s="2" t="s">
        <v>126</v>
      </c>
      <c r="C12" s="2" t="s">
        <v>115</v>
      </c>
      <c r="D12" s="2" t="s">
        <v>127</v>
      </c>
      <c r="E12" s="2" t="s">
        <v>128</v>
      </c>
    </row>
    <row r="13" spans="1:4">
      <c r="A13" s="2">
        <v>12</v>
      </c>
      <c r="B13" s="2" t="s">
        <v>129</v>
      </c>
      <c r="C13" s="2" t="s">
        <v>115</v>
      </c>
      <c r="D13" s="2" t="s">
        <v>130</v>
      </c>
    </row>
    <row r="14" spans="1:3">
      <c r="A14" s="2">
        <v>13</v>
      </c>
      <c r="B14" s="2" t="s">
        <v>131</v>
      </c>
      <c r="C14" s="2" t="s">
        <v>132</v>
      </c>
    </row>
    <row r="15" spans="1:3">
      <c r="A15" s="2">
        <v>14</v>
      </c>
      <c r="B15" s="2" t="s">
        <v>133</v>
      </c>
      <c r="C15" s="2" t="s">
        <v>132</v>
      </c>
    </row>
    <row r="16" spans="1:3">
      <c r="A16" s="2">
        <v>15</v>
      </c>
      <c r="B16" s="2" t="s">
        <v>134</v>
      </c>
      <c r="C16" s="2" t="s">
        <v>132</v>
      </c>
    </row>
    <row r="17" spans="1:3">
      <c r="A17" s="2">
        <v>16</v>
      </c>
      <c r="B17" s="2" t="s">
        <v>135</v>
      </c>
      <c r="C17" s="2" t="s">
        <v>132</v>
      </c>
    </row>
    <row r="18" spans="1:3">
      <c r="A18" s="2">
        <v>17</v>
      </c>
      <c r="B18" s="2" t="s">
        <v>136</v>
      </c>
      <c r="C18" s="2" t="s">
        <v>132</v>
      </c>
    </row>
    <row r="19" spans="1:3">
      <c r="A19" s="2">
        <v>18</v>
      </c>
      <c r="B19" s="2" t="s">
        <v>137</v>
      </c>
      <c r="C19" s="2" t="s">
        <v>132</v>
      </c>
    </row>
    <row r="20" spans="1:3">
      <c r="A20" s="2">
        <v>19</v>
      </c>
      <c r="B20" s="2" t="s">
        <v>138</v>
      </c>
      <c r="C20" s="2" t="s">
        <v>115</v>
      </c>
    </row>
    <row r="21" spans="1:3">
      <c r="A21" s="2">
        <v>20</v>
      </c>
      <c r="B21" s="2" t="s">
        <v>139</v>
      </c>
      <c r="C21" s="2" t="s">
        <v>115</v>
      </c>
    </row>
    <row r="22" spans="1:3">
      <c r="A22" s="2">
        <v>21</v>
      </c>
      <c r="B22" s="2" t="s">
        <v>140</v>
      </c>
      <c r="C22" s="2" t="s">
        <v>115</v>
      </c>
    </row>
    <row r="23" spans="1:3">
      <c r="A23" s="2">
        <v>22</v>
      </c>
      <c r="B23" s="2" t="s">
        <v>141</v>
      </c>
      <c r="C23" s="2" t="s">
        <v>115</v>
      </c>
    </row>
    <row r="24" spans="1:3">
      <c r="A24" s="2">
        <v>23</v>
      </c>
      <c r="B24" s="2" t="s">
        <v>142</v>
      </c>
      <c r="C24" s="2" t="s">
        <v>115</v>
      </c>
    </row>
    <row r="25" spans="1:3">
      <c r="A25" s="2">
        <v>24</v>
      </c>
      <c r="B25" s="2" t="s">
        <v>143</v>
      </c>
      <c r="C25" s="2" t="s">
        <v>115</v>
      </c>
    </row>
    <row r="26" spans="1:5">
      <c r="A26" s="2">
        <v>25</v>
      </c>
      <c r="B26" s="2" t="s">
        <v>144</v>
      </c>
      <c r="C26" s="2" t="s">
        <v>145</v>
      </c>
      <c r="D26" s="2" t="s">
        <v>146</v>
      </c>
      <c r="E26" s="2" t="s">
        <v>147</v>
      </c>
    </row>
    <row r="27" spans="1:5">
      <c r="A27" s="2">
        <v>26</v>
      </c>
      <c r="B27" s="2" t="s">
        <v>148</v>
      </c>
      <c r="C27" s="2" t="s">
        <v>149</v>
      </c>
      <c r="D27" s="2" t="s">
        <v>150</v>
      </c>
      <c r="E27" s="2" t="s">
        <v>151</v>
      </c>
    </row>
    <row r="28" spans="1:5">
      <c r="A28" s="2">
        <v>27</v>
      </c>
      <c r="B28" s="2" t="s">
        <v>152</v>
      </c>
      <c r="C28" s="2" t="s">
        <v>115</v>
      </c>
      <c r="D28" s="2" t="s">
        <v>153</v>
      </c>
      <c r="E28" s="2" t="s">
        <v>154</v>
      </c>
    </row>
    <row r="29" spans="1:5">
      <c r="A29" s="2">
        <v>28</v>
      </c>
      <c r="B29" s="2" t="s">
        <v>155</v>
      </c>
      <c r="C29" s="2" t="s">
        <v>115</v>
      </c>
      <c r="D29" s="2" t="s">
        <v>156</v>
      </c>
      <c r="E29" s="2" t="s">
        <v>157</v>
      </c>
    </row>
    <row r="30" spans="1:4">
      <c r="A30" s="2">
        <v>29</v>
      </c>
      <c r="B30" s="2" t="s">
        <v>26</v>
      </c>
      <c r="C30" s="2" t="s">
        <v>158</v>
      </c>
      <c r="D30" s="2" t="s">
        <v>159</v>
      </c>
    </row>
    <row r="31" spans="1:5">
      <c r="A31" s="2">
        <v>30</v>
      </c>
      <c r="B31" s="2" t="s">
        <v>160</v>
      </c>
      <c r="C31" s="2" t="s">
        <v>149</v>
      </c>
      <c r="D31" s="2" t="s">
        <v>161</v>
      </c>
      <c r="E31" s="2" t="s">
        <v>162</v>
      </c>
    </row>
    <row r="32" spans="1:5">
      <c r="A32" s="2">
        <v>31</v>
      </c>
      <c r="B32" s="2" t="s">
        <v>163</v>
      </c>
      <c r="C32" s="2" t="s">
        <v>102</v>
      </c>
      <c r="D32" s="2" t="s">
        <v>164</v>
      </c>
      <c r="E32" s="2" t="s">
        <v>165</v>
      </c>
    </row>
    <row r="33" spans="1:5">
      <c r="A33" s="2">
        <v>32</v>
      </c>
      <c r="B33" s="2" t="s">
        <v>166</v>
      </c>
      <c r="C33" s="2" t="s">
        <v>167</v>
      </c>
      <c r="D33" s="2" t="s">
        <v>168</v>
      </c>
      <c r="E33" s="2" t="s">
        <v>167</v>
      </c>
    </row>
    <row r="34" spans="1:5">
      <c r="A34" s="2">
        <v>33</v>
      </c>
      <c r="B34" s="2" t="s">
        <v>169</v>
      </c>
      <c r="C34" s="2" t="s">
        <v>170</v>
      </c>
      <c r="D34" s="2" t="s">
        <v>171</v>
      </c>
      <c r="E34" s="2" t="s">
        <v>170</v>
      </c>
    </row>
    <row r="35" spans="1:5">
      <c r="A35" s="2">
        <v>34</v>
      </c>
      <c r="B35" s="2" t="s">
        <v>172</v>
      </c>
      <c r="C35" s="2" t="s">
        <v>115</v>
      </c>
      <c r="D35" s="2" t="s">
        <v>173</v>
      </c>
      <c r="E35" s="2" t="s">
        <v>162</v>
      </c>
    </row>
    <row r="36" spans="1:5">
      <c r="A36" s="2">
        <v>35</v>
      </c>
      <c r="B36" s="2" t="s">
        <v>174</v>
      </c>
      <c r="C36" s="2"/>
      <c r="D36" s="2" t="s">
        <v>175</v>
      </c>
      <c r="E36" s="2" t="s">
        <v>176</v>
      </c>
    </row>
    <row r="37" spans="1:4">
      <c r="A37" s="2">
        <v>36</v>
      </c>
      <c r="B37" s="2" t="s">
        <v>177</v>
      </c>
      <c r="C37" s="2"/>
      <c r="D37" s="2" t="s">
        <v>178</v>
      </c>
    </row>
    <row r="38" spans="1:5">
      <c r="A38" s="2">
        <v>37</v>
      </c>
      <c r="B38" s="2" t="s">
        <v>179</v>
      </c>
      <c r="C38" s="2" t="s">
        <v>115</v>
      </c>
      <c r="D38" s="2" t="s">
        <v>180</v>
      </c>
      <c r="E38" s="2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cfg_GlobalConfigInt_全局配置Int数据</vt:lpstr>
      <vt:lpstr>cfg_GlobalConfigPng_Png散图</vt:lpstr>
      <vt:lpstr>cfg_GlobalConfigStr_Str数据</vt:lpstr>
      <vt:lpstr>cfg_GlobalConfigFloat_float数据</vt:lpstr>
      <vt:lpstr>cfg_GlobalConfigList_List数据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2025-01-01T13:27:21Z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5E25F52F797B4C1D8581617A5FDED815_12</vt:lpwstr>
  </property>
</Properties>
</file>