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3"/>
  </bookViews>
  <sheets>
    <sheet name="cfg_AnimaUnit_单位帧动画配置" sheetId="4" r:id="rId1"/>
    <sheet name="cfg_AnimaTower_炮塔动画" sheetId="3" r:id="rId2"/>
    <sheet name="cfg_AnimaBuild_建筑动画" sheetId="5" r:id="rId3"/>
    <sheet name="cfg_AnimaWeapon_武器动画" sheetId="8" r:id="rId4"/>
    <sheet name="cfg_AnimaBullet_子弹动画" sheetId="9" r:id="rId5"/>
    <sheet name="cfg_AnimaExplode_爆炸动画" sheetId="10" r:id="rId6"/>
    <sheet name="数据类型" sheetId="2" r:id="rId7"/>
  </sheets>
  <definedNames>
    <definedName name="ExternalData_1" localSheetId="6">数据类型!#REF!</definedName>
    <definedName name="数据类型_Sheet1" localSheetId="6">数据类型!#REF!</definedName>
    <definedName name="连接" localSheetId="6">数据类型!$A$1:$E$38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7" name="ID_DE7940C7BC2D4D46915E35BA3143081A" descr="小型作战单元标准六型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337405" y="4601210"/>
          <a:ext cx="758190" cy="448310"/>
        </a:xfrm>
        <a:prstGeom prst="rect">
          <a:avLst/>
        </a:prstGeom>
      </xdr:spPr>
    </xdr:pic>
  </etc:cellImage>
  <etc:cellImage>
    <xdr:pic>
      <xdr:nvPicPr>
        <xdr:cNvPr id="4" name="ID_B1E5BBB75DF144E6BCE87AD7FFB08D41" descr="射线炮塔 (2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925925" y="2046605"/>
          <a:ext cx="479425" cy="1184275"/>
        </a:xfrm>
        <a:prstGeom prst="rect">
          <a:avLst/>
        </a:prstGeom>
      </xdr:spPr>
    </xdr:pic>
  </etc:cellImage>
  <etc:cellImage>
    <xdr:pic>
      <xdr:nvPicPr>
        <xdr:cNvPr id="2" name="ID_0F2E3DE674534288BE9A0F6B995263B2" descr="光子炮弹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316450" y="1809750"/>
          <a:ext cx="952500" cy="952500"/>
        </a:xfrm>
        <a:prstGeom prst="rect">
          <a:avLst/>
        </a:prstGeom>
      </xdr:spPr>
    </xdr:pic>
  </etc:cellImage>
  <etc:cellImage>
    <xdr:pic>
      <xdr:nvPicPr>
        <xdr:cNvPr id="5" name="ID_B967F5BF18684EFFA6C6E0F02372A10A" descr="小型作战单元标准一型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632045" y="4000500"/>
          <a:ext cx="2358390" cy="590550"/>
        </a:xfrm>
        <a:prstGeom prst="rect">
          <a:avLst/>
        </a:prstGeom>
      </xdr:spPr>
    </xdr:pic>
  </etc:cellImage>
  <etc:cellImage>
    <xdr:pic>
      <xdr:nvPicPr>
        <xdr:cNvPr id="6" name="ID_0E8DF86F638645E79A50B03937E8FCF4" descr="射击塔-0~12闲置，13~24攻击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705705" y="2481580"/>
          <a:ext cx="2059305" cy="4371340"/>
        </a:xfrm>
        <a:prstGeom prst="rect">
          <a:avLst/>
        </a:prstGeom>
      </xdr:spPr>
    </xdr:pic>
  </etc:cellImage>
  <etc:cellImage>
    <xdr:pic>
      <xdr:nvPicPr>
        <xdr:cNvPr id="8" name="ID_7A31AC34455C42919D1E16DA522A1360" descr="小型炮塔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526125" y="2333625"/>
          <a:ext cx="685800" cy="694055"/>
        </a:xfrm>
        <a:prstGeom prst="rect">
          <a:avLst/>
        </a:prstGeom>
      </xdr:spPr>
    </xdr:pic>
  </etc:cellImage>
</etc:cellImages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<sst xmlns="http://schemas.openxmlformats.org/spreadsheetml/2006/main" count="408" uniqueCount="154">
  <si>
    <t>该表用于配置实体的帧动画
数据不想填就写 #BASEVALUE</t>
  </si>
  <si>
    <t>实体id
单位</t>
  </si>
  <si>
    <t>帧动画类型
1 默认动画
2 静止时动画
3 移动动画
播放时发现没有该动画就播放默认动画</t>
  </si>
  <si>
    <t>帧动画描述</t>
  </si>
  <si>
    <t>帧图坐标</t>
  </si>
  <si>
    <t>单个帧图
长宽（横纵）</t>
  </si>
  <si>
    <t>帧图最大序号
第一张图是1</t>
  </si>
  <si>
    <t>帧图大小
（横,纵）</t>
  </si>
  <si>
    <t>持续时间,
单位毫秒</t>
  </si>
  <si>
    <t>帧数</t>
  </si>
  <si>
    <t>是否自动播放
一个实体的动画只能有最多一个自动播放</t>
  </si>
  <si>
    <t>是否循环播放</t>
  </si>
  <si>
    <t>帧图</t>
  </si>
  <si>
    <t>字段导出设置</t>
  </si>
  <si>
    <t>字段名称</t>
  </si>
  <si>
    <t>ObjectId</t>
  </si>
  <si>
    <t>AnimaType</t>
  </si>
  <si>
    <t>FrameAnimaDes</t>
  </si>
  <si>
    <t>Coords</t>
  </si>
  <si>
    <t>LengWidth</t>
  </si>
  <si>
    <t>MaxIndex</t>
  </si>
  <si>
    <t>Size</t>
  </si>
  <si>
    <t>DurationMs</t>
  </si>
  <si>
    <t>FrameCount</t>
  </si>
  <si>
    <t>IsAutoplay</t>
  </si>
  <si>
    <t>IsLoop</t>
  </si>
  <si>
    <t>Picture</t>
  </si>
  <si>
    <t>数据类型</t>
  </si>
  <si>
    <t>INT</t>
  </si>
  <si>
    <t>STR</t>
  </si>
  <si>
    <t>Vector2I</t>
  </si>
  <si>
    <t>BOOL</t>
  </si>
  <si>
    <t>PNG</t>
  </si>
  <si>
    <t>单位默认动画</t>
  </si>
  <si>
    <t>#BASEVALUE</t>
  </si>
  <si>
    <t>(20,48)</t>
  </si>
  <si>
    <t>（4,1）</t>
  </si>
  <si>
    <t>单位移动动画</t>
  </si>
  <si>
    <t>(63,62)</t>
  </si>
  <si>
    <t>实体id
炮塔</t>
  </si>
  <si>
    <t>帧动画类型
1 默认动画
2 静止时动画
3 开火动画
4 装填动画
播放时发现没有该动画就播放默认动画</t>
  </si>
  <si>
    <t>是否自动播放</t>
  </si>
  <si>
    <t>测试炮塔底座</t>
  </si>
  <si>
    <t>(80,80)</t>
  </si>
  <si>
    <t>（1,1）</t>
  </si>
  <si>
    <t>实体id
建筑</t>
  </si>
  <si>
    <t>帧动画类型
1 默认动画
2 静止时动画
3 工作动画
播放时发现没有该动画就播放默认动画</t>
  </si>
  <si>
    <t>测试</t>
  </si>
  <si>
    <t>实体id
远程武器</t>
  </si>
  <si>
    <t>测试武器</t>
  </si>
  <si>
    <t>(36,116)</t>
  </si>
  <si>
    <t>（6,4）</t>
  </si>
  <si>
    <t>子弹标签</t>
  </si>
  <si>
    <t xml:space="preserve">帧动画类型
1 默认动画
</t>
  </si>
  <si>
    <t>单个帧
横纵像素px</t>
  </si>
  <si>
    <t>帧图大小
横向多少张图
纵向多少张图
（横,纵）</t>
  </si>
  <si>
    <t>BulletLabel</t>
  </si>
  <si>
    <t>add2way</t>
  </si>
  <si>
    <t>测试子弹</t>
  </si>
  <si>
    <t>(100,100)</t>
  </si>
  <si>
    <t xml:space="preserve">爆炸id
</t>
  </si>
  <si>
    <t>帧动画类型</t>
  </si>
  <si>
    <t>ExplodeId</t>
  </si>
  <si>
    <t>(50,126)</t>
  </si>
  <si>
    <t>数据类型编号</t>
  </si>
  <si>
    <t>数据类型名称</t>
  </si>
  <si>
    <t>默认值</t>
  </si>
  <si>
    <t>数据类型描述</t>
  </si>
  <si>
    <t>数据类型示例</t>
  </si>
  <si>
    <t>True</t>
  </si>
  <si>
    <t>布尔值，用于表示 是或者否，True为是，False为否</t>
  </si>
  <si>
    <t>True       False</t>
  </si>
  <si>
    <t>SHORT</t>
  </si>
  <si>
    <t>0</t>
  </si>
  <si>
    <t>短整数类型，用于表示一些比较小的整数 -32768 到 32767，少用</t>
  </si>
  <si>
    <t>11112      -21232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</si>
  <si>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</si>
  <si>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</si>
  <si>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</si>
  <si>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</si>
  <si>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</si>
  <si>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FLOAT</t>
  </si>
  <si>
    <t>单精度浮点型，整数部分范围很大，小数部分，float的精度为6~7位有效数字，绝对能保证6位小数正常</t>
  </si>
  <si>
    <t>554.1233  622125.1231</t>
  </si>
  <si>
    <t>字符串，用于保存如介绍，描述等文本，通常不必担心长度</t>
  </si>
  <si>
    <t>你好</t>
  </si>
  <si>
    <t>&lt;BOOL&gt;</t>
  </si>
  <si>
    <t>[]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</si>
  <si>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</si>
  <si>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</si>
  <si>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</si>
  <si>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</si>
  <si>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</si>
  <si>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&lt;INT&gt;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</si>
  <si>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</si>
  <si>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</si>
  <si>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</si>
  <si>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</si>
  <si>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</si>
  <si>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</si>
  <si>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小数列表，用于保存一个由小数组成的列表</t>
  </si>
  <si>
    <t>554.1233|12.12</t>
  </si>
  <si>
    <t>&lt;STR&gt;</t>
  </si>
  <si>
    <t>字符串列表</t>
  </si>
  <si>
    <t>(BOOL)</t>
  </si>
  <si>
    <t>()</t>
  </si>
  <si>
    <t>(SHORT)</t>
  </si>
  <si>
    <t>(INT)</t>
  </si>
  <si>
    <t>(LONG)</t>
  </si>
  <si>
    <t>(FLOAT)</t>
  </si>
  <si>
    <t>(STR)</t>
  </si>
  <si>
    <t>&lt;(BOOL)&gt;</t>
  </si>
  <si>
    <t>&lt;(SHORT)&gt;</t>
  </si>
  <si>
    <t>&lt;(INT)&gt;</t>
  </si>
  <si>
    <t>&lt;(LONG)&gt;</t>
  </si>
  <si>
    <t>&lt;(FLOAT)&gt;</t>
  </si>
  <si>
    <t>&lt;(STR)&gt;</t>
  </si>
  <si>
    <t>LANG</t>
  </si>
  <si>
    <t>KeyBase</t>
  </si>
  <si>
    <t>语言id 是语言配置的id</t>
  </si>
  <si>
    <t>1</t>
  </si>
  <si>
    <t>POINT</t>
  </si>
  <si>
    <t>(0,0)</t>
  </si>
  <si>
    <t>保存小数二维坐标的类型</t>
  </si>
  <si>
    <t>(1.2,3.5)</t>
  </si>
  <si>
    <t>&lt;LANG&gt;</t>
  </si>
  <si>
    <t>语言id列表</t>
  </si>
  <si>
    <t>1|2</t>
  </si>
  <si>
    <t>&lt;POINT&gt;</t>
  </si>
  <si>
    <t>坐标点列表，Vector2的列表，用于保存小数二维坐标列表的类型</t>
  </si>
  <si>
    <t>(1.2,3.5)|(1.4,3.2)</t>
  </si>
  <si>
    <t>null</t>
  </si>
  <si>
    <t>Png图片，通常用于导出散图，导出单元格图片后，放在config\images\下</t>
  </si>
  <si>
    <t>整数类型的二维坐标</t>
  </si>
  <si>
    <t>(1,2)</t>
  </si>
  <si>
    <t>ULONG</t>
  </si>
  <si>
    <t>长整数类型，用于保存大的整数，0到18,446,744,073,709,551,615（即2^64 - 1）的非负整数值</t>
  </si>
  <si>
    <t>12312312321</t>
  </si>
  <si>
    <t>RGB</t>
  </si>
  <si>
    <t>(0,0,0)</t>
  </si>
  <si>
    <t>颜色类型rgb (x,x,x) x最大255</t>
  </si>
  <si>
    <t>RGBA</t>
  </si>
  <si>
    <t>(0,0,0,0)</t>
  </si>
  <si>
    <t>颜色类型rgba (x,x,x,x) x最大255</t>
  </si>
  <si>
    <t>&lt;Vector2I&gt;</t>
  </si>
  <si>
    <t>整数类型的整数二维坐标 的列表</t>
  </si>
  <si>
    <t>SequenceMap</t>
  </si>
  <si>
    <t>序列图的json文件名称，记得把对应的图片放在Remnant Afterglow\data\sequence_map文件夹下</t>
  </si>
  <si>
    <t>序列图名称.json</t>
  </si>
  <si>
    <t>BBCode</t>
  </si>
  <si>
    <t>BBCode是一种轻量标记语言，具体填写规则https://docs.godotengine.org/en/latest/tutorials/ui/bbcode_in_richtextlabel.html</t>
  </si>
  <si>
    <t>HashSet&lt;INT&gt;</t>
  </si>
  <si>
    <t>确保唯一的Int列表，c#中的HashSet&lt;int&gt;类型</t>
  </si>
  <si>
    <t>1|2|3|4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</si>
</sst>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0" borderId="0" xfId="0" applyFill="1">
      <alignment vertical="center"/>
    </xf>
    <xf numFmtId="0" fontId="2" fillId="2" borderId="0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4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6" Type="http://schemas.openxmlformats.org/officeDocument/2006/relationships/image" Target="media/image6.png"/><Relationship Id="rId5" Type="http://schemas.openxmlformats.org/officeDocument/2006/relationships/image" Target="media/image5.png"/><Relationship Id="rId4" Type="http://schemas.openxmlformats.org/officeDocument/2006/relationships/image" Target="media/image4.png"/><Relationship Id="rId3" Type="http://schemas.openxmlformats.org/officeDocument/2006/relationships/image" Target="media/image3.png"/><Relationship Id="rId2" Type="http://schemas.openxmlformats.org/officeDocument/2006/relationships/image" Target="media/image2.png"/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onnections" Target="connections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www.wps.cn/officeDocument/2020/cellImage" Target="cellimag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name="数据类型编号"/>
      <queryTableField id="2" name="数据类型名称"/>
      <queryTableField id="3" name="默认值"/>
      <queryTableField id="4" name="数据类型描述"/>
      <queryTableField id="5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zoomScale="115" zoomScaleNormal="115" workbookViewId="0">
      <selection activeCell="F22" sqref="F22"/>
    </sheetView>
  </sheetViews>
  <sheetFormatPr defaultColWidth="9" defaultRowHeight="13.5"/>
  <cols>
    <col min="1" max="1" width="43.375" customWidth="1"/>
    <col min="2" max="4" width="20.5" customWidth="1"/>
    <col min="5" max="5" width="16.75" customWidth="1"/>
    <col min="6" max="6" width="11.75" customWidth="1"/>
    <col min="7" max="7" width="22" customWidth="1"/>
    <col min="8" max="8" width="13.75" customWidth="1"/>
    <col min="9" max="9" width="13" customWidth="1"/>
    <col min="10" max="10" width="12.375" customWidth="1"/>
    <col min="11" max="11" width="18.375" customWidth="1"/>
    <col min="12" max="12" width="13.5" customWidth="1"/>
    <col min="13" max="13" width="24.5583333333333" customWidth="1"/>
  </cols>
  <sheetData>
    <row r="1" s="22" customFormat="1" ht="85.5" spans="1:13">
      <c r="A1" s="3" t="s">
        <v>0</v>
      </c>
      <c r="B1" s="4" t="s">
        <v>1</v>
      </c>
      <c r="C1" s="6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23" customFormat="1" ht="14.25" spans="1:13">
      <c r="A2" s="8" t="s">
        <v>13</v>
      </c>
      <c r="B2" s="9">
        <v>1</v>
      </c>
      <c r="C2" s="9">
        <v>1</v>
      </c>
      <c r="D2" s="9">
        <v>0</v>
      </c>
      <c r="E2" s="9">
        <v>2</v>
      </c>
      <c r="F2" s="10">
        <v>2</v>
      </c>
      <c r="G2" s="10">
        <v>2</v>
      </c>
      <c r="H2" s="10">
        <v>2</v>
      </c>
      <c r="I2" s="10">
        <v>2</v>
      </c>
      <c r="J2" s="10">
        <v>2</v>
      </c>
      <c r="K2" s="10">
        <v>2</v>
      </c>
      <c r="L2" s="10">
        <v>2</v>
      </c>
      <c r="M2" s="10">
        <v>3</v>
      </c>
    </row>
    <row r="3" s="23" customFormat="1" ht="14.25" spans="1:13">
      <c r="A3" s="8" t="s">
        <v>14</v>
      </c>
      <c r="B3" s="9" t="s">
        <v>15</v>
      </c>
      <c r="C3" s="9" t="s">
        <v>16</v>
      </c>
      <c r="D3" s="9" t="s">
        <v>17</v>
      </c>
      <c r="E3" s="9" t="s">
        <v>18</v>
      </c>
      <c r="F3" s="10" t="s">
        <v>19</v>
      </c>
      <c r="G3" s="10" t="s">
        <v>20</v>
      </c>
      <c r="H3" s="10" t="s">
        <v>21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</row>
    <row r="4" s="23" customFormat="1" ht="14.25" spans="1:13">
      <c r="A4" s="8" t="s">
        <v>27</v>
      </c>
      <c r="B4" s="8" t="s">
        <v>28</v>
      </c>
      <c r="C4" s="8" t="s">
        <v>28</v>
      </c>
      <c r="D4" s="8" t="s">
        <v>29</v>
      </c>
      <c r="E4" s="8" t="s">
        <v>30</v>
      </c>
      <c r="F4" s="8" t="s">
        <v>30</v>
      </c>
      <c r="G4" s="8" t="s">
        <v>28</v>
      </c>
      <c r="H4" s="8" t="s">
        <v>30</v>
      </c>
      <c r="I4" s="8" t="s">
        <v>28</v>
      </c>
      <c r="J4" s="8" t="s">
        <v>28</v>
      </c>
      <c r="K4" s="8" t="s">
        <v>31</v>
      </c>
      <c r="L4" s="8" t="s">
        <v>31</v>
      </c>
      <c r="M4" s="10" t="s">
        <v>32</v>
      </c>
    </row>
    <row r="5" s="17" customFormat="1" ht="42.75" spans="1:13">
      <c r="A5" s="17">
        <v>1</v>
      </c>
      <c r="B5" s="17">
        <v>1001</v>
      </c>
      <c r="C5" s="17">
        <v>1</v>
      </c>
      <c r="D5" s="17" t="s">
        <v>33</v>
      </c>
      <c r="E5" s="17" t="s">
        <v>34</v>
      </c>
      <c r="F5" s="19" t="s">
        <v>35</v>
      </c>
      <c r="G5" s="19">
        <v>4</v>
      </c>
      <c r="H5" s="19" t="s">
        <v>36</v>
      </c>
      <c r="I5" s="20">
        <v>20</v>
      </c>
      <c r="J5" s="20">
        <v>3</v>
      </c>
      <c r="K5" s="20" t="b">
        <v>1</v>
      </c>
      <c r="L5" s="20" t="b">
        <v>1</v>
      </c>
      <c r="M5" s="20" t="str">
        <f t="shared" ref="M5:M8" si="0">_xlfn.DISPIMG("ID_DE7940C7BC2D4D46915E35BA3143081A",1)</f>
        <v>=DISPIMG("ID_DE7940C7BC2D4D46915E35BA3143081A",1)</v>
      </c>
    </row>
    <row r="6" s="17" customFormat="1" ht="42.75" spans="1:13">
      <c r="A6" s="17">
        <v>1</v>
      </c>
      <c r="B6" s="17">
        <v>1001</v>
      </c>
      <c r="C6" s="17">
        <v>2</v>
      </c>
      <c r="D6" s="17" t="s">
        <v>37</v>
      </c>
      <c r="E6" s="17" t="s">
        <v>34</v>
      </c>
      <c r="F6" s="19" t="s">
        <v>35</v>
      </c>
      <c r="G6" s="19">
        <v>4</v>
      </c>
      <c r="H6" s="19" t="s">
        <v>36</v>
      </c>
      <c r="I6" s="20">
        <v>20</v>
      </c>
      <c r="J6" s="20">
        <v>3</v>
      </c>
      <c r="K6" s="20" t="b">
        <v>0</v>
      </c>
      <c r="L6" s="20" t="b">
        <v>1</v>
      </c>
      <c r="M6" s="20" t="str">
        <f t="shared" si="0"/>
        <v>=DISPIMG("ID_DE7940C7BC2D4D46915E35BA3143081A",1)</v>
      </c>
    </row>
    <row r="7" ht="42.75" spans="1:13">
      <c r="A7" s="17">
        <v>1</v>
      </c>
      <c r="B7" s="27">
        <v>1003</v>
      </c>
      <c r="C7" s="27">
        <v>1</v>
      </c>
      <c r="D7" s="27" t="s">
        <v>33</v>
      </c>
      <c r="E7" s="17" t="s">
        <v>34</v>
      </c>
      <c r="F7" s="19" t="s">
        <v>35</v>
      </c>
      <c r="G7" s="27">
        <v>4</v>
      </c>
      <c r="H7" s="19" t="s">
        <v>36</v>
      </c>
      <c r="I7" s="27">
        <v>16</v>
      </c>
      <c r="J7" s="27">
        <v>3</v>
      </c>
      <c r="K7" s="27" t="b">
        <v>1</v>
      </c>
      <c r="L7" s="27" t="b">
        <v>1</v>
      </c>
      <c r="M7" s="20" t="str">
        <f t="shared" si="0"/>
        <v>=DISPIMG("ID_DE7940C7BC2D4D46915E35BA3143081A",1)</v>
      </c>
    </row>
    <row r="8" ht="42.75" spans="1:13">
      <c r="A8" s="17">
        <v>1</v>
      </c>
      <c r="B8" s="27">
        <v>1003</v>
      </c>
      <c r="C8" s="17">
        <v>2</v>
      </c>
      <c r="D8" s="27" t="s">
        <v>33</v>
      </c>
      <c r="E8" s="17" t="s">
        <v>34</v>
      </c>
      <c r="F8" s="19" t="s">
        <v>35</v>
      </c>
      <c r="G8" s="27">
        <v>4</v>
      </c>
      <c r="H8" s="19" t="s">
        <v>36</v>
      </c>
      <c r="I8" s="27">
        <v>16</v>
      </c>
      <c r="J8" s="27">
        <v>3</v>
      </c>
      <c r="K8" s="27" t="b">
        <v>1</v>
      </c>
      <c r="L8" s="27" t="b">
        <v>1</v>
      </c>
      <c r="M8" s="20" t="str">
        <f t="shared" si="0"/>
        <v>=DISPIMG("ID_DE7940C7BC2D4D46915E35BA3143081A",1)</v>
      </c>
    </row>
    <row r="9" ht="38.55" spans="1:13">
      <c r="A9" s="27">
        <v>1</v>
      </c>
      <c r="B9" s="27">
        <v>1009</v>
      </c>
      <c r="C9" s="27">
        <v>1</v>
      </c>
      <c r="D9" s="27" t="s">
        <v>33</v>
      </c>
      <c r="E9" s="17" t="s">
        <v>34</v>
      </c>
      <c r="F9" s="19" t="s">
        <v>38</v>
      </c>
      <c r="G9" s="27">
        <v>4</v>
      </c>
      <c r="H9" s="19" t="s">
        <v>36</v>
      </c>
      <c r="I9" s="27">
        <v>20</v>
      </c>
      <c r="J9" s="27">
        <v>3</v>
      </c>
      <c r="K9" s="27" t="b">
        <v>1</v>
      </c>
      <c r="L9" s="27" t="b">
        <v>1</v>
      </c>
      <c r="M9" s="27" t="str">
        <f>_xlfn.DISPIMG("ID_B967F5BF18684EFFA6C6E0F02372A10A",1)</f>
        <v>=DISPIMG("ID_B967F5BF18684EFFA6C6E0F02372A10A",1)</v>
      </c>
    </row>
    <row r="10" ht="38.55" spans="1:13">
      <c r="A10" s="27">
        <v>1</v>
      </c>
      <c r="B10" s="27">
        <v>1009</v>
      </c>
      <c r="C10" s="27">
        <v>1</v>
      </c>
      <c r="D10" s="27" t="s">
        <v>33</v>
      </c>
      <c r="E10" s="17" t="s">
        <v>34</v>
      </c>
      <c r="F10" s="19" t="s">
        <v>38</v>
      </c>
      <c r="G10" s="27">
        <v>4</v>
      </c>
      <c r="H10" s="19" t="s">
        <v>36</v>
      </c>
      <c r="I10" s="27">
        <v>20</v>
      </c>
      <c r="J10" s="27">
        <v>3</v>
      </c>
      <c r="K10" s="27" t="b">
        <v>1</v>
      </c>
      <c r="L10" s="27" t="b">
        <v>1</v>
      </c>
      <c r="M10" s="27" t="str">
        <f>_xlfn.DISPIMG("ID_B967F5BF18684EFFA6C6E0F02372A10A",1)</f>
        <v>=DISPIMG("ID_B967F5BF18684EFFA6C6E0F02372A10A",1)</v>
      </c>
    </row>
  </sheetData>
  <dataValidations count="1">
    <dataValidation type="list" allowBlank="1" showInputMessage="1" showErrorMessage="1" sqref="C4:L4">
      <formula1>数据类型!$B$2:$B$51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I14" sqref="I14"/>
    </sheetView>
  </sheetViews>
  <sheetFormatPr defaultColWidth="9" defaultRowHeight="13.5" outlineLevelRow="4"/>
  <cols>
    <col min="1" max="1" width="43.375" customWidth="1"/>
    <col min="2" max="2" width="20.5" customWidth="1"/>
    <col min="3" max="3" width="28.875" customWidth="1"/>
    <col min="4" max="4" width="20.5" customWidth="1"/>
    <col min="5" max="5" width="16.75" customWidth="1"/>
    <col min="6" max="6" width="11.75" customWidth="1"/>
    <col min="7" max="7" width="22" customWidth="1"/>
    <col min="8" max="8" width="13.75" customWidth="1"/>
    <col min="9" max="9" width="13" customWidth="1"/>
    <col min="10" max="10" width="12.375" customWidth="1"/>
    <col min="11" max="11" width="14.125" customWidth="1"/>
    <col min="12" max="12" width="13.5" customWidth="1"/>
    <col min="13" max="13" width="19.5" customWidth="1"/>
  </cols>
  <sheetData>
    <row r="1" s="22" customFormat="1" ht="105" customHeight="1" spans="1:13">
      <c r="A1" s="3" t="s">
        <v>0</v>
      </c>
      <c r="B1" s="4" t="s">
        <v>39</v>
      </c>
      <c r="C1" s="16" t="s">
        <v>40</v>
      </c>
      <c r="D1" s="5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41</v>
      </c>
      <c r="L1" s="7" t="s">
        <v>11</v>
      </c>
      <c r="M1" s="7" t="s">
        <v>12</v>
      </c>
    </row>
    <row r="2" s="23" customFormat="1" ht="14.25" spans="1:13">
      <c r="A2" s="8" t="s">
        <v>13</v>
      </c>
      <c r="B2" s="9">
        <v>1</v>
      </c>
      <c r="C2" s="9">
        <v>1</v>
      </c>
      <c r="D2" s="9">
        <v>0</v>
      </c>
      <c r="E2" s="9">
        <v>2</v>
      </c>
      <c r="F2" s="10">
        <v>2</v>
      </c>
      <c r="G2" s="10">
        <v>2</v>
      </c>
      <c r="H2" s="10">
        <v>2</v>
      </c>
      <c r="I2" s="10">
        <v>2</v>
      </c>
      <c r="J2" s="10">
        <v>2</v>
      </c>
      <c r="K2" s="10">
        <v>2</v>
      </c>
      <c r="L2" s="10">
        <v>2</v>
      </c>
      <c r="M2" s="10">
        <v>3</v>
      </c>
    </row>
    <row r="3" s="23" customFormat="1" ht="14.25" spans="1:13">
      <c r="A3" s="8" t="s">
        <v>14</v>
      </c>
      <c r="B3" s="9" t="s">
        <v>15</v>
      </c>
      <c r="C3" s="9" t="s">
        <v>16</v>
      </c>
      <c r="D3" s="9" t="s">
        <v>17</v>
      </c>
      <c r="E3" s="9" t="s">
        <v>18</v>
      </c>
      <c r="F3" s="10" t="s">
        <v>19</v>
      </c>
      <c r="G3" s="10" t="s">
        <v>20</v>
      </c>
      <c r="H3" s="10" t="s">
        <v>21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</row>
    <row r="4" s="23" customFormat="1" ht="14.25" spans="1:13">
      <c r="A4" s="8" t="s">
        <v>27</v>
      </c>
      <c r="B4" s="8" t="s">
        <v>28</v>
      </c>
      <c r="C4" s="8" t="s">
        <v>28</v>
      </c>
      <c r="D4" s="8" t="s">
        <v>29</v>
      </c>
      <c r="E4" s="8" t="s">
        <v>30</v>
      </c>
      <c r="F4" s="8" t="s">
        <v>30</v>
      </c>
      <c r="G4" s="8" t="s">
        <v>28</v>
      </c>
      <c r="H4" s="8" t="s">
        <v>30</v>
      </c>
      <c r="I4" s="8" t="s">
        <v>28</v>
      </c>
      <c r="J4" s="8" t="s">
        <v>28</v>
      </c>
      <c r="K4" s="8" t="s">
        <v>31</v>
      </c>
      <c r="L4" s="8" t="s">
        <v>31</v>
      </c>
      <c r="M4" s="10" t="s">
        <v>32</v>
      </c>
    </row>
    <row r="5" s="17" customFormat="1" ht="56.9" spans="1:13">
      <c r="A5" s="17">
        <v>1</v>
      </c>
      <c r="B5" s="17">
        <v>2001</v>
      </c>
      <c r="C5" s="17">
        <v>1</v>
      </c>
      <c r="D5" s="17" t="s">
        <v>42</v>
      </c>
      <c r="E5" s="17" t="s">
        <v>34</v>
      </c>
      <c r="F5" s="19" t="s">
        <v>43</v>
      </c>
      <c r="G5" s="19">
        <v>1</v>
      </c>
      <c r="H5" s="19" t="s">
        <v>44</v>
      </c>
      <c r="I5" s="20">
        <v>20</v>
      </c>
      <c r="J5" s="20">
        <v>3</v>
      </c>
      <c r="K5" s="20" t="b">
        <v>1</v>
      </c>
      <c r="L5" s="20" t="b">
        <v>1</v>
      </c>
      <c r="M5" s="15" t="str">
        <f>_xlfn.DISPIMG("ID_7A31AC34455C42919D1E16DA522A1360",1)</f>
        <v>=DISPIMG("ID_7A31AC34455C42919D1E16DA522A1360",1)</v>
      </c>
    </row>
  </sheetData>
  <dataValidations count="1">
    <dataValidation type="list" allowBlank="1" showInputMessage="1" showErrorMessage="1" sqref="C4:L4">
      <formula1>数据类型!$B$2:$B$51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zoomScale="115" zoomScaleNormal="115" workbookViewId="0">
      <selection activeCell="G36" sqref="G36:H36"/>
    </sheetView>
  </sheetViews>
  <sheetFormatPr defaultColWidth="9" defaultRowHeight="13.5" outlineLevelRow="4"/>
  <cols>
    <col min="1" max="1" width="43.375" customWidth="1"/>
    <col min="2" max="4" width="20.5" customWidth="1"/>
    <col min="5" max="5" width="16.75" customWidth="1"/>
    <col min="6" max="6" width="11.75" customWidth="1"/>
    <col min="7" max="7" width="22" customWidth="1"/>
    <col min="8" max="8" width="13.75" customWidth="1"/>
    <col min="9" max="9" width="13" customWidth="1"/>
    <col min="10" max="10" width="12.375" customWidth="1"/>
    <col min="11" max="11" width="14.125" customWidth="1"/>
    <col min="12" max="12" width="13.5" customWidth="1"/>
    <col min="13" max="13" width="19.5" customWidth="1"/>
  </cols>
  <sheetData>
    <row r="1" s="22" customFormat="1" ht="85.5" spans="1:13">
      <c r="A1" s="3" t="s">
        <v>0</v>
      </c>
      <c r="B1" s="4" t="s">
        <v>45</v>
      </c>
      <c r="C1" s="16" t="s">
        <v>46</v>
      </c>
      <c r="D1" s="5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41</v>
      </c>
      <c r="L1" s="7" t="s">
        <v>11</v>
      </c>
      <c r="M1" s="7" t="s">
        <v>12</v>
      </c>
    </row>
    <row r="2" s="23" customFormat="1" ht="14.25" spans="1:13">
      <c r="A2" s="8" t="s">
        <v>13</v>
      </c>
      <c r="B2" s="9">
        <v>1</v>
      </c>
      <c r="C2" s="9">
        <v>1</v>
      </c>
      <c r="D2" s="9">
        <v>0</v>
      </c>
      <c r="E2" s="9">
        <v>2</v>
      </c>
      <c r="F2" s="10">
        <v>2</v>
      </c>
      <c r="G2" s="10">
        <v>2</v>
      </c>
      <c r="H2" s="10">
        <v>2</v>
      </c>
      <c r="I2" s="10">
        <v>2</v>
      </c>
      <c r="J2" s="10">
        <v>2</v>
      </c>
      <c r="K2" s="10">
        <v>2</v>
      </c>
      <c r="L2" s="10">
        <v>2</v>
      </c>
      <c r="M2" s="10">
        <v>3</v>
      </c>
    </row>
    <row r="3" s="23" customFormat="1" ht="14.25" spans="1:13">
      <c r="A3" s="8" t="s">
        <v>14</v>
      </c>
      <c r="B3" s="9" t="s">
        <v>15</v>
      </c>
      <c r="C3" s="9" t="s">
        <v>16</v>
      </c>
      <c r="D3" s="9" t="s">
        <v>17</v>
      </c>
      <c r="E3" s="9" t="s">
        <v>18</v>
      </c>
      <c r="F3" s="10" t="s">
        <v>19</v>
      </c>
      <c r="G3" s="10" t="s">
        <v>20</v>
      </c>
      <c r="H3" s="10" t="s">
        <v>21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</row>
    <row r="4" s="23" customFormat="1" ht="14.25" spans="1:13">
      <c r="A4" s="8" t="s">
        <v>27</v>
      </c>
      <c r="B4" s="8" t="s">
        <v>28</v>
      </c>
      <c r="C4" s="8" t="s">
        <v>28</v>
      </c>
      <c r="D4" s="8" t="s">
        <v>29</v>
      </c>
      <c r="E4" s="8" t="s">
        <v>30</v>
      </c>
      <c r="F4" s="8" t="s">
        <v>30</v>
      </c>
      <c r="G4" s="8" t="s">
        <v>28</v>
      </c>
      <c r="H4" s="8" t="s">
        <v>30</v>
      </c>
      <c r="I4" s="8" t="s">
        <v>28</v>
      </c>
      <c r="J4" s="8" t="s">
        <v>28</v>
      </c>
      <c r="K4" s="8" t="s">
        <v>31</v>
      </c>
      <c r="L4" s="8" t="s">
        <v>31</v>
      </c>
      <c r="M4" s="10" t="s">
        <v>32</v>
      </c>
    </row>
    <row r="5" s="24" customFormat="1" ht="37.55" spans="1:13">
      <c r="A5" s="24">
        <v>2</v>
      </c>
      <c r="B5" s="24">
        <v>3001</v>
      </c>
      <c r="C5" s="24">
        <v>1</v>
      </c>
      <c r="D5" s="24" t="s">
        <v>47</v>
      </c>
      <c r="E5" s="24" t="s">
        <v>34</v>
      </c>
      <c r="F5" s="25" t="s">
        <v>35</v>
      </c>
      <c r="G5" s="25">
        <v>4</v>
      </c>
      <c r="H5" s="25" t="s">
        <v>36</v>
      </c>
      <c r="I5" s="26">
        <v>20</v>
      </c>
      <c r="J5" s="26">
        <v>3</v>
      </c>
      <c r="K5" s="26" t="b">
        <v>1</v>
      </c>
      <c r="L5" s="26" t="b">
        <v>1</v>
      </c>
      <c r="M5" s="26" t="str">
        <f>_xlfn.DISPIMG("ID_DE7940C7BC2D4D46915E35BA3143081A",1)</f>
        <v>=DISPIMG("ID_DE7940C7BC2D4D46915E35BA3143081A",1)</v>
      </c>
    </row>
  </sheetData>
  <dataValidations count="1">
    <dataValidation type="list" allowBlank="1" showInputMessage="1" showErrorMessage="1" sqref="C4:L4">
      <formula1>数据类型!$B$2:$B$51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zoomScale="115" zoomScaleNormal="115" workbookViewId="0">
      <selection activeCell="E21" sqref="E21"/>
    </sheetView>
  </sheetViews>
  <sheetFormatPr defaultColWidth="9" defaultRowHeight="13.5" outlineLevelRow="4"/>
  <cols>
    <col min="1" max="1" width="43.375" customWidth="1"/>
    <col min="2" max="4" width="20.5" customWidth="1"/>
    <col min="5" max="5" width="16.75" customWidth="1"/>
    <col min="6" max="6" width="11.75" customWidth="1"/>
    <col min="7" max="7" width="22" customWidth="1"/>
    <col min="8" max="8" width="13.75" customWidth="1"/>
    <col min="9" max="9" width="13" customWidth="1"/>
    <col min="10" max="10" width="12.375" customWidth="1"/>
    <col min="11" max="11" width="14.125" customWidth="1"/>
    <col min="12" max="12" width="13.5" customWidth="1"/>
    <col min="13" max="13" width="19.5" customWidth="1"/>
  </cols>
  <sheetData>
    <row r="1" ht="99.75" spans="1:13">
      <c r="A1" s="3" t="s">
        <v>0</v>
      </c>
      <c r="B1" s="4" t="s">
        <v>48</v>
      </c>
      <c r="C1" s="16" t="s">
        <v>40</v>
      </c>
      <c r="D1" s="5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41</v>
      </c>
      <c r="L1" s="7" t="s">
        <v>11</v>
      </c>
      <c r="M1" s="7" t="s">
        <v>12</v>
      </c>
    </row>
    <row r="2" ht="14.25" spans="1:13">
      <c r="A2" s="8" t="s">
        <v>13</v>
      </c>
      <c r="B2" s="9">
        <v>1</v>
      </c>
      <c r="C2" s="9">
        <v>1</v>
      </c>
      <c r="D2" s="9">
        <v>0</v>
      </c>
      <c r="E2" s="9">
        <v>2</v>
      </c>
      <c r="F2" s="10">
        <v>2</v>
      </c>
      <c r="G2" s="10">
        <v>2</v>
      </c>
      <c r="H2" s="10">
        <v>2</v>
      </c>
      <c r="I2" s="10">
        <v>2</v>
      </c>
      <c r="J2" s="10">
        <v>2</v>
      </c>
      <c r="K2" s="10">
        <v>2</v>
      </c>
      <c r="L2" s="10">
        <v>2</v>
      </c>
      <c r="M2" s="10">
        <v>3</v>
      </c>
    </row>
    <row r="3" ht="14.25" spans="1:13">
      <c r="A3" s="8" t="s">
        <v>14</v>
      </c>
      <c r="B3" s="9" t="s">
        <v>15</v>
      </c>
      <c r="C3" s="9" t="s">
        <v>16</v>
      </c>
      <c r="D3" s="9" t="s">
        <v>17</v>
      </c>
      <c r="E3" s="9" t="s">
        <v>18</v>
      </c>
      <c r="F3" s="10" t="s">
        <v>19</v>
      </c>
      <c r="G3" s="10" t="s">
        <v>20</v>
      </c>
      <c r="H3" s="10" t="s">
        <v>21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</row>
    <row r="4" ht="14.25" spans="1:13">
      <c r="A4" s="8" t="s">
        <v>27</v>
      </c>
      <c r="B4" s="8" t="s">
        <v>28</v>
      </c>
      <c r="C4" s="8" t="s">
        <v>28</v>
      </c>
      <c r="D4" s="8" t="s">
        <v>29</v>
      </c>
      <c r="E4" s="8" t="s">
        <v>30</v>
      </c>
      <c r="F4" s="8" t="s">
        <v>30</v>
      </c>
      <c r="G4" s="8" t="s">
        <v>28</v>
      </c>
      <c r="H4" s="8" t="s">
        <v>30</v>
      </c>
      <c r="I4" s="8" t="s">
        <v>28</v>
      </c>
      <c r="J4" s="8" t="s">
        <v>28</v>
      </c>
      <c r="K4" s="8" t="s">
        <v>31</v>
      </c>
      <c r="L4" s="8" t="s">
        <v>31</v>
      </c>
      <c r="M4" s="10" t="s">
        <v>32</v>
      </c>
    </row>
    <row r="5" s="21" customFormat="1" ht="83" customHeight="1" spans="1:13">
      <c r="A5" s="11">
        <v>2</v>
      </c>
      <c r="B5" s="11">
        <v>4001</v>
      </c>
      <c r="C5" s="11">
        <v>1</v>
      </c>
      <c r="D5" s="11" t="s">
        <v>49</v>
      </c>
      <c r="E5" s="11" t="s">
        <v>34</v>
      </c>
      <c r="F5" s="12" t="s">
        <v>50</v>
      </c>
      <c r="G5" s="13">
        <v>24</v>
      </c>
      <c r="H5" s="13" t="s">
        <v>51</v>
      </c>
      <c r="I5" s="14">
        <v>20</v>
      </c>
      <c r="J5" s="14">
        <v>20</v>
      </c>
      <c r="K5" s="14" t="b">
        <v>1</v>
      </c>
      <c r="L5" s="14" t="b">
        <v>1</v>
      </c>
      <c r="M5" s="14" t="str">
        <f>_xlfn.DISPIMG("ID_0E8DF86F638645E79A50B03937E8FCF4",1)</f>
        <v>=DISPIMG("ID_0E8DF86F638645E79A50B03937E8FCF4",1)</v>
      </c>
    </row>
  </sheetData>
  <dataValidations count="1">
    <dataValidation type="list" allowBlank="1" showInputMessage="1" showErrorMessage="1" sqref="C4:L4">
      <formula1>数据类型!$B$2:$B$51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D11" sqref="D11"/>
    </sheetView>
  </sheetViews>
  <sheetFormatPr defaultColWidth="9" defaultRowHeight="13.5" outlineLevelRow="4"/>
  <cols>
    <col min="1" max="1" width="43.375" customWidth="1"/>
    <col min="2" max="4" width="20.5" customWidth="1"/>
    <col min="5" max="5" width="16.75" customWidth="1"/>
    <col min="6" max="6" width="18.375" customWidth="1"/>
    <col min="7" max="7" width="22" customWidth="1"/>
    <col min="8" max="8" width="23.25" customWidth="1"/>
    <col min="9" max="9" width="13" customWidth="1"/>
    <col min="10" max="10" width="12.375" customWidth="1"/>
    <col min="11" max="11" width="14.125" customWidth="1"/>
    <col min="12" max="12" width="13.5" customWidth="1"/>
    <col min="13" max="13" width="19.5" customWidth="1"/>
  </cols>
  <sheetData>
    <row r="1" ht="57" spans="1:13">
      <c r="A1" s="3" t="s">
        <v>0</v>
      </c>
      <c r="B1" s="4" t="s">
        <v>52</v>
      </c>
      <c r="C1" s="16" t="s">
        <v>53</v>
      </c>
      <c r="D1" s="5" t="s">
        <v>3</v>
      </c>
      <c r="E1" s="6" t="s">
        <v>4</v>
      </c>
      <c r="F1" s="7" t="s">
        <v>54</v>
      </c>
      <c r="G1" s="7" t="s">
        <v>6</v>
      </c>
      <c r="H1" s="7" t="s">
        <v>55</v>
      </c>
      <c r="I1" s="7" t="s">
        <v>8</v>
      </c>
      <c r="J1" s="7" t="s">
        <v>9</v>
      </c>
      <c r="K1" s="7" t="s">
        <v>41</v>
      </c>
      <c r="L1" s="7" t="s">
        <v>11</v>
      </c>
      <c r="M1" s="7" t="s">
        <v>12</v>
      </c>
    </row>
    <row r="2" ht="14.25" spans="1:13">
      <c r="A2" s="8" t="s">
        <v>13</v>
      </c>
      <c r="B2" s="9">
        <v>1</v>
      </c>
      <c r="C2" s="9">
        <v>1</v>
      </c>
      <c r="D2" s="9">
        <v>0</v>
      </c>
      <c r="E2" s="9">
        <v>2</v>
      </c>
      <c r="F2" s="10">
        <v>2</v>
      </c>
      <c r="G2" s="10">
        <v>2</v>
      </c>
      <c r="H2" s="10">
        <v>2</v>
      </c>
      <c r="I2" s="10">
        <v>2</v>
      </c>
      <c r="J2" s="10">
        <v>2</v>
      </c>
      <c r="K2" s="10">
        <v>2</v>
      </c>
      <c r="L2" s="10">
        <v>2</v>
      </c>
      <c r="M2" s="10">
        <v>3</v>
      </c>
    </row>
    <row r="3" ht="14.25" spans="1:13">
      <c r="A3" s="8" t="s">
        <v>14</v>
      </c>
      <c r="B3" s="9" t="s">
        <v>56</v>
      </c>
      <c r="C3" s="9" t="s">
        <v>16</v>
      </c>
      <c r="D3" s="9" t="s">
        <v>17</v>
      </c>
      <c r="E3" s="9" t="s">
        <v>18</v>
      </c>
      <c r="F3" s="10" t="s">
        <v>19</v>
      </c>
      <c r="G3" s="10" t="s">
        <v>20</v>
      </c>
      <c r="H3" s="10" t="s">
        <v>21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</row>
    <row r="4" ht="14.25" spans="1:13">
      <c r="A4" s="8" t="s">
        <v>27</v>
      </c>
      <c r="B4" s="8" t="s">
        <v>29</v>
      </c>
      <c r="C4" s="8" t="s">
        <v>28</v>
      </c>
      <c r="D4" s="8" t="s">
        <v>29</v>
      </c>
      <c r="E4" s="8" t="s">
        <v>30</v>
      </c>
      <c r="F4" s="8" t="s">
        <v>30</v>
      </c>
      <c r="G4" s="8" t="s">
        <v>28</v>
      </c>
      <c r="H4" s="8" t="s">
        <v>30</v>
      </c>
      <c r="I4" s="8" t="s">
        <v>28</v>
      </c>
      <c r="J4" s="8" t="s">
        <v>28</v>
      </c>
      <c r="K4" s="8" t="s">
        <v>31</v>
      </c>
      <c r="L4" s="8" t="s">
        <v>31</v>
      </c>
      <c r="M4" s="10" t="s">
        <v>32</v>
      </c>
    </row>
    <row r="5" s="15" customFormat="1" ht="80" customHeight="1" spans="1:13">
      <c r="A5" s="17">
        <v>1</v>
      </c>
      <c r="B5" s="17" t="s">
        <v>57</v>
      </c>
      <c r="C5" s="17">
        <v>1</v>
      </c>
      <c r="D5" s="17" t="s">
        <v>58</v>
      </c>
      <c r="E5" s="17" t="s">
        <v>34</v>
      </c>
      <c r="F5" s="18" t="s">
        <v>59</v>
      </c>
      <c r="G5" s="19">
        <v>1</v>
      </c>
      <c r="H5" s="19" t="s">
        <v>44</v>
      </c>
      <c r="I5" s="20">
        <v>20</v>
      </c>
      <c r="J5" s="20">
        <v>3</v>
      </c>
      <c r="K5" s="20" t="b">
        <v>1</v>
      </c>
      <c r="L5" s="20" t="b">
        <v>1</v>
      </c>
      <c r="M5" s="20" t="str">
        <f>_xlfn.DISPIMG("ID_0F2E3DE674534288BE9A0F6B995263B2",1)</f>
        <v>=DISPIMG("ID_0F2E3DE674534288BE9A0F6B995263B2",1)</v>
      </c>
    </row>
  </sheetData>
  <dataValidations count="1">
    <dataValidation type="list" allowBlank="1" showInputMessage="1" showErrorMessage="1" sqref="B4:L4">
      <formula1>数据类型!$B$2:$B$51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C13" sqref="C13"/>
    </sheetView>
  </sheetViews>
  <sheetFormatPr defaultColWidth="9" defaultRowHeight="13.5" outlineLevelRow="4"/>
  <cols>
    <col min="1" max="1" width="43.375" customWidth="1"/>
    <col min="2" max="4" width="20.5" customWidth="1"/>
    <col min="5" max="5" width="16.75" customWidth="1"/>
    <col min="6" max="6" width="11.75" customWidth="1"/>
    <col min="7" max="7" width="22" customWidth="1"/>
    <col min="8" max="8" width="13.75" customWidth="1"/>
    <col min="9" max="9" width="13" customWidth="1"/>
    <col min="10" max="10" width="12.375" customWidth="1"/>
    <col min="11" max="11" width="14.125" customWidth="1"/>
    <col min="12" max="12" width="13.5" customWidth="1"/>
    <col min="13" max="13" width="19.5" customWidth="1"/>
  </cols>
  <sheetData>
    <row r="1" ht="57" spans="1:13">
      <c r="A1" s="3" t="s">
        <v>0</v>
      </c>
      <c r="B1" s="4" t="s">
        <v>60</v>
      </c>
      <c r="C1" s="5" t="s">
        <v>61</v>
      </c>
      <c r="D1" s="5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41</v>
      </c>
      <c r="L1" s="7" t="s">
        <v>11</v>
      </c>
      <c r="M1" s="7" t="s">
        <v>12</v>
      </c>
    </row>
    <row r="2" ht="14.25" spans="1:13">
      <c r="A2" s="8" t="s">
        <v>13</v>
      </c>
      <c r="B2" s="9">
        <v>1</v>
      </c>
      <c r="C2" s="9">
        <v>1</v>
      </c>
      <c r="D2" s="9">
        <v>0</v>
      </c>
      <c r="E2" s="9">
        <v>2</v>
      </c>
      <c r="F2" s="10">
        <v>2</v>
      </c>
      <c r="G2" s="10">
        <v>2</v>
      </c>
      <c r="H2" s="10">
        <v>2</v>
      </c>
      <c r="I2" s="10">
        <v>2</v>
      </c>
      <c r="J2" s="10">
        <v>2</v>
      </c>
      <c r="K2" s="10">
        <v>2</v>
      </c>
      <c r="L2" s="10">
        <v>2</v>
      </c>
      <c r="M2" s="10">
        <v>3</v>
      </c>
    </row>
    <row r="3" ht="14.25" spans="1:13">
      <c r="A3" s="8" t="s">
        <v>14</v>
      </c>
      <c r="B3" s="10" t="s">
        <v>62</v>
      </c>
      <c r="C3" s="9" t="s">
        <v>16</v>
      </c>
      <c r="D3" s="9" t="s">
        <v>17</v>
      </c>
      <c r="E3" s="9" t="s">
        <v>18</v>
      </c>
      <c r="F3" s="10" t="s">
        <v>19</v>
      </c>
      <c r="G3" s="10" t="s">
        <v>20</v>
      </c>
      <c r="H3" s="10" t="s">
        <v>21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</row>
    <row r="4" ht="14.25" spans="1:13">
      <c r="A4" s="8" t="s">
        <v>27</v>
      </c>
      <c r="B4" s="8" t="s">
        <v>28</v>
      </c>
      <c r="C4" s="8" t="s">
        <v>28</v>
      </c>
      <c r="D4" s="8" t="s">
        <v>29</v>
      </c>
      <c r="E4" s="8" t="s">
        <v>30</v>
      </c>
      <c r="F4" s="8" t="s">
        <v>30</v>
      </c>
      <c r="G4" s="8" t="s">
        <v>28</v>
      </c>
      <c r="H4" s="8" t="s">
        <v>30</v>
      </c>
      <c r="I4" s="8" t="s">
        <v>28</v>
      </c>
      <c r="J4" s="8" t="s">
        <v>28</v>
      </c>
      <c r="K4" s="8" t="s">
        <v>31</v>
      </c>
      <c r="L4" s="8" t="s">
        <v>31</v>
      </c>
      <c r="M4" s="10" t="s">
        <v>32</v>
      </c>
    </row>
    <row r="5" ht="98" customHeight="1" spans="1:13">
      <c r="A5" s="11">
        <v>2</v>
      </c>
      <c r="B5" s="11">
        <v>1</v>
      </c>
      <c r="C5" s="11">
        <v>1</v>
      </c>
      <c r="D5" s="11" t="s">
        <v>49</v>
      </c>
      <c r="E5" s="11" t="s">
        <v>34</v>
      </c>
      <c r="F5" s="12" t="s">
        <v>63</v>
      </c>
      <c r="G5" s="13">
        <v>1</v>
      </c>
      <c r="H5" s="13" t="s">
        <v>44</v>
      </c>
      <c r="I5" s="14">
        <v>20</v>
      </c>
      <c r="J5" s="14">
        <v>3</v>
      </c>
      <c r="K5" s="14" t="b">
        <v>1</v>
      </c>
      <c r="L5" s="14" t="b">
        <v>1</v>
      </c>
      <c r="M5" s="14" t="str">
        <f>_xlfn.DISPIMG("ID_B1E5BBB75DF144E6BCE87AD7FFB08D41",1)</f>
        <v>=DISPIMG("ID_B1E5BBB75DF144E6BCE87AD7FFB08D41",1)</v>
      </c>
    </row>
  </sheetData>
  <dataValidations count="1">
    <dataValidation type="list" allowBlank="1" showInputMessage="1" showErrorMessage="1" sqref="C4:L4">
      <formula1>数据类型!$B$2:$B$51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D38" sqref="D38"/>
    </sheetView>
  </sheetViews>
  <sheetFormatPr defaultColWidth="9" defaultRowHeight="13.5" outlineLevelCol="4"/>
  <cols>
    <col min="1" max="2" width="13.75" customWidth="1"/>
    <col min="3" max="3" width="10.375" customWidth="1"/>
    <col min="4" max="4" width="129.375" customWidth="1"/>
    <col min="5" max="5" width="28.25" customWidth="1"/>
  </cols>
  <sheetData>
    <row r="1" spans="1: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2">
        <v>1</v>
      </c>
      <c r="B2" s="2" t="s">
        <v>31</v>
      </c>
      <c r="C2" s="2" t="s">
        <v>69</v>
      </c>
      <c r="D2" s="2" t="s">
        <v>70</v>
      </c>
      <c r="E2" s="2" t="s">
        <v>71</v>
      </c>
    </row>
    <row r="3" spans="1:5">
      <c r="A3" s="2">
        <v>2</v>
      </c>
      <c r="B3" s="2" t="s">
        <v>72</v>
      </c>
      <c r="C3" s="2" t="s">
        <v>73</v>
      </c>
      <c r="D3" s="2" t="s">
        <v>74</v>
      </c>
      <c r="E3" s="2" t="s">
        <v>75</v>
      </c>
    </row>
    <row r="4" spans="1:5">
      <c r="A4" s="2">
        <v>3</v>
      </c>
      <c r="B4" s="2" t="s">
        <v>28</v>
      </c>
      <c r="C4" s="2" t="s">
        <v>73</v>
      </c>
      <c r="D4" s="2" t="s">
        <v>76</v>
      </c>
      <c r="E4" s="2" t="s">
        <v>77</v>
      </c>
    </row>
    <row r="5" spans="1:5">
      <c r="A5" s="2">
        <v>4</v>
      </c>
      <c r="B5" s="2" t="s">
        <v>78</v>
      </c>
      <c r="C5" s="2" t="s">
        <v>73</v>
      </c>
      <c r="D5" s="2" t="s">
        <v>79</v>
      </c>
      <c r="E5" s="2" t="s">
        <v>80</v>
      </c>
    </row>
    <row r="6" spans="1:5">
      <c r="A6" s="2">
        <v>5</v>
      </c>
      <c r="B6" s="2" t="s">
        <v>81</v>
      </c>
      <c r="C6" s="2" t="s">
        <v>73</v>
      </c>
      <c r="D6" s="2" t="s">
        <v>82</v>
      </c>
      <c r="E6" s="2" t="s">
        <v>83</v>
      </c>
    </row>
    <row r="7" spans="1:5">
      <c r="A7" s="2">
        <v>6</v>
      </c>
      <c r="B7" s="2" t="s">
        <v>29</v>
      </c>
      <c r="C7" s="2"/>
      <c r="D7" s="2" t="s">
        <v>84</v>
      </c>
      <c r="E7" s="2" t="s">
        <v>85</v>
      </c>
    </row>
    <row r="8" spans="1:5">
      <c r="A8" s="2">
        <v>7</v>
      </c>
      <c r="B8" s="2" t="s">
        <v>86</v>
      </c>
      <c r="C8" s="2" t="s">
        <v>87</v>
      </c>
      <c r="D8" s="2" t="s">
        <v>88</v>
      </c>
      <c r="E8" s="2" t="s">
        <v>89</v>
      </c>
    </row>
    <row r="9" spans="1:5">
      <c r="A9" s="2">
        <v>8</v>
      </c>
      <c r="B9" s="2" t="s">
        <v>90</v>
      </c>
      <c r="C9" s="2" t="s">
        <v>87</v>
      </c>
      <c r="D9" s="2" t="s">
        <v>91</v>
      </c>
      <c r="E9" s="2" t="s">
        <v>92</v>
      </c>
    </row>
    <row r="10" spans="1:5">
      <c r="A10" s="2">
        <v>9</v>
      </c>
      <c r="B10" s="2" t="s">
        <v>93</v>
      </c>
      <c r="C10" s="2" t="s">
        <v>87</v>
      </c>
      <c r="D10" s="2" t="s">
        <v>94</v>
      </c>
      <c r="E10" s="2" t="s">
        <v>95</v>
      </c>
    </row>
    <row r="11" spans="1:5">
      <c r="A11" s="2">
        <v>10</v>
      </c>
      <c r="B11" s="2" t="s">
        <v>96</v>
      </c>
      <c r="C11" s="2" t="s">
        <v>87</v>
      </c>
      <c r="D11" s="2" t="s">
        <v>97</v>
      </c>
      <c r="E11" s="2" t="s">
        <v>98</v>
      </c>
    </row>
    <row r="12" spans="1:5">
      <c r="A12" s="2">
        <v>11</v>
      </c>
      <c r="B12" s="2" t="s">
        <v>99</v>
      </c>
      <c r="C12" s="2" t="s">
        <v>87</v>
      </c>
      <c r="D12" s="2" t="s">
        <v>100</v>
      </c>
      <c r="E12" s="2" t="s">
        <v>101</v>
      </c>
    </row>
    <row r="13" spans="1:4">
      <c r="A13" s="2">
        <v>12</v>
      </c>
      <c r="B13" s="2" t="s">
        <v>102</v>
      </c>
      <c r="C13" s="2" t="s">
        <v>87</v>
      </c>
      <c r="D13" s="2" t="s">
        <v>103</v>
      </c>
    </row>
    <row r="14" spans="1:3">
      <c r="A14" s="2">
        <v>13</v>
      </c>
      <c r="B14" s="2" t="s">
        <v>104</v>
      </c>
      <c r="C14" s="2" t="s">
        <v>105</v>
      </c>
    </row>
    <row r="15" spans="1:3">
      <c r="A15" s="2">
        <v>14</v>
      </c>
      <c r="B15" s="2" t="s">
        <v>106</v>
      </c>
      <c r="C15" s="2" t="s">
        <v>105</v>
      </c>
    </row>
    <row r="16" spans="1:3">
      <c r="A16" s="2">
        <v>15</v>
      </c>
      <c r="B16" s="2" t="s">
        <v>107</v>
      </c>
      <c r="C16" s="2" t="s">
        <v>105</v>
      </c>
    </row>
    <row r="17" spans="1:3">
      <c r="A17" s="2">
        <v>16</v>
      </c>
      <c r="B17" s="2" t="s">
        <v>108</v>
      </c>
      <c r="C17" s="2" t="s">
        <v>105</v>
      </c>
    </row>
    <row r="18" spans="1:3">
      <c r="A18" s="2">
        <v>17</v>
      </c>
      <c r="B18" s="2" t="s">
        <v>109</v>
      </c>
      <c r="C18" s="2" t="s">
        <v>105</v>
      </c>
    </row>
    <row r="19" spans="1:3">
      <c r="A19" s="2">
        <v>18</v>
      </c>
      <c r="B19" s="2" t="s">
        <v>110</v>
      </c>
      <c r="C19" s="2" t="s">
        <v>105</v>
      </c>
    </row>
    <row r="20" spans="1:3">
      <c r="A20" s="2">
        <v>19</v>
      </c>
      <c r="B20" s="2" t="s">
        <v>111</v>
      </c>
      <c r="C20" s="2" t="s">
        <v>87</v>
      </c>
    </row>
    <row r="21" spans="1:3">
      <c r="A21" s="2">
        <v>20</v>
      </c>
      <c r="B21" s="2" t="s">
        <v>112</v>
      </c>
      <c r="C21" s="2" t="s">
        <v>87</v>
      </c>
    </row>
    <row r="22" spans="1:3">
      <c r="A22" s="2">
        <v>21</v>
      </c>
      <c r="B22" s="2" t="s">
        <v>113</v>
      </c>
      <c r="C22" s="2" t="s">
        <v>87</v>
      </c>
    </row>
    <row r="23" spans="1:3">
      <c r="A23" s="2">
        <v>22</v>
      </c>
      <c r="B23" s="2" t="s">
        <v>114</v>
      </c>
      <c r="C23" s="2" t="s">
        <v>87</v>
      </c>
    </row>
    <row r="24" spans="1:3">
      <c r="A24" s="2">
        <v>23</v>
      </c>
      <c r="B24" s="2" t="s">
        <v>115</v>
      </c>
      <c r="C24" s="2" t="s">
        <v>87</v>
      </c>
    </row>
    <row r="25" spans="1:3">
      <c r="A25" s="2">
        <v>24</v>
      </c>
      <c r="B25" s="2" t="s">
        <v>116</v>
      </c>
      <c r="C25" s="2" t="s">
        <v>87</v>
      </c>
    </row>
    <row r="26" spans="1:5">
      <c r="A26" s="2">
        <v>25</v>
      </c>
      <c r="B26" s="2" t="s">
        <v>117</v>
      </c>
      <c r="C26" s="2" t="s">
        <v>118</v>
      </c>
      <c r="D26" s="2" t="s">
        <v>119</v>
      </c>
      <c r="E26" s="2" t="s">
        <v>120</v>
      </c>
    </row>
    <row r="27" spans="1:5">
      <c r="A27" s="2">
        <v>26</v>
      </c>
      <c r="B27" s="2" t="s">
        <v>121</v>
      </c>
      <c r="C27" s="2" t="s">
        <v>122</v>
      </c>
      <c r="D27" s="2" t="s">
        <v>123</v>
      </c>
      <c r="E27" s="2" t="s">
        <v>124</v>
      </c>
    </row>
    <row r="28" spans="1:5">
      <c r="A28" s="2">
        <v>27</v>
      </c>
      <c r="B28" s="2" t="s">
        <v>125</v>
      </c>
      <c r="C28" s="2" t="s">
        <v>87</v>
      </c>
      <c r="D28" s="2" t="s">
        <v>126</v>
      </c>
      <c r="E28" s="2" t="s">
        <v>127</v>
      </c>
    </row>
    <row r="29" spans="1:5">
      <c r="A29" s="2">
        <v>28</v>
      </c>
      <c r="B29" s="2" t="s">
        <v>128</v>
      </c>
      <c r="C29" s="2" t="s">
        <v>87</v>
      </c>
      <c r="D29" s="2" t="s">
        <v>129</v>
      </c>
      <c r="E29" s="2" t="s">
        <v>130</v>
      </c>
    </row>
    <row r="30" spans="1:4">
      <c r="A30" s="2">
        <v>29</v>
      </c>
      <c r="B30" s="2" t="s">
        <v>32</v>
      </c>
      <c r="C30" s="2" t="s">
        <v>131</v>
      </c>
      <c r="D30" s="2" t="s">
        <v>132</v>
      </c>
    </row>
    <row r="31" spans="1:5">
      <c r="A31" s="2">
        <v>30</v>
      </c>
      <c r="B31" s="2" t="s">
        <v>30</v>
      </c>
      <c r="C31" s="2" t="s">
        <v>122</v>
      </c>
      <c r="D31" s="2" t="s">
        <v>133</v>
      </c>
      <c r="E31" s="2" t="s">
        <v>134</v>
      </c>
    </row>
    <row r="32" spans="1:5">
      <c r="A32" s="2">
        <v>31</v>
      </c>
      <c r="B32" s="2" t="s">
        <v>135</v>
      </c>
      <c r="C32" s="2" t="s">
        <v>73</v>
      </c>
      <c r="D32" s="2" t="s">
        <v>136</v>
      </c>
      <c r="E32" s="2" t="s">
        <v>137</v>
      </c>
    </row>
    <row r="33" spans="1:5">
      <c r="A33" s="2">
        <v>32</v>
      </c>
      <c r="B33" s="2" t="s">
        <v>138</v>
      </c>
      <c r="C33" s="2" t="s">
        <v>139</v>
      </c>
      <c r="D33" s="2" t="s">
        <v>140</v>
      </c>
      <c r="E33" s="2" t="s">
        <v>139</v>
      </c>
    </row>
    <row r="34" spans="1:5">
      <c r="A34" s="2">
        <v>33</v>
      </c>
      <c r="B34" s="2" t="s">
        <v>141</v>
      </c>
      <c r="C34" s="2" t="s">
        <v>142</v>
      </c>
      <c r="D34" s="2" t="s">
        <v>143</v>
      </c>
      <c r="E34" s="2" t="s">
        <v>142</v>
      </c>
    </row>
    <row r="35" spans="1:5">
      <c r="A35" s="2">
        <v>34</v>
      </c>
      <c r="B35" s="2" t="s">
        <v>144</v>
      </c>
      <c r="C35" s="2" t="s">
        <v>87</v>
      </c>
      <c r="D35" s="2" t="s">
        <v>145</v>
      </c>
      <c r="E35" s="2" t="s">
        <v>134</v>
      </c>
    </row>
    <row r="36" spans="1:5">
      <c r="A36" s="2">
        <v>35</v>
      </c>
      <c r="B36" s="2" t="s">
        <v>146</v>
      </c>
      <c r="C36" s="2"/>
      <c r="D36" s="2" t="s">
        <v>147</v>
      </c>
      <c r="E36" s="2" t="s">
        <v>148</v>
      </c>
    </row>
    <row r="37" spans="1:4">
      <c r="A37" s="2">
        <v>36</v>
      </c>
      <c r="B37" s="2" t="s">
        <v>149</v>
      </c>
      <c r="C37" s="2"/>
      <c r="D37" s="2" t="s">
        <v>150</v>
      </c>
    </row>
    <row r="38" spans="1:5">
      <c r="A38" s="2">
        <v>37</v>
      </c>
      <c r="B38" s="2" t="s">
        <v>151</v>
      </c>
      <c r="C38" s="2" t="s">
        <v>87</v>
      </c>
      <c r="D38" s="2" t="s">
        <v>152</v>
      </c>
      <c r="E38" s="2" t="s">
        <v>153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cfg_AnimaUnit_单位帧动画配置</vt:lpstr>
      <vt:lpstr>cfg_AnimaTower_炮塔动画</vt:lpstr>
      <vt:lpstr>cfg_AnimaBuild_建筑动画</vt:lpstr>
      <vt:lpstr>cfg_AnimaWeapon_武器动画</vt:lpstr>
      <vt:lpstr>cfg_AnimaBullet_子弹动画</vt:lpstr>
      <vt:lpstr>cfg_AnimaExplode_爆炸动画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NO</cp:lastModifiedBy>
  <dcterms:created xsi:type="dcterms:W3CDTF">2023-05-12T11:15:00Z</dcterms:created>
  <dcterms:modified xsi:type="dcterms:W3CDTF">2025-01-04T13:08:19Z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D618D8C7923F446D88F8F55AE3288232_12</vt:lpwstr>
  </property>
</Properties>
</file>