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880"/>
  </bookViews>
  <sheets>
    <sheet name="产品经理考核框架" sheetId="10" r:id="rId1"/>
    <sheet name="Sheet3" sheetId="8" state="hidden" r:id="rId2"/>
    <sheet name="报表" sheetId="3" state="hidden" r:id="rId3"/>
    <sheet name="Sheet1" sheetId="5" state="hidden" r:id="rId4"/>
    <sheet name="Sheet2" sheetId="6" state="hidden" r:id="rId5"/>
    <sheet name="时间进度完成率" sheetId="7" state="hidden" r:id="rId6"/>
  </sheets>
  <definedNames>
    <definedName name="_xlnm._FilterDatabase" localSheetId="1" hidden="1">Sheet3!$A$2:$K$104</definedName>
    <definedName name="_xlnm._FilterDatabase" localSheetId="4" hidden="1">Sheet2!$A$3:$J$24</definedName>
    <definedName name="_xlnm._FilterDatabase" localSheetId="5" hidden="1">时间进度完成率!$A$3:$J$24</definedName>
    <definedName name="_xlnm._FilterDatabase" localSheetId="2" hidden="1">报表!$A$4:$AU$4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<sst xmlns="http://schemas.openxmlformats.org/spreadsheetml/2006/main" count="713" uniqueCount="229">
  <si>
    <t>2025年管理员考核框架（40分）</t>
  </si>
  <si>
    <t>序号</t>
  </si>
  <si>
    <t>指标</t>
  </si>
  <si>
    <t>目标</t>
  </si>
  <si>
    <t>口径</t>
  </si>
  <si>
    <t>考核办法</t>
  </si>
  <si>
    <t>分值</t>
  </si>
  <si>
    <t>考核对象</t>
  </si>
  <si>
    <t>5G专网收入（万）
（必选项）</t>
  </si>
  <si>
    <t>同KPI口径</t>
  </si>
  <si>
    <t>完成率60%不到不得分，60%-100%之间按照线性得分，封顶120%</t>
  </si>
  <si>
    <t>5G产品经理</t>
  </si>
  <si>
    <t>5G专网产品收入（万）
（必选项）</t>
  </si>
  <si>
    <t>按照省对市5G专网产品收入口径，统计三季度出账收入</t>
  </si>
  <si>
    <t>完成率60%不到不得分，60%-100%之间按照线性得分，封顶120%
或按照区县排名得分，第一至第六名分别得1.2/1.1/1.0/0.9/0.7/0.6。
两者就高得分。</t>
  </si>
  <si>
    <t>5G快线（台）</t>
  </si>
  <si>
    <t>统计三季度5G快线/随心联开通套数</t>
  </si>
  <si>
    <t>5G双域发展规模</t>
  </si>
  <si>
    <t>统三季度5G双域专网发展的客户数</t>
  </si>
  <si>
    <t>5G入驻式专网（个）</t>
  </si>
  <si>
    <t>每县新签1个项目</t>
  </si>
  <si>
    <t>统计三季度5G入驻专网（A4）开通项目数</t>
  </si>
  <si>
    <t>未完成不得分；完成得满分；完成5G-A应用落地得150%的得分；季度末同一结算</t>
  </si>
  <si>
    <r>
      <rPr>
        <sz val="11"/>
        <color rgb="FF000000"/>
        <rFont val="仿宋"/>
        <charset val="134"/>
      </rPr>
      <t>物联网产品收入（万元）</t>
    </r>
    <r>
      <rPr>
        <sz val="11"/>
        <color rgb="FFFF0000"/>
        <rFont val="仿宋"/>
        <charset val="134"/>
      </rPr>
      <t>（必选项）</t>
    </r>
  </si>
  <si>
    <t>统计三季度物联网产品收入，包括通道收入、应用计收收入（云IOT、OneNet、OnePark、OnePoint）、不包括视联网收入，不包括ICT类收入</t>
  </si>
  <si>
    <t>物联网产品经理</t>
  </si>
  <si>
    <t>物联网卡风险管控（必选项）</t>
  </si>
  <si>
    <t>1、根据省公司、市公司要求，确保新开物联网卡合规率100%，存量物联网卡配合完成整改，整改要求100%完成（特殊情况可提前报备剔除）。
2、开展物联网开卡协议风险管控，发生涂改协议、使用可擦笔填写协议等政企业务风险，直接得0分；</t>
  </si>
  <si>
    <t>根据完成率，市公司直接提供得分分值百分比。</t>
  </si>
  <si>
    <t>视联网产品收入（万元）
（必选项）</t>
  </si>
  <si>
    <t>统计三季度视联网产品收入，包括和对讲标品及服务包、千里眼标品及服务包、云视讯标品及服务包，不包括ICT类收入</t>
  </si>
  <si>
    <t>物联网/视联产品经理</t>
  </si>
  <si>
    <t>和对讲标品发展数（台）</t>
  </si>
  <si>
    <t>统计和对讲专用终端和工作机发展规模，以系统开通出账为准</t>
  </si>
  <si>
    <t>千里眼及云视讯标品发展数（路）</t>
  </si>
  <si>
    <t>统计融合套餐、小微版行业视频、无线视频、云视讯发展规模，以系统开通出账为准</t>
  </si>
  <si>
    <t>区县</t>
  </si>
  <si>
    <t>5G专网收入（万）</t>
  </si>
  <si>
    <t>5G专网产品收入（万）</t>
  </si>
  <si>
    <t>嘉禾</t>
  </si>
  <si>
    <t>嘉善</t>
  </si>
  <si>
    <t>平湖</t>
  </si>
  <si>
    <t>海盐</t>
  </si>
  <si>
    <t>海宁</t>
  </si>
  <si>
    <t>桐乡</t>
  </si>
  <si>
    <t>重客</t>
  </si>
  <si>
    <t>全市</t>
  </si>
  <si>
    <t>按334分解月度指标</t>
  </si>
  <si>
    <t>物联网计费用户净增（万户）</t>
  </si>
  <si>
    <t>物联网产品收入（万元）（必选项）</t>
  </si>
  <si>
    <t>物联网计费用户净增（万户）-7月目标</t>
  </si>
  <si>
    <t>7月到达</t>
  </si>
  <si>
    <t>7月完成率</t>
  </si>
  <si>
    <t>物联网产品收入（万元）-7月目标</t>
  </si>
  <si>
    <t>物联网卡风险管控</t>
  </si>
  <si>
    <t>视联网产品收入（万元）
7月目标</t>
  </si>
  <si>
    <t>和对讲标品发展数（台）7月目标</t>
  </si>
  <si>
    <t>千里眼及云视讯标品发展数（路）7月目标</t>
  </si>
  <si>
    <t>5G专网收入</t>
  </si>
  <si>
    <t>6月到达</t>
  </si>
  <si>
    <t>6月完成率</t>
  </si>
  <si>
    <t>5G专网产品收入</t>
  </si>
  <si>
    <t>5G快线</t>
  </si>
  <si>
    <t>5G双域</t>
  </si>
  <si>
    <t>5G入驻专网</t>
  </si>
  <si>
    <t>2023年“四赢三快”新春大会战—政企部分</t>
  </si>
  <si>
    <t>县市</t>
  </si>
  <si>
    <t>总得分</t>
  </si>
  <si>
    <t>集客市场</t>
  </si>
  <si>
    <t>扣分项：集团放号</t>
  </si>
  <si>
    <t>-</t>
  </si>
  <si>
    <t>完成值</t>
  </si>
  <si>
    <t>完成率</t>
  </si>
  <si>
    <t>完成进度</t>
  </si>
  <si>
    <t>得分</t>
  </si>
  <si>
    <t>拍照ABC集团成员融合宽带新增</t>
  </si>
  <si>
    <t>扣分项：客户经理融合宽带新增</t>
  </si>
  <si>
    <t>信息化市场</t>
  </si>
  <si>
    <t>DICT项目签约主营收入</t>
  </si>
  <si>
    <t>扣分项：运营商系公开市场信息化中标份额（4家）</t>
  </si>
  <si>
    <t>运营商系公开市场信息化大单商机捕获率（4家）</t>
  </si>
  <si>
    <t>产品市场</t>
  </si>
  <si>
    <t>云I+P收入</t>
  </si>
  <si>
    <t>扣分项：新增云主机收入</t>
  </si>
  <si>
    <t>扣分项：云价值客户数</t>
  </si>
  <si>
    <t>5G专网签约收入</t>
  </si>
  <si>
    <t>扣分项：5G产品签约收入</t>
  </si>
  <si>
    <t>物联网净增用户数</t>
  </si>
  <si>
    <t>物联网收入</t>
  </si>
  <si>
    <t>扣分项：物联网通道收入</t>
  </si>
  <si>
    <t>政企专线条数净增</t>
  </si>
  <si>
    <t>扣分项：政企专线收入</t>
  </si>
  <si>
    <t>国际业务收入</t>
  </si>
  <si>
    <t>商客市场</t>
  </si>
  <si>
    <t>企业宽带净增</t>
  </si>
  <si>
    <t>政企专线净增</t>
  </si>
  <si>
    <t>转型产品新增</t>
  </si>
  <si>
    <t>扣分项：转型产品累计收入</t>
  </si>
  <si>
    <t>数据日期</t>
  </si>
  <si>
    <t>AREA_CODE</t>
  </si>
  <si>
    <t>政企部份_总得分</t>
  </si>
  <si>
    <t>集团放号</t>
  </si>
  <si>
    <t>融合家宽</t>
  </si>
  <si>
    <t>融合家宽客户经理</t>
  </si>
  <si>
    <t>ICT主营</t>
  </si>
  <si>
    <t>信息化大单_商机捕获率</t>
  </si>
  <si>
    <t>信息化_中标份额</t>
  </si>
  <si>
    <t>云IP</t>
  </si>
  <si>
    <t>云主机</t>
  </si>
  <si>
    <t>云价值客户</t>
  </si>
  <si>
    <t>G5签约收入</t>
  </si>
  <si>
    <t>G5产品签约</t>
  </si>
  <si>
    <t>物联网连接数</t>
  </si>
  <si>
    <t>物联网累计通道</t>
  </si>
  <si>
    <t>物联网累计收入</t>
  </si>
  <si>
    <t>专线条数(限制：集团宽带条数净增)</t>
  </si>
  <si>
    <t>专线收入</t>
  </si>
  <si>
    <t>国际收入</t>
  </si>
  <si>
    <t>商客转型产品</t>
  </si>
  <si>
    <t>商客专线净增</t>
  </si>
  <si>
    <t>商客转型收入</t>
  </si>
  <si>
    <t>集团放号_目标</t>
  </si>
  <si>
    <t>集团放号_完成值</t>
  </si>
  <si>
    <t>集团放号_完成率</t>
  </si>
  <si>
    <t>集团放号_完成进度</t>
  </si>
  <si>
    <t>集团放号_得分</t>
  </si>
  <si>
    <t>融合家宽_目标</t>
  </si>
  <si>
    <t>融合家宽_完成值</t>
  </si>
  <si>
    <t>融合家宽_完成率</t>
  </si>
  <si>
    <t>融合家宽_完成进度</t>
  </si>
  <si>
    <t>融合家宽_得分</t>
  </si>
  <si>
    <t>融合家宽客户经理_目标</t>
  </si>
  <si>
    <t>融合家宽客户经理_完成值</t>
  </si>
  <si>
    <t>融合家宽客户经理_完成率</t>
  </si>
  <si>
    <t>融合家宽客户经理_完成进度</t>
  </si>
  <si>
    <t>融合家宽客户经理_得分</t>
  </si>
  <si>
    <t>ICT主营_目标</t>
  </si>
  <si>
    <t>ICT主营_完成值</t>
  </si>
  <si>
    <t>ICT主营_完成率</t>
  </si>
  <si>
    <t>ICT主营_完成进度</t>
  </si>
  <si>
    <t>ICT主营_得分</t>
  </si>
  <si>
    <t>信息化大单_商机捕获率_目标</t>
  </si>
  <si>
    <t>信息化大单_商机捕获率_完成值</t>
  </si>
  <si>
    <t>信息化大单_商机捕获率_完成率</t>
  </si>
  <si>
    <t>信息化大单_商机捕获率_完成进度</t>
  </si>
  <si>
    <t>信息化大单_商机捕获率_得分</t>
  </si>
  <si>
    <t>信息化_中标份额_目标</t>
  </si>
  <si>
    <t>信息化大单_中标份额_完成值</t>
  </si>
  <si>
    <t>信息化大单_中标份额_完成率</t>
  </si>
  <si>
    <t>信息化大单_中标份额_完成进度</t>
  </si>
  <si>
    <t>信息化大单_中标份额_得分</t>
  </si>
  <si>
    <t>云IP_目标</t>
  </si>
  <si>
    <t>云IP_完成值</t>
  </si>
  <si>
    <t>云IP_完成率</t>
  </si>
  <si>
    <t>云IP_完成进度</t>
  </si>
  <si>
    <t>云IP_得分</t>
  </si>
  <si>
    <t>云主机_目标</t>
  </si>
  <si>
    <t>云主机_完成值</t>
  </si>
  <si>
    <t>云主机_完成率</t>
  </si>
  <si>
    <t>云主机_完成进度</t>
  </si>
  <si>
    <t>云主机_得分</t>
  </si>
  <si>
    <t>云价值客户_目标</t>
  </si>
  <si>
    <t>云价值客户_完成值</t>
  </si>
  <si>
    <t>云价值客户_完成率</t>
  </si>
  <si>
    <t>云价值客户_完成进度</t>
  </si>
  <si>
    <t>云价值客户_得分</t>
  </si>
  <si>
    <t>G5签约收入_目标</t>
  </si>
  <si>
    <t>G5签约收入_完成值</t>
  </si>
  <si>
    <t>G5签约收入_完成率</t>
  </si>
  <si>
    <t>G5签约收入_完成进度</t>
  </si>
  <si>
    <t>G5签约收入_得分</t>
  </si>
  <si>
    <t>G5产品签约_目标</t>
  </si>
  <si>
    <t>G5产品签约_完成值</t>
  </si>
  <si>
    <t>G5产品签约_完成率</t>
  </si>
  <si>
    <t>G5产品签约_完成进度</t>
  </si>
  <si>
    <t>G5产品签约_得分</t>
  </si>
  <si>
    <t>物联网连接数_目标</t>
  </si>
  <si>
    <t>物联网净增用户_完成值</t>
  </si>
  <si>
    <t>物联网连接数_完成率</t>
  </si>
  <si>
    <t>物联网连接数_完成进度</t>
  </si>
  <si>
    <t>物联网连接数_得分</t>
  </si>
  <si>
    <t>物联网累计通道收入_目标</t>
  </si>
  <si>
    <t>物联网通道收入_完成值</t>
  </si>
  <si>
    <t>物联网通道收入_完成率</t>
  </si>
  <si>
    <t>物联网通道收入_完成进度</t>
  </si>
  <si>
    <t>物联网通道收入_得分</t>
  </si>
  <si>
    <t>物联网累计收入_目标</t>
  </si>
  <si>
    <t>物联网收入新增_完成值</t>
  </si>
  <si>
    <t>物联网收入新增_完成率</t>
  </si>
  <si>
    <t>物联网收入新增_完成进度</t>
  </si>
  <si>
    <t>物联网收入新增_得分</t>
  </si>
  <si>
    <t>专线条数_目标</t>
  </si>
  <si>
    <t>专线条数净增_完成值</t>
  </si>
  <si>
    <t>集团宽带条数净增</t>
  </si>
  <si>
    <t>专线条数净增_完成率</t>
  </si>
  <si>
    <t>专线条数净增_完成进度</t>
  </si>
  <si>
    <t>专线条数净增_得分</t>
  </si>
  <si>
    <t>专线收入_目标</t>
  </si>
  <si>
    <t>专线收入_完成值</t>
  </si>
  <si>
    <t>专线收入_完成率</t>
  </si>
  <si>
    <t>专线收入_完成进度</t>
  </si>
  <si>
    <t>专线收入_得分</t>
  </si>
  <si>
    <t>国际收入_目标</t>
  </si>
  <si>
    <t>国际专线收入_完成值</t>
  </si>
  <si>
    <t>国际收入_完成率</t>
  </si>
  <si>
    <t>国际收入_完成进度</t>
  </si>
  <si>
    <t>国际收入_得分</t>
  </si>
  <si>
    <t>商客小微宽带_目标</t>
  </si>
  <si>
    <t>企业宽带净增_完成值</t>
  </si>
  <si>
    <t>企业宽带净增_完成率</t>
  </si>
  <si>
    <t>企业宽带净增_完成进度</t>
  </si>
  <si>
    <t>企业宽带净增_得分</t>
  </si>
  <si>
    <t>商客转型产品_目标</t>
  </si>
  <si>
    <t>商客转型产品_完成值</t>
  </si>
  <si>
    <t>商客转型产品_完成率</t>
  </si>
  <si>
    <t>商客转型产品_完成进度</t>
  </si>
  <si>
    <t>商客转型产品_得分</t>
  </si>
  <si>
    <t>商客专线_目标</t>
  </si>
  <si>
    <t>商客专线净增_完成值</t>
  </si>
  <si>
    <t>商客专线_完成率</t>
  </si>
  <si>
    <t>商客专线_完成进度</t>
  </si>
  <si>
    <t>商客专线_得分</t>
  </si>
  <si>
    <t>商客转型收入_目标</t>
  </si>
  <si>
    <t>商客转型收入_完成值</t>
  </si>
  <si>
    <t>商客转型收入_完成率</t>
  </si>
  <si>
    <t>商客转型收入_完成进度</t>
  </si>
  <si>
    <t>商客转型收入_得分</t>
  </si>
  <si>
    <t>运营商系公开市场信息化大单商机捕获率</t>
  </si>
  <si>
    <t>扣分项：运营商系公开市场信息化中标份额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</si>
</sst>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_ "/>
    <numFmt numFmtId="178" formatCode="0_ "/>
    <numFmt numFmtId="179" formatCode="_([$€-2]* #,##0.0000_);_([$€-2]* \(#,##0.0000\);_([$€-2]* &quot;-&quot;??_)"/>
  </numFmts>
  <fonts count="3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4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16"/>
      <color theme="1"/>
      <name val="仿宋"/>
      <charset val="134"/>
    </font>
    <font>
      <b/>
      <sz val="11"/>
      <color theme="1"/>
      <name val="仿宋"/>
      <charset val="134"/>
    </font>
    <font>
      <sz val="11"/>
      <color rgb="FFFF0000"/>
      <name val="仿宋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仿宋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11" applyNumberFormat="0" applyAlignment="0" applyProtection="0">
      <alignment vertical="center"/>
    </xf>
    <xf numFmtId="0" fontId="23" fillId="7" borderId="12" applyNumberFormat="0" applyAlignment="0" applyProtection="0">
      <alignment vertical="center"/>
    </xf>
    <xf numFmtId="0" fontId="24" fillId="7" borderId="11" applyNumberFormat="0" applyAlignment="0" applyProtection="0">
      <alignment vertical="center"/>
    </xf>
    <xf numFmtId="0" fontId="25" fillId="8" borderId="13" applyNumberForma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0" fontId="1" fillId="0" borderId="1" xfId="3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9" fontId="1" fillId="0" borderId="1" xfId="3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79" fontId="7" fillId="0" borderId="1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justify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justify" vertical="center" wrapText="1"/>
    </xf>
    <xf numFmtId="0" fontId="12" fillId="2" borderId="5" xfId="0" applyFont="1" applyFill="1" applyBorder="1" applyAlignment="1">
      <alignment horizontal="center" vertical="center" wrapText="1"/>
    </xf>
    <xf numFmtId="9" fontId="10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1" xfId="3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10" fontId="0" fillId="2" borderId="1" xfId="3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9" fontId="0" fillId="0" borderId="0" xfId="3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9" fontId="0" fillId="0" borderId="1" xfId="3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43308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colors>
    <mruColors>
      <color rgb="00F43308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tabSelected="1" zoomScale="85" zoomScaleNormal="85" topLeftCell="A30" workbookViewId="0">
      <selection activeCell="E92" sqref="E92"/>
    </sheetView>
  </sheetViews>
  <sheetFormatPr defaultColWidth="8.75454545454545" defaultRowHeight="14" outlineLevelCol="6"/>
  <cols>
    <col min="2" max="2" width="30.5" customWidth="1"/>
    <col min="3" max="3" width="31.6272727272727" customWidth="1"/>
    <col min="4" max="4" width="35.3727272727273" customWidth="1"/>
    <col min="5" max="5" width="43.1272727272727" customWidth="1"/>
    <col min="6" max="6" width="21.1272727272727" customWidth="1"/>
    <col min="7" max="7" width="20.3727272727273" customWidth="1"/>
  </cols>
  <sheetData>
    <row r="1" ht="21" spans="1:7">
      <c r="A1" s="34" t="s">
        <v>0</v>
      </c>
      <c r="B1" s="34"/>
      <c r="C1" s="34"/>
      <c r="D1" s="34"/>
      <c r="E1" s="34"/>
      <c r="F1" s="34"/>
      <c r="G1" s="35"/>
    </row>
    <row r="2" spans="1:7">
      <c r="A2" s="36" t="s">
        <v>1</v>
      </c>
      <c r="B2" s="36" t="s">
        <v>2</v>
      </c>
      <c r="C2" s="36" t="s">
        <v>3</v>
      </c>
      <c r="D2" s="36" t="s">
        <v>4</v>
      </c>
      <c r="E2" s="36" t="s">
        <v>5</v>
      </c>
      <c r="F2" s="36" t="s">
        <v>6</v>
      </c>
      <c r="G2" s="37" t="s">
        <v>7</v>
      </c>
    </row>
    <row r="3" ht="28" spans="1:7">
      <c r="A3" s="38">
        <v>1</v>
      </c>
      <c r="B3" s="38" t="s">
        <v>8</v>
      </c>
      <c r="C3" s="38" t="s">
        <v>9</v>
      </c>
      <c r="D3" s="38" t="s">
        <v>9</v>
      </c>
      <c r="E3" s="39" t="s">
        <v>10</v>
      </c>
      <c r="F3" s="38"/>
      <c r="G3" s="40" t="s">
        <v>11</v>
      </c>
    </row>
    <row r="4" ht="70" spans="1:7">
      <c r="A4" s="38">
        <v>2</v>
      </c>
      <c r="B4" s="38" t="s">
        <v>12</v>
      </c>
      <c r="C4" s="38">
        <v>100</v>
      </c>
      <c r="D4" s="39" t="s">
        <v>13</v>
      </c>
      <c r="E4" s="39" t="s">
        <v>14</v>
      </c>
      <c r="F4" s="38"/>
      <c r="G4" s="40" t="s">
        <v>11</v>
      </c>
    </row>
    <row r="5" ht="70" spans="1:7">
      <c r="A5" s="41">
        <v>3</v>
      </c>
      <c r="B5" s="42" t="s">
        <v>15</v>
      </c>
      <c r="C5" s="41">
        <v>150</v>
      </c>
      <c r="D5" s="43" t="s">
        <v>16</v>
      </c>
      <c r="E5" s="43" t="s">
        <v>14</v>
      </c>
      <c r="F5" s="41"/>
      <c r="G5" s="44" t="s">
        <v>11</v>
      </c>
    </row>
    <row r="6" ht="70" spans="1:7">
      <c r="A6" s="41">
        <v>4</v>
      </c>
      <c r="B6" s="42" t="s">
        <v>17</v>
      </c>
      <c r="C6" s="41">
        <v>40</v>
      </c>
      <c r="D6" s="43" t="s">
        <v>18</v>
      </c>
      <c r="E6" s="43" t="s">
        <v>14</v>
      </c>
      <c r="F6" s="41"/>
      <c r="G6" s="44" t="s">
        <v>11</v>
      </c>
    </row>
    <row r="7" ht="28" spans="1:7">
      <c r="A7" s="41">
        <v>5</v>
      </c>
      <c r="B7" s="42" t="s">
        <v>19</v>
      </c>
      <c r="C7" s="41" t="s">
        <v>20</v>
      </c>
      <c r="D7" s="43" t="s">
        <v>21</v>
      </c>
      <c r="E7" s="43" t="s">
        <v>22</v>
      </c>
      <c r="F7" s="41"/>
      <c r="G7" s="44" t="s">
        <v>11</v>
      </c>
    </row>
    <row r="8" ht="70" spans="1:7">
      <c r="A8" s="41">
        <v>8</v>
      </c>
      <c r="B8" s="42" t="s">
        <v>23</v>
      </c>
      <c r="C8" s="41">
        <v>2000</v>
      </c>
      <c r="D8" s="43" t="s">
        <v>24</v>
      </c>
      <c r="E8" s="43" t="s">
        <v>14</v>
      </c>
      <c r="F8" s="41"/>
      <c r="G8" s="44" t="s">
        <v>25</v>
      </c>
    </row>
    <row r="9" ht="98" spans="1:7">
      <c r="A9" s="41">
        <v>9</v>
      </c>
      <c r="B9" s="38" t="s">
        <v>26</v>
      </c>
      <c r="C9" s="45">
        <v>1</v>
      </c>
      <c r="D9" s="43" t="s">
        <v>27</v>
      </c>
      <c r="E9" s="43" t="s">
        <v>28</v>
      </c>
      <c r="F9" s="41"/>
      <c r="G9" s="44" t="s">
        <v>25</v>
      </c>
    </row>
    <row r="10" ht="48.95" customHeight="1" spans="1:7">
      <c r="A10" s="41">
        <v>9</v>
      </c>
      <c r="B10" s="42" t="s">
        <v>29</v>
      </c>
      <c r="C10" s="41">
        <v>1500</v>
      </c>
      <c r="D10" s="43" t="s">
        <v>30</v>
      </c>
      <c r="E10" s="43" t="s">
        <v>14</v>
      </c>
      <c r="F10" s="41"/>
      <c r="G10" s="44" t="s">
        <v>31</v>
      </c>
    </row>
    <row r="11" ht="70" spans="1:7">
      <c r="A11" s="41">
        <v>10</v>
      </c>
      <c r="B11" s="42" t="s">
        <v>32</v>
      </c>
      <c r="C11" s="41">
        <v>1000</v>
      </c>
      <c r="D11" s="43" t="s">
        <v>33</v>
      </c>
      <c r="E11" s="43" t="s">
        <v>14</v>
      </c>
      <c r="F11" s="41"/>
      <c r="G11" s="44" t="s">
        <v>31</v>
      </c>
    </row>
    <row r="12" ht="70" spans="1:7">
      <c r="A12" s="41">
        <v>11</v>
      </c>
      <c r="B12" s="42" t="s">
        <v>34</v>
      </c>
      <c r="C12" s="41">
        <v>600</v>
      </c>
      <c r="D12" s="43" t="s">
        <v>35</v>
      </c>
      <c r="E12" s="43" t="s">
        <v>14</v>
      </c>
      <c r="F12" s="41"/>
      <c r="G12" s="44" t="s">
        <v>31</v>
      </c>
    </row>
    <row r="15" spans="1:6">
      <c r="A15" s="46" t="s">
        <v>36</v>
      </c>
      <c r="B15" s="47" t="s">
        <v>37</v>
      </c>
      <c r="C15" s="46" t="s">
        <v>38</v>
      </c>
      <c r="D15" s="46" t="s">
        <v>15</v>
      </c>
      <c r="E15" s="46" t="s">
        <v>17</v>
      </c>
      <c r="F15" s="46" t="s">
        <v>19</v>
      </c>
    </row>
    <row r="16" spans="1:6">
      <c r="A16" s="46" t="s">
        <v>39</v>
      </c>
      <c r="B16" s="48">
        <v>460</v>
      </c>
      <c r="C16" s="48">
        <v>23</v>
      </c>
      <c r="D16" s="49">
        <v>34.5</v>
      </c>
      <c r="E16" s="49">
        <v>9.2</v>
      </c>
      <c r="F16" s="50" t="s">
        <v>20</v>
      </c>
    </row>
    <row r="17" spans="1:6">
      <c r="A17" s="46" t="s">
        <v>40</v>
      </c>
      <c r="B17" s="48">
        <v>270</v>
      </c>
      <c r="C17" s="48">
        <v>13.5</v>
      </c>
      <c r="D17" s="49">
        <v>20.25</v>
      </c>
      <c r="E17" s="49">
        <v>5.4</v>
      </c>
      <c r="F17" s="51"/>
    </row>
    <row r="18" spans="1:6">
      <c r="A18" s="46" t="s">
        <v>41</v>
      </c>
      <c r="B18" s="48">
        <v>230</v>
      </c>
      <c r="C18" s="48">
        <v>11.5</v>
      </c>
      <c r="D18" s="49">
        <v>17.25</v>
      </c>
      <c r="E18" s="49">
        <v>4.6</v>
      </c>
      <c r="F18" s="51"/>
    </row>
    <row r="19" spans="1:6">
      <c r="A19" s="46" t="s">
        <v>42</v>
      </c>
      <c r="B19" s="48">
        <v>200</v>
      </c>
      <c r="C19" s="48">
        <v>10</v>
      </c>
      <c r="D19" s="49">
        <v>15</v>
      </c>
      <c r="E19" s="49">
        <v>4</v>
      </c>
      <c r="F19" s="51"/>
    </row>
    <row r="20" spans="1:6">
      <c r="A20" s="46" t="s">
        <v>43</v>
      </c>
      <c r="B20" s="48">
        <v>320</v>
      </c>
      <c r="C20" s="48">
        <v>16</v>
      </c>
      <c r="D20" s="49">
        <v>24</v>
      </c>
      <c r="E20" s="49">
        <v>6.4</v>
      </c>
      <c r="F20" s="51"/>
    </row>
    <row r="21" spans="1:6">
      <c r="A21" s="46" t="s">
        <v>44</v>
      </c>
      <c r="B21" s="48">
        <v>340</v>
      </c>
      <c r="C21" s="48">
        <v>17</v>
      </c>
      <c r="D21" s="49">
        <v>25.5</v>
      </c>
      <c r="E21" s="49">
        <v>6.8</v>
      </c>
      <c r="F21" s="51"/>
    </row>
    <row r="22" spans="1:6">
      <c r="A22" s="46" t="s">
        <v>45</v>
      </c>
      <c r="B22" s="48">
        <v>180</v>
      </c>
      <c r="C22" s="48">
        <v>9</v>
      </c>
      <c r="D22" s="49">
        <v>13.5</v>
      </c>
      <c r="E22" s="49">
        <v>3.6</v>
      </c>
      <c r="F22" s="51"/>
    </row>
    <row r="23" spans="1:6">
      <c r="A23" s="46" t="s">
        <v>46</v>
      </c>
      <c r="B23" s="48">
        <v>2000</v>
      </c>
      <c r="C23" s="48">
        <v>100</v>
      </c>
      <c r="D23" s="49">
        <v>150</v>
      </c>
      <c r="E23" s="49">
        <v>40</v>
      </c>
      <c r="F23" s="52"/>
    </row>
    <row r="24" spans="1:6">
      <c r="A24" s="53" t="s">
        <v>47</v>
      </c>
      <c r="B24" s="53"/>
      <c r="C24" s="53"/>
      <c r="D24" s="53"/>
      <c r="E24" s="53"/>
      <c r="F24" s="53"/>
    </row>
    <row r="27" ht="28" spans="1:7">
      <c r="A27" s="47" t="s">
        <v>36</v>
      </c>
      <c r="B27" s="47" t="s">
        <v>48</v>
      </c>
      <c r="C27" s="47" t="s">
        <v>49</v>
      </c>
      <c r="D27" s="47" t="s">
        <v>26</v>
      </c>
      <c r="E27" s="47" t="s">
        <v>29</v>
      </c>
      <c r="F27" s="47" t="s">
        <v>32</v>
      </c>
      <c r="G27" s="47" t="s">
        <v>34</v>
      </c>
    </row>
    <row r="28" spans="1:7">
      <c r="A28" s="46" t="s">
        <v>39</v>
      </c>
      <c r="B28" s="54">
        <v>6.375</v>
      </c>
      <c r="C28" s="55">
        <v>297.5</v>
      </c>
      <c r="D28" s="56">
        <v>1</v>
      </c>
      <c r="E28" s="55">
        <v>106.25</v>
      </c>
      <c r="F28" s="49">
        <v>212.5</v>
      </c>
      <c r="G28" s="49">
        <v>127.5</v>
      </c>
    </row>
    <row r="29" spans="1:7">
      <c r="A29" s="46" t="s">
        <v>40</v>
      </c>
      <c r="B29" s="54">
        <v>3.84</v>
      </c>
      <c r="C29" s="55">
        <v>179.2</v>
      </c>
      <c r="D29" s="56">
        <v>1</v>
      </c>
      <c r="E29" s="55">
        <v>64</v>
      </c>
      <c r="F29" s="49">
        <v>128</v>
      </c>
      <c r="G29" s="49">
        <v>76.8</v>
      </c>
    </row>
    <row r="30" spans="1:7">
      <c r="A30" s="46" t="s">
        <v>41</v>
      </c>
      <c r="B30" s="54">
        <v>3.045</v>
      </c>
      <c r="C30" s="55">
        <v>142.1</v>
      </c>
      <c r="D30" s="56">
        <v>1</v>
      </c>
      <c r="E30" s="55">
        <v>50.75</v>
      </c>
      <c r="F30" s="49">
        <v>101.5</v>
      </c>
      <c r="G30" s="49">
        <v>60.9</v>
      </c>
    </row>
    <row r="31" spans="1:7">
      <c r="A31" s="46" t="s">
        <v>42</v>
      </c>
      <c r="B31" s="54">
        <v>2.475</v>
      </c>
      <c r="C31" s="55">
        <v>115.5</v>
      </c>
      <c r="D31" s="56">
        <v>1</v>
      </c>
      <c r="E31" s="55">
        <v>41.25</v>
      </c>
      <c r="F31" s="49">
        <v>82.5</v>
      </c>
      <c r="G31" s="49">
        <v>49.5</v>
      </c>
    </row>
    <row r="32" spans="1:7">
      <c r="A32" s="46" t="s">
        <v>43</v>
      </c>
      <c r="B32" s="54">
        <v>5.64</v>
      </c>
      <c r="C32" s="55">
        <v>263.2</v>
      </c>
      <c r="D32" s="56">
        <v>1</v>
      </c>
      <c r="E32" s="55">
        <v>94</v>
      </c>
      <c r="F32" s="49">
        <v>188</v>
      </c>
      <c r="G32" s="49">
        <v>112.8</v>
      </c>
    </row>
    <row r="33" spans="1:7">
      <c r="A33" s="46" t="s">
        <v>44</v>
      </c>
      <c r="B33" s="54">
        <v>5.685</v>
      </c>
      <c r="C33" s="55">
        <v>265.3</v>
      </c>
      <c r="D33" s="56">
        <v>1</v>
      </c>
      <c r="E33" s="55">
        <v>94.75</v>
      </c>
      <c r="F33" s="49">
        <v>189.5</v>
      </c>
      <c r="G33" s="49">
        <v>113.7</v>
      </c>
    </row>
    <row r="34" spans="1:7">
      <c r="A34" s="46" t="s">
        <v>45</v>
      </c>
      <c r="B34" s="54">
        <v>2.94</v>
      </c>
      <c r="C34" s="55">
        <v>137.2</v>
      </c>
      <c r="D34" s="56">
        <v>1</v>
      </c>
      <c r="E34" s="55">
        <v>49</v>
      </c>
      <c r="F34" s="49">
        <v>98</v>
      </c>
      <c r="G34" s="49">
        <v>58.8</v>
      </c>
    </row>
    <row r="35" spans="1:7">
      <c r="A35" s="46" t="s">
        <v>46</v>
      </c>
      <c r="B35" s="54">
        <v>30</v>
      </c>
      <c r="C35" s="55">
        <v>1400</v>
      </c>
      <c r="D35" s="56">
        <v>1</v>
      </c>
      <c r="E35" s="55">
        <v>500</v>
      </c>
      <c r="F35" s="49">
        <v>1000</v>
      </c>
      <c r="G35" s="49">
        <v>600</v>
      </c>
    </row>
    <row r="36" spans="1:6">
      <c r="A36" s="53" t="s">
        <v>47</v>
      </c>
      <c r="B36" s="53"/>
      <c r="C36" s="53"/>
      <c r="D36" s="53"/>
      <c r="E36" s="53"/>
      <c r="F36" s="53"/>
    </row>
    <row r="41" spans="1:4">
      <c r="A41" s="57" t="s">
        <v>36</v>
      </c>
      <c r="B41" s="57" t="s">
        <v>50</v>
      </c>
      <c r="C41" s="57" t="s">
        <v>51</v>
      </c>
      <c r="D41" s="57" t="s">
        <v>52</v>
      </c>
    </row>
    <row r="42" spans="1:4">
      <c r="A42" s="57" t="s">
        <v>39</v>
      </c>
      <c r="B42" s="58">
        <f>B28*0.3</f>
        <v>1.9125</v>
      </c>
      <c r="C42" s="59"/>
      <c r="D42" s="60">
        <f t="shared" ref="D42:D49" si="0">C42/B42</f>
        <v>0</v>
      </c>
    </row>
    <row r="43" spans="1:4">
      <c r="A43" s="57" t="s">
        <v>40</v>
      </c>
      <c r="B43" s="58">
        <f t="shared" ref="B43:B49" si="1">B29*0.3</f>
        <v>1.152</v>
      </c>
      <c r="C43" s="59"/>
      <c r="D43" s="60">
        <f t="shared" si="0"/>
        <v>0</v>
      </c>
    </row>
    <row r="44" spans="1:4">
      <c r="A44" s="57" t="s">
        <v>41</v>
      </c>
      <c r="B44" s="58">
        <f t="shared" si="1"/>
        <v>0.9135</v>
      </c>
      <c r="C44" s="59"/>
      <c r="D44" s="60">
        <f t="shared" si="0"/>
        <v>0</v>
      </c>
    </row>
    <row r="45" spans="1:4">
      <c r="A45" s="57" t="s">
        <v>42</v>
      </c>
      <c r="B45" s="58">
        <f t="shared" si="1"/>
        <v>0.7425</v>
      </c>
      <c r="C45" s="59"/>
      <c r="D45" s="60">
        <f t="shared" si="0"/>
        <v>0</v>
      </c>
    </row>
    <row r="46" spans="1:4">
      <c r="A46" s="57" t="s">
        <v>43</v>
      </c>
      <c r="B46" s="58">
        <f t="shared" si="1"/>
        <v>1.692</v>
      </c>
      <c r="C46" s="59"/>
      <c r="D46" s="60">
        <f t="shared" si="0"/>
        <v>0</v>
      </c>
    </row>
    <row r="47" spans="1:4">
      <c r="A47" s="57" t="s">
        <v>44</v>
      </c>
      <c r="B47" s="58">
        <f t="shared" si="1"/>
        <v>1.7055</v>
      </c>
      <c r="C47" s="59"/>
      <c r="D47" s="60">
        <f t="shared" si="0"/>
        <v>0</v>
      </c>
    </row>
    <row r="48" spans="1:4">
      <c r="A48" s="57" t="s">
        <v>45</v>
      </c>
      <c r="B48" s="58">
        <f t="shared" si="1"/>
        <v>0.882</v>
      </c>
      <c r="C48" s="59"/>
      <c r="D48" s="60">
        <f t="shared" si="0"/>
        <v>0</v>
      </c>
    </row>
    <row r="49" spans="1:4">
      <c r="A49" s="57" t="s">
        <v>46</v>
      </c>
      <c r="B49" s="58">
        <f t="shared" si="1"/>
        <v>9</v>
      </c>
      <c r="C49" s="61">
        <v>29.7</v>
      </c>
      <c r="D49" s="60">
        <f t="shared" si="0"/>
        <v>3.3</v>
      </c>
    </row>
    <row r="50" spans="1:4">
      <c r="A50" s="62"/>
      <c r="B50" s="62"/>
      <c r="C50" s="62"/>
      <c r="D50" s="62"/>
    </row>
    <row r="51" spans="1:4">
      <c r="A51" s="62"/>
      <c r="B51" s="62"/>
      <c r="C51" s="62"/>
      <c r="D51" s="62"/>
    </row>
    <row r="52" spans="1:4">
      <c r="A52" s="57" t="s">
        <v>36</v>
      </c>
      <c r="B52" s="57" t="s">
        <v>53</v>
      </c>
      <c r="C52" s="57" t="s">
        <v>51</v>
      </c>
      <c r="D52" s="57" t="s">
        <v>52</v>
      </c>
    </row>
    <row r="53" spans="1:4">
      <c r="A53" s="57" t="s">
        <v>39</v>
      </c>
      <c r="B53" s="58">
        <f>C28*0.3</f>
        <v>89.25</v>
      </c>
      <c r="C53" s="58">
        <v>289.384717</v>
      </c>
      <c r="D53" s="60">
        <f>C53/B53</f>
        <v>3.24240579271709</v>
      </c>
    </row>
    <row r="54" spans="1:4">
      <c r="A54" s="57" t="s">
        <v>40</v>
      </c>
      <c r="B54" s="58">
        <f t="shared" ref="B54:B60" si="2">C29*0.3</f>
        <v>53.76</v>
      </c>
      <c r="C54" s="58">
        <v>43.33</v>
      </c>
      <c r="D54" s="60">
        <f t="shared" ref="D54:D60" si="3">C54/B54</f>
        <v>0.805989583333333</v>
      </c>
    </row>
    <row r="55" spans="1:4">
      <c r="A55" s="57" t="s">
        <v>41</v>
      </c>
      <c r="B55" s="58">
        <f t="shared" si="2"/>
        <v>42.63</v>
      </c>
      <c r="C55" s="58">
        <v>39.23433962</v>
      </c>
      <c r="D55" s="60">
        <f t="shared" si="3"/>
        <v>0.920345756978654</v>
      </c>
    </row>
    <row r="56" spans="1:4">
      <c r="A56" s="57" t="s">
        <v>42</v>
      </c>
      <c r="B56" s="58">
        <f t="shared" si="2"/>
        <v>34.65</v>
      </c>
      <c r="C56" s="58">
        <v>47.3654717</v>
      </c>
      <c r="D56" s="60">
        <f t="shared" si="3"/>
        <v>1.36696888023088</v>
      </c>
    </row>
    <row r="57" spans="1:4">
      <c r="A57" s="57" t="s">
        <v>43</v>
      </c>
      <c r="B57" s="58">
        <f t="shared" si="2"/>
        <v>78.96</v>
      </c>
      <c r="C57" s="58">
        <v>92.76820755</v>
      </c>
      <c r="D57" s="60">
        <f t="shared" si="3"/>
        <v>1.17487598214286</v>
      </c>
    </row>
    <row r="58" spans="1:4">
      <c r="A58" s="57" t="s">
        <v>44</v>
      </c>
      <c r="B58" s="58">
        <f t="shared" si="2"/>
        <v>79.59</v>
      </c>
      <c r="C58" s="58">
        <v>123.2886792</v>
      </c>
      <c r="D58" s="60">
        <f t="shared" si="3"/>
        <v>1.54904735770825</v>
      </c>
    </row>
    <row r="59" spans="1:4">
      <c r="A59" s="57" t="s">
        <v>45</v>
      </c>
      <c r="B59" s="58">
        <f t="shared" si="2"/>
        <v>41.16</v>
      </c>
      <c r="C59" s="58">
        <v>49.05471698</v>
      </c>
      <c r="D59" s="60">
        <f t="shared" si="3"/>
        <v>1.19180556316812</v>
      </c>
    </row>
    <row r="60" spans="1:4">
      <c r="A60" s="57" t="s">
        <v>46</v>
      </c>
      <c r="B60" s="58">
        <f t="shared" si="2"/>
        <v>420</v>
      </c>
      <c r="C60" s="58">
        <v>932.9361321</v>
      </c>
      <c r="D60" s="60">
        <f t="shared" si="3"/>
        <v>2.221276505</v>
      </c>
    </row>
    <row r="61" spans="1:4">
      <c r="A61" s="62"/>
      <c r="B61" s="62"/>
      <c r="C61" s="62"/>
      <c r="D61" s="62"/>
    </row>
    <row r="62" spans="1:4">
      <c r="A62" s="62"/>
      <c r="B62" s="62"/>
      <c r="C62" s="62"/>
      <c r="D62" s="62"/>
    </row>
    <row r="63" spans="1:4">
      <c r="A63" s="57" t="s">
        <v>36</v>
      </c>
      <c r="B63" s="57" t="s">
        <v>54</v>
      </c>
      <c r="C63" s="57" t="s">
        <v>51</v>
      </c>
      <c r="D63" s="57" t="s">
        <v>52</v>
      </c>
    </row>
    <row r="64" spans="1:4">
      <c r="A64" s="57" t="s">
        <v>39</v>
      </c>
      <c r="B64" s="63">
        <v>1</v>
      </c>
      <c r="C64" s="64">
        <v>1</v>
      </c>
      <c r="D64" s="64">
        <f t="shared" ref="D64:D71" si="4">C64/B64</f>
        <v>1</v>
      </c>
    </row>
    <row r="65" spans="1:4">
      <c r="A65" s="57" t="s">
        <v>40</v>
      </c>
      <c r="B65" s="63">
        <v>1</v>
      </c>
      <c r="C65" s="64">
        <v>0.9999</v>
      </c>
      <c r="D65" s="64">
        <f t="shared" si="4"/>
        <v>0.9999</v>
      </c>
    </row>
    <row r="66" spans="1:4">
      <c r="A66" s="57" t="s">
        <v>41</v>
      </c>
      <c r="B66" s="63">
        <v>1</v>
      </c>
      <c r="C66" s="64">
        <v>0.9991</v>
      </c>
      <c r="D66" s="64">
        <f t="shared" si="4"/>
        <v>0.9991</v>
      </c>
    </row>
    <row r="67" spans="1:4">
      <c r="A67" s="57" t="s">
        <v>42</v>
      </c>
      <c r="B67" s="63">
        <v>1</v>
      </c>
      <c r="C67" s="64">
        <v>1</v>
      </c>
      <c r="D67" s="64">
        <f t="shared" si="4"/>
        <v>1</v>
      </c>
    </row>
    <row r="68" spans="1:4">
      <c r="A68" s="57" t="s">
        <v>43</v>
      </c>
      <c r="B68" s="63">
        <v>1</v>
      </c>
      <c r="C68" s="64">
        <v>0.9998</v>
      </c>
      <c r="D68" s="64">
        <f t="shared" si="4"/>
        <v>0.9998</v>
      </c>
    </row>
    <row r="69" spans="1:4">
      <c r="A69" s="57" t="s">
        <v>44</v>
      </c>
      <c r="B69" s="63">
        <v>1</v>
      </c>
      <c r="C69" s="64">
        <v>0.9999</v>
      </c>
      <c r="D69" s="64">
        <f t="shared" si="4"/>
        <v>0.9999</v>
      </c>
    </row>
    <row r="70" spans="1:4">
      <c r="A70" s="57" t="s">
        <v>45</v>
      </c>
      <c r="B70" s="63">
        <v>1</v>
      </c>
      <c r="C70" s="64">
        <v>0.9996</v>
      </c>
      <c r="D70" s="64">
        <f t="shared" si="4"/>
        <v>0.9996</v>
      </c>
    </row>
    <row r="71" spans="1:4">
      <c r="A71" s="57" t="s">
        <v>46</v>
      </c>
      <c r="B71" s="63">
        <v>1</v>
      </c>
      <c r="C71" s="64">
        <v>0.9999</v>
      </c>
      <c r="D71" s="64">
        <f t="shared" si="4"/>
        <v>0.9999</v>
      </c>
    </row>
    <row r="72" spans="1:4">
      <c r="A72" s="62"/>
      <c r="B72" s="62"/>
      <c r="C72" s="62"/>
      <c r="D72" s="62"/>
    </row>
    <row r="73" spans="1:4">
      <c r="A73" s="62"/>
      <c r="B73" s="62"/>
      <c r="C73" s="62"/>
      <c r="D73" s="62"/>
    </row>
    <row r="74" ht="28" spans="1:4">
      <c r="A74" s="59" t="s">
        <v>36</v>
      </c>
      <c r="B74" s="65" t="s">
        <v>55</v>
      </c>
      <c r="C74" s="57" t="s">
        <v>51</v>
      </c>
      <c r="D74" s="57" t="s">
        <v>52</v>
      </c>
    </row>
    <row r="75" spans="1:4">
      <c r="A75" s="59" t="s">
        <v>39</v>
      </c>
      <c r="B75" s="61">
        <f>E28*0.3</f>
        <v>31.875</v>
      </c>
      <c r="C75" s="61">
        <v>11.3</v>
      </c>
      <c r="D75" s="60">
        <f>C75/B75</f>
        <v>0.354509803921569</v>
      </c>
    </row>
    <row r="76" spans="1:4">
      <c r="A76" s="59" t="s">
        <v>40</v>
      </c>
      <c r="B76" s="61">
        <f t="shared" ref="B76:B82" si="5">E29*0.3</f>
        <v>19.2</v>
      </c>
      <c r="C76" s="61">
        <v>12.5</v>
      </c>
      <c r="D76" s="60">
        <f t="shared" ref="D76:D82" si="6">C76/B76</f>
        <v>0.651041666666667</v>
      </c>
    </row>
    <row r="77" spans="1:4">
      <c r="A77" s="59" t="s">
        <v>41</v>
      </c>
      <c r="B77" s="61">
        <f t="shared" si="5"/>
        <v>15.225</v>
      </c>
      <c r="C77" s="61">
        <v>9.55</v>
      </c>
      <c r="D77" s="60">
        <f t="shared" si="6"/>
        <v>0.627257799671593</v>
      </c>
    </row>
    <row r="78" spans="1:4">
      <c r="A78" s="59" t="s">
        <v>42</v>
      </c>
      <c r="B78" s="61">
        <f t="shared" si="5"/>
        <v>12.375</v>
      </c>
      <c r="C78" s="61">
        <v>5.1</v>
      </c>
      <c r="D78" s="60">
        <f t="shared" si="6"/>
        <v>0.412121212121212</v>
      </c>
    </row>
    <row r="79" spans="1:4">
      <c r="A79" s="59" t="s">
        <v>43</v>
      </c>
      <c r="B79" s="61">
        <f t="shared" si="5"/>
        <v>28.2</v>
      </c>
      <c r="C79" s="61">
        <v>84.91971698</v>
      </c>
      <c r="D79" s="60">
        <f t="shared" si="6"/>
        <v>3.01133748156028</v>
      </c>
    </row>
    <row r="80" spans="1:4">
      <c r="A80" s="59" t="s">
        <v>44</v>
      </c>
      <c r="B80" s="61">
        <f t="shared" si="5"/>
        <v>28.425</v>
      </c>
      <c r="C80" s="61">
        <v>80.2</v>
      </c>
      <c r="D80" s="60">
        <f t="shared" si="6"/>
        <v>2.82145998240985</v>
      </c>
    </row>
    <row r="81" spans="1:4">
      <c r="A81" s="59" t="s">
        <v>45</v>
      </c>
      <c r="B81" s="61">
        <f t="shared" si="5"/>
        <v>14.7</v>
      </c>
      <c r="C81" s="61">
        <v>0.34245283</v>
      </c>
      <c r="D81" s="60">
        <f t="shared" si="6"/>
        <v>0.0232961108843537</v>
      </c>
    </row>
    <row r="82" spans="1:4">
      <c r="A82" s="59" t="s">
        <v>46</v>
      </c>
      <c r="B82" s="61">
        <f t="shared" si="5"/>
        <v>150</v>
      </c>
      <c r="C82" s="61">
        <v>203.9121698</v>
      </c>
      <c r="D82" s="60">
        <f t="shared" si="6"/>
        <v>1.35941446533333</v>
      </c>
    </row>
    <row r="83" spans="1:4">
      <c r="A83" s="62"/>
      <c r="B83" s="62"/>
      <c r="C83" s="62"/>
      <c r="D83" s="62"/>
    </row>
    <row r="84" spans="1:4">
      <c r="A84" s="59" t="s">
        <v>36</v>
      </c>
      <c r="B84" s="57" t="s">
        <v>56</v>
      </c>
      <c r="C84" s="57" t="s">
        <v>51</v>
      </c>
      <c r="D84" s="57" t="s">
        <v>52</v>
      </c>
    </row>
    <row r="85" spans="1:4">
      <c r="A85" s="59" t="s">
        <v>39</v>
      </c>
      <c r="B85" s="66">
        <f>F28*0.3</f>
        <v>63.75</v>
      </c>
      <c r="C85" s="66">
        <v>8</v>
      </c>
      <c r="D85" s="60">
        <f>C85/B85</f>
        <v>0.125490196078431</v>
      </c>
    </row>
    <row r="86" spans="1:4">
      <c r="A86" s="59" t="s">
        <v>40</v>
      </c>
      <c r="B86" s="66">
        <f t="shared" ref="B86:B92" si="7">F29*0.3</f>
        <v>38.4</v>
      </c>
      <c r="C86" s="66">
        <v>109</v>
      </c>
      <c r="D86" s="60">
        <f t="shared" ref="D86:D92" si="8">C86/B86</f>
        <v>2.83854166666667</v>
      </c>
    </row>
    <row r="87" spans="1:4">
      <c r="A87" s="59" t="s">
        <v>41</v>
      </c>
      <c r="B87" s="66">
        <f t="shared" si="7"/>
        <v>30.45</v>
      </c>
      <c r="C87" s="66">
        <v>9</v>
      </c>
      <c r="D87" s="60">
        <f t="shared" si="8"/>
        <v>0.295566502463054</v>
      </c>
    </row>
    <row r="88" spans="1:4">
      <c r="A88" s="59" t="s">
        <v>42</v>
      </c>
      <c r="B88" s="66">
        <f t="shared" si="7"/>
        <v>24.75</v>
      </c>
      <c r="C88" s="66">
        <v>40</v>
      </c>
      <c r="D88" s="60">
        <f t="shared" si="8"/>
        <v>1.61616161616162</v>
      </c>
    </row>
    <row r="89" spans="1:4">
      <c r="A89" s="59" t="s">
        <v>43</v>
      </c>
      <c r="B89" s="66">
        <f t="shared" si="7"/>
        <v>56.4</v>
      </c>
      <c r="C89" s="66">
        <v>208</v>
      </c>
      <c r="D89" s="60">
        <f t="shared" si="8"/>
        <v>3.68794326241135</v>
      </c>
    </row>
    <row r="90" spans="1:4">
      <c r="A90" s="59" t="s">
        <v>44</v>
      </c>
      <c r="B90" s="66">
        <f t="shared" si="7"/>
        <v>56.85</v>
      </c>
      <c r="C90" s="66">
        <v>151</v>
      </c>
      <c r="D90" s="60">
        <f t="shared" si="8"/>
        <v>2.6561125769569</v>
      </c>
    </row>
    <row r="91" spans="1:4">
      <c r="A91" s="59" t="s">
        <v>45</v>
      </c>
      <c r="B91" s="66">
        <f t="shared" si="7"/>
        <v>29.4</v>
      </c>
      <c r="C91" s="66">
        <v>0</v>
      </c>
      <c r="D91" s="60">
        <f t="shared" si="8"/>
        <v>0</v>
      </c>
    </row>
    <row r="92" spans="1:4">
      <c r="A92" s="59" t="s">
        <v>46</v>
      </c>
      <c r="B92" s="66">
        <f t="shared" si="7"/>
        <v>300</v>
      </c>
      <c r="C92" s="66">
        <f>SUM(C85:C91)</f>
        <v>525</v>
      </c>
      <c r="D92" s="60">
        <f t="shared" si="8"/>
        <v>1.75</v>
      </c>
    </row>
    <row r="93" spans="1:4">
      <c r="A93" s="62"/>
      <c r="B93" s="67"/>
      <c r="C93" s="62"/>
      <c r="D93" s="68"/>
    </row>
    <row r="94" spans="1:4">
      <c r="A94" s="62"/>
      <c r="B94" s="62"/>
      <c r="C94" s="62"/>
      <c r="D94" s="62"/>
    </row>
    <row r="95" spans="1:4">
      <c r="A95" s="59" t="s">
        <v>36</v>
      </c>
      <c r="B95" s="57" t="s">
        <v>57</v>
      </c>
      <c r="C95" s="57" t="s">
        <v>51</v>
      </c>
      <c r="D95" s="57" t="s">
        <v>52</v>
      </c>
    </row>
    <row r="96" spans="1:4">
      <c r="A96" s="59" t="s">
        <v>39</v>
      </c>
      <c r="B96" s="66">
        <f>G28*0.3</f>
        <v>38.25</v>
      </c>
      <c r="C96" s="59">
        <v>136</v>
      </c>
      <c r="D96" s="60">
        <f t="shared" ref="D96:D103" si="9">C96/B96</f>
        <v>3.55555555555556</v>
      </c>
    </row>
    <row r="97" spans="1:4">
      <c r="A97" s="59" t="s">
        <v>40</v>
      </c>
      <c r="B97" s="66">
        <f t="shared" ref="B97:B103" si="10">G29*0.3</f>
        <v>23.04</v>
      </c>
      <c r="C97" s="59">
        <v>172</v>
      </c>
      <c r="D97" s="60">
        <f t="shared" si="9"/>
        <v>7.46527777777778</v>
      </c>
    </row>
    <row r="98" spans="1:4">
      <c r="A98" s="59" t="s">
        <v>41</v>
      </c>
      <c r="B98" s="66">
        <f t="shared" si="10"/>
        <v>18.27</v>
      </c>
      <c r="C98" s="59">
        <v>56</v>
      </c>
      <c r="D98" s="60">
        <f t="shared" si="9"/>
        <v>3.06513409961686</v>
      </c>
    </row>
    <row r="99" spans="1:4">
      <c r="A99" s="59" t="s">
        <v>42</v>
      </c>
      <c r="B99" s="66">
        <f t="shared" si="10"/>
        <v>14.85</v>
      </c>
      <c r="C99" s="59">
        <v>13</v>
      </c>
      <c r="D99" s="60">
        <f t="shared" si="9"/>
        <v>0.875420875420875</v>
      </c>
    </row>
    <row r="100" spans="1:4">
      <c r="A100" s="59" t="s">
        <v>43</v>
      </c>
      <c r="B100" s="66">
        <f t="shared" si="10"/>
        <v>33.84</v>
      </c>
      <c r="C100" s="59">
        <v>35</v>
      </c>
      <c r="D100" s="60">
        <f t="shared" si="9"/>
        <v>1.03427895981087</v>
      </c>
    </row>
    <row r="101" spans="1:4">
      <c r="A101" s="59" t="s">
        <v>44</v>
      </c>
      <c r="B101" s="66">
        <f t="shared" si="10"/>
        <v>34.11</v>
      </c>
      <c r="C101" s="59">
        <v>140</v>
      </c>
      <c r="D101" s="60">
        <f t="shared" si="9"/>
        <v>4.10436822046321</v>
      </c>
    </row>
    <row r="102" spans="1:4">
      <c r="A102" s="59" t="s">
        <v>45</v>
      </c>
      <c r="B102" s="66">
        <f t="shared" si="10"/>
        <v>17.64</v>
      </c>
      <c r="C102" s="59">
        <v>0</v>
      </c>
      <c r="D102" s="60">
        <f t="shared" si="9"/>
        <v>0</v>
      </c>
    </row>
    <row r="103" spans="1:4">
      <c r="A103" s="59" t="s">
        <v>46</v>
      </c>
      <c r="B103" s="66">
        <f t="shared" si="10"/>
        <v>180</v>
      </c>
      <c r="C103" s="59">
        <f>SUM(C96:C102)</f>
        <v>552</v>
      </c>
      <c r="D103" s="60">
        <f t="shared" si="9"/>
        <v>3.06666666666667</v>
      </c>
    </row>
    <row r="104" spans="1:4">
      <c r="A104" s="62"/>
      <c r="B104" s="67"/>
      <c r="C104" s="62"/>
      <c r="D104" s="68"/>
    </row>
    <row r="105" spans="1:4">
      <c r="A105" s="62"/>
      <c r="B105" s="62"/>
      <c r="C105" s="62"/>
      <c r="D105" s="62"/>
    </row>
    <row r="106" spans="1:4">
      <c r="A106" s="48" t="s">
        <v>36</v>
      </c>
      <c r="B106" s="69" t="s">
        <v>58</v>
      </c>
      <c r="C106" s="69" t="s">
        <v>59</v>
      </c>
      <c r="D106" s="69" t="s">
        <v>60</v>
      </c>
    </row>
    <row r="107" spans="1:4">
      <c r="A107" s="48" t="s">
        <v>39</v>
      </c>
      <c r="B107" s="48">
        <v>460</v>
      </c>
      <c r="C107" s="49">
        <v>577.53</v>
      </c>
      <c r="D107" s="70">
        <f>C107/B107</f>
        <v>1.2555</v>
      </c>
    </row>
    <row r="108" spans="1:4">
      <c r="A108" s="48" t="s">
        <v>40</v>
      </c>
      <c r="B108" s="48">
        <v>270</v>
      </c>
      <c r="C108" s="49">
        <v>793.79</v>
      </c>
      <c r="D108" s="70">
        <f t="shared" ref="D108:D114" si="11">C108/B108</f>
        <v>2.93996296296296</v>
      </c>
    </row>
    <row r="109" spans="1:4">
      <c r="A109" s="48" t="s">
        <v>41</v>
      </c>
      <c r="B109" s="48">
        <v>230</v>
      </c>
      <c r="C109" s="49">
        <v>397.72</v>
      </c>
      <c r="D109" s="70">
        <f t="shared" si="11"/>
        <v>1.72921739130435</v>
      </c>
    </row>
    <row r="110" spans="1:4">
      <c r="A110" s="48" t="s">
        <v>42</v>
      </c>
      <c r="B110" s="48">
        <v>200</v>
      </c>
      <c r="C110" s="49">
        <v>1578.151284</v>
      </c>
      <c r="D110" s="70">
        <f t="shared" si="11"/>
        <v>7.89075642</v>
      </c>
    </row>
    <row r="111" spans="1:4">
      <c r="A111" s="48" t="s">
        <v>43</v>
      </c>
      <c r="B111" s="48">
        <v>320</v>
      </c>
      <c r="C111" s="49">
        <v>358.8</v>
      </c>
      <c r="D111" s="70">
        <f t="shared" si="11"/>
        <v>1.12125</v>
      </c>
    </row>
    <row r="112" spans="1:4">
      <c r="A112" s="48" t="s">
        <v>44</v>
      </c>
      <c r="B112" s="48">
        <v>340</v>
      </c>
      <c r="C112" s="49">
        <v>457.17</v>
      </c>
      <c r="D112" s="70">
        <f t="shared" si="11"/>
        <v>1.34461764705882</v>
      </c>
    </row>
    <row r="113" spans="1:4">
      <c r="A113" s="48" t="s">
        <v>45</v>
      </c>
      <c r="B113" s="48">
        <v>180</v>
      </c>
      <c r="C113" s="49">
        <v>143.58</v>
      </c>
      <c r="D113" s="70">
        <f t="shared" si="11"/>
        <v>0.797666666666667</v>
      </c>
    </row>
    <row r="114" spans="1:4">
      <c r="A114" s="48" t="s">
        <v>46</v>
      </c>
      <c r="B114" s="48">
        <v>2000</v>
      </c>
      <c r="C114" s="49">
        <f>SUM(C107:C113)</f>
        <v>4306.741284</v>
      </c>
      <c r="D114" s="70">
        <f t="shared" si="11"/>
        <v>2.153370642</v>
      </c>
    </row>
    <row r="115" spans="1:4">
      <c r="A115" s="62"/>
      <c r="B115" s="62"/>
      <c r="C115" s="62"/>
      <c r="D115" s="62"/>
    </row>
    <row r="116" spans="1:4">
      <c r="A116" s="62"/>
      <c r="B116" s="62"/>
      <c r="C116" s="62"/>
      <c r="D116" s="62"/>
    </row>
    <row r="117" spans="1:4">
      <c r="A117" s="48" t="s">
        <v>36</v>
      </c>
      <c r="B117" s="69" t="s">
        <v>61</v>
      </c>
      <c r="C117" s="69" t="s">
        <v>59</v>
      </c>
      <c r="D117" s="69" t="s">
        <v>60</v>
      </c>
    </row>
    <row r="118" spans="1:4">
      <c r="A118" s="48" t="s">
        <v>39</v>
      </c>
      <c r="B118" s="48">
        <v>23</v>
      </c>
      <c r="C118" s="49">
        <v>5.9</v>
      </c>
      <c r="D118" s="70">
        <f>C118/B118</f>
        <v>0.256521739130435</v>
      </c>
    </row>
    <row r="119" spans="1:4">
      <c r="A119" s="48" t="s">
        <v>40</v>
      </c>
      <c r="B119" s="48">
        <v>13.5</v>
      </c>
      <c r="C119" s="49">
        <v>3.36</v>
      </c>
      <c r="D119" s="70">
        <f t="shared" ref="D119:D125" si="12">C119/B119</f>
        <v>0.248888888888889</v>
      </c>
    </row>
    <row r="120" spans="1:4">
      <c r="A120" s="48" t="s">
        <v>41</v>
      </c>
      <c r="B120" s="48">
        <v>11.5</v>
      </c>
      <c r="C120" s="49">
        <v>15.82</v>
      </c>
      <c r="D120" s="70">
        <f t="shared" si="12"/>
        <v>1.37565217391304</v>
      </c>
    </row>
    <row r="121" spans="1:4">
      <c r="A121" s="48" t="s">
        <v>42</v>
      </c>
      <c r="B121" s="48">
        <v>10</v>
      </c>
      <c r="C121" s="49">
        <v>1320.14</v>
      </c>
      <c r="D121" s="70">
        <f t="shared" si="12"/>
        <v>132.014</v>
      </c>
    </row>
    <row r="122" spans="1:4">
      <c r="A122" s="48" t="s">
        <v>43</v>
      </c>
      <c r="B122" s="48">
        <v>16</v>
      </c>
      <c r="C122" s="49">
        <v>1.28</v>
      </c>
      <c r="D122" s="70">
        <f t="shared" si="12"/>
        <v>0.08</v>
      </c>
    </row>
    <row r="123" spans="1:4">
      <c r="A123" s="48" t="s">
        <v>44</v>
      </c>
      <c r="B123" s="48">
        <v>17</v>
      </c>
      <c r="C123" s="49">
        <v>0.91</v>
      </c>
      <c r="D123" s="70">
        <f t="shared" si="12"/>
        <v>0.0535294117647059</v>
      </c>
    </row>
    <row r="124" spans="1:4">
      <c r="A124" s="48" t="s">
        <v>45</v>
      </c>
      <c r="B124" s="48">
        <v>9</v>
      </c>
      <c r="C124" s="49">
        <v>7.7</v>
      </c>
      <c r="D124" s="70">
        <f t="shared" si="12"/>
        <v>0.855555555555556</v>
      </c>
    </row>
    <row r="125" spans="1:4">
      <c r="A125" s="48" t="s">
        <v>46</v>
      </c>
      <c r="B125" s="48">
        <v>100</v>
      </c>
      <c r="C125" s="49">
        <f>SUM(C118:C124)</f>
        <v>1355.11</v>
      </c>
      <c r="D125" s="70">
        <f t="shared" si="12"/>
        <v>13.5511</v>
      </c>
    </row>
    <row r="126" spans="1:4">
      <c r="A126" s="62"/>
      <c r="B126" s="62"/>
      <c r="C126" s="62"/>
      <c r="D126" s="62"/>
    </row>
    <row r="127" spans="1:4">
      <c r="A127" s="62"/>
      <c r="B127" s="62"/>
      <c r="C127" s="62"/>
      <c r="D127" s="62"/>
    </row>
    <row r="128" spans="1:4">
      <c r="A128" s="48" t="s">
        <v>36</v>
      </c>
      <c r="B128" s="69" t="s">
        <v>62</v>
      </c>
      <c r="C128" s="69" t="s">
        <v>59</v>
      </c>
      <c r="D128" s="69" t="s">
        <v>60</v>
      </c>
    </row>
    <row r="129" spans="1:4">
      <c r="A129" s="48" t="s">
        <v>39</v>
      </c>
      <c r="B129" s="49">
        <v>34.5</v>
      </c>
      <c r="C129" s="48">
        <v>2</v>
      </c>
      <c r="D129" s="70">
        <f>C129/B129</f>
        <v>0.0579710144927536</v>
      </c>
    </row>
    <row r="130" spans="1:4">
      <c r="A130" s="48" t="s">
        <v>40</v>
      </c>
      <c r="B130" s="49">
        <v>20.25</v>
      </c>
      <c r="C130" s="48">
        <v>0</v>
      </c>
      <c r="D130" s="70">
        <f t="shared" ref="D130:D136" si="13">C130/B130</f>
        <v>0</v>
      </c>
    </row>
    <row r="131" spans="1:4">
      <c r="A131" s="48" t="s">
        <v>41</v>
      </c>
      <c r="B131" s="49">
        <v>17.25</v>
      </c>
      <c r="C131" s="48">
        <v>5</v>
      </c>
      <c r="D131" s="70">
        <f t="shared" si="13"/>
        <v>0.289855072463768</v>
      </c>
    </row>
    <row r="132" spans="1:4">
      <c r="A132" s="48" t="s">
        <v>42</v>
      </c>
      <c r="B132" s="49">
        <v>15</v>
      </c>
      <c r="C132" s="48">
        <v>2</v>
      </c>
      <c r="D132" s="70">
        <f t="shared" si="13"/>
        <v>0.133333333333333</v>
      </c>
    </row>
    <row r="133" spans="1:4">
      <c r="A133" s="48" t="s">
        <v>43</v>
      </c>
      <c r="B133" s="49">
        <v>24</v>
      </c>
      <c r="C133" s="48">
        <v>2</v>
      </c>
      <c r="D133" s="70">
        <f t="shared" si="13"/>
        <v>0.0833333333333333</v>
      </c>
    </row>
    <row r="134" spans="1:4">
      <c r="A134" s="48" t="s">
        <v>44</v>
      </c>
      <c r="B134" s="49">
        <v>25.5</v>
      </c>
      <c r="C134" s="48">
        <v>1</v>
      </c>
      <c r="D134" s="70">
        <f t="shared" si="13"/>
        <v>0.0392156862745098</v>
      </c>
    </row>
    <row r="135" spans="1:4">
      <c r="A135" s="48" t="s">
        <v>45</v>
      </c>
      <c r="B135" s="49">
        <v>13.5</v>
      </c>
      <c r="C135" s="48">
        <v>0</v>
      </c>
      <c r="D135" s="70">
        <f t="shared" si="13"/>
        <v>0</v>
      </c>
    </row>
    <row r="136" spans="1:4">
      <c r="A136" s="48" t="s">
        <v>46</v>
      </c>
      <c r="B136" s="49">
        <v>150</v>
      </c>
      <c r="C136" s="48">
        <v>12</v>
      </c>
      <c r="D136" s="70">
        <f t="shared" si="13"/>
        <v>0.08</v>
      </c>
    </row>
    <row r="137" spans="1:4">
      <c r="A137" s="62"/>
      <c r="B137" s="62"/>
      <c r="C137" s="62"/>
      <c r="D137" s="62"/>
    </row>
    <row r="138" spans="1:4">
      <c r="A138" s="62"/>
      <c r="B138" s="62"/>
      <c r="C138" s="62"/>
      <c r="D138" s="62"/>
    </row>
    <row r="139" spans="1:4">
      <c r="A139" s="48" t="s">
        <v>36</v>
      </c>
      <c r="B139" s="69" t="s">
        <v>63</v>
      </c>
      <c r="C139" s="69" t="s">
        <v>59</v>
      </c>
      <c r="D139" s="69" t="s">
        <v>60</v>
      </c>
    </row>
    <row r="140" spans="1:4">
      <c r="A140" s="48" t="s">
        <v>39</v>
      </c>
      <c r="B140" s="49">
        <v>9.2</v>
      </c>
      <c r="C140" s="48">
        <v>0</v>
      </c>
      <c r="D140" s="70">
        <f>C140/B140</f>
        <v>0</v>
      </c>
    </row>
    <row r="141" spans="1:4">
      <c r="A141" s="48" t="s">
        <v>40</v>
      </c>
      <c r="B141" s="49">
        <v>5.4</v>
      </c>
      <c r="C141" s="48">
        <v>0</v>
      </c>
      <c r="D141" s="70">
        <f t="shared" ref="D141:D147" si="14">C141/B141</f>
        <v>0</v>
      </c>
    </row>
    <row r="142" spans="1:4">
      <c r="A142" s="48" t="s">
        <v>41</v>
      </c>
      <c r="B142" s="49">
        <v>4.6</v>
      </c>
      <c r="C142" s="48">
        <v>0</v>
      </c>
      <c r="D142" s="70">
        <f t="shared" si="14"/>
        <v>0</v>
      </c>
    </row>
    <row r="143" spans="1:4">
      <c r="A143" s="48" t="s">
        <v>42</v>
      </c>
      <c r="B143" s="49">
        <v>4</v>
      </c>
      <c r="C143" s="48">
        <v>1</v>
      </c>
      <c r="D143" s="70">
        <f t="shared" si="14"/>
        <v>0.25</v>
      </c>
    </row>
    <row r="144" spans="1:4">
      <c r="A144" s="48" t="s">
        <v>43</v>
      </c>
      <c r="B144" s="49">
        <v>6.4</v>
      </c>
      <c r="C144" s="48">
        <v>0</v>
      </c>
      <c r="D144" s="70">
        <f t="shared" si="14"/>
        <v>0</v>
      </c>
    </row>
    <row r="145" spans="1:4">
      <c r="A145" s="48" t="s">
        <v>44</v>
      </c>
      <c r="B145" s="49">
        <v>6.8</v>
      </c>
      <c r="C145" s="48">
        <v>1</v>
      </c>
      <c r="D145" s="70">
        <f t="shared" si="14"/>
        <v>0.147058823529412</v>
      </c>
    </row>
    <row r="146" spans="1:4">
      <c r="A146" s="48" t="s">
        <v>45</v>
      </c>
      <c r="B146" s="49">
        <v>3.6</v>
      </c>
      <c r="C146" s="48">
        <v>0</v>
      </c>
      <c r="D146" s="70">
        <f t="shared" si="14"/>
        <v>0</v>
      </c>
    </row>
    <row r="147" spans="1:4">
      <c r="A147" s="48" t="s">
        <v>46</v>
      </c>
      <c r="B147" s="49">
        <v>40</v>
      </c>
      <c r="C147" s="48">
        <v>2</v>
      </c>
      <c r="D147" s="70">
        <f t="shared" si="14"/>
        <v>0.05</v>
      </c>
    </row>
    <row r="148" spans="1:4">
      <c r="A148" s="62"/>
      <c r="B148" s="62"/>
      <c r="C148" s="62"/>
      <c r="D148" s="62"/>
    </row>
    <row r="149" spans="1:4">
      <c r="A149" s="62"/>
      <c r="B149" s="62"/>
      <c r="C149" s="62"/>
      <c r="D149" s="62"/>
    </row>
    <row r="150" spans="1:4">
      <c r="A150" s="48" t="s">
        <v>36</v>
      </c>
      <c r="B150" s="69" t="s">
        <v>64</v>
      </c>
      <c r="C150" s="69" t="s">
        <v>59</v>
      </c>
      <c r="D150" s="69" t="s">
        <v>60</v>
      </c>
    </row>
    <row r="151" spans="1:4">
      <c r="A151" s="48" t="s">
        <v>39</v>
      </c>
      <c r="B151" s="49">
        <v>1</v>
      </c>
      <c r="C151" s="48">
        <v>0</v>
      </c>
      <c r="D151" s="70">
        <f>C151/B151</f>
        <v>0</v>
      </c>
    </row>
    <row r="152" spans="1:4">
      <c r="A152" s="48" t="s">
        <v>40</v>
      </c>
      <c r="B152" s="49">
        <v>1</v>
      </c>
      <c r="C152" s="48">
        <v>0</v>
      </c>
      <c r="D152" s="70">
        <f t="shared" ref="D152:D158" si="15">C152/B152</f>
        <v>0</v>
      </c>
    </row>
    <row r="153" spans="1:4">
      <c r="A153" s="48" t="s">
        <v>41</v>
      </c>
      <c r="B153" s="49">
        <v>1</v>
      </c>
      <c r="C153" s="48">
        <v>0</v>
      </c>
      <c r="D153" s="70">
        <f t="shared" si="15"/>
        <v>0</v>
      </c>
    </row>
    <row r="154" spans="1:4">
      <c r="A154" s="48" t="s">
        <v>42</v>
      </c>
      <c r="B154" s="49">
        <v>1</v>
      </c>
      <c r="C154" s="48">
        <v>0</v>
      </c>
      <c r="D154" s="70">
        <f t="shared" si="15"/>
        <v>0</v>
      </c>
    </row>
    <row r="155" spans="1:4">
      <c r="A155" s="48" t="s">
        <v>43</v>
      </c>
      <c r="B155" s="49">
        <v>1</v>
      </c>
      <c r="C155" s="48">
        <v>0</v>
      </c>
      <c r="D155" s="70">
        <f t="shared" si="15"/>
        <v>0</v>
      </c>
    </row>
    <row r="156" spans="1:4">
      <c r="A156" s="48" t="s">
        <v>44</v>
      </c>
      <c r="B156" s="49">
        <v>1</v>
      </c>
      <c r="C156" s="48">
        <v>0</v>
      </c>
      <c r="D156" s="70">
        <f t="shared" si="15"/>
        <v>0</v>
      </c>
    </row>
    <row r="157" spans="1:4">
      <c r="A157" s="48" t="s">
        <v>45</v>
      </c>
      <c r="B157" s="49">
        <v>1</v>
      </c>
      <c r="C157" s="48">
        <v>0</v>
      </c>
      <c r="D157" s="70">
        <f t="shared" si="15"/>
        <v>0</v>
      </c>
    </row>
    <row r="158" spans="1:4">
      <c r="A158" s="48" t="s">
        <v>46</v>
      </c>
      <c r="B158" s="49">
        <v>7</v>
      </c>
      <c r="C158" s="48">
        <v>0</v>
      </c>
      <c r="D158" s="70">
        <f t="shared" si="15"/>
        <v>0</v>
      </c>
    </row>
  </sheetData>
  <mergeCells count="4">
    <mergeCell ref="A1:F1"/>
    <mergeCell ref="A24:F24"/>
    <mergeCell ref="A36:F36"/>
    <mergeCell ref="F16:F2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K104"/>
  <sheetViews>
    <sheetView workbookViewId="0">
      <selection activeCell="N12" sqref="N12"/>
    </sheetView>
  </sheetViews>
  <sheetFormatPr defaultColWidth="9" defaultRowHeight="14.5"/>
  <cols>
    <col min="2" max="2" width="14.6272727272727" style="1" customWidth="1"/>
    <col min="3" max="3" width="14.3727272727273" style="1" customWidth="1"/>
    <col min="4" max="4" width="12.6272727272727" style="1"/>
    <col min="5" max="6" width="9.25454545454545" style="1"/>
    <col min="7" max="9" width="10.3727272727273" style="1"/>
    <col min="10" max="10" width="9.25454545454545" style="1"/>
    <col min="11" max="11" width="10.3727272727273" style="1"/>
  </cols>
  <sheetData>
    <row r="1" ht="19" spans="1:11">
      <c r="A1" s="2" t="s">
        <v>65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3" t="s">
        <v>66</v>
      </c>
      <c r="B2" s="3"/>
      <c r="C2" s="3"/>
      <c r="D2" s="4" t="s">
        <v>39</v>
      </c>
      <c r="E2" s="4" t="s">
        <v>40</v>
      </c>
      <c r="F2" s="4" t="s">
        <v>41</v>
      </c>
      <c r="G2" s="4" t="s">
        <v>42</v>
      </c>
      <c r="H2" s="4" t="s">
        <v>43</v>
      </c>
      <c r="I2" s="4" t="s">
        <v>44</v>
      </c>
      <c r="J2" s="4" t="s">
        <v>45</v>
      </c>
      <c r="K2" s="4" t="s">
        <v>46</v>
      </c>
    </row>
    <row r="3" spans="1:11">
      <c r="A3" s="3" t="s">
        <v>67</v>
      </c>
      <c r="B3" s="3"/>
      <c r="C3" s="3"/>
      <c r="D3" s="5"/>
      <c r="E3" s="5"/>
      <c r="F3" s="5"/>
      <c r="G3" s="5"/>
      <c r="H3" s="5"/>
      <c r="I3" s="5"/>
      <c r="J3" s="5"/>
      <c r="K3" s="5"/>
    </row>
    <row r="4" spans="1:11">
      <c r="A4" s="24" t="s">
        <v>68</v>
      </c>
      <c r="B4" s="25" t="s">
        <v>69</v>
      </c>
      <c r="C4" s="3" t="s">
        <v>3</v>
      </c>
      <c r="D4" s="4">
        <v>10300</v>
      </c>
      <c r="E4" s="4">
        <v>4250</v>
      </c>
      <c r="F4" s="4">
        <v>4200</v>
      </c>
      <c r="G4" s="4">
        <v>3000</v>
      </c>
      <c r="H4" s="4">
        <v>6150</v>
      </c>
      <c r="I4" s="4">
        <v>7100</v>
      </c>
      <c r="J4" s="4" t="s">
        <v>70</v>
      </c>
      <c r="K4" s="4">
        <v>35000</v>
      </c>
    </row>
    <row r="5" spans="1:11">
      <c r="A5" s="24"/>
      <c r="B5" s="25"/>
      <c r="C5" s="3" t="s">
        <v>71</v>
      </c>
      <c r="D5" s="4"/>
      <c r="E5" s="4"/>
      <c r="F5" s="4"/>
      <c r="G5" s="4"/>
      <c r="H5" s="4"/>
      <c r="I5" s="4"/>
      <c r="J5" s="4"/>
      <c r="K5" s="4"/>
    </row>
    <row r="6" spans="1:11">
      <c r="A6" s="24"/>
      <c r="B6" s="25"/>
      <c r="C6" s="3" t="s">
        <v>72</v>
      </c>
      <c r="D6" s="7"/>
      <c r="E6" s="7"/>
      <c r="F6" s="7"/>
      <c r="G6" s="7"/>
      <c r="H6" s="7"/>
      <c r="I6" s="7"/>
      <c r="J6" s="7"/>
      <c r="K6" s="7"/>
    </row>
    <row r="7" spans="1:11">
      <c r="A7" s="24"/>
      <c r="B7" s="25"/>
      <c r="C7" s="3" t="s">
        <v>73</v>
      </c>
      <c r="D7" s="7"/>
      <c r="E7" s="7"/>
      <c r="F7" s="7"/>
      <c r="G7" s="7"/>
      <c r="H7" s="7"/>
      <c r="I7" s="7"/>
      <c r="J7" s="7"/>
      <c r="K7" s="7"/>
    </row>
    <row r="8" spans="1:11">
      <c r="A8" s="24"/>
      <c r="B8" s="25"/>
      <c r="C8" s="3" t="s">
        <v>74</v>
      </c>
      <c r="D8" s="26"/>
      <c r="E8" s="26"/>
      <c r="F8" s="26"/>
      <c r="G8" s="26"/>
      <c r="H8" s="26"/>
      <c r="I8" s="26"/>
      <c r="J8" s="26"/>
      <c r="K8" s="26"/>
    </row>
    <row r="9" spans="1:11">
      <c r="A9" s="24"/>
      <c r="B9" s="25" t="s">
        <v>75</v>
      </c>
      <c r="C9" s="3" t="s">
        <v>3</v>
      </c>
      <c r="D9" s="4">
        <v>5850</v>
      </c>
      <c r="E9" s="4">
        <v>2450</v>
      </c>
      <c r="F9" s="4">
        <v>2500</v>
      </c>
      <c r="G9" s="4">
        <v>1700</v>
      </c>
      <c r="H9" s="4">
        <v>3650</v>
      </c>
      <c r="I9" s="4">
        <v>3850</v>
      </c>
      <c r="J9" s="4">
        <v>600</v>
      </c>
      <c r="K9" s="4">
        <v>20000</v>
      </c>
    </row>
    <row r="10" spans="1:11">
      <c r="A10" s="24"/>
      <c r="B10" s="25"/>
      <c r="C10" s="3" t="s">
        <v>71</v>
      </c>
      <c r="D10" s="4"/>
      <c r="E10" s="4"/>
      <c r="F10" s="4"/>
      <c r="G10" s="4"/>
      <c r="H10" s="4"/>
      <c r="I10" s="4"/>
      <c r="J10" s="4"/>
      <c r="K10" s="4"/>
    </row>
    <row r="11" spans="1:11">
      <c r="A11" s="24"/>
      <c r="B11" s="25"/>
      <c r="C11" s="3" t="s">
        <v>72</v>
      </c>
      <c r="D11" s="7"/>
      <c r="E11" s="7"/>
      <c r="F11" s="7"/>
      <c r="G11" s="7"/>
      <c r="H11" s="7"/>
      <c r="I11" s="7"/>
      <c r="J11" s="7"/>
      <c r="K11" s="7"/>
    </row>
    <row r="12" spans="1:11">
      <c r="A12" s="24"/>
      <c r="B12" s="25"/>
      <c r="C12" s="3" t="s">
        <v>73</v>
      </c>
      <c r="D12" s="7"/>
      <c r="E12" s="7"/>
      <c r="F12" s="7"/>
      <c r="G12" s="7"/>
      <c r="H12" s="7"/>
      <c r="I12" s="7"/>
      <c r="J12" s="7"/>
      <c r="K12" s="7"/>
    </row>
    <row r="13" spans="1:11">
      <c r="A13" s="24"/>
      <c r="B13" s="25"/>
      <c r="C13" s="3" t="s">
        <v>74</v>
      </c>
      <c r="D13" s="26"/>
      <c r="E13" s="26"/>
      <c r="F13" s="26"/>
      <c r="G13" s="26"/>
      <c r="H13" s="26"/>
      <c r="I13" s="26"/>
      <c r="J13" s="26"/>
      <c r="K13" s="26"/>
    </row>
    <row r="14" spans="1:11">
      <c r="A14" s="24"/>
      <c r="B14" s="25" t="s">
        <v>76</v>
      </c>
      <c r="C14" s="3" t="s">
        <v>3</v>
      </c>
      <c r="D14" s="4">
        <v>1200</v>
      </c>
      <c r="E14" s="4">
        <v>640</v>
      </c>
      <c r="F14" s="4">
        <v>660</v>
      </c>
      <c r="G14" s="4">
        <v>560</v>
      </c>
      <c r="H14" s="4">
        <v>750</v>
      </c>
      <c r="I14" s="4">
        <v>1000</v>
      </c>
      <c r="J14" s="4">
        <v>190</v>
      </c>
      <c r="K14" s="4">
        <v>5000</v>
      </c>
    </row>
    <row r="15" spans="1:11">
      <c r="A15" s="24"/>
      <c r="B15" s="25"/>
      <c r="C15" s="3" t="s">
        <v>71</v>
      </c>
      <c r="D15" s="4"/>
      <c r="E15" s="4"/>
      <c r="F15" s="4"/>
      <c r="G15" s="4"/>
      <c r="H15" s="4"/>
      <c r="I15" s="4"/>
      <c r="J15" s="4"/>
      <c r="K15" s="4"/>
    </row>
    <row r="16" spans="1:11">
      <c r="A16" s="24"/>
      <c r="B16" s="25"/>
      <c r="C16" s="3" t="s">
        <v>72</v>
      </c>
      <c r="D16" s="7"/>
      <c r="E16" s="7"/>
      <c r="F16" s="7"/>
      <c r="G16" s="7"/>
      <c r="H16" s="7"/>
      <c r="I16" s="7"/>
      <c r="J16" s="7"/>
      <c r="K16" s="7"/>
    </row>
    <row r="17" spans="1:11">
      <c r="A17" s="24"/>
      <c r="B17" s="25"/>
      <c r="C17" s="3" t="s">
        <v>73</v>
      </c>
      <c r="D17" s="7"/>
      <c r="E17" s="7"/>
      <c r="F17" s="7"/>
      <c r="G17" s="7"/>
      <c r="H17" s="7"/>
      <c r="I17" s="7"/>
      <c r="J17" s="7"/>
      <c r="K17" s="7"/>
    </row>
    <row r="18" spans="1:11">
      <c r="A18" s="24"/>
      <c r="B18" s="25"/>
      <c r="C18" s="3" t="s">
        <v>74</v>
      </c>
      <c r="D18" s="26"/>
      <c r="E18" s="26"/>
      <c r="F18" s="26"/>
      <c r="G18" s="26"/>
      <c r="H18" s="26"/>
      <c r="I18" s="26"/>
      <c r="J18" s="26"/>
      <c r="K18" s="26"/>
    </row>
    <row r="19" spans="1:11">
      <c r="A19" s="3" t="s">
        <v>77</v>
      </c>
      <c r="B19" s="25" t="s">
        <v>78</v>
      </c>
      <c r="C19" s="3" t="s">
        <v>3</v>
      </c>
      <c r="D19" s="4">
        <v>1800</v>
      </c>
      <c r="E19" s="4">
        <v>1230</v>
      </c>
      <c r="F19" s="4">
        <v>1160</v>
      </c>
      <c r="G19" s="4">
        <v>1400</v>
      </c>
      <c r="H19" s="4">
        <v>1530</v>
      </c>
      <c r="I19" s="4">
        <v>1410</v>
      </c>
      <c r="J19" s="4">
        <v>470</v>
      </c>
      <c r="K19" s="4">
        <v>9000</v>
      </c>
    </row>
    <row r="20" spans="1:11">
      <c r="A20" s="3"/>
      <c r="B20" s="25"/>
      <c r="C20" s="3" t="s">
        <v>71</v>
      </c>
      <c r="D20" s="27"/>
      <c r="E20" s="27"/>
      <c r="F20" s="27"/>
      <c r="G20" s="27"/>
      <c r="H20" s="27"/>
      <c r="I20" s="27"/>
      <c r="J20" s="27"/>
      <c r="K20" s="27"/>
    </row>
    <row r="21" spans="1:11">
      <c r="A21" s="3"/>
      <c r="B21" s="25"/>
      <c r="C21" s="3" t="s">
        <v>72</v>
      </c>
      <c r="D21" s="7"/>
      <c r="E21" s="7"/>
      <c r="F21" s="7"/>
      <c r="G21" s="7"/>
      <c r="H21" s="7"/>
      <c r="I21" s="7"/>
      <c r="J21" s="7"/>
      <c r="K21" s="7"/>
    </row>
    <row r="22" spans="1:11">
      <c r="A22" s="3"/>
      <c r="B22" s="25"/>
      <c r="C22" s="3" t="s">
        <v>73</v>
      </c>
      <c r="D22" s="7"/>
      <c r="E22" s="7"/>
      <c r="F22" s="7"/>
      <c r="G22" s="7"/>
      <c r="H22" s="7"/>
      <c r="I22" s="7"/>
      <c r="J22" s="7"/>
      <c r="K22" s="7"/>
    </row>
    <row r="23" spans="1:11">
      <c r="A23" s="3"/>
      <c r="B23" s="25"/>
      <c r="C23" s="3" t="s">
        <v>74</v>
      </c>
      <c r="D23" s="26"/>
      <c r="E23" s="26"/>
      <c r="F23" s="26"/>
      <c r="G23" s="26"/>
      <c r="H23" s="26"/>
      <c r="I23" s="26"/>
      <c r="J23" s="26"/>
      <c r="K23" s="26"/>
    </row>
    <row r="24" spans="1:11">
      <c r="A24" s="3"/>
      <c r="B24" s="25" t="s">
        <v>79</v>
      </c>
      <c r="C24" s="3" t="s">
        <v>3</v>
      </c>
      <c r="D24" s="28">
        <v>0.5</v>
      </c>
      <c r="E24" s="28">
        <v>0.5</v>
      </c>
      <c r="F24" s="28">
        <v>0.5</v>
      </c>
      <c r="G24" s="28">
        <v>0.5</v>
      </c>
      <c r="H24" s="28">
        <v>0.5</v>
      </c>
      <c r="I24" s="28">
        <v>0.5</v>
      </c>
      <c r="J24" s="7" t="s">
        <v>70</v>
      </c>
      <c r="K24" s="28">
        <v>0.5</v>
      </c>
    </row>
    <row r="25" spans="1:11">
      <c r="A25" s="3"/>
      <c r="B25" s="25"/>
      <c r="C25" s="3" t="s">
        <v>71</v>
      </c>
      <c r="D25" s="4"/>
      <c r="E25" s="4"/>
      <c r="F25" s="4"/>
      <c r="G25" s="4"/>
      <c r="H25" s="4"/>
      <c r="I25" s="4"/>
      <c r="J25" s="7"/>
      <c r="K25" s="4"/>
    </row>
    <row r="26" spans="1:11">
      <c r="A26" s="3"/>
      <c r="B26" s="25"/>
      <c r="C26" s="3" t="s">
        <v>74</v>
      </c>
      <c r="D26" s="29"/>
      <c r="E26" s="29"/>
      <c r="F26" s="29"/>
      <c r="G26" s="29"/>
      <c r="H26" s="29"/>
      <c r="I26" s="29"/>
      <c r="J26" s="7"/>
      <c r="K26" s="29"/>
    </row>
    <row r="27" spans="1:11">
      <c r="A27" s="3"/>
      <c r="B27" s="25" t="s">
        <v>80</v>
      </c>
      <c r="C27" s="3" t="s">
        <v>3</v>
      </c>
      <c r="D27" s="30">
        <v>0.85</v>
      </c>
      <c r="E27" s="30">
        <v>0.85</v>
      </c>
      <c r="F27" s="30">
        <v>0.85</v>
      </c>
      <c r="G27" s="30">
        <v>0.85</v>
      </c>
      <c r="H27" s="30">
        <v>0.85</v>
      </c>
      <c r="I27" s="30">
        <v>0.85</v>
      </c>
      <c r="J27" s="30" t="s">
        <v>70</v>
      </c>
      <c r="K27" s="30">
        <v>0.85</v>
      </c>
    </row>
    <row r="28" spans="1:11">
      <c r="A28" s="3"/>
      <c r="B28" s="25"/>
      <c r="C28" s="3" t="s">
        <v>71</v>
      </c>
      <c r="D28" s="28"/>
      <c r="E28" s="28"/>
      <c r="F28" s="28"/>
      <c r="G28" s="28"/>
      <c r="H28" s="28"/>
      <c r="I28" s="28"/>
      <c r="J28" s="4"/>
      <c r="K28" s="28"/>
    </row>
    <row r="29" spans="1:11">
      <c r="A29" s="3"/>
      <c r="B29" s="25"/>
      <c r="C29" s="3" t="s">
        <v>74</v>
      </c>
      <c r="D29" s="29"/>
      <c r="E29" s="29"/>
      <c r="F29" s="29"/>
      <c r="G29" s="29"/>
      <c r="H29" s="29"/>
      <c r="I29" s="29"/>
      <c r="J29" s="7"/>
      <c r="K29" s="29"/>
    </row>
    <row r="30" spans="1:11">
      <c r="A30" s="24" t="s">
        <v>81</v>
      </c>
      <c r="B30" s="25" t="s">
        <v>82</v>
      </c>
      <c r="C30" s="3" t="s">
        <v>3</v>
      </c>
      <c r="D30" s="4">
        <v>580</v>
      </c>
      <c r="E30" s="4">
        <v>340</v>
      </c>
      <c r="F30" s="4">
        <v>315</v>
      </c>
      <c r="G30" s="4">
        <v>225</v>
      </c>
      <c r="H30" s="4">
        <v>430</v>
      </c>
      <c r="I30" s="4">
        <v>480</v>
      </c>
      <c r="J30" s="4">
        <v>130</v>
      </c>
      <c r="K30" s="4">
        <v>2500</v>
      </c>
    </row>
    <row r="31" spans="1:11">
      <c r="A31" s="24"/>
      <c r="B31" s="25"/>
      <c r="C31" s="3" t="s">
        <v>71</v>
      </c>
      <c r="D31" s="5"/>
      <c r="E31" s="5"/>
      <c r="F31" s="5"/>
      <c r="G31" s="5"/>
      <c r="H31" s="5"/>
      <c r="I31" s="5"/>
      <c r="J31" s="5"/>
      <c r="K31" s="5"/>
    </row>
    <row r="32" spans="1:11">
      <c r="A32" s="24"/>
      <c r="B32" s="25"/>
      <c r="C32" s="3" t="s">
        <v>72</v>
      </c>
      <c r="D32" s="7"/>
      <c r="E32" s="7"/>
      <c r="F32" s="7"/>
      <c r="G32" s="7"/>
      <c r="H32" s="7"/>
      <c r="I32" s="7"/>
      <c r="J32" s="7"/>
      <c r="K32" s="7"/>
    </row>
    <row r="33" spans="1:11">
      <c r="A33" s="24"/>
      <c r="B33" s="25"/>
      <c r="C33" s="3" t="s">
        <v>73</v>
      </c>
      <c r="D33" s="7"/>
      <c r="E33" s="7"/>
      <c r="F33" s="7"/>
      <c r="G33" s="7"/>
      <c r="H33" s="7"/>
      <c r="I33" s="7"/>
      <c r="J33" s="7"/>
      <c r="K33" s="7"/>
    </row>
    <row r="34" spans="1:11">
      <c r="A34" s="24"/>
      <c r="B34" s="25"/>
      <c r="C34" s="3" t="s">
        <v>74</v>
      </c>
      <c r="D34" s="26"/>
      <c r="E34" s="26"/>
      <c r="F34" s="26"/>
      <c r="G34" s="26"/>
      <c r="H34" s="26"/>
      <c r="I34" s="26"/>
      <c r="J34" s="26"/>
      <c r="K34" s="26"/>
    </row>
    <row r="35" spans="1:11">
      <c r="A35" s="24"/>
      <c r="B35" s="25" t="s">
        <v>83</v>
      </c>
      <c r="C35" s="3" t="s">
        <v>3</v>
      </c>
      <c r="D35" s="4">
        <v>59</v>
      </c>
      <c r="E35" s="4">
        <v>29</v>
      </c>
      <c r="F35" s="4">
        <v>26</v>
      </c>
      <c r="G35" s="4">
        <v>19</v>
      </c>
      <c r="H35" s="4">
        <v>36</v>
      </c>
      <c r="I35" s="4">
        <v>39</v>
      </c>
      <c r="J35" s="4" t="s">
        <v>70</v>
      </c>
      <c r="K35" s="4">
        <v>208</v>
      </c>
    </row>
    <row r="36" spans="1:11">
      <c r="A36" s="24"/>
      <c r="B36" s="25"/>
      <c r="C36" s="3" t="s">
        <v>71</v>
      </c>
      <c r="D36" s="5"/>
      <c r="E36" s="5"/>
      <c r="F36" s="5"/>
      <c r="G36" s="5"/>
      <c r="H36" s="5"/>
      <c r="I36" s="5"/>
      <c r="J36" s="5"/>
      <c r="K36" s="5"/>
    </row>
    <row r="37" spans="1:11">
      <c r="A37" s="24"/>
      <c r="B37" s="25"/>
      <c r="C37" s="3" t="s">
        <v>72</v>
      </c>
      <c r="D37" s="7"/>
      <c r="E37" s="7"/>
      <c r="F37" s="7"/>
      <c r="G37" s="7"/>
      <c r="H37" s="7"/>
      <c r="I37" s="7"/>
      <c r="J37" s="7"/>
      <c r="K37" s="7"/>
    </row>
    <row r="38" spans="1:11">
      <c r="A38" s="24"/>
      <c r="B38" s="25"/>
      <c r="C38" s="3" t="s">
        <v>73</v>
      </c>
      <c r="D38" s="7"/>
      <c r="E38" s="7"/>
      <c r="F38" s="7"/>
      <c r="G38" s="7"/>
      <c r="H38" s="7"/>
      <c r="I38" s="7"/>
      <c r="J38" s="7"/>
      <c r="K38" s="7"/>
    </row>
    <row r="39" spans="1:11">
      <c r="A39" s="24"/>
      <c r="B39" s="25"/>
      <c r="C39" s="3" t="s">
        <v>74</v>
      </c>
      <c r="D39" s="26"/>
      <c r="E39" s="26"/>
      <c r="F39" s="26"/>
      <c r="G39" s="26"/>
      <c r="H39" s="26"/>
      <c r="I39" s="26"/>
      <c r="J39" s="26"/>
      <c r="K39" s="26"/>
    </row>
    <row r="40" spans="1:11">
      <c r="A40" s="24"/>
      <c r="B40" s="25" t="s">
        <v>84</v>
      </c>
      <c r="C40" s="3" t="s">
        <v>3</v>
      </c>
      <c r="D40" s="4">
        <v>12</v>
      </c>
      <c r="E40" s="4">
        <v>6</v>
      </c>
      <c r="F40" s="4">
        <v>5</v>
      </c>
      <c r="G40" s="4">
        <v>4</v>
      </c>
      <c r="H40" s="4">
        <v>8</v>
      </c>
      <c r="I40" s="4">
        <v>8</v>
      </c>
      <c r="J40" s="4" t="s">
        <v>70</v>
      </c>
      <c r="K40" s="4">
        <v>43</v>
      </c>
    </row>
    <row r="41" spans="1:11">
      <c r="A41" s="24"/>
      <c r="B41" s="25"/>
      <c r="C41" s="3" t="s">
        <v>71</v>
      </c>
      <c r="D41" s="4"/>
      <c r="E41" s="4"/>
      <c r="F41" s="4"/>
      <c r="G41" s="4"/>
      <c r="H41" s="4"/>
      <c r="I41" s="4"/>
      <c r="J41" s="4"/>
      <c r="K41" s="4"/>
    </row>
    <row r="42" spans="1:11">
      <c r="A42" s="24"/>
      <c r="B42" s="25"/>
      <c r="C42" s="3" t="s">
        <v>72</v>
      </c>
      <c r="D42" s="7"/>
      <c r="E42" s="7"/>
      <c r="F42" s="7"/>
      <c r="G42" s="7"/>
      <c r="H42" s="7"/>
      <c r="I42" s="7"/>
      <c r="J42" s="7"/>
      <c r="K42" s="7"/>
    </row>
    <row r="43" spans="1:11">
      <c r="A43" s="24"/>
      <c r="B43" s="25"/>
      <c r="C43" s="3" t="s">
        <v>73</v>
      </c>
      <c r="D43" s="7"/>
      <c r="E43" s="7"/>
      <c r="F43" s="7"/>
      <c r="G43" s="7"/>
      <c r="H43" s="7"/>
      <c r="I43" s="7"/>
      <c r="J43" s="7"/>
      <c r="K43" s="7"/>
    </row>
    <row r="44" spans="1:11">
      <c r="A44" s="24"/>
      <c r="B44" s="25"/>
      <c r="C44" s="3" t="s">
        <v>74</v>
      </c>
      <c r="D44" s="26"/>
      <c r="E44" s="26"/>
      <c r="F44" s="26"/>
      <c r="G44" s="26"/>
      <c r="H44" s="26"/>
      <c r="I44" s="26"/>
      <c r="J44" s="26"/>
      <c r="K44" s="26"/>
    </row>
    <row r="45" spans="1:11">
      <c r="A45" s="24"/>
      <c r="B45" s="25" t="s">
        <v>85</v>
      </c>
      <c r="C45" s="3" t="s">
        <v>3</v>
      </c>
      <c r="D45" s="4">
        <v>355</v>
      </c>
      <c r="E45" s="4">
        <v>170</v>
      </c>
      <c r="F45" s="4">
        <v>140</v>
      </c>
      <c r="G45" s="4">
        <v>110</v>
      </c>
      <c r="H45" s="4">
        <v>200</v>
      </c>
      <c r="I45" s="4">
        <v>225</v>
      </c>
      <c r="J45" s="4" t="s">
        <v>70</v>
      </c>
      <c r="K45" s="4">
        <v>1200</v>
      </c>
    </row>
    <row r="46" spans="1:11">
      <c r="A46" s="24"/>
      <c r="B46" s="25"/>
      <c r="C46" s="3" t="s">
        <v>71</v>
      </c>
      <c r="D46" s="4"/>
      <c r="E46" s="4"/>
      <c r="F46" s="4"/>
      <c r="G46" s="4"/>
      <c r="H46" s="4"/>
      <c r="I46" s="4"/>
      <c r="J46" s="4"/>
      <c r="K46" s="4"/>
    </row>
    <row r="47" spans="1:11">
      <c r="A47" s="24"/>
      <c r="B47" s="25"/>
      <c r="C47" s="3" t="s">
        <v>72</v>
      </c>
      <c r="D47" s="7"/>
      <c r="E47" s="7"/>
      <c r="F47" s="7"/>
      <c r="G47" s="7"/>
      <c r="H47" s="7"/>
      <c r="I47" s="7"/>
      <c r="J47" s="7"/>
      <c r="K47" s="7"/>
    </row>
    <row r="48" spans="1:11">
      <c r="A48" s="24"/>
      <c r="B48" s="25"/>
      <c r="C48" s="3" t="s">
        <v>73</v>
      </c>
      <c r="D48" s="7"/>
      <c r="E48" s="7"/>
      <c r="F48" s="7"/>
      <c r="G48" s="7"/>
      <c r="H48" s="7"/>
      <c r="I48" s="7"/>
      <c r="J48" s="7"/>
      <c r="K48" s="7"/>
    </row>
    <row r="49" spans="1:11">
      <c r="A49" s="24"/>
      <c r="B49" s="25"/>
      <c r="C49" s="3" t="s">
        <v>74</v>
      </c>
      <c r="D49" s="26"/>
      <c r="E49" s="26"/>
      <c r="F49" s="26"/>
      <c r="G49" s="26"/>
      <c r="H49" s="26"/>
      <c r="I49" s="26"/>
      <c r="J49" s="26"/>
      <c r="K49" s="26"/>
    </row>
    <row r="50" spans="1:11">
      <c r="A50" s="24"/>
      <c r="B50" s="25" t="s">
        <v>86</v>
      </c>
      <c r="C50" s="3" t="s">
        <v>3</v>
      </c>
      <c r="D50" s="4">
        <v>75</v>
      </c>
      <c r="E50" s="4">
        <v>36</v>
      </c>
      <c r="F50" s="4">
        <v>29</v>
      </c>
      <c r="G50" s="4">
        <v>22</v>
      </c>
      <c r="H50" s="4">
        <v>41</v>
      </c>
      <c r="I50" s="4">
        <v>47</v>
      </c>
      <c r="J50" s="4" t="s">
        <v>70</v>
      </c>
      <c r="K50" s="4">
        <v>250</v>
      </c>
    </row>
    <row r="51" spans="1:11">
      <c r="A51" s="24"/>
      <c r="B51" s="25"/>
      <c r="C51" s="3" t="s">
        <v>71</v>
      </c>
      <c r="D51" s="4"/>
      <c r="E51" s="4"/>
      <c r="F51" s="4"/>
      <c r="G51" s="4"/>
      <c r="H51" s="4"/>
      <c r="I51" s="4"/>
      <c r="J51" s="4"/>
      <c r="K51" s="4"/>
    </row>
    <row r="52" spans="1:11">
      <c r="A52" s="24"/>
      <c r="B52" s="25"/>
      <c r="C52" s="3" t="s">
        <v>72</v>
      </c>
      <c r="D52" s="7"/>
      <c r="E52" s="7"/>
      <c r="F52" s="7"/>
      <c r="G52" s="7"/>
      <c r="H52" s="7"/>
      <c r="I52" s="7"/>
      <c r="J52" s="7"/>
      <c r="K52" s="7"/>
    </row>
    <row r="53" spans="1:11">
      <c r="A53" s="24"/>
      <c r="B53" s="25"/>
      <c r="C53" s="3" t="s">
        <v>73</v>
      </c>
      <c r="D53" s="7"/>
      <c r="E53" s="7"/>
      <c r="F53" s="7"/>
      <c r="G53" s="7"/>
      <c r="H53" s="7"/>
      <c r="I53" s="7"/>
      <c r="J53" s="7"/>
      <c r="K53" s="7"/>
    </row>
    <row r="54" spans="1:11">
      <c r="A54" s="24"/>
      <c r="B54" s="25"/>
      <c r="C54" s="3" t="s">
        <v>74</v>
      </c>
      <c r="D54" s="26"/>
      <c r="E54" s="26"/>
      <c r="F54" s="26"/>
      <c r="G54" s="26"/>
      <c r="H54" s="26"/>
      <c r="I54" s="26"/>
      <c r="J54" s="26"/>
      <c r="K54" s="26"/>
    </row>
    <row r="55" spans="1:11">
      <c r="A55" s="24"/>
      <c r="B55" s="25" t="s">
        <v>87</v>
      </c>
      <c r="C55" s="3" t="s">
        <v>3</v>
      </c>
      <c r="D55" s="4">
        <v>16.7</v>
      </c>
      <c r="E55" s="4">
        <v>8.7</v>
      </c>
      <c r="F55" s="4">
        <v>8.5</v>
      </c>
      <c r="G55" s="4">
        <v>5.9</v>
      </c>
      <c r="H55" s="4">
        <v>11.7</v>
      </c>
      <c r="I55" s="4">
        <v>13</v>
      </c>
      <c r="J55" s="4">
        <v>1.5</v>
      </c>
      <c r="K55" s="4">
        <v>66</v>
      </c>
    </row>
    <row r="56" spans="1:11">
      <c r="A56" s="24"/>
      <c r="B56" s="25"/>
      <c r="C56" s="3" t="s">
        <v>71</v>
      </c>
      <c r="D56" s="5"/>
      <c r="E56" s="5"/>
      <c r="F56" s="5"/>
      <c r="G56" s="5"/>
      <c r="H56" s="5"/>
      <c r="I56" s="5"/>
      <c r="J56" s="5"/>
      <c r="K56" s="5"/>
    </row>
    <row r="57" spans="1:11">
      <c r="A57" s="24"/>
      <c r="B57" s="25"/>
      <c r="C57" s="3" t="s">
        <v>72</v>
      </c>
      <c r="D57" s="7"/>
      <c r="E57" s="7"/>
      <c r="F57" s="7"/>
      <c r="G57" s="7"/>
      <c r="H57" s="7"/>
      <c r="I57" s="7"/>
      <c r="J57" s="7"/>
      <c r="K57" s="7"/>
    </row>
    <row r="58" spans="1:11">
      <c r="A58" s="24"/>
      <c r="B58" s="25"/>
      <c r="C58" s="3" t="s">
        <v>73</v>
      </c>
      <c r="D58" s="7"/>
      <c r="E58" s="7"/>
      <c r="F58" s="7"/>
      <c r="G58" s="7"/>
      <c r="H58" s="7"/>
      <c r="I58" s="7"/>
      <c r="J58" s="7"/>
      <c r="K58" s="7"/>
    </row>
    <row r="59" spans="1:11">
      <c r="A59" s="24"/>
      <c r="B59" s="25"/>
      <c r="C59" s="3" t="s">
        <v>74</v>
      </c>
      <c r="D59" s="26"/>
      <c r="E59" s="26"/>
      <c r="F59" s="26"/>
      <c r="G59" s="26"/>
      <c r="H59" s="26"/>
      <c r="I59" s="26"/>
      <c r="J59" s="26"/>
      <c r="K59" s="26"/>
    </row>
    <row r="60" spans="1:11">
      <c r="A60" s="24"/>
      <c r="B60" s="25" t="s">
        <v>88</v>
      </c>
      <c r="C60" s="3" t="s">
        <v>3</v>
      </c>
      <c r="D60" s="4">
        <v>730</v>
      </c>
      <c r="E60" s="4">
        <v>450</v>
      </c>
      <c r="F60" s="4">
        <v>410</v>
      </c>
      <c r="G60" s="4">
        <v>290</v>
      </c>
      <c r="H60" s="4">
        <v>560</v>
      </c>
      <c r="I60" s="4">
        <v>630</v>
      </c>
      <c r="J60" s="4">
        <v>180</v>
      </c>
      <c r="K60" s="4">
        <v>3250</v>
      </c>
    </row>
    <row r="61" spans="1:11">
      <c r="A61" s="24"/>
      <c r="B61" s="25"/>
      <c r="C61" s="3" t="s">
        <v>71</v>
      </c>
      <c r="D61" s="27"/>
      <c r="E61" s="27"/>
      <c r="F61" s="27"/>
      <c r="G61" s="27"/>
      <c r="H61" s="27"/>
      <c r="I61" s="27"/>
      <c r="J61" s="27"/>
      <c r="K61" s="27"/>
    </row>
    <row r="62" spans="1:11">
      <c r="A62" s="24"/>
      <c r="B62" s="25"/>
      <c r="C62" s="3" t="s">
        <v>72</v>
      </c>
      <c r="D62" s="7"/>
      <c r="E62" s="7"/>
      <c r="F62" s="7"/>
      <c r="G62" s="7"/>
      <c r="H62" s="7"/>
      <c r="I62" s="7"/>
      <c r="J62" s="7"/>
      <c r="K62" s="7"/>
    </row>
    <row r="63" spans="1:11">
      <c r="A63" s="24"/>
      <c r="B63" s="25"/>
      <c r="C63" s="3" t="s">
        <v>73</v>
      </c>
      <c r="D63" s="7"/>
      <c r="E63" s="7"/>
      <c r="F63" s="7"/>
      <c r="G63" s="7"/>
      <c r="H63" s="7"/>
      <c r="I63" s="7"/>
      <c r="J63" s="7"/>
      <c r="K63" s="7"/>
    </row>
    <row r="64" spans="1:11">
      <c r="A64" s="24"/>
      <c r="B64" s="25"/>
      <c r="C64" s="3" t="s">
        <v>74</v>
      </c>
      <c r="D64" s="26"/>
      <c r="E64" s="26"/>
      <c r="F64" s="26"/>
      <c r="G64" s="26"/>
      <c r="H64" s="26"/>
      <c r="I64" s="26"/>
      <c r="J64" s="26"/>
      <c r="K64" s="26"/>
    </row>
    <row r="65" spans="1:11">
      <c r="A65" s="24"/>
      <c r="B65" s="25" t="s">
        <v>89</v>
      </c>
      <c r="C65" s="3" t="s">
        <v>3</v>
      </c>
      <c r="D65" s="4">
        <v>180</v>
      </c>
      <c r="E65" s="4">
        <v>110</v>
      </c>
      <c r="F65" s="4">
        <v>105</v>
      </c>
      <c r="G65" s="4">
        <v>65</v>
      </c>
      <c r="H65" s="4">
        <v>160</v>
      </c>
      <c r="I65" s="4">
        <v>170</v>
      </c>
      <c r="J65" s="4">
        <v>130</v>
      </c>
      <c r="K65" s="4">
        <v>920</v>
      </c>
    </row>
    <row r="66" spans="1:11">
      <c r="A66" s="24"/>
      <c r="B66" s="25"/>
      <c r="C66" s="3" t="s">
        <v>71</v>
      </c>
      <c r="D66" s="4"/>
      <c r="E66" s="4"/>
      <c r="F66" s="4"/>
      <c r="G66" s="4"/>
      <c r="H66" s="4"/>
      <c r="I66" s="4"/>
      <c r="J66" s="4"/>
      <c r="K66" s="4"/>
    </row>
    <row r="67" spans="1:11">
      <c r="A67" s="24"/>
      <c r="B67" s="25"/>
      <c r="C67" s="3" t="s">
        <v>72</v>
      </c>
      <c r="D67" s="7"/>
      <c r="E67" s="7"/>
      <c r="F67" s="7"/>
      <c r="G67" s="7"/>
      <c r="H67" s="7"/>
      <c r="I67" s="7"/>
      <c r="J67" s="7"/>
      <c r="K67" s="7"/>
    </row>
    <row r="68" spans="1:11">
      <c r="A68" s="24"/>
      <c r="B68" s="25"/>
      <c r="C68" s="3" t="s">
        <v>73</v>
      </c>
      <c r="D68" s="7"/>
      <c r="E68" s="7"/>
      <c r="F68" s="7"/>
      <c r="G68" s="7"/>
      <c r="H68" s="7"/>
      <c r="I68" s="7"/>
      <c r="J68" s="7"/>
      <c r="K68" s="7"/>
    </row>
    <row r="69" spans="1:11">
      <c r="A69" s="24"/>
      <c r="B69" s="25"/>
      <c r="C69" s="3" t="s">
        <v>74</v>
      </c>
      <c r="D69" s="26"/>
      <c r="E69" s="26"/>
      <c r="F69" s="26"/>
      <c r="G69" s="26"/>
      <c r="H69" s="26"/>
      <c r="I69" s="26"/>
      <c r="J69" s="26"/>
      <c r="K69" s="26"/>
    </row>
    <row r="70" spans="1:11">
      <c r="A70" s="24"/>
      <c r="B70" s="25" t="s">
        <v>90</v>
      </c>
      <c r="C70" s="3" t="s">
        <v>3</v>
      </c>
      <c r="D70" s="4">
        <v>750</v>
      </c>
      <c r="E70" s="4">
        <v>450</v>
      </c>
      <c r="F70" s="4">
        <v>360</v>
      </c>
      <c r="G70" s="4">
        <v>290</v>
      </c>
      <c r="H70" s="4">
        <v>500</v>
      </c>
      <c r="I70" s="4">
        <v>550</v>
      </c>
      <c r="J70" s="4">
        <v>100</v>
      </c>
      <c r="K70" s="4">
        <v>3000</v>
      </c>
    </row>
    <row r="71" spans="1:11">
      <c r="A71" s="24"/>
      <c r="B71" s="25"/>
      <c r="C71" s="3" t="s">
        <v>71</v>
      </c>
      <c r="D71" s="4"/>
      <c r="E71" s="4"/>
      <c r="F71" s="4"/>
      <c r="G71" s="4"/>
      <c r="H71" s="4"/>
      <c r="I71" s="4"/>
      <c r="J71" s="4"/>
      <c r="K71" s="4"/>
    </row>
    <row r="72" spans="1:11">
      <c r="A72" s="24"/>
      <c r="B72" s="25"/>
      <c r="C72" s="3" t="s">
        <v>72</v>
      </c>
      <c r="D72" s="7"/>
      <c r="E72" s="7"/>
      <c r="F72" s="7"/>
      <c r="G72" s="7"/>
      <c r="H72" s="7"/>
      <c r="I72" s="7"/>
      <c r="J72" s="7"/>
      <c r="K72" s="7"/>
    </row>
    <row r="73" spans="1:11">
      <c r="A73" s="24"/>
      <c r="B73" s="25"/>
      <c r="C73" s="3" t="s">
        <v>73</v>
      </c>
      <c r="D73" s="7"/>
      <c r="E73" s="7"/>
      <c r="F73" s="7"/>
      <c r="G73" s="7"/>
      <c r="H73" s="7"/>
      <c r="I73" s="7"/>
      <c r="J73" s="7"/>
      <c r="K73" s="7"/>
    </row>
    <row r="74" spans="1:11">
      <c r="A74" s="24"/>
      <c r="B74" s="25"/>
      <c r="C74" s="3" t="s">
        <v>74</v>
      </c>
      <c r="D74" s="26"/>
      <c r="E74" s="26"/>
      <c r="F74" s="26"/>
      <c r="G74" s="26"/>
      <c r="H74" s="26"/>
      <c r="I74" s="26"/>
      <c r="J74" s="26"/>
      <c r="K74" s="26"/>
    </row>
    <row r="75" spans="1:11">
      <c r="A75" s="24"/>
      <c r="B75" s="25" t="s">
        <v>91</v>
      </c>
      <c r="C75" s="3" t="s">
        <v>3</v>
      </c>
      <c r="D75" s="4">
        <v>1165</v>
      </c>
      <c r="E75" s="4">
        <v>755</v>
      </c>
      <c r="F75" s="4">
        <v>625</v>
      </c>
      <c r="G75" s="4">
        <v>455</v>
      </c>
      <c r="H75" s="4">
        <v>760</v>
      </c>
      <c r="I75" s="4">
        <v>865</v>
      </c>
      <c r="J75" s="4">
        <v>375</v>
      </c>
      <c r="K75" s="4">
        <v>5000</v>
      </c>
    </row>
    <row r="76" spans="1:11">
      <c r="A76" s="24"/>
      <c r="B76" s="25"/>
      <c r="C76" s="3" t="s">
        <v>71</v>
      </c>
      <c r="D76" s="5"/>
      <c r="E76" s="5"/>
      <c r="F76" s="5"/>
      <c r="G76" s="5"/>
      <c r="H76" s="5"/>
      <c r="I76" s="5"/>
      <c r="J76" s="5"/>
      <c r="K76" s="5"/>
    </row>
    <row r="77" spans="1:11">
      <c r="A77" s="24"/>
      <c r="B77" s="25"/>
      <c r="C77" s="3" t="s">
        <v>72</v>
      </c>
      <c r="D77" s="7"/>
      <c r="E77" s="7"/>
      <c r="F77" s="7"/>
      <c r="G77" s="7"/>
      <c r="H77" s="7"/>
      <c r="I77" s="7"/>
      <c r="J77" s="7"/>
      <c r="K77" s="7"/>
    </row>
    <row r="78" spans="1:11">
      <c r="A78" s="24"/>
      <c r="B78" s="25"/>
      <c r="C78" s="3" t="s">
        <v>73</v>
      </c>
      <c r="D78" s="7"/>
      <c r="E78" s="7"/>
      <c r="F78" s="7"/>
      <c r="G78" s="7"/>
      <c r="H78" s="7"/>
      <c r="I78" s="7"/>
      <c r="J78" s="7"/>
      <c r="K78" s="7"/>
    </row>
    <row r="79" spans="1:11">
      <c r="A79" s="24"/>
      <c r="B79" s="25"/>
      <c r="C79" s="3" t="s">
        <v>74</v>
      </c>
      <c r="D79" s="26"/>
      <c r="E79" s="26"/>
      <c r="F79" s="26"/>
      <c r="G79" s="26"/>
      <c r="H79" s="26"/>
      <c r="I79" s="26"/>
      <c r="J79" s="26"/>
      <c r="K79" s="26"/>
    </row>
    <row r="80" spans="1:11">
      <c r="A80" s="24"/>
      <c r="B80" s="25" t="s">
        <v>92</v>
      </c>
      <c r="C80" s="3" t="s">
        <v>3</v>
      </c>
      <c r="D80" s="4">
        <v>31</v>
      </c>
      <c r="E80" s="4">
        <v>9</v>
      </c>
      <c r="F80" s="4">
        <v>7</v>
      </c>
      <c r="G80" s="4">
        <v>6</v>
      </c>
      <c r="H80" s="4">
        <v>17</v>
      </c>
      <c r="I80" s="4">
        <v>30</v>
      </c>
      <c r="J80" s="4" t="s">
        <v>70</v>
      </c>
      <c r="K80" s="4">
        <v>100</v>
      </c>
    </row>
    <row r="81" spans="1:11">
      <c r="A81" s="24"/>
      <c r="B81" s="25"/>
      <c r="C81" s="3" t="s">
        <v>71</v>
      </c>
      <c r="D81" s="5"/>
      <c r="E81" s="5"/>
      <c r="F81" s="5"/>
      <c r="G81" s="4"/>
      <c r="H81" s="5"/>
      <c r="I81" s="5"/>
      <c r="J81" s="4"/>
      <c r="K81" s="5"/>
    </row>
    <row r="82" spans="1:11">
      <c r="A82" s="24"/>
      <c r="B82" s="25"/>
      <c r="C82" s="3" t="s">
        <v>72</v>
      </c>
      <c r="D82" s="7"/>
      <c r="E82" s="7"/>
      <c r="F82" s="7"/>
      <c r="G82" s="7"/>
      <c r="H82" s="7"/>
      <c r="I82" s="7"/>
      <c r="J82" s="7"/>
      <c r="K82" s="7"/>
    </row>
    <row r="83" spans="1:11">
      <c r="A83" s="24"/>
      <c r="B83" s="25"/>
      <c r="C83" s="3" t="s">
        <v>73</v>
      </c>
      <c r="D83" s="7"/>
      <c r="E83" s="7"/>
      <c r="F83" s="7"/>
      <c r="G83" s="7"/>
      <c r="H83" s="7"/>
      <c r="I83" s="7"/>
      <c r="J83" s="7"/>
      <c r="K83" s="7"/>
    </row>
    <row r="84" spans="1:11">
      <c r="A84" s="24"/>
      <c r="B84" s="25"/>
      <c r="C84" s="3" t="s">
        <v>74</v>
      </c>
      <c r="D84" s="26"/>
      <c r="E84" s="26"/>
      <c r="F84" s="26"/>
      <c r="G84" s="26"/>
      <c r="H84" s="26"/>
      <c r="I84" s="26"/>
      <c r="J84" s="26"/>
      <c r="K84" s="26"/>
    </row>
    <row r="85" spans="1:11">
      <c r="A85" s="31" t="s">
        <v>93</v>
      </c>
      <c r="B85" s="32" t="s">
        <v>94</v>
      </c>
      <c r="C85" s="3" t="s">
        <v>3</v>
      </c>
      <c r="D85" s="4">
        <v>4000</v>
      </c>
      <c r="E85" s="4">
        <v>1800</v>
      </c>
      <c r="F85" s="4">
        <v>1600</v>
      </c>
      <c r="G85" s="4">
        <v>1150</v>
      </c>
      <c r="H85" s="4">
        <v>2600</v>
      </c>
      <c r="I85" s="4">
        <v>2850</v>
      </c>
      <c r="J85" s="4" t="s">
        <v>70</v>
      </c>
      <c r="K85" s="4">
        <v>14000</v>
      </c>
    </row>
    <row r="86" spans="1:11">
      <c r="A86" s="31"/>
      <c r="B86" s="32"/>
      <c r="C86" s="3" t="s">
        <v>71</v>
      </c>
      <c r="D86" s="4"/>
      <c r="E86" s="4"/>
      <c r="F86" s="4"/>
      <c r="G86" s="4"/>
      <c r="H86" s="4"/>
      <c r="I86" s="4"/>
      <c r="J86" s="4"/>
      <c r="K86" s="4"/>
    </row>
    <row r="87" spans="1:11">
      <c r="A87" s="31"/>
      <c r="B87" s="32"/>
      <c r="C87" s="3" t="s">
        <v>72</v>
      </c>
      <c r="D87" s="7"/>
      <c r="E87" s="7"/>
      <c r="F87" s="7"/>
      <c r="G87" s="7"/>
      <c r="H87" s="7"/>
      <c r="I87" s="7"/>
      <c r="J87" s="7"/>
      <c r="K87" s="7"/>
    </row>
    <row r="88" spans="1:11">
      <c r="A88" s="31"/>
      <c r="B88" s="32"/>
      <c r="C88" s="3" t="s">
        <v>73</v>
      </c>
      <c r="D88" s="7"/>
      <c r="E88" s="7"/>
      <c r="F88" s="7"/>
      <c r="G88" s="7"/>
      <c r="H88" s="7"/>
      <c r="I88" s="7"/>
      <c r="J88" s="7"/>
      <c r="K88" s="7"/>
    </row>
    <row r="89" spans="1:11">
      <c r="A89" s="31"/>
      <c r="B89" s="33"/>
      <c r="C89" s="3" t="s">
        <v>74</v>
      </c>
      <c r="D89" s="26"/>
      <c r="E89" s="26"/>
      <c r="F89" s="26"/>
      <c r="G89" s="26"/>
      <c r="H89" s="26"/>
      <c r="I89" s="26"/>
      <c r="J89" s="26"/>
      <c r="K89" s="26"/>
    </row>
    <row r="90" spans="1:11">
      <c r="A90" s="31"/>
      <c r="B90" s="32" t="s">
        <v>95</v>
      </c>
      <c r="C90" s="3" t="s">
        <v>3</v>
      </c>
      <c r="D90" s="4">
        <v>400</v>
      </c>
      <c r="E90" s="4">
        <v>180</v>
      </c>
      <c r="F90" s="4">
        <v>160</v>
      </c>
      <c r="G90" s="4">
        <v>115</v>
      </c>
      <c r="H90" s="4">
        <v>260</v>
      </c>
      <c r="I90" s="4">
        <v>285</v>
      </c>
      <c r="J90" s="4" t="s">
        <v>70</v>
      </c>
      <c r="K90" s="4">
        <v>1400</v>
      </c>
    </row>
    <row r="91" spans="1:11">
      <c r="A91" s="31"/>
      <c r="B91" s="32"/>
      <c r="C91" s="3" t="s">
        <v>71</v>
      </c>
      <c r="D91" s="4"/>
      <c r="E91" s="4"/>
      <c r="F91" s="4"/>
      <c r="G91" s="4"/>
      <c r="H91" s="4"/>
      <c r="I91" s="4"/>
      <c r="J91" s="4"/>
      <c r="K91" s="4"/>
    </row>
    <row r="92" spans="1:11">
      <c r="A92" s="31"/>
      <c r="B92" s="32"/>
      <c r="C92" s="3" t="s">
        <v>72</v>
      </c>
      <c r="D92" s="7"/>
      <c r="E92" s="7"/>
      <c r="F92" s="7"/>
      <c r="G92" s="7"/>
      <c r="H92" s="7"/>
      <c r="I92" s="7"/>
      <c r="J92" s="7"/>
      <c r="K92" s="7"/>
    </row>
    <row r="93" spans="1:11">
      <c r="A93" s="31"/>
      <c r="B93" s="32"/>
      <c r="C93" s="3" t="s">
        <v>73</v>
      </c>
      <c r="D93" s="7"/>
      <c r="E93" s="7"/>
      <c r="F93" s="7"/>
      <c r="G93" s="7"/>
      <c r="H93" s="7"/>
      <c r="I93" s="7"/>
      <c r="J93" s="7"/>
      <c r="K93" s="7"/>
    </row>
    <row r="94" spans="1:11">
      <c r="A94" s="31"/>
      <c r="B94" s="33"/>
      <c r="C94" s="3" t="s">
        <v>74</v>
      </c>
      <c r="D94" s="26"/>
      <c r="E94" s="26"/>
      <c r="F94" s="26"/>
      <c r="G94" s="26"/>
      <c r="H94" s="26"/>
      <c r="I94" s="26"/>
      <c r="J94" s="26"/>
      <c r="K94" s="26"/>
    </row>
    <row r="95" spans="1:11">
      <c r="A95" s="31"/>
      <c r="B95" s="32" t="s">
        <v>96</v>
      </c>
      <c r="C95" s="3" t="s">
        <v>3</v>
      </c>
      <c r="D95" s="4">
        <v>2850</v>
      </c>
      <c r="E95" s="4">
        <v>1300</v>
      </c>
      <c r="F95" s="4">
        <v>1150</v>
      </c>
      <c r="G95" s="4">
        <v>800</v>
      </c>
      <c r="H95" s="4">
        <v>1850</v>
      </c>
      <c r="I95" s="4">
        <v>2050</v>
      </c>
      <c r="J95" s="4" t="s">
        <v>70</v>
      </c>
      <c r="K95" s="4">
        <v>10000</v>
      </c>
    </row>
    <row r="96" spans="1:11">
      <c r="A96" s="31"/>
      <c r="B96" s="32"/>
      <c r="C96" s="3" t="s">
        <v>71</v>
      </c>
      <c r="D96" s="4"/>
      <c r="E96" s="4"/>
      <c r="F96" s="4"/>
      <c r="G96" s="4"/>
      <c r="H96" s="4"/>
      <c r="I96" s="4"/>
      <c r="J96" s="4"/>
      <c r="K96" s="4"/>
    </row>
    <row r="97" spans="1:11">
      <c r="A97" s="31"/>
      <c r="B97" s="32"/>
      <c r="C97" s="3" t="s">
        <v>72</v>
      </c>
      <c r="D97" s="7"/>
      <c r="E97" s="7"/>
      <c r="F97" s="7"/>
      <c r="G97" s="7"/>
      <c r="H97" s="7"/>
      <c r="I97" s="7"/>
      <c r="J97" s="7"/>
      <c r="K97" s="7"/>
    </row>
    <row r="98" spans="1:11">
      <c r="A98" s="31"/>
      <c r="B98" s="32"/>
      <c r="C98" s="3" t="s">
        <v>73</v>
      </c>
      <c r="D98" s="7"/>
      <c r="E98" s="7"/>
      <c r="F98" s="7"/>
      <c r="G98" s="7"/>
      <c r="H98" s="7"/>
      <c r="I98" s="7"/>
      <c r="J98" s="7"/>
      <c r="K98" s="7"/>
    </row>
    <row r="99" spans="1:11">
      <c r="A99" s="31"/>
      <c r="B99" s="33"/>
      <c r="C99" s="3" t="s">
        <v>74</v>
      </c>
      <c r="D99" s="26"/>
      <c r="E99" s="26"/>
      <c r="F99" s="26"/>
      <c r="G99" s="26"/>
      <c r="H99" s="26"/>
      <c r="I99" s="26"/>
      <c r="J99" s="26"/>
      <c r="K99" s="26"/>
    </row>
    <row r="100" spans="1:11">
      <c r="A100" s="31"/>
      <c r="B100" s="32" t="s">
        <v>97</v>
      </c>
      <c r="C100" s="3" t="s">
        <v>3</v>
      </c>
      <c r="D100" s="4">
        <v>111</v>
      </c>
      <c r="E100" s="4">
        <v>50</v>
      </c>
      <c r="F100" s="4">
        <v>45</v>
      </c>
      <c r="G100" s="4">
        <v>30</v>
      </c>
      <c r="H100" s="4">
        <v>66</v>
      </c>
      <c r="I100" s="4">
        <v>78</v>
      </c>
      <c r="J100" s="4" t="s">
        <v>70</v>
      </c>
      <c r="K100" s="4">
        <v>380</v>
      </c>
    </row>
    <row r="101" spans="1:11">
      <c r="A101" s="31"/>
      <c r="B101" s="32"/>
      <c r="C101" s="3" t="s">
        <v>71</v>
      </c>
      <c r="D101" s="5"/>
      <c r="E101" s="5"/>
      <c r="F101" s="5"/>
      <c r="G101" s="5"/>
      <c r="H101" s="5"/>
      <c r="I101" s="5"/>
      <c r="J101" s="4"/>
      <c r="K101" s="5"/>
    </row>
    <row r="102" spans="1:11">
      <c r="A102" s="31"/>
      <c r="B102" s="32"/>
      <c r="C102" s="3" t="s">
        <v>72</v>
      </c>
      <c r="D102" s="7"/>
      <c r="E102" s="7"/>
      <c r="F102" s="7"/>
      <c r="G102" s="7"/>
      <c r="H102" s="7"/>
      <c r="I102" s="7"/>
      <c r="J102" s="7"/>
      <c r="K102" s="7"/>
    </row>
    <row r="103" spans="1:11">
      <c r="A103" s="31"/>
      <c r="B103" s="32"/>
      <c r="C103" s="3" t="s">
        <v>73</v>
      </c>
      <c r="D103" s="7"/>
      <c r="E103" s="7"/>
      <c r="F103" s="7"/>
      <c r="G103" s="7"/>
      <c r="H103" s="7"/>
      <c r="I103" s="7"/>
      <c r="J103" s="7"/>
      <c r="K103" s="7"/>
    </row>
    <row r="104" spans="1:11">
      <c r="A104" s="31"/>
      <c r="B104" s="33"/>
      <c r="C104" s="3" t="s">
        <v>74</v>
      </c>
      <c r="D104" s="26"/>
      <c r="E104" s="26"/>
      <c r="F104" s="26"/>
      <c r="G104" s="26"/>
      <c r="H104" s="26"/>
      <c r="I104" s="26"/>
      <c r="J104" s="26"/>
      <c r="K104" s="26"/>
    </row>
  </sheetData>
  <autoFilter xmlns:etc="http://www.wps.cn/officeDocument/2017/etCustomData" ref="A2:K104" etc:filterBottomFollowUsedRange="0">
    <extLst/>
  </autoFilter>
  <mergeCells count="28">
    <mergeCell ref="A1:K1"/>
    <mergeCell ref="A2:C2"/>
    <mergeCell ref="A3:C3"/>
    <mergeCell ref="A4:A18"/>
    <mergeCell ref="A19:A29"/>
    <mergeCell ref="A30:A84"/>
    <mergeCell ref="A85:A104"/>
    <mergeCell ref="B4:B8"/>
    <mergeCell ref="B9:B13"/>
    <mergeCell ref="B14:B18"/>
    <mergeCell ref="B19:B23"/>
    <mergeCell ref="B24:B26"/>
    <mergeCell ref="B27:B29"/>
    <mergeCell ref="B30:B34"/>
    <mergeCell ref="B35:B39"/>
    <mergeCell ref="B40:B44"/>
    <mergeCell ref="B45:B49"/>
    <mergeCell ref="B50:B54"/>
    <mergeCell ref="B55:B59"/>
    <mergeCell ref="B60:B64"/>
    <mergeCell ref="B65:B69"/>
    <mergeCell ref="B70:B74"/>
    <mergeCell ref="B75:B79"/>
    <mergeCell ref="B80:B84"/>
    <mergeCell ref="B85:B89"/>
    <mergeCell ref="B90:B94"/>
    <mergeCell ref="B95:B99"/>
    <mergeCell ref="B100:B104"/>
  </mergeCells>
  <conditionalFormatting sqref="D6:J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J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J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J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J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J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J4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J5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:J6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:J6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:J7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:J7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:J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:J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:J9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:J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2:J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3:DF12"/>
  <sheetViews>
    <sheetView topLeftCell="CN1" workbookViewId="0">
      <selection activeCell="A3" sqref="A3:DF12"/>
    </sheetView>
  </sheetViews>
  <sheetFormatPr defaultColWidth="8.75454545454545" defaultRowHeight="14"/>
  <cols>
    <col min="1" max="16384" width="8.75454545454545" style="23"/>
  </cols>
  <sheetData>
    <row r="3" ht="27.95" customHeight="1" spans="1:110">
      <c r="A3" s="17" t="s">
        <v>98</v>
      </c>
      <c r="B3" s="17" t="s">
        <v>99</v>
      </c>
      <c r="C3" s="17" t="s">
        <v>66</v>
      </c>
      <c r="D3" s="17" t="s">
        <v>100</v>
      </c>
      <c r="E3" s="17" t="s">
        <v>101</v>
      </c>
      <c r="F3" s="17"/>
      <c r="G3" s="17"/>
      <c r="H3" s="17"/>
      <c r="I3" s="17"/>
      <c r="J3" s="17" t="s">
        <v>102</v>
      </c>
      <c r="K3" s="17"/>
      <c r="L3" s="17"/>
      <c r="M3" s="17"/>
      <c r="N3" s="17"/>
      <c r="O3" s="20" t="s">
        <v>103</v>
      </c>
      <c r="P3" s="21"/>
      <c r="Q3" s="21"/>
      <c r="R3" s="21"/>
      <c r="S3" s="22"/>
      <c r="T3" s="20" t="s">
        <v>104</v>
      </c>
      <c r="U3" s="21"/>
      <c r="V3" s="21"/>
      <c r="W3" s="21"/>
      <c r="X3" s="22"/>
      <c r="Y3" s="20" t="s">
        <v>105</v>
      </c>
      <c r="Z3" s="21"/>
      <c r="AA3" s="21"/>
      <c r="AB3" s="21"/>
      <c r="AC3" s="22"/>
      <c r="AD3" s="20" t="s">
        <v>106</v>
      </c>
      <c r="AE3" s="21"/>
      <c r="AF3" s="21"/>
      <c r="AG3" s="21"/>
      <c r="AH3" s="22"/>
      <c r="AI3" s="20" t="s">
        <v>107</v>
      </c>
      <c r="AJ3" s="21"/>
      <c r="AK3" s="21"/>
      <c r="AL3" s="21"/>
      <c r="AM3" s="22"/>
      <c r="AN3" s="20" t="s">
        <v>108</v>
      </c>
      <c r="AO3" s="21"/>
      <c r="AP3" s="21"/>
      <c r="AQ3" s="21"/>
      <c r="AR3" s="22"/>
      <c r="AS3" s="20" t="s">
        <v>109</v>
      </c>
      <c r="AT3" s="21"/>
      <c r="AU3" s="21"/>
      <c r="AV3" s="21"/>
      <c r="AW3" s="22"/>
      <c r="AX3" s="20" t="s">
        <v>110</v>
      </c>
      <c r="AY3" s="21"/>
      <c r="AZ3" s="21"/>
      <c r="BA3" s="21"/>
      <c r="BB3" s="22"/>
      <c r="BC3" s="20" t="s">
        <v>111</v>
      </c>
      <c r="BD3" s="21"/>
      <c r="BE3" s="21"/>
      <c r="BF3" s="21"/>
      <c r="BG3" s="22"/>
      <c r="BH3" s="20" t="s">
        <v>112</v>
      </c>
      <c r="BI3" s="21"/>
      <c r="BJ3" s="21"/>
      <c r="BK3" s="21"/>
      <c r="BL3" s="22"/>
      <c r="BM3" s="20" t="s">
        <v>113</v>
      </c>
      <c r="BN3" s="21"/>
      <c r="BO3" s="21"/>
      <c r="BP3" s="21"/>
      <c r="BQ3" s="22"/>
      <c r="BR3" s="20" t="s">
        <v>114</v>
      </c>
      <c r="BS3" s="21"/>
      <c r="BT3" s="21"/>
      <c r="BU3" s="21"/>
      <c r="BV3" s="22"/>
      <c r="BW3" s="20" t="s">
        <v>115</v>
      </c>
      <c r="BX3" s="21"/>
      <c r="BY3" s="21"/>
      <c r="BZ3" s="21"/>
      <c r="CA3" s="21"/>
      <c r="CB3" s="22"/>
      <c r="CC3" s="20" t="s">
        <v>116</v>
      </c>
      <c r="CD3" s="21"/>
      <c r="CE3" s="21"/>
      <c r="CF3" s="21"/>
      <c r="CG3" s="22"/>
      <c r="CH3" s="20" t="s">
        <v>117</v>
      </c>
      <c r="CI3" s="21"/>
      <c r="CJ3" s="21"/>
      <c r="CK3" s="21"/>
      <c r="CL3" s="22"/>
      <c r="CM3" s="20" t="s">
        <v>94</v>
      </c>
      <c r="CN3" s="21"/>
      <c r="CO3" s="21"/>
      <c r="CP3" s="21"/>
      <c r="CQ3" s="22"/>
      <c r="CR3" s="20" t="s">
        <v>118</v>
      </c>
      <c r="CS3" s="21"/>
      <c r="CT3" s="21"/>
      <c r="CU3" s="21"/>
      <c r="CV3" s="22"/>
      <c r="CW3" s="20" t="s">
        <v>119</v>
      </c>
      <c r="CX3" s="21"/>
      <c r="CY3" s="21"/>
      <c r="CZ3" s="21"/>
      <c r="DA3" s="22"/>
      <c r="DB3" s="20" t="s">
        <v>120</v>
      </c>
      <c r="DC3" s="21"/>
      <c r="DD3" s="21"/>
      <c r="DE3" s="21"/>
      <c r="DF3" s="22"/>
    </row>
    <row r="4" ht="70" spans="1:110">
      <c r="A4" s="17"/>
      <c r="B4" s="17"/>
      <c r="C4" s="17"/>
      <c r="D4" s="17"/>
      <c r="E4" s="19" t="s">
        <v>121</v>
      </c>
      <c r="F4" s="19" t="s">
        <v>122</v>
      </c>
      <c r="G4" s="19" t="s">
        <v>123</v>
      </c>
      <c r="H4" s="19" t="s">
        <v>124</v>
      </c>
      <c r="I4" s="19" t="s">
        <v>125</v>
      </c>
      <c r="J4" s="19" t="s">
        <v>126</v>
      </c>
      <c r="K4" s="19" t="s">
        <v>127</v>
      </c>
      <c r="L4" s="19" t="s">
        <v>128</v>
      </c>
      <c r="M4" s="19" t="s">
        <v>129</v>
      </c>
      <c r="N4" s="19" t="s">
        <v>130</v>
      </c>
      <c r="O4" s="19" t="s">
        <v>131</v>
      </c>
      <c r="P4" s="19" t="s">
        <v>132</v>
      </c>
      <c r="Q4" s="19" t="s">
        <v>133</v>
      </c>
      <c r="R4" s="19" t="s">
        <v>134</v>
      </c>
      <c r="S4" s="19" t="s">
        <v>135</v>
      </c>
      <c r="T4" s="19" t="s">
        <v>136</v>
      </c>
      <c r="U4" s="19" t="s">
        <v>137</v>
      </c>
      <c r="V4" s="19" t="s">
        <v>138</v>
      </c>
      <c r="W4" s="19" t="s">
        <v>139</v>
      </c>
      <c r="X4" s="19" t="s">
        <v>140</v>
      </c>
      <c r="Y4" s="19" t="s">
        <v>141</v>
      </c>
      <c r="Z4" s="19" t="s">
        <v>142</v>
      </c>
      <c r="AA4" s="19" t="s">
        <v>143</v>
      </c>
      <c r="AB4" s="19" t="s">
        <v>144</v>
      </c>
      <c r="AC4" s="19" t="s">
        <v>145</v>
      </c>
      <c r="AD4" s="19" t="s">
        <v>146</v>
      </c>
      <c r="AE4" s="19" t="s">
        <v>147</v>
      </c>
      <c r="AF4" s="19" t="s">
        <v>148</v>
      </c>
      <c r="AG4" s="19" t="s">
        <v>149</v>
      </c>
      <c r="AH4" s="19" t="s">
        <v>150</v>
      </c>
      <c r="AI4" s="19" t="s">
        <v>151</v>
      </c>
      <c r="AJ4" s="19" t="s">
        <v>152</v>
      </c>
      <c r="AK4" s="19" t="s">
        <v>153</v>
      </c>
      <c r="AL4" s="19" t="s">
        <v>154</v>
      </c>
      <c r="AM4" s="19" t="s">
        <v>155</v>
      </c>
      <c r="AN4" s="19" t="s">
        <v>156</v>
      </c>
      <c r="AO4" s="19" t="s">
        <v>157</v>
      </c>
      <c r="AP4" s="19" t="s">
        <v>158</v>
      </c>
      <c r="AQ4" s="19" t="s">
        <v>159</v>
      </c>
      <c r="AR4" s="19" t="s">
        <v>160</v>
      </c>
      <c r="AS4" s="19" t="s">
        <v>161</v>
      </c>
      <c r="AT4" s="19" t="s">
        <v>162</v>
      </c>
      <c r="AU4" s="19" t="s">
        <v>163</v>
      </c>
      <c r="AV4" s="19" t="s">
        <v>164</v>
      </c>
      <c r="AW4" s="19" t="s">
        <v>165</v>
      </c>
      <c r="AX4" s="19" t="s">
        <v>166</v>
      </c>
      <c r="AY4" s="19" t="s">
        <v>167</v>
      </c>
      <c r="AZ4" s="19" t="s">
        <v>168</v>
      </c>
      <c r="BA4" s="19" t="s">
        <v>169</v>
      </c>
      <c r="BB4" s="19" t="s">
        <v>170</v>
      </c>
      <c r="BC4" s="19" t="s">
        <v>171</v>
      </c>
      <c r="BD4" s="19" t="s">
        <v>172</v>
      </c>
      <c r="BE4" s="19" t="s">
        <v>173</v>
      </c>
      <c r="BF4" s="19" t="s">
        <v>174</v>
      </c>
      <c r="BG4" s="19" t="s">
        <v>175</v>
      </c>
      <c r="BH4" s="19" t="s">
        <v>176</v>
      </c>
      <c r="BI4" s="19" t="s">
        <v>177</v>
      </c>
      <c r="BJ4" s="19" t="s">
        <v>178</v>
      </c>
      <c r="BK4" s="19" t="s">
        <v>179</v>
      </c>
      <c r="BL4" s="19" t="s">
        <v>180</v>
      </c>
      <c r="BM4" s="19" t="s">
        <v>181</v>
      </c>
      <c r="BN4" s="19" t="s">
        <v>182</v>
      </c>
      <c r="BO4" s="19" t="s">
        <v>183</v>
      </c>
      <c r="BP4" s="19" t="s">
        <v>184</v>
      </c>
      <c r="BQ4" s="19" t="s">
        <v>185</v>
      </c>
      <c r="BR4" s="19" t="s">
        <v>186</v>
      </c>
      <c r="BS4" s="19" t="s">
        <v>187</v>
      </c>
      <c r="BT4" s="19" t="s">
        <v>188</v>
      </c>
      <c r="BU4" s="19" t="s">
        <v>189</v>
      </c>
      <c r="BV4" s="19" t="s">
        <v>190</v>
      </c>
      <c r="BW4" s="19" t="s">
        <v>191</v>
      </c>
      <c r="BX4" s="19" t="s">
        <v>192</v>
      </c>
      <c r="BY4" s="19" t="s">
        <v>193</v>
      </c>
      <c r="BZ4" s="19" t="s">
        <v>194</v>
      </c>
      <c r="CA4" s="19" t="s">
        <v>195</v>
      </c>
      <c r="CB4" s="19" t="s">
        <v>196</v>
      </c>
      <c r="CC4" s="19" t="s">
        <v>197</v>
      </c>
      <c r="CD4" s="19" t="s">
        <v>198</v>
      </c>
      <c r="CE4" s="19" t="s">
        <v>199</v>
      </c>
      <c r="CF4" s="19" t="s">
        <v>200</v>
      </c>
      <c r="CG4" s="19" t="s">
        <v>201</v>
      </c>
      <c r="CH4" s="19" t="s">
        <v>202</v>
      </c>
      <c r="CI4" s="19" t="s">
        <v>203</v>
      </c>
      <c r="CJ4" s="19" t="s">
        <v>204</v>
      </c>
      <c r="CK4" s="19" t="s">
        <v>205</v>
      </c>
      <c r="CL4" s="19" t="s">
        <v>206</v>
      </c>
      <c r="CM4" s="19" t="s">
        <v>207</v>
      </c>
      <c r="CN4" s="19" t="s">
        <v>208</v>
      </c>
      <c r="CO4" s="19" t="s">
        <v>209</v>
      </c>
      <c r="CP4" s="19" t="s">
        <v>210</v>
      </c>
      <c r="CQ4" s="19" t="s">
        <v>211</v>
      </c>
      <c r="CR4" s="19" t="s">
        <v>212</v>
      </c>
      <c r="CS4" s="19" t="s">
        <v>213</v>
      </c>
      <c r="CT4" s="19" t="s">
        <v>214</v>
      </c>
      <c r="CU4" s="19" t="s">
        <v>215</v>
      </c>
      <c r="CV4" s="19" t="s">
        <v>216</v>
      </c>
      <c r="CW4" s="19" t="s">
        <v>217</v>
      </c>
      <c r="CX4" s="19" t="s">
        <v>218</v>
      </c>
      <c r="CY4" s="19" t="s">
        <v>219</v>
      </c>
      <c r="CZ4" s="19" t="s">
        <v>220</v>
      </c>
      <c r="DA4" s="19" t="s">
        <v>221</v>
      </c>
      <c r="DB4" s="19" t="s">
        <v>222</v>
      </c>
      <c r="DC4" s="19" t="s">
        <v>223</v>
      </c>
      <c r="DD4" s="19" t="s">
        <v>224</v>
      </c>
      <c r="DE4" s="19" t="s">
        <v>225</v>
      </c>
      <c r="DF4" s="19" t="s">
        <v>226</v>
      </c>
    </row>
    <row r="5" spans="1:110">
      <c r="A5" s="18">
        <v>20230103</v>
      </c>
      <c r="B5" s="18">
        <v>31</v>
      </c>
      <c r="C5" s="18" t="s">
        <v>39</v>
      </c>
      <c r="D5" s="18">
        <v>0</v>
      </c>
      <c r="E5" s="18">
        <v>10300</v>
      </c>
      <c r="F5" s="18">
        <v>1</v>
      </c>
      <c r="G5" s="18">
        <v>0.01</v>
      </c>
      <c r="H5" s="18">
        <v>0.29</v>
      </c>
      <c r="I5" s="18">
        <v>0</v>
      </c>
      <c r="J5" s="18">
        <v>5850</v>
      </c>
      <c r="K5" s="18">
        <v>111</v>
      </c>
      <c r="L5" s="18">
        <v>1.9</v>
      </c>
      <c r="M5" s="18">
        <v>56.92</v>
      </c>
      <c r="N5" s="18">
        <v>0</v>
      </c>
      <c r="O5" s="18">
        <v>1200</v>
      </c>
      <c r="P5" s="18">
        <v>2</v>
      </c>
      <c r="Q5" s="18">
        <v>0.17</v>
      </c>
      <c r="R5" s="18">
        <v>5</v>
      </c>
      <c r="S5" s="18">
        <v>0</v>
      </c>
      <c r="T5" s="18">
        <v>1525</v>
      </c>
      <c r="U5" s="18">
        <v>0</v>
      </c>
      <c r="V5" s="18">
        <v>0</v>
      </c>
      <c r="W5" s="18">
        <v>0</v>
      </c>
      <c r="X5" s="18">
        <v>0</v>
      </c>
      <c r="Y5" s="18">
        <v>0.0085</v>
      </c>
      <c r="Z5" s="18">
        <v>0</v>
      </c>
      <c r="AA5" s="18">
        <v>0</v>
      </c>
      <c r="AB5" s="18">
        <v>0</v>
      </c>
      <c r="AC5" s="18">
        <v>0</v>
      </c>
      <c r="AD5" s="18">
        <v>0.5</v>
      </c>
      <c r="AE5" s="18">
        <v>0</v>
      </c>
      <c r="AF5" s="18">
        <v>0</v>
      </c>
      <c r="AG5" s="18">
        <v>0</v>
      </c>
      <c r="AH5" s="18">
        <v>0</v>
      </c>
      <c r="AI5" s="18">
        <v>580</v>
      </c>
      <c r="AJ5" s="18">
        <v>0.6</v>
      </c>
      <c r="AK5" s="18">
        <v>0.1</v>
      </c>
      <c r="AL5" s="18">
        <v>3.1</v>
      </c>
      <c r="AM5" s="18">
        <v>0</v>
      </c>
      <c r="AN5" s="18">
        <v>59</v>
      </c>
      <c r="AO5" s="18">
        <v>0</v>
      </c>
      <c r="AP5" s="18">
        <v>0</v>
      </c>
      <c r="AQ5" s="18">
        <v>0</v>
      </c>
      <c r="AR5" s="18">
        <v>0</v>
      </c>
      <c r="AS5" s="18">
        <v>12</v>
      </c>
      <c r="AT5" s="18">
        <v>0</v>
      </c>
      <c r="AU5" s="18">
        <v>0</v>
      </c>
      <c r="AV5" s="18">
        <v>0</v>
      </c>
      <c r="AW5" s="18">
        <v>0</v>
      </c>
      <c r="AX5" s="18">
        <v>355</v>
      </c>
      <c r="AY5" s="18">
        <v>0</v>
      </c>
      <c r="AZ5" s="18">
        <v>0</v>
      </c>
      <c r="BA5" s="18">
        <v>0</v>
      </c>
      <c r="BB5" s="18">
        <v>0</v>
      </c>
      <c r="BC5" s="18">
        <v>75</v>
      </c>
      <c r="BD5" s="18">
        <v>0</v>
      </c>
      <c r="BE5" s="18">
        <v>0</v>
      </c>
      <c r="BF5" s="18">
        <v>0</v>
      </c>
      <c r="BG5" s="18">
        <v>0</v>
      </c>
      <c r="BH5" s="18">
        <v>16.7</v>
      </c>
      <c r="BI5" s="18">
        <v>-0.0242</v>
      </c>
      <c r="BJ5" s="18">
        <v>-0.14</v>
      </c>
      <c r="BK5" s="18">
        <v>-4.35</v>
      </c>
      <c r="BL5" s="18">
        <v>0</v>
      </c>
      <c r="BM5" s="18">
        <v>180</v>
      </c>
      <c r="BN5" s="18">
        <v>0</v>
      </c>
      <c r="BO5" s="18">
        <v>0</v>
      </c>
      <c r="BP5" s="18">
        <v>0</v>
      </c>
      <c r="BQ5" s="18">
        <v>0</v>
      </c>
      <c r="BR5" s="18">
        <v>730</v>
      </c>
      <c r="BS5" s="18">
        <v>0</v>
      </c>
      <c r="BT5" s="18">
        <v>0</v>
      </c>
      <c r="BU5" s="18">
        <v>0</v>
      </c>
      <c r="BV5" s="18">
        <v>0</v>
      </c>
      <c r="BW5" s="18">
        <v>750</v>
      </c>
      <c r="BX5" s="18">
        <v>2</v>
      </c>
      <c r="BY5" s="18">
        <v>2</v>
      </c>
      <c r="BZ5" s="18">
        <v>0.27</v>
      </c>
      <c r="CA5" s="18">
        <v>8</v>
      </c>
      <c r="CB5" s="18">
        <v>0</v>
      </c>
      <c r="CC5" s="18">
        <v>1165</v>
      </c>
      <c r="CD5" s="18">
        <v>369.31</v>
      </c>
      <c r="CE5" s="18">
        <v>31.7</v>
      </c>
      <c r="CF5" s="18">
        <v>951.01</v>
      </c>
      <c r="CG5" s="18">
        <v>0</v>
      </c>
      <c r="CH5" s="18">
        <v>31</v>
      </c>
      <c r="CI5" s="18">
        <v>1.25</v>
      </c>
      <c r="CJ5" s="18">
        <v>4.03</v>
      </c>
      <c r="CK5" s="18">
        <v>120.97</v>
      </c>
      <c r="CL5" s="18">
        <v>0</v>
      </c>
      <c r="CM5" s="18">
        <v>4000</v>
      </c>
      <c r="CN5" s="18">
        <v>83</v>
      </c>
      <c r="CO5" s="18">
        <v>2.08</v>
      </c>
      <c r="CP5" s="18">
        <v>62.25</v>
      </c>
      <c r="CQ5" s="18">
        <v>0</v>
      </c>
      <c r="CR5" s="18">
        <v>2850</v>
      </c>
      <c r="CS5" s="18">
        <v>51</v>
      </c>
      <c r="CT5" s="18">
        <v>1.79</v>
      </c>
      <c r="CU5" s="18">
        <v>53.68</v>
      </c>
      <c r="CV5" s="18">
        <v>0</v>
      </c>
      <c r="CW5" s="18">
        <v>400</v>
      </c>
      <c r="CX5" s="18">
        <v>0</v>
      </c>
      <c r="CY5" s="18">
        <v>0</v>
      </c>
      <c r="CZ5" s="18">
        <v>0</v>
      </c>
      <c r="DA5" s="18">
        <v>0</v>
      </c>
      <c r="DB5" s="18">
        <v>111</v>
      </c>
      <c r="DC5" s="18">
        <v>0.102426</v>
      </c>
      <c r="DD5" s="18">
        <v>0.09</v>
      </c>
      <c r="DE5" s="18">
        <v>2.77</v>
      </c>
      <c r="DF5" s="18">
        <v>0</v>
      </c>
    </row>
    <row r="6" spans="1:110">
      <c r="A6" s="18">
        <v>20230103</v>
      </c>
      <c r="B6" s="18">
        <v>32</v>
      </c>
      <c r="C6" s="18" t="s">
        <v>40</v>
      </c>
      <c r="D6" s="18">
        <v>0</v>
      </c>
      <c r="E6" s="18">
        <v>4250</v>
      </c>
      <c r="F6" s="18">
        <v>10</v>
      </c>
      <c r="G6" s="18">
        <v>0.24</v>
      </c>
      <c r="H6" s="18">
        <v>7.06</v>
      </c>
      <c r="I6" s="18">
        <v>0</v>
      </c>
      <c r="J6" s="18">
        <v>2450</v>
      </c>
      <c r="K6" s="18">
        <v>21</v>
      </c>
      <c r="L6" s="18">
        <v>0.86</v>
      </c>
      <c r="M6" s="18">
        <v>25.71</v>
      </c>
      <c r="N6" s="18">
        <v>0</v>
      </c>
      <c r="O6" s="18">
        <v>640</v>
      </c>
      <c r="P6" s="18">
        <v>0</v>
      </c>
      <c r="Q6" s="18">
        <v>0</v>
      </c>
      <c r="R6" s="18">
        <v>0</v>
      </c>
      <c r="S6" s="18">
        <v>0</v>
      </c>
      <c r="T6" s="18">
        <v>1045</v>
      </c>
      <c r="U6" s="18">
        <v>0</v>
      </c>
      <c r="V6" s="18">
        <v>0</v>
      </c>
      <c r="W6" s="18">
        <v>0</v>
      </c>
      <c r="X6" s="18">
        <v>0</v>
      </c>
      <c r="Y6" s="18">
        <v>0.0085</v>
      </c>
      <c r="Z6" s="18">
        <v>0</v>
      </c>
      <c r="AA6" s="18">
        <v>0</v>
      </c>
      <c r="AB6" s="18">
        <v>0</v>
      </c>
      <c r="AC6" s="18">
        <v>0</v>
      </c>
      <c r="AD6" s="18">
        <v>0.5</v>
      </c>
      <c r="AE6" s="18">
        <v>0</v>
      </c>
      <c r="AF6" s="18">
        <v>0</v>
      </c>
      <c r="AG6" s="18">
        <v>0</v>
      </c>
      <c r="AH6" s="18">
        <v>0</v>
      </c>
      <c r="AI6" s="18">
        <v>340</v>
      </c>
      <c r="AJ6" s="18">
        <v>0.48</v>
      </c>
      <c r="AK6" s="18">
        <v>0.14</v>
      </c>
      <c r="AL6" s="18">
        <v>4.24</v>
      </c>
      <c r="AM6" s="18">
        <v>0</v>
      </c>
      <c r="AN6" s="18">
        <v>29</v>
      </c>
      <c r="AO6" s="18">
        <v>0</v>
      </c>
      <c r="AP6" s="18">
        <v>0</v>
      </c>
      <c r="AQ6" s="18">
        <v>0</v>
      </c>
      <c r="AR6" s="18">
        <v>0</v>
      </c>
      <c r="AS6" s="18">
        <v>6</v>
      </c>
      <c r="AT6" s="18">
        <v>0</v>
      </c>
      <c r="AU6" s="18">
        <v>0</v>
      </c>
      <c r="AV6" s="18">
        <v>0</v>
      </c>
      <c r="AW6" s="18">
        <v>0</v>
      </c>
      <c r="AX6" s="18">
        <v>170</v>
      </c>
      <c r="AY6" s="18">
        <v>0</v>
      </c>
      <c r="AZ6" s="18">
        <v>0</v>
      </c>
      <c r="BA6" s="18">
        <v>0</v>
      </c>
      <c r="BB6" s="18">
        <v>0</v>
      </c>
      <c r="BC6" s="18">
        <v>36</v>
      </c>
      <c r="BD6" s="18">
        <v>0</v>
      </c>
      <c r="BE6" s="18">
        <v>0</v>
      </c>
      <c r="BF6" s="18">
        <v>0</v>
      </c>
      <c r="BG6" s="18">
        <v>0</v>
      </c>
      <c r="BH6" s="18">
        <v>8.7</v>
      </c>
      <c r="BI6" s="18">
        <v>-0.4931</v>
      </c>
      <c r="BJ6" s="18">
        <v>-5.67</v>
      </c>
      <c r="BK6" s="18">
        <v>-170.03</v>
      </c>
      <c r="BL6" s="18">
        <v>0</v>
      </c>
      <c r="BM6" s="18">
        <v>110</v>
      </c>
      <c r="BN6" s="18">
        <v>0</v>
      </c>
      <c r="BO6" s="18">
        <v>0</v>
      </c>
      <c r="BP6" s="18">
        <v>0</v>
      </c>
      <c r="BQ6" s="18">
        <v>0</v>
      </c>
      <c r="BR6" s="18">
        <v>450</v>
      </c>
      <c r="BS6" s="18">
        <v>1.04</v>
      </c>
      <c r="BT6" s="18">
        <v>0.23</v>
      </c>
      <c r="BU6" s="18">
        <v>6.93</v>
      </c>
      <c r="BV6" s="18">
        <v>0</v>
      </c>
      <c r="BW6" s="18">
        <v>450</v>
      </c>
      <c r="BX6" s="18">
        <v>8</v>
      </c>
      <c r="BY6" s="18">
        <v>1</v>
      </c>
      <c r="BZ6" s="18">
        <v>1.78</v>
      </c>
      <c r="CA6" s="18">
        <v>53.33</v>
      </c>
      <c r="CB6" s="18">
        <v>0</v>
      </c>
      <c r="CC6" s="18">
        <v>755</v>
      </c>
      <c r="CD6" s="18">
        <v>239.87</v>
      </c>
      <c r="CE6" s="18">
        <v>31.77</v>
      </c>
      <c r="CF6" s="18">
        <v>953.13</v>
      </c>
      <c r="CG6" s="18">
        <v>0</v>
      </c>
      <c r="CH6" s="18">
        <v>9</v>
      </c>
      <c r="CI6" s="18">
        <v>0.6</v>
      </c>
      <c r="CJ6" s="18">
        <v>6.67</v>
      </c>
      <c r="CK6" s="18">
        <v>200</v>
      </c>
      <c r="CL6" s="18">
        <v>0</v>
      </c>
      <c r="CM6" s="18">
        <v>1800</v>
      </c>
      <c r="CN6" s="18">
        <v>74</v>
      </c>
      <c r="CO6" s="18">
        <v>4.11</v>
      </c>
      <c r="CP6" s="18">
        <v>123.33</v>
      </c>
      <c r="CQ6" s="18">
        <v>0</v>
      </c>
      <c r="CR6" s="18">
        <v>1300</v>
      </c>
      <c r="CS6" s="18"/>
      <c r="CT6" s="18"/>
      <c r="CU6" s="18"/>
      <c r="CV6" s="18">
        <v>0</v>
      </c>
      <c r="CW6" s="18">
        <v>180</v>
      </c>
      <c r="CX6" s="18">
        <v>0</v>
      </c>
      <c r="CY6" s="18">
        <v>0</v>
      </c>
      <c r="CZ6" s="18">
        <v>0</v>
      </c>
      <c r="DA6" s="18">
        <v>0</v>
      </c>
      <c r="DB6" s="18">
        <v>50</v>
      </c>
      <c r="DC6" s="18">
        <v>0</v>
      </c>
      <c r="DD6" s="18">
        <v>0</v>
      </c>
      <c r="DE6" s="18">
        <v>0</v>
      </c>
      <c r="DF6" s="18">
        <v>0</v>
      </c>
    </row>
    <row r="7" spans="1:110">
      <c r="A7" s="18">
        <v>20230103</v>
      </c>
      <c r="B7" s="18">
        <v>33</v>
      </c>
      <c r="C7" s="18" t="s">
        <v>41</v>
      </c>
      <c r="D7" s="18">
        <v>0</v>
      </c>
      <c r="E7" s="18">
        <v>4200</v>
      </c>
      <c r="F7" s="18">
        <v>1</v>
      </c>
      <c r="G7" s="18">
        <v>0.02</v>
      </c>
      <c r="H7" s="18">
        <v>0.71</v>
      </c>
      <c r="I7" s="18">
        <v>0</v>
      </c>
      <c r="J7" s="18">
        <v>2500</v>
      </c>
      <c r="K7" s="18">
        <v>37</v>
      </c>
      <c r="L7" s="18">
        <v>1.48</v>
      </c>
      <c r="M7" s="18">
        <v>44.4</v>
      </c>
      <c r="N7" s="18">
        <v>0</v>
      </c>
      <c r="O7" s="18">
        <v>660</v>
      </c>
      <c r="P7" s="18">
        <v>0</v>
      </c>
      <c r="Q7" s="18">
        <v>0</v>
      </c>
      <c r="R7" s="18">
        <v>0</v>
      </c>
      <c r="S7" s="18">
        <v>0</v>
      </c>
      <c r="T7" s="18">
        <v>1060</v>
      </c>
      <c r="U7" s="18">
        <v>0</v>
      </c>
      <c r="V7" s="18">
        <v>0</v>
      </c>
      <c r="W7" s="18">
        <v>0</v>
      </c>
      <c r="X7" s="18">
        <v>0</v>
      </c>
      <c r="Y7" s="18">
        <v>0.0085</v>
      </c>
      <c r="Z7" s="18">
        <v>0</v>
      </c>
      <c r="AA7" s="18">
        <v>0</v>
      </c>
      <c r="AB7" s="18">
        <v>0</v>
      </c>
      <c r="AC7" s="18">
        <v>0</v>
      </c>
      <c r="AD7" s="18">
        <v>0.5</v>
      </c>
      <c r="AE7" s="18">
        <v>0</v>
      </c>
      <c r="AF7" s="18">
        <v>0</v>
      </c>
      <c r="AG7" s="18">
        <v>0</v>
      </c>
      <c r="AH7" s="18">
        <v>0</v>
      </c>
      <c r="AI7" s="18">
        <v>315</v>
      </c>
      <c r="AJ7" s="18">
        <v>0.44</v>
      </c>
      <c r="AK7" s="18">
        <v>0.14</v>
      </c>
      <c r="AL7" s="18">
        <v>4.19</v>
      </c>
      <c r="AM7" s="18">
        <v>0</v>
      </c>
      <c r="AN7" s="18">
        <v>26</v>
      </c>
      <c r="AO7" s="18">
        <v>0</v>
      </c>
      <c r="AP7" s="18">
        <v>0</v>
      </c>
      <c r="AQ7" s="18">
        <v>0</v>
      </c>
      <c r="AR7" s="18">
        <v>0</v>
      </c>
      <c r="AS7" s="18">
        <v>5</v>
      </c>
      <c r="AT7" s="18">
        <v>0</v>
      </c>
      <c r="AU7" s="18">
        <v>0</v>
      </c>
      <c r="AV7" s="18">
        <v>0</v>
      </c>
      <c r="AW7" s="18">
        <v>0</v>
      </c>
      <c r="AX7" s="18">
        <v>140</v>
      </c>
      <c r="AY7" s="18">
        <v>0</v>
      </c>
      <c r="AZ7" s="18">
        <v>0</v>
      </c>
      <c r="BA7" s="18">
        <v>0</v>
      </c>
      <c r="BB7" s="18">
        <v>0</v>
      </c>
      <c r="BC7" s="18">
        <v>29</v>
      </c>
      <c r="BD7" s="18">
        <v>0</v>
      </c>
      <c r="BE7" s="18">
        <v>0</v>
      </c>
      <c r="BF7" s="18">
        <v>0</v>
      </c>
      <c r="BG7" s="18">
        <v>0</v>
      </c>
      <c r="BH7" s="18">
        <v>8.5</v>
      </c>
      <c r="BI7" s="18">
        <v>-0.0053</v>
      </c>
      <c r="BJ7" s="18">
        <v>-0.06</v>
      </c>
      <c r="BK7" s="18">
        <v>-1.87</v>
      </c>
      <c r="BL7" s="18">
        <v>0</v>
      </c>
      <c r="BM7" s="18">
        <v>105</v>
      </c>
      <c r="BN7" s="18">
        <v>0</v>
      </c>
      <c r="BO7" s="18">
        <v>0</v>
      </c>
      <c r="BP7" s="18">
        <v>0</v>
      </c>
      <c r="BQ7" s="18">
        <v>0</v>
      </c>
      <c r="BR7" s="18">
        <v>410</v>
      </c>
      <c r="BS7" s="18">
        <v>0.2499</v>
      </c>
      <c r="BT7" s="18">
        <v>0.06</v>
      </c>
      <c r="BU7" s="18">
        <v>1.83</v>
      </c>
      <c r="BV7" s="18">
        <v>0</v>
      </c>
      <c r="BW7" s="18">
        <v>360</v>
      </c>
      <c r="BX7" s="18">
        <v>2</v>
      </c>
      <c r="BY7" s="18">
        <v>2</v>
      </c>
      <c r="BZ7" s="18">
        <v>0.56</v>
      </c>
      <c r="CA7" s="18">
        <v>16.67</v>
      </c>
      <c r="CB7" s="18">
        <v>0</v>
      </c>
      <c r="CC7" s="18">
        <v>625</v>
      </c>
      <c r="CD7" s="18">
        <v>184.16</v>
      </c>
      <c r="CE7" s="18">
        <v>29.47</v>
      </c>
      <c r="CF7" s="18">
        <v>883.97</v>
      </c>
      <c r="CG7" s="18">
        <v>0</v>
      </c>
      <c r="CH7" s="18">
        <v>7</v>
      </c>
      <c r="CI7" s="18">
        <v>0.71</v>
      </c>
      <c r="CJ7" s="18">
        <v>10.14</v>
      </c>
      <c r="CK7" s="18">
        <v>304.29</v>
      </c>
      <c r="CL7" s="18">
        <v>0</v>
      </c>
      <c r="CM7" s="18">
        <v>1600</v>
      </c>
      <c r="CN7" s="18">
        <v>33</v>
      </c>
      <c r="CO7" s="18">
        <v>2.06</v>
      </c>
      <c r="CP7" s="18">
        <v>61.88</v>
      </c>
      <c r="CQ7" s="18">
        <v>0</v>
      </c>
      <c r="CR7" s="18">
        <v>1150</v>
      </c>
      <c r="CS7" s="18">
        <v>3</v>
      </c>
      <c r="CT7" s="18">
        <v>0.26</v>
      </c>
      <c r="CU7" s="18">
        <v>7.83</v>
      </c>
      <c r="CV7" s="18">
        <v>0</v>
      </c>
      <c r="CW7" s="18">
        <v>160</v>
      </c>
      <c r="CX7" s="18">
        <v>1</v>
      </c>
      <c r="CY7" s="18">
        <v>0.63</v>
      </c>
      <c r="CZ7" s="18">
        <v>18.75</v>
      </c>
      <c r="DA7" s="18">
        <v>0</v>
      </c>
      <c r="DB7" s="18">
        <v>45</v>
      </c>
      <c r="DC7" s="18">
        <v>0</v>
      </c>
      <c r="DD7" s="18">
        <v>0</v>
      </c>
      <c r="DE7" s="18">
        <v>0</v>
      </c>
      <c r="DF7" s="18">
        <v>0</v>
      </c>
    </row>
    <row r="8" spans="1:110">
      <c r="A8" s="18">
        <v>20230103</v>
      </c>
      <c r="B8" s="18">
        <v>34</v>
      </c>
      <c r="C8" s="18" t="s">
        <v>42</v>
      </c>
      <c r="D8" s="18">
        <v>0</v>
      </c>
      <c r="E8" s="18">
        <v>3000</v>
      </c>
      <c r="F8" s="18">
        <v>0</v>
      </c>
      <c r="G8" s="18">
        <v>0</v>
      </c>
      <c r="H8" s="18">
        <v>0</v>
      </c>
      <c r="I8" s="18">
        <v>0</v>
      </c>
      <c r="J8" s="18">
        <v>1700</v>
      </c>
      <c r="K8" s="18">
        <v>33</v>
      </c>
      <c r="L8" s="18">
        <v>1.94</v>
      </c>
      <c r="M8" s="18">
        <v>58.24</v>
      </c>
      <c r="N8" s="18">
        <v>0</v>
      </c>
      <c r="O8" s="18">
        <v>560</v>
      </c>
      <c r="P8" s="18">
        <v>1</v>
      </c>
      <c r="Q8" s="18">
        <v>0.18</v>
      </c>
      <c r="R8" s="18">
        <v>5.36</v>
      </c>
      <c r="S8" s="18">
        <v>0</v>
      </c>
      <c r="T8" s="18">
        <v>1310</v>
      </c>
      <c r="U8" s="18">
        <v>0</v>
      </c>
      <c r="V8" s="18">
        <v>0</v>
      </c>
      <c r="W8" s="18">
        <v>0</v>
      </c>
      <c r="X8" s="18">
        <v>0</v>
      </c>
      <c r="Y8" s="18">
        <v>0.0085</v>
      </c>
      <c r="Z8" s="18">
        <v>0</v>
      </c>
      <c r="AA8" s="18">
        <v>0</v>
      </c>
      <c r="AB8" s="18">
        <v>0</v>
      </c>
      <c r="AC8" s="18">
        <v>0</v>
      </c>
      <c r="AD8" s="18">
        <v>0.5</v>
      </c>
      <c r="AE8" s="18">
        <v>0</v>
      </c>
      <c r="AF8" s="18">
        <v>0</v>
      </c>
      <c r="AG8" s="18">
        <v>0</v>
      </c>
      <c r="AH8" s="18">
        <v>0</v>
      </c>
      <c r="AI8" s="18">
        <v>225</v>
      </c>
      <c r="AJ8" s="18">
        <v>0.02</v>
      </c>
      <c r="AK8" s="18">
        <v>0.01</v>
      </c>
      <c r="AL8" s="18">
        <v>0.27</v>
      </c>
      <c r="AM8" s="18">
        <v>0</v>
      </c>
      <c r="AN8" s="18">
        <v>19</v>
      </c>
      <c r="AO8" s="18">
        <v>0</v>
      </c>
      <c r="AP8" s="18">
        <v>0</v>
      </c>
      <c r="AQ8" s="18">
        <v>0</v>
      </c>
      <c r="AR8" s="18">
        <v>0</v>
      </c>
      <c r="AS8" s="18">
        <v>4</v>
      </c>
      <c r="AT8" s="18">
        <v>0</v>
      </c>
      <c r="AU8" s="18">
        <v>0</v>
      </c>
      <c r="AV8" s="18">
        <v>0</v>
      </c>
      <c r="AW8" s="18">
        <v>0</v>
      </c>
      <c r="AX8" s="18">
        <v>110</v>
      </c>
      <c r="AY8" s="18">
        <v>0</v>
      </c>
      <c r="AZ8" s="18">
        <v>0</v>
      </c>
      <c r="BA8" s="18">
        <v>0</v>
      </c>
      <c r="BB8" s="18">
        <v>0</v>
      </c>
      <c r="BC8" s="18">
        <v>22</v>
      </c>
      <c r="BD8" s="18">
        <v>0</v>
      </c>
      <c r="BE8" s="18">
        <v>0</v>
      </c>
      <c r="BF8" s="18">
        <v>0</v>
      </c>
      <c r="BG8" s="18">
        <v>0</v>
      </c>
      <c r="BH8" s="18">
        <v>5.9</v>
      </c>
      <c r="BI8" s="18">
        <v>-0.0001</v>
      </c>
      <c r="BJ8" s="18">
        <v>0</v>
      </c>
      <c r="BK8" s="18">
        <v>-0.05</v>
      </c>
      <c r="BL8" s="18">
        <v>0</v>
      </c>
      <c r="BM8" s="18">
        <v>65</v>
      </c>
      <c r="BN8" s="18">
        <v>0</v>
      </c>
      <c r="BO8" s="18">
        <v>0</v>
      </c>
      <c r="BP8" s="18">
        <v>0</v>
      </c>
      <c r="BQ8" s="18">
        <v>0</v>
      </c>
      <c r="BR8" s="18">
        <v>290</v>
      </c>
      <c r="BS8" s="18">
        <v>0</v>
      </c>
      <c r="BT8" s="18">
        <v>0</v>
      </c>
      <c r="BU8" s="18">
        <v>0</v>
      </c>
      <c r="BV8" s="18">
        <v>0</v>
      </c>
      <c r="BW8" s="18">
        <v>290</v>
      </c>
      <c r="BX8" s="18">
        <v>0</v>
      </c>
      <c r="BY8" s="18">
        <v>0</v>
      </c>
      <c r="BZ8" s="18">
        <v>0</v>
      </c>
      <c r="CA8" s="18">
        <v>0</v>
      </c>
      <c r="CB8" s="18">
        <v>0</v>
      </c>
      <c r="CC8" s="18">
        <v>455</v>
      </c>
      <c r="CD8" s="18">
        <v>125.82</v>
      </c>
      <c r="CE8" s="18">
        <v>27.65</v>
      </c>
      <c r="CF8" s="18">
        <v>829.58</v>
      </c>
      <c r="CG8" s="18">
        <v>0</v>
      </c>
      <c r="CH8" s="18">
        <v>6</v>
      </c>
      <c r="CI8" s="18">
        <v>0.87</v>
      </c>
      <c r="CJ8" s="18">
        <v>14.5</v>
      </c>
      <c r="CK8" s="18">
        <v>435</v>
      </c>
      <c r="CL8" s="18">
        <v>0</v>
      </c>
      <c r="CM8" s="18">
        <v>1150</v>
      </c>
      <c r="CN8" s="18">
        <v>49</v>
      </c>
      <c r="CO8" s="18">
        <v>4.26</v>
      </c>
      <c r="CP8" s="18">
        <v>127.83</v>
      </c>
      <c r="CQ8" s="18">
        <v>0</v>
      </c>
      <c r="CR8" s="18">
        <v>800</v>
      </c>
      <c r="CS8" s="18">
        <v>1</v>
      </c>
      <c r="CT8" s="18">
        <v>0.13</v>
      </c>
      <c r="CU8" s="18">
        <v>3.75</v>
      </c>
      <c r="CV8" s="18">
        <v>0</v>
      </c>
      <c r="CW8" s="18">
        <v>115</v>
      </c>
      <c r="CX8" s="18">
        <v>0</v>
      </c>
      <c r="CY8" s="18">
        <v>0</v>
      </c>
      <c r="CZ8" s="18">
        <v>0</v>
      </c>
      <c r="DA8" s="18">
        <v>0</v>
      </c>
      <c r="DB8" s="18">
        <v>30</v>
      </c>
      <c r="DC8" s="18">
        <v>3.8e-5</v>
      </c>
      <c r="DD8" s="18">
        <v>0</v>
      </c>
      <c r="DE8" s="18">
        <v>0</v>
      </c>
      <c r="DF8" s="18">
        <v>0</v>
      </c>
    </row>
    <row r="9" spans="1:110">
      <c r="A9" s="18">
        <v>20230103</v>
      </c>
      <c r="B9" s="18">
        <v>35</v>
      </c>
      <c r="C9" s="18" t="s">
        <v>43</v>
      </c>
      <c r="D9" s="18">
        <v>0</v>
      </c>
      <c r="E9" s="18">
        <v>6150</v>
      </c>
      <c r="F9" s="18">
        <v>1</v>
      </c>
      <c r="G9" s="18">
        <v>0.02</v>
      </c>
      <c r="H9" s="18">
        <v>0.49</v>
      </c>
      <c r="I9" s="18">
        <v>0</v>
      </c>
      <c r="J9" s="18">
        <v>3650</v>
      </c>
      <c r="K9" s="18">
        <v>43</v>
      </c>
      <c r="L9" s="18">
        <v>1.18</v>
      </c>
      <c r="M9" s="18">
        <v>35.34</v>
      </c>
      <c r="N9" s="18">
        <v>0</v>
      </c>
      <c r="O9" s="18">
        <v>750</v>
      </c>
      <c r="P9" s="18">
        <v>0</v>
      </c>
      <c r="Q9" s="18">
        <v>0</v>
      </c>
      <c r="R9" s="18">
        <v>0</v>
      </c>
      <c r="S9" s="18">
        <v>0</v>
      </c>
      <c r="T9" s="18">
        <v>1375</v>
      </c>
      <c r="U9" s="18">
        <v>0</v>
      </c>
      <c r="V9" s="18">
        <v>0</v>
      </c>
      <c r="W9" s="18">
        <v>0</v>
      </c>
      <c r="X9" s="18">
        <v>0</v>
      </c>
      <c r="Y9" s="18">
        <v>0.0085</v>
      </c>
      <c r="Z9" s="18">
        <v>0</v>
      </c>
      <c r="AA9" s="18">
        <v>0</v>
      </c>
      <c r="AB9" s="18">
        <v>0</v>
      </c>
      <c r="AC9" s="18">
        <v>0</v>
      </c>
      <c r="AD9" s="18">
        <v>0.5</v>
      </c>
      <c r="AE9" s="18">
        <v>0</v>
      </c>
      <c r="AF9" s="18">
        <v>0</v>
      </c>
      <c r="AG9" s="18">
        <v>0</v>
      </c>
      <c r="AH9" s="18">
        <v>0</v>
      </c>
      <c r="AI9" s="18">
        <v>430</v>
      </c>
      <c r="AJ9" s="18">
        <v>0.36</v>
      </c>
      <c r="AK9" s="18">
        <v>0.08</v>
      </c>
      <c r="AL9" s="18">
        <v>2.51</v>
      </c>
      <c r="AM9" s="18">
        <v>0</v>
      </c>
      <c r="AN9" s="18">
        <v>36</v>
      </c>
      <c r="AO9" s="18">
        <v>0</v>
      </c>
      <c r="AP9" s="18">
        <v>0</v>
      </c>
      <c r="AQ9" s="18">
        <v>0</v>
      </c>
      <c r="AR9" s="18">
        <v>0</v>
      </c>
      <c r="AS9" s="18">
        <v>8</v>
      </c>
      <c r="AT9" s="18">
        <v>0</v>
      </c>
      <c r="AU9" s="18">
        <v>0</v>
      </c>
      <c r="AV9" s="18">
        <v>0</v>
      </c>
      <c r="AW9" s="18">
        <v>0</v>
      </c>
      <c r="AX9" s="18">
        <v>200</v>
      </c>
      <c r="AY9" s="18">
        <v>0</v>
      </c>
      <c r="AZ9" s="18">
        <v>0</v>
      </c>
      <c r="BA9" s="18">
        <v>0</v>
      </c>
      <c r="BB9" s="18">
        <v>0</v>
      </c>
      <c r="BC9" s="18">
        <v>41</v>
      </c>
      <c r="BD9" s="18">
        <v>0</v>
      </c>
      <c r="BE9" s="18">
        <v>0</v>
      </c>
      <c r="BF9" s="18">
        <v>0</v>
      </c>
      <c r="BG9" s="18">
        <v>0</v>
      </c>
      <c r="BH9" s="18">
        <v>11.7</v>
      </c>
      <c r="BI9" s="18">
        <v>-0.0069</v>
      </c>
      <c r="BJ9" s="18">
        <v>-0.06</v>
      </c>
      <c r="BK9" s="18">
        <v>-1.77</v>
      </c>
      <c r="BL9" s="18">
        <v>0</v>
      </c>
      <c r="BM9" s="18">
        <v>160</v>
      </c>
      <c r="BN9" s="18">
        <v>0</v>
      </c>
      <c r="BO9" s="18">
        <v>0</v>
      </c>
      <c r="BP9" s="18">
        <v>0</v>
      </c>
      <c r="BQ9" s="18">
        <v>0</v>
      </c>
      <c r="BR9" s="18">
        <v>560</v>
      </c>
      <c r="BS9" s="18">
        <v>0</v>
      </c>
      <c r="BT9" s="18">
        <v>0</v>
      </c>
      <c r="BU9" s="18">
        <v>0</v>
      </c>
      <c r="BV9" s="18">
        <v>0</v>
      </c>
      <c r="BW9" s="18">
        <v>500</v>
      </c>
      <c r="BX9" s="18">
        <v>2</v>
      </c>
      <c r="BY9" s="18">
        <v>2</v>
      </c>
      <c r="BZ9" s="18">
        <v>0.4</v>
      </c>
      <c r="CA9" s="18">
        <v>12</v>
      </c>
      <c r="CB9" s="18">
        <v>0</v>
      </c>
      <c r="CC9" s="18">
        <v>760</v>
      </c>
      <c r="CD9" s="18">
        <v>217.43</v>
      </c>
      <c r="CE9" s="18">
        <v>28.61</v>
      </c>
      <c r="CF9" s="18">
        <v>858.28</v>
      </c>
      <c r="CG9" s="18">
        <v>0</v>
      </c>
      <c r="CH9" s="18">
        <v>17</v>
      </c>
      <c r="CI9" s="18">
        <v>4.2</v>
      </c>
      <c r="CJ9" s="18">
        <v>24.71</v>
      </c>
      <c r="CK9" s="18">
        <v>741.18</v>
      </c>
      <c r="CL9" s="18">
        <v>0</v>
      </c>
      <c r="CM9" s="18">
        <v>2600</v>
      </c>
      <c r="CN9" s="18">
        <v>282</v>
      </c>
      <c r="CO9" s="18">
        <v>10.85</v>
      </c>
      <c r="CP9" s="18">
        <v>325.38</v>
      </c>
      <c r="CQ9" s="18">
        <v>0</v>
      </c>
      <c r="CR9" s="18">
        <v>1850</v>
      </c>
      <c r="CS9" s="18">
        <v>4</v>
      </c>
      <c r="CT9" s="18">
        <v>0.22</v>
      </c>
      <c r="CU9" s="18">
        <v>6.49</v>
      </c>
      <c r="CV9" s="18">
        <v>0</v>
      </c>
      <c r="CW9" s="18">
        <v>260</v>
      </c>
      <c r="CX9" s="18">
        <v>3</v>
      </c>
      <c r="CY9" s="18">
        <v>1.15</v>
      </c>
      <c r="CZ9" s="18">
        <v>34.62</v>
      </c>
      <c r="DA9" s="18">
        <v>0</v>
      </c>
      <c r="DB9" s="18">
        <v>66</v>
      </c>
      <c r="DC9" s="18">
        <v>0.012103</v>
      </c>
      <c r="DD9" s="18">
        <v>0.02</v>
      </c>
      <c r="DE9" s="18">
        <v>0.55</v>
      </c>
      <c r="DF9" s="18">
        <v>0</v>
      </c>
    </row>
    <row r="10" spans="1:110">
      <c r="A10" s="18">
        <v>20230103</v>
      </c>
      <c r="B10" s="18">
        <v>36</v>
      </c>
      <c r="C10" s="18" t="s">
        <v>44</v>
      </c>
      <c r="D10" s="18">
        <v>0</v>
      </c>
      <c r="E10" s="18">
        <v>7100</v>
      </c>
      <c r="F10" s="18">
        <v>1</v>
      </c>
      <c r="G10" s="18">
        <v>0.01</v>
      </c>
      <c r="H10" s="18">
        <v>0.42</v>
      </c>
      <c r="I10" s="18">
        <v>0</v>
      </c>
      <c r="J10" s="18">
        <v>3850</v>
      </c>
      <c r="K10" s="18">
        <v>66</v>
      </c>
      <c r="L10" s="18">
        <v>1.71</v>
      </c>
      <c r="M10" s="18">
        <v>51.43</v>
      </c>
      <c r="N10" s="18">
        <v>0</v>
      </c>
      <c r="O10" s="18">
        <v>1000</v>
      </c>
      <c r="P10" s="18">
        <v>0</v>
      </c>
      <c r="Q10" s="18">
        <v>0</v>
      </c>
      <c r="R10" s="18">
        <v>0</v>
      </c>
      <c r="S10" s="18">
        <v>0</v>
      </c>
      <c r="T10" s="18">
        <v>1285</v>
      </c>
      <c r="U10" s="18">
        <v>0</v>
      </c>
      <c r="V10" s="18">
        <v>0</v>
      </c>
      <c r="W10" s="18">
        <v>0</v>
      </c>
      <c r="X10" s="18">
        <v>0</v>
      </c>
      <c r="Y10" s="18">
        <v>0.0085</v>
      </c>
      <c r="Z10" s="18">
        <v>0</v>
      </c>
      <c r="AA10" s="18">
        <v>0</v>
      </c>
      <c r="AB10" s="18">
        <v>0</v>
      </c>
      <c r="AC10" s="18">
        <v>0</v>
      </c>
      <c r="AD10" s="18">
        <v>0.5</v>
      </c>
      <c r="AE10" s="18">
        <v>0</v>
      </c>
      <c r="AF10" s="18">
        <v>0</v>
      </c>
      <c r="AG10" s="18">
        <v>0</v>
      </c>
      <c r="AH10" s="18">
        <v>0</v>
      </c>
      <c r="AI10" s="18">
        <v>480</v>
      </c>
      <c r="AJ10" s="18">
        <v>1.46</v>
      </c>
      <c r="AK10" s="18">
        <v>0.3</v>
      </c>
      <c r="AL10" s="18">
        <v>9.13</v>
      </c>
      <c r="AM10" s="18">
        <v>0</v>
      </c>
      <c r="AN10" s="18">
        <v>39</v>
      </c>
      <c r="AO10" s="18">
        <v>0</v>
      </c>
      <c r="AP10" s="18">
        <v>0</v>
      </c>
      <c r="AQ10" s="18">
        <v>0</v>
      </c>
      <c r="AR10" s="18">
        <v>0</v>
      </c>
      <c r="AS10" s="18">
        <v>8</v>
      </c>
      <c r="AT10" s="18">
        <v>0</v>
      </c>
      <c r="AU10" s="18">
        <v>0</v>
      </c>
      <c r="AV10" s="18">
        <v>0</v>
      </c>
      <c r="AW10" s="18">
        <v>0</v>
      </c>
      <c r="AX10" s="18">
        <v>225</v>
      </c>
      <c r="AY10" s="18">
        <v>0</v>
      </c>
      <c r="AZ10" s="18">
        <v>0</v>
      </c>
      <c r="BA10" s="18">
        <v>0</v>
      </c>
      <c r="BB10" s="18">
        <v>0</v>
      </c>
      <c r="BC10" s="18">
        <v>47</v>
      </c>
      <c r="BD10" s="18">
        <v>0</v>
      </c>
      <c r="BE10" s="18">
        <v>0</v>
      </c>
      <c r="BF10" s="18">
        <v>0</v>
      </c>
      <c r="BG10" s="18">
        <v>0</v>
      </c>
      <c r="BH10" s="18">
        <v>13</v>
      </c>
      <c r="BI10" s="18">
        <v>-0.007</v>
      </c>
      <c r="BJ10" s="18">
        <v>-0.05</v>
      </c>
      <c r="BK10" s="18">
        <v>-1.62</v>
      </c>
      <c r="BL10" s="18">
        <v>0</v>
      </c>
      <c r="BM10" s="18">
        <v>170</v>
      </c>
      <c r="BN10" s="18">
        <v>0</v>
      </c>
      <c r="BO10" s="18">
        <v>0</v>
      </c>
      <c r="BP10" s="18">
        <v>0</v>
      </c>
      <c r="BQ10" s="18">
        <v>0</v>
      </c>
      <c r="BR10" s="18">
        <v>630</v>
      </c>
      <c r="BS10" s="18">
        <v>0</v>
      </c>
      <c r="BT10" s="18">
        <v>0</v>
      </c>
      <c r="BU10" s="18">
        <v>0</v>
      </c>
      <c r="BV10" s="18">
        <v>0</v>
      </c>
      <c r="BW10" s="18">
        <v>550</v>
      </c>
      <c r="BX10" s="18">
        <v>0</v>
      </c>
      <c r="BY10" s="18">
        <v>0</v>
      </c>
      <c r="BZ10" s="18">
        <v>0</v>
      </c>
      <c r="CA10" s="18">
        <v>0</v>
      </c>
      <c r="CB10" s="18">
        <v>0</v>
      </c>
      <c r="CC10" s="18">
        <v>865</v>
      </c>
      <c r="CD10" s="18">
        <v>250.73</v>
      </c>
      <c r="CE10" s="18">
        <v>28.99</v>
      </c>
      <c r="CF10" s="18">
        <v>869.58</v>
      </c>
      <c r="CG10" s="18">
        <v>0</v>
      </c>
      <c r="CH10" s="18">
        <v>30</v>
      </c>
      <c r="CI10" s="18">
        <v>5.28</v>
      </c>
      <c r="CJ10" s="18">
        <v>17.6</v>
      </c>
      <c r="CK10" s="18">
        <v>528</v>
      </c>
      <c r="CL10" s="18">
        <v>0</v>
      </c>
      <c r="CM10" s="18">
        <v>2850</v>
      </c>
      <c r="CN10" s="18">
        <v>146</v>
      </c>
      <c r="CO10" s="18">
        <v>5.12</v>
      </c>
      <c r="CP10" s="18">
        <v>153.68</v>
      </c>
      <c r="CQ10" s="18">
        <v>0</v>
      </c>
      <c r="CR10" s="18">
        <v>2050</v>
      </c>
      <c r="CS10" s="18">
        <v>7</v>
      </c>
      <c r="CT10" s="18">
        <v>0.34</v>
      </c>
      <c r="CU10" s="18">
        <v>10.24</v>
      </c>
      <c r="CV10" s="18">
        <v>0</v>
      </c>
      <c r="CW10" s="18">
        <v>285</v>
      </c>
      <c r="CX10" s="18">
        <v>0</v>
      </c>
      <c r="CY10" s="18">
        <v>0</v>
      </c>
      <c r="CZ10" s="18">
        <v>0</v>
      </c>
      <c r="DA10" s="18">
        <v>0</v>
      </c>
      <c r="DB10" s="18">
        <v>78</v>
      </c>
      <c r="DC10" s="18">
        <v>0.004528</v>
      </c>
      <c r="DD10" s="18">
        <v>0.01</v>
      </c>
      <c r="DE10" s="18">
        <v>0.17</v>
      </c>
      <c r="DF10" s="18">
        <v>0</v>
      </c>
    </row>
    <row r="11" spans="1:110">
      <c r="A11" s="18">
        <v>20230103</v>
      </c>
      <c r="B11" s="18">
        <v>37</v>
      </c>
      <c r="C11" s="18" t="s">
        <v>45</v>
      </c>
      <c r="D11" s="18">
        <v>0</v>
      </c>
      <c r="E11" s="18">
        <v>300</v>
      </c>
      <c r="F11" s="18">
        <v>0</v>
      </c>
      <c r="G11" s="18">
        <v>0</v>
      </c>
      <c r="H11" s="18">
        <v>0</v>
      </c>
      <c r="I11" s="18">
        <v>0</v>
      </c>
      <c r="J11" s="18">
        <v>600</v>
      </c>
      <c r="K11" s="18">
        <v>0</v>
      </c>
      <c r="L11" s="18">
        <v>0</v>
      </c>
      <c r="M11" s="18">
        <v>0</v>
      </c>
      <c r="N11" s="18">
        <v>0</v>
      </c>
      <c r="O11" s="18">
        <v>190</v>
      </c>
      <c r="P11" s="18">
        <v>0</v>
      </c>
      <c r="Q11" s="18">
        <v>0</v>
      </c>
      <c r="R11" s="18">
        <v>0</v>
      </c>
      <c r="S11" s="18">
        <v>0</v>
      </c>
      <c r="T11" s="18">
        <v>400</v>
      </c>
      <c r="U11" s="18">
        <v>0</v>
      </c>
      <c r="V11" s="18">
        <v>0</v>
      </c>
      <c r="W11" s="18">
        <v>0</v>
      </c>
      <c r="X11" s="18">
        <v>0</v>
      </c>
      <c r="Y11" s="18">
        <v>0.0085</v>
      </c>
      <c r="Z11" s="18">
        <v>0</v>
      </c>
      <c r="AA11" s="18">
        <v>0</v>
      </c>
      <c r="AB11" s="18">
        <v>0</v>
      </c>
      <c r="AC11" s="18">
        <v>0</v>
      </c>
      <c r="AD11" s="18"/>
      <c r="AE11" s="18">
        <v>0</v>
      </c>
      <c r="AF11" s="18">
        <v>0</v>
      </c>
      <c r="AG11" s="18">
        <v>0</v>
      </c>
      <c r="AH11" s="18">
        <v>0</v>
      </c>
      <c r="AI11" s="18">
        <v>130</v>
      </c>
      <c r="AJ11" s="18">
        <v>-0.05</v>
      </c>
      <c r="AK11" s="18">
        <v>-0.04</v>
      </c>
      <c r="AL11" s="18">
        <v>-1.15</v>
      </c>
      <c r="AM11" s="18">
        <v>0</v>
      </c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>
        <v>1.5</v>
      </c>
      <c r="BI11" s="18">
        <v>-0.0007</v>
      </c>
      <c r="BJ11" s="18">
        <v>-0.05</v>
      </c>
      <c r="BK11" s="18">
        <v>-1.4</v>
      </c>
      <c r="BL11" s="18">
        <v>0</v>
      </c>
      <c r="BM11" s="18">
        <v>130</v>
      </c>
      <c r="BN11" s="18">
        <v>0</v>
      </c>
      <c r="BO11" s="18">
        <v>0</v>
      </c>
      <c r="BP11" s="18">
        <v>0</v>
      </c>
      <c r="BQ11" s="18">
        <v>0</v>
      </c>
      <c r="BR11" s="18">
        <v>180</v>
      </c>
      <c r="BS11" s="18">
        <v>0</v>
      </c>
      <c r="BT11" s="18">
        <v>0</v>
      </c>
      <c r="BU11" s="18">
        <v>0</v>
      </c>
      <c r="BV11" s="18">
        <v>0</v>
      </c>
      <c r="BW11" s="18">
        <v>100</v>
      </c>
      <c r="BX11" s="18">
        <v>2</v>
      </c>
      <c r="BY11" s="18">
        <v>0</v>
      </c>
      <c r="BZ11" s="18">
        <v>2</v>
      </c>
      <c r="CA11" s="18">
        <v>60</v>
      </c>
      <c r="CB11" s="18">
        <v>0</v>
      </c>
      <c r="CC11" s="18">
        <v>375</v>
      </c>
      <c r="CD11" s="18">
        <v>97.82</v>
      </c>
      <c r="CE11" s="18">
        <v>26.09</v>
      </c>
      <c r="CF11" s="18">
        <v>782.56</v>
      </c>
      <c r="CG11" s="18">
        <v>0</v>
      </c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</row>
    <row r="12" spans="1:110">
      <c r="A12" s="18">
        <v>20230103</v>
      </c>
      <c r="B12" s="18">
        <v>99</v>
      </c>
      <c r="C12" s="18" t="s">
        <v>46</v>
      </c>
      <c r="D12" s="18">
        <v>0</v>
      </c>
      <c r="E12" s="18">
        <v>35000</v>
      </c>
      <c r="F12" s="18">
        <v>14</v>
      </c>
      <c r="G12" s="18">
        <v>0.04</v>
      </c>
      <c r="H12" s="18">
        <v>1.2</v>
      </c>
      <c r="I12" s="18">
        <v>0</v>
      </c>
      <c r="J12" s="18">
        <v>20000</v>
      </c>
      <c r="K12" s="18">
        <v>323</v>
      </c>
      <c r="L12" s="18">
        <v>1.62</v>
      </c>
      <c r="M12" s="18">
        <v>48.45</v>
      </c>
      <c r="N12" s="18">
        <v>0</v>
      </c>
      <c r="O12" s="18">
        <v>5000</v>
      </c>
      <c r="P12" s="18">
        <v>3</v>
      </c>
      <c r="Q12" s="18">
        <v>0.06</v>
      </c>
      <c r="R12" s="18">
        <v>1.8</v>
      </c>
      <c r="S12" s="18">
        <v>0</v>
      </c>
      <c r="T12" s="18">
        <v>8000</v>
      </c>
      <c r="U12" s="18">
        <v>0</v>
      </c>
      <c r="V12" s="18">
        <v>0</v>
      </c>
      <c r="W12" s="18">
        <v>0</v>
      </c>
      <c r="X12" s="18">
        <v>0</v>
      </c>
      <c r="Y12" s="18">
        <v>0.0085</v>
      </c>
      <c r="Z12" s="18">
        <v>0</v>
      </c>
      <c r="AA12" s="18">
        <v>0</v>
      </c>
      <c r="AB12" s="18">
        <v>0</v>
      </c>
      <c r="AC12" s="18">
        <v>0</v>
      </c>
      <c r="AD12" s="18">
        <v>0.5</v>
      </c>
      <c r="AE12" s="18">
        <v>0</v>
      </c>
      <c r="AF12" s="18">
        <v>0</v>
      </c>
      <c r="AG12" s="18">
        <v>0</v>
      </c>
      <c r="AH12" s="18">
        <v>0</v>
      </c>
      <c r="AI12" s="18">
        <v>2500</v>
      </c>
      <c r="AJ12" s="18">
        <v>3.32</v>
      </c>
      <c r="AK12" s="18">
        <v>0.13</v>
      </c>
      <c r="AL12" s="18">
        <v>3.98</v>
      </c>
      <c r="AM12" s="18">
        <v>0</v>
      </c>
      <c r="AN12" s="18">
        <v>208</v>
      </c>
      <c r="AO12" s="18">
        <v>0</v>
      </c>
      <c r="AP12" s="18">
        <v>0</v>
      </c>
      <c r="AQ12" s="18">
        <v>0</v>
      </c>
      <c r="AR12" s="18">
        <v>0</v>
      </c>
      <c r="AS12" s="18">
        <v>43</v>
      </c>
      <c r="AT12" s="18">
        <v>0</v>
      </c>
      <c r="AU12" s="18">
        <v>0</v>
      </c>
      <c r="AV12" s="18">
        <v>0</v>
      </c>
      <c r="AW12" s="18">
        <v>0</v>
      </c>
      <c r="AX12" s="18">
        <v>1200</v>
      </c>
      <c r="AY12" s="18">
        <v>0</v>
      </c>
      <c r="AZ12" s="18">
        <v>0</v>
      </c>
      <c r="BA12" s="18">
        <v>0</v>
      </c>
      <c r="BB12" s="18">
        <v>0</v>
      </c>
      <c r="BC12" s="18">
        <v>250</v>
      </c>
      <c r="BD12" s="18">
        <v>0</v>
      </c>
      <c r="BE12" s="18">
        <v>0</v>
      </c>
      <c r="BF12" s="18">
        <v>0</v>
      </c>
      <c r="BG12" s="18">
        <v>0</v>
      </c>
      <c r="BH12" s="18">
        <v>66</v>
      </c>
      <c r="BI12" s="18">
        <v>-0.5324</v>
      </c>
      <c r="BJ12" s="18">
        <v>-0.81</v>
      </c>
      <c r="BK12" s="18">
        <v>-24.2</v>
      </c>
      <c r="BL12" s="18">
        <v>0</v>
      </c>
      <c r="BM12" s="18">
        <v>920</v>
      </c>
      <c r="BN12" s="18">
        <v>0</v>
      </c>
      <c r="BO12" s="18">
        <v>0</v>
      </c>
      <c r="BP12" s="18">
        <v>0</v>
      </c>
      <c r="BQ12" s="18">
        <v>0</v>
      </c>
      <c r="BR12" s="18">
        <v>3250</v>
      </c>
      <c r="BS12" s="18">
        <v>1.2899</v>
      </c>
      <c r="BT12" s="18">
        <v>0.04</v>
      </c>
      <c r="BU12" s="18">
        <v>1.19</v>
      </c>
      <c r="BV12" s="18">
        <v>0</v>
      </c>
      <c r="BW12" s="18">
        <v>3000</v>
      </c>
      <c r="BX12" s="18">
        <v>16</v>
      </c>
      <c r="BY12" s="18">
        <v>7</v>
      </c>
      <c r="BZ12" s="18">
        <v>0.53</v>
      </c>
      <c r="CA12" s="18">
        <v>16</v>
      </c>
      <c r="CB12" s="18">
        <v>0</v>
      </c>
      <c r="CC12" s="18">
        <v>5000</v>
      </c>
      <c r="CD12" s="18">
        <v>1485.15</v>
      </c>
      <c r="CE12" s="18">
        <v>29.7</v>
      </c>
      <c r="CF12" s="18">
        <v>891.09</v>
      </c>
      <c r="CG12" s="18">
        <v>0</v>
      </c>
      <c r="CH12" s="18">
        <v>100</v>
      </c>
      <c r="CI12" s="18">
        <v>12.9</v>
      </c>
      <c r="CJ12" s="18">
        <v>12.9</v>
      </c>
      <c r="CK12" s="18">
        <v>387</v>
      </c>
      <c r="CL12" s="18">
        <v>0</v>
      </c>
      <c r="CM12" s="18">
        <v>14000</v>
      </c>
      <c r="CN12" s="18">
        <v>667</v>
      </c>
      <c r="CO12" s="18">
        <v>4.76</v>
      </c>
      <c r="CP12" s="18">
        <v>142.93</v>
      </c>
      <c r="CQ12" s="18">
        <v>0</v>
      </c>
      <c r="CR12" s="18">
        <v>10000</v>
      </c>
      <c r="CS12" s="18">
        <v>66</v>
      </c>
      <c r="CT12" s="18">
        <v>0.66</v>
      </c>
      <c r="CU12" s="18">
        <v>19.8</v>
      </c>
      <c r="CV12" s="18">
        <v>0</v>
      </c>
      <c r="CW12" s="18">
        <v>1400</v>
      </c>
      <c r="CX12" s="18">
        <v>4</v>
      </c>
      <c r="CY12" s="18">
        <v>0.29</v>
      </c>
      <c r="CZ12" s="18">
        <v>8.57</v>
      </c>
      <c r="DA12" s="18">
        <v>0</v>
      </c>
      <c r="DB12" s="18">
        <v>380</v>
      </c>
      <c r="DC12" s="18">
        <v>0.119095</v>
      </c>
      <c r="DD12" s="18">
        <v>0.03</v>
      </c>
      <c r="DE12" s="18">
        <v>0.94</v>
      </c>
      <c r="DF12" s="18">
        <v>0</v>
      </c>
    </row>
  </sheetData>
  <mergeCells count="25">
    <mergeCell ref="E3:I3"/>
    <mergeCell ref="J3:N3"/>
    <mergeCell ref="O3:S3"/>
    <mergeCell ref="T3:X3"/>
    <mergeCell ref="Y3:AC3"/>
    <mergeCell ref="AD3:AH3"/>
    <mergeCell ref="AI3:AM3"/>
    <mergeCell ref="AN3:AR3"/>
    <mergeCell ref="AS3:AW3"/>
    <mergeCell ref="AX3:BB3"/>
    <mergeCell ref="BC3:BG3"/>
    <mergeCell ref="BH3:BL3"/>
    <mergeCell ref="BM3:BQ3"/>
    <mergeCell ref="BR3:BV3"/>
    <mergeCell ref="BW3:CB3"/>
    <mergeCell ref="CC3:CG3"/>
    <mergeCell ref="CH3:CL3"/>
    <mergeCell ref="CM3:CQ3"/>
    <mergeCell ref="CR3:CV3"/>
    <mergeCell ref="CW3:DA3"/>
    <mergeCell ref="DB3:DF3"/>
    <mergeCell ref="A3:A4"/>
    <mergeCell ref="B3:B4"/>
    <mergeCell ref="C3:C4"/>
    <mergeCell ref="D3:D4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J110"/>
  <sheetViews>
    <sheetView topLeftCell="A97" workbookViewId="0">
      <selection activeCell="A50" sqref="A50:J54"/>
    </sheetView>
  </sheetViews>
  <sheetFormatPr defaultColWidth="8.75454545454545" defaultRowHeight="14"/>
  <cols>
    <col min="2" max="2" width="19.2545454545455" customWidth="1"/>
  </cols>
  <sheetData>
    <row r="1" spans="1:10">
      <c r="A1" s="17" t="s">
        <v>98</v>
      </c>
      <c r="B1" s="17"/>
      <c r="C1" s="18">
        <v>20230103</v>
      </c>
      <c r="D1" s="18">
        <v>20230103</v>
      </c>
      <c r="E1" s="18">
        <v>20230103</v>
      </c>
      <c r="F1" s="18">
        <v>20230103</v>
      </c>
      <c r="G1" s="18">
        <v>20230103</v>
      </c>
      <c r="H1" s="18">
        <v>20230103</v>
      </c>
      <c r="I1" s="18">
        <v>20230103</v>
      </c>
      <c r="J1" s="18">
        <v>20230103</v>
      </c>
    </row>
    <row r="2" spans="1:10">
      <c r="A2" s="17" t="s">
        <v>99</v>
      </c>
      <c r="B2" s="17"/>
      <c r="C2" s="18">
        <v>31</v>
      </c>
      <c r="D2" s="18">
        <v>32</v>
      </c>
      <c r="E2" s="18">
        <v>33</v>
      </c>
      <c r="F2" s="18">
        <v>34</v>
      </c>
      <c r="G2" s="18">
        <v>35</v>
      </c>
      <c r="H2" s="18">
        <v>36</v>
      </c>
      <c r="I2" s="18">
        <v>37</v>
      </c>
      <c r="J2" s="18">
        <v>99</v>
      </c>
    </row>
    <row r="3" spans="1:10">
      <c r="A3" s="17" t="s">
        <v>66</v>
      </c>
      <c r="B3" s="17"/>
      <c r="C3" s="18" t="s">
        <v>39</v>
      </c>
      <c r="D3" s="18" t="s">
        <v>40</v>
      </c>
      <c r="E3" s="18" t="s">
        <v>41</v>
      </c>
      <c r="F3" s="18" t="s">
        <v>42</v>
      </c>
      <c r="G3" s="18" t="s">
        <v>43</v>
      </c>
      <c r="H3" s="18" t="s">
        <v>44</v>
      </c>
      <c r="I3" s="18" t="s">
        <v>45</v>
      </c>
      <c r="J3" s="18" t="s">
        <v>46</v>
      </c>
    </row>
    <row r="4" spans="1:10">
      <c r="A4" s="17" t="s">
        <v>100</v>
      </c>
      <c r="B4" s="17"/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</row>
    <row r="5" spans="1:10">
      <c r="A5" s="17" t="s">
        <v>101</v>
      </c>
      <c r="B5" s="19" t="s">
        <v>121</v>
      </c>
      <c r="C5" s="18">
        <v>10300</v>
      </c>
      <c r="D5" s="18">
        <v>4250</v>
      </c>
      <c r="E5" s="18">
        <v>4200</v>
      </c>
      <c r="F5" s="18">
        <v>3000</v>
      </c>
      <c r="G5" s="18">
        <v>6150</v>
      </c>
      <c r="H5" s="18">
        <v>7100</v>
      </c>
      <c r="I5" s="18">
        <v>300</v>
      </c>
      <c r="J5" s="18">
        <v>35000</v>
      </c>
    </row>
    <row r="6" spans="1:10">
      <c r="A6" s="17"/>
      <c r="B6" s="19" t="s">
        <v>122</v>
      </c>
      <c r="C6" s="18">
        <v>1</v>
      </c>
      <c r="D6" s="18">
        <v>10</v>
      </c>
      <c r="E6" s="18">
        <v>1</v>
      </c>
      <c r="F6" s="18">
        <v>0</v>
      </c>
      <c r="G6" s="18">
        <v>1</v>
      </c>
      <c r="H6" s="18">
        <v>1</v>
      </c>
      <c r="I6" s="18">
        <v>0</v>
      </c>
      <c r="J6" s="18">
        <v>14</v>
      </c>
    </row>
    <row r="7" spans="1:10">
      <c r="A7" s="17"/>
      <c r="B7" s="19" t="s">
        <v>123</v>
      </c>
      <c r="C7" s="18">
        <v>0.01</v>
      </c>
      <c r="D7" s="18">
        <v>0.24</v>
      </c>
      <c r="E7" s="18">
        <v>0.02</v>
      </c>
      <c r="F7" s="18">
        <v>0</v>
      </c>
      <c r="G7" s="18">
        <v>0.02</v>
      </c>
      <c r="H7" s="18">
        <v>0.01</v>
      </c>
      <c r="I7" s="18">
        <v>0</v>
      </c>
      <c r="J7" s="18">
        <v>0.04</v>
      </c>
    </row>
    <row r="8" spans="1:10">
      <c r="A8" s="17"/>
      <c r="B8" s="19" t="s">
        <v>124</v>
      </c>
      <c r="C8" s="18">
        <v>0.29</v>
      </c>
      <c r="D8" s="18">
        <v>7.06</v>
      </c>
      <c r="E8" s="18">
        <v>0.71</v>
      </c>
      <c r="F8" s="18">
        <v>0</v>
      </c>
      <c r="G8" s="18">
        <v>0.49</v>
      </c>
      <c r="H8" s="18">
        <v>0.42</v>
      </c>
      <c r="I8" s="18">
        <v>0</v>
      </c>
      <c r="J8" s="18">
        <v>1.2</v>
      </c>
    </row>
    <row r="9" spans="1:10">
      <c r="A9" s="17"/>
      <c r="B9" s="19" t="s">
        <v>125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</row>
    <row r="10" spans="1:10">
      <c r="A10" s="17" t="s">
        <v>102</v>
      </c>
      <c r="B10" s="19" t="s">
        <v>126</v>
      </c>
      <c r="C10" s="18">
        <v>5850</v>
      </c>
      <c r="D10" s="18">
        <v>2450</v>
      </c>
      <c r="E10" s="18">
        <v>2500</v>
      </c>
      <c r="F10" s="18">
        <v>1700</v>
      </c>
      <c r="G10" s="18">
        <v>3650</v>
      </c>
      <c r="H10" s="18">
        <v>3850</v>
      </c>
      <c r="I10" s="18">
        <v>600</v>
      </c>
      <c r="J10" s="18">
        <v>20000</v>
      </c>
    </row>
    <row r="11" spans="1:10">
      <c r="A11" s="17"/>
      <c r="B11" s="19" t="s">
        <v>127</v>
      </c>
      <c r="C11" s="18">
        <v>111</v>
      </c>
      <c r="D11" s="18">
        <v>21</v>
      </c>
      <c r="E11" s="18">
        <v>37</v>
      </c>
      <c r="F11" s="18">
        <v>33</v>
      </c>
      <c r="G11" s="18">
        <v>43</v>
      </c>
      <c r="H11" s="18">
        <v>66</v>
      </c>
      <c r="I11" s="18">
        <v>0</v>
      </c>
      <c r="J11" s="18">
        <v>323</v>
      </c>
    </row>
    <row r="12" spans="1:10">
      <c r="A12" s="17"/>
      <c r="B12" s="19" t="s">
        <v>128</v>
      </c>
      <c r="C12" s="18">
        <v>1.9</v>
      </c>
      <c r="D12" s="18">
        <v>0.86</v>
      </c>
      <c r="E12" s="18">
        <v>1.48</v>
      </c>
      <c r="F12" s="18">
        <v>1.94</v>
      </c>
      <c r="G12" s="18">
        <v>1.18</v>
      </c>
      <c r="H12" s="18">
        <v>1.71</v>
      </c>
      <c r="I12" s="18">
        <v>0</v>
      </c>
      <c r="J12" s="18">
        <v>1.62</v>
      </c>
    </row>
    <row r="13" spans="1:10">
      <c r="A13" s="17"/>
      <c r="B13" s="19" t="s">
        <v>129</v>
      </c>
      <c r="C13" s="18">
        <v>56.92</v>
      </c>
      <c r="D13" s="18">
        <v>25.71</v>
      </c>
      <c r="E13" s="18">
        <v>44.4</v>
      </c>
      <c r="F13" s="18">
        <v>58.24</v>
      </c>
      <c r="G13" s="18">
        <v>35.34</v>
      </c>
      <c r="H13" s="18">
        <v>51.43</v>
      </c>
      <c r="I13" s="18">
        <v>0</v>
      </c>
      <c r="J13" s="18">
        <v>48.45</v>
      </c>
    </row>
    <row r="14" spans="1:10">
      <c r="A14" s="17"/>
      <c r="B14" s="19" t="s">
        <v>130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</row>
    <row r="15" ht="28" spans="1:10">
      <c r="A15" s="20" t="s">
        <v>103</v>
      </c>
      <c r="B15" s="19" t="s">
        <v>131</v>
      </c>
      <c r="C15" s="18">
        <v>1200</v>
      </c>
      <c r="D15" s="18">
        <v>640</v>
      </c>
      <c r="E15" s="18">
        <v>660</v>
      </c>
      <c r="F15" s="18">
        <v>560</v>
      </c>
      <c r="G15" s="18">
        <v>750</v>
      </c>
      <c r="H15" s="18">
        <v>1000</v>
      </c>
      <c r="I15" s="18">
        <v>190</v>
      </c>
      <c r="J15" s="18">
        <v>5000</v>
      </c>
    </row>
    <row r="16" ht="28" spans="1:10">
      <c r="A16" s="21"/>
      <c r="B16" s="19" t="s">
        <v>132</v>
      </c>
      <c r="C16" s="18">
        <v>2</v>
      </c>
      <c r="D16" s="18">
        <v>0</v>
      </c>
      <c r="E16" s="18">
        <v>0</v>
      </c>
      <c r="F16" s="18">
        <v>1</v>
      </c>
      <c r="G16" s="18">
        <v>0</v>
      </c>
      <c r="H16" s="18">
        <v>0</v>
      </c>
      <c r="I16" s="18">
        <v>0</v>
      </c>
      <c r="J16" s="18">
        <v>3</v>
      </c>
    </row>
    <row r="17" ht="28" spans="1:10">
      <c r="A17" s="21"/>
      <c r="B17" s="19" t="s">
        <v>133</v>
      </c>
      <c r="C17" s="18">
        <v>0.17</v>
      </c>
      <c r="D17" s="18">
        <v>0</v>
      </c>
      <c r="E17" s="18">
        <v>0</v>
      </c>
      <c r="F17" s="18">
        <v>0.18</v>
      </c>
      <c r="G17" s="18">
        <v>0</v>
      </c>
      <c r="H17" s="18">
        <v>0</v>
      </c>
      <c r="I17" s="18">
        <v>0</v>
      </c>
      <c r="J17" s="18">
        <v>0.06</v>
      </c>
    </row>
    <row r="18" ht="28" spans="1:10">
      <c r="A18" s="21"/>
      <c r="B18" s="19" t="s">
        <v>134</v>
      </c>
      <c r="C18" s="18">
        <v>5</v>
      </c>
      <c r="D18" s="18">
        <v>0</v>
      </c>
      <c r="E18" s="18">
        <v>0</v>
      </c>
      <c r="F18" s="18">
        <v>5.36</v>
      </c>
      <c r="G18" s="18">
        <v>0</v>
      </c>
      <c r="H18" s="18">
        <v>0</v>
      </c>
      <c r="I18" s="18">
        <v>0</v>
      </c>
      <c r="J18" s="18">
        <v>1.8</v>
      </c>
    </row>
    <row r="19" ht="28" spans="1:10">
      <c r="A19" s="22"/>
      <c r="B19" s="19" t="s">
        <v>135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</row>
    <row r="20" spans="1:10">
      <c r="A20" s="20" t="s">
        <v>104</v>
      </c>
      <c r="B20" s="19" t="s">
        <v>136</v>
      </c>
      <c r="C20" s="18">
        <v>1525</v>
      </c>
      <c r="D20" s="18">
        <v>1045</v>
      </c>
      <c r="E20" s="18">
        <v>1060</v>
      </c>
      <c r="F20" s="18">
        <v>1310</v>
      </c>
      <c r="G20" s="18">
        <v>1375</v>
      </c>
      <c r="H20" s="18">
        <v>1285</v>
      </c>
      <c r="I20" s="18">
        <v>400</v>
      </c>
      <c r="J20" s="18">
        <v>8000</v>
      </c>
    </row>
    <row r="21" spans="1:10">
      <c r="A21" s="21"/>
      <c r="B21" s="19" t="s">
        <v>137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</row>
    <row r="22" spans="1:10">
      <c r="A22" s="21"/>
      <c r="B22" s="19" t="s">
        <v>138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</row>
    <row r="23" spans="1:10">
      <c r="A23" s="21"/>
      <c r="B23" s="19" t="s">
        <v>139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</row>
    <row r="24" spans="1:10">
      <c r="A24" s="22"/>
      <c r="B24" s="19" t="s">
        <v>140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</row>
    <row r="25" ht="28" spans="1:10">
      <c r="A25" s="20" t="s">
        <v>105</v>
      </c>
      <c r="B25" s="19" t="s">
        <v>141</v>
      </c>
      <c r="C25" s="18">
        <v>0.0085</v>
      </c>
      <c r="D25" s="18">
        <v>0.0085</v>
      </c>
      <c r="E25" s="18">
        <v>0.0085</v>
      </c>
      <c r="F25" s="18">
        <v>0.0085</v>
      </c>
      <c r="G25" s="18">
        <v>0.0085</v>
      </c>
      <c r="H25" s="18">
        <v>0.0085</v>
      </c>
      <c r="I25" s="18">
        <v>0.0085</v>
      </c>
      <c r="J25" s="18">
        <v>0.0085</v>
      </c>
    </row>
    <row r="26" ht="28" spans="1:10">
      <c r="A26" s="21"/>
      <c r="B26" s="19" t="s">
        <v>142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</row>
    <row r="27" ht="28" spans="1:10">
      <c r="A27" s="21"/>
      <c r="B27" s="19" t="s">
        <v>143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</row>
    <row r="28" ht="28" spans="1:10">
      <c r="A28" s="21"/>
      <c r="B28" s="19" t="s">
        <v>144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</row>
    <row r="29" ht="28" spans="1:10">
      <c r="A29" s="22"/>
      <c r="B29" s="19" t="s">
        <v>145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</row>
    <row r="30" ht="28" spans="1:10">
      <c r="A30" s="20" t="s">
        <v>106</v>
      </c>
      <c r="B30" s="19" t="s">
        <v>146</v>
      </c>
      <c r="C30" s="18">
        <v>0.5</v>
      </c>
      <c r="D30" s="18">
        <v>0.5</v>
      </c>
      <c r="E30" s="18">
        <v>0.5</v>
      </c>
      <c r="F30" s="18">
        <v>0.5</v>
      </c>
      <c r="G30" s="18">
        <v>0.5</v>
      </c>
      <c r="H30" s="18">
        <v>0.5</v>
      </c>
      <c r="I30" s="18"/>
      <c r="J30" s="18">
        <v>0.5</v>
      </c>
    </row>
    <row r="31" ht="28" spans="1:10">
      <c r="A31" s="21"/>
      <c r="B31" s="19" t="s">
        <v>147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</row>
    <row r="32" ht="28" spans="1:10">
      <c r="A32" s="21"/>
      <c r="B32" s="19" t="s">
        <v>148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</row>
    <row r="33" ht="28" spans="1:10">
      <c r="A33" s="21"/>
      <c r="B33" s="19" t="s">
        <v>149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</row>
    <row r="34" ht="28" spans="1:10">
      <c r="A34" s="22"/>
      <c r="B34" s="19" t="s">
        <v>150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</row>
    <row r="35" spans="1:10">
      <c r="A35" s="20" t="s">
        <v>107</v>
      </c>
      <c r="B35" s="19" t="s">
        <v>151</v>
      </c>
      <c r="C35" s="18">
        <v>580</v>
      </c>
      <c r="D35" s="18">
        <v>340</v>
      </c>
      <c r="E35" s="18">
        <v>315</v>
      </c>
      <c r="F35" s="18">
        <v>225</v>
      </c>
      <c r="G35" s="18">
        <v>430</v>
      </c>
      <c r="H35" s="18">
        <v>480</v>
      </c>
      <c r="I35" s="18">
        <v>130</v>
      </c>
      <c r="J35" s="18">
        <v>2500</v>
      </c>
    </row>
    <row r="36" spans="1:10">
      <c r="A36" s="21"/>
      <c r="B36" s="19" t="s">
        <v>152</v>
      </c>
      <c r="C36" s="18">
        <v>0.6</v>
      </c>
      <c r="D36" s="18">
        <v>0.48</v>
      </c>
      <c r="E36" s="18">
        <v>0.44</v>
      </c>
      <c r="F36" s="18">
        <v>0.02</v>
      </c>
      <c r="G36" s="18">
        <v>0.36</v>
      </c>
      <c r="H36" s="18">
        <v>1.46</v>
      </c>
      <c r="I36" s="18">
        <v>-0.05</v>
      </c>
      <c r="J36" s="18">
        <v>3.32</v>
      </c>
    </row>
    <row r="37" spans="1:10">
      <c r="A37" s="21"/>
      <c r="B37" s="19" t="s">
        <v>153</v>
      </c>
      <c r="C37" s="18">
        <v>0.1</v>
      </c>
      <c r="D37" s="18">
        <v>0.14</v>
      </c>
      <c r="E37" s="18">
        <v>0.14</v>
      </c>
      <c r="F37" s="18">
        <v>0.01</v>
      </c>
      <c r="G37" s="18">
        <v>0.08</v>
      </c>
      <c r="H37" s="18">
        <v>0.3</v>
      </c>
      <c r="I37" s="18">
        <v>-0.04</v>
      </c>
      <c r="J37" s="18">
        <v>0.13</v>
      </c>
    </row>
    <row r="38" spans="1:10">
      <c r="A38" s="21"/>
      <c r="B38" s="19" t="s">
        <v>154</v>
      </c>
      <c r="C38" s="18">
        <v>3.1</v>
      </c>
      <c r="D38" s="18">
        <v>4.24</v>
      </c>
      <c r="E38" s="18">
        <v>4.19</v>
      </c>
      <c r="F38" s="18">
        <v>0.27</v>
      </c>
      <c r="G38" s="18">
        <v>2.51</v>
      </c>
      <c r="H38" s="18">
        <v>9.13</v>
      </c>
      <c r="I38" s="18">
        <v>-1.15</v>
      </c>
      <c r="J38" s="18">
        <v>3.98</v>
      </c>
    </row>
    <row r="39" spans="1:10">
      <c r="A39" s="22"/>
      <c r="B39" s="19" t="s">
        <v>155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</row>
    <row r="40" spans="1:10">
      <c r="A40" s="20" t="s">
        <v>108</v>
      </c>
      <c r="B40" s="19" t="s">
        <v>156</v>
      </c>
      <c r="C40" s="18">
        <v>59</v>
      </c>
      <c r="D40" s="18">
        <v>29</v>
      </c>
      <c r="E40" s="18">
        <v>26</v>
      </c>
      <c r="F40" s="18">
        <v>19</v>
      </c>
      <c r="G40" s="18">
        <v>36</v>
      </c>
      <c r="H40" s="18">
        <v>39</v>
      </c>
      <c r="I40" s="18"/>
      <c r="J40" s="18">
        <v>208</v>
      </c>
    </row>
    <row r="41" spans="1:10">
      <c r="A41" s="21"/>
      <c r="B41" s="19" t="s">
        <v>157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/>
      <c r="J41" s="18">
        <v>0</v>
      </c>
    </row>
    <row r="42" spans="1:10">
      <c r="A42" s="21"/>
      <c r="B42" s="19" t="s">
        <v>158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/>
      <c r="J42" s="18">
        <v>0</v>
      </c>
    </row>
    <row r="43" spans="1:10">
      <c r="A43" s="21"/>
      <c r="B43" s="19" t="s">
        <v>159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/>
      <c r="J43" s="18">
        <v>0</v>
      </c>
    </row>
    <row r="44" spans="1:10">
      <c r="A44" s="22"/>
      <c r="B44" s="19" t="s">
        <v>160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/>
      <c r="J44" s="18">
        <v>0</v>
      </c>
    </row>
    <row r="45" spans="1:10">
      <c r="A45" s="20" t="s">
        <v>109</v>
      </c>
      <c r="B45" s="19" t="s">
        <v>161</v>
      </c>
      <c r="C45" s="18">
        <v>12</v>
      </c>
      <c r="D45" s="18">
        <v>6</v>
      </c>
      <c r="E45" s="18">
        <v>5</v>
      </c>
      <c r="F45" s="18">
        <v>4</v>
      </c>
      <c r="G45" s="18">
        <v>8</v>
      </c>
      <c r="H45" s="18">
        <v>8</v>
      </c>
      <c r="I45" s="18"/>
      <c r="J45" s="18">
        <v>43</v>
      </c>
    </row>
    <row r="46" spans="1:10">
      <c r="A46" s="21"/>
      <c r="B46" s="19" t="s">
        <v>162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/>
      <c r="J46" s="18">
        <v>0</v>
      </c>
    </row>
    <row r="47" spans="1:10">
      <c r="A47" s="21"/>
      <c r="B47" s="19" t="s">
        <v>163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/>
      <c r="J47" s="18">
        <v>0</v>
      </c>
    </row>
    <row r="48" ht="28" spans="1:10">
      <c r="A48" s="21"/>
      <c r="B48" s="19" t="s">
        <v>164</v>
      </c>
      <c r="C48" s="18">
        <v>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/>
      <c r="J48" s="18">
        <v>0</v>
      </c>
    </row>
    <row r="49" spans="1:10">
      <c r="A49" s="22"/>
      <c r="B49" s="19" t="s">
        <v>165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/>
      <c r="J49" s="18">
        <v>0</v>
      </c>
    </row>
    <row r="50" spans="1:10">
      <c r="A50" s="20" t="s">
        <v>110</v>
      </c>
      <c r="B50" s="19" t="s">
        <v>166</v>
      </c>
      <c r="C50" s="18">
        <v>355</v>
      </c>
      <c r="D50" s="18">
        <v>170</v>
      </c>
      <c r="E50" s="18">
        <v>140</v>
      </c>
      <c r="F50" s="18">
        <v>110</v>
      </c>
      <c r="G50" s="18">
        <v>200</v>
      </c>
      <c r="H50" s="18">
        <v>225</v>
      </c>
      <c r="I50" s="18"/>
      <c r="J50" s="18">
        <v>1200</v>
      </c>
    </row>
    <row r="51" spans="1:10">
      <c r="A51" s="21"/>
      <c r="B51" s="19" t="s">
        <v>167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/>
      <c r="J51" s="18">
        <v>0</v>
      </c>
    </row>
    <row r="52" spans="1:10">
      <c r="A52" s="21"/>
      <c r="B52" s="19" t="s">
        <v>168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/>
      <c r="J52" s="18">
        <v>0</v>
      </c>
    </row>
    <row r="53" ht="28" spans="1:10">
      <c r="A53" s="21"/>
      <c r="B53" s="19" t="s">
        <v>169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/>
      <c r="J53" s="18">
        <v>0</v>
      </c>
    </row>
    <row r="54" spans="1:10">
      <c r="A54" s="22"/>
      <c r="B54" s="19" t="s">
        <v>170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/>
      <c r="J54" s="18">
        <v>0</v>
      </c>
    </row>
    <row r="55" spans="1:10">
      <c r="A55" s="20" t="s">
        <v>111</v>
      </c>
      <c r="B55" s="19" t="s">
        <v>171</v>
      </c>
      <c r="C55" s="18">
        <v>75</v>
      </c>
      <c r="D55" s="18">
        <v>36</v>
      </c>
      <c r="E55" s="18">
        <v>29</v>
      </c>
      <c r="F55" s="18">
        <v>22</v>
      </c>
      <c r="G55" s="18">
        <v>41</v>
      </c>
      <c r="H55" s="18">
        <v>47</v>
      </c>
      <c r="I55" s="18"/>
      <c r="J55" s="18">
        <v>250</v>
      </c>
    </row>
    <row r="56" spans="1:10">
      <c r="A56" s="21"/>
      <c r="B56" s="19" t="s">
        <v>172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/>
      <c r="J56" s="18">
        <v>0</v>
      </c>
    </row>
    <row r="57" spans="1:10">
      <c r="A57" s="21"/>
      <c r="B57" s="19" t="s">
        <v>173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/>
      <c r="J57" s="18">
        <v>0</v>
      </c>
    </row>
    <row r="58" ht="28" spans="1:10">
      <c r="A58" s="21"/>
      <c r="B58" s="19" t="s">
        <v>174</v>
      </c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/>
      <c r="J58" s="18">
        <v>0</v>
      </c>
    </row>
    <row r="59" spans="1:10">
      <c r="A59" s="22"/>
      <c r="B59" s="19" t="s">
        <v>175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/>
      <c r="J59" s="18">
        <v>0</v>
      </c>
    </row>
    <row r="60" spans="1:10">
      <c r="A60" s="20" t="s">
        <v>112</v>
      </c>
      <c r="B60" s="19" t="s">
        <v>176</v>
      </c>
      <c r="C60" s="18">
        <v>16.7</v>
      </c>
      <c r="D60" s="18">
        <v>8.7</v>
      </c>
      <c r="E60" s="18">
        <v>8.5</v>
      </c>
      <c r="F60" s="18">
        <v>5.9</v>
      </c>
      <c r="G60" s="18">
        <v>11.7</v>
      </c>
      <c r="H60" s="18">
        <v>13</v>
      </c>
      <c r="I60" s="18">
        <v>1.5</v>
      </c>
      <c r="J60" s="18">
        <v>66</v>
      </c>
    </row>
    <row r="61" ht="28" spans="1:10">
      <c r="A61" s="21"/>
      <c r="B61" s="19" t="s">
        <v>177</v>
      </c>
      <c r="C61" s="18">
        <v>-0.0242</v>
      </c>
      <c r="D61" s="18">
        <v>-0.4931</v>
      </c>
      <c r="E61" s="18">
        <v>-0.0053</v>
      </c>
      <c r="F61" s="18">
        <v>-0.0001</v>
      </c>
      <c r="G61" s="18">
        <v>-0.0069</v>
      </c>
      <c r="H61" s="18">
        <v>-0.007</v>
      </c>
      <c r="I61" s="18">
        <v>-0.0007</v>
      </c>
      <c r="J61" s="18">
        <v>-0.5324</v>
      </c>
    </row>
    <row r="62" ht="28" spans="1:10">
      <c r="A62" s="21"/>
      <c r="B62" s="19" t="s">
        <v>178</v>
      </c>
      <c r="C62" s="18">
        <v>-0.14</v>
      </c>
      <c r="D62" s="18">
        <v>-5.67</v>
      </c>
      <c r="E62" s="18">
        <v>-0.06</v>
      </c>
      <c r="F62" s="18">
        <v>0</v>
      </c>
      <c r="G62" s="18">
        <v>-0.06</v>
      </c>
      <c r="H62" s="18">
        <v>-0.05</v>
      </c>
      <c r="I62" s="18">
        <v>-0.05</v>
      </c>
      <c r="J62" s="18">
        <v>-0.81</v>
      </c>
    </row>
    <row r="63" ht="28" spans="1:10">
      <c r="A63" s="21"/>
      <c r="B63" s="19" t="s">
        <v>179</v>
      </c>
      <c r="C63" s="18">
        <v>-4.35</v>
      </c>
      <c r="D63" s="18">
        <v>-170.03</v>
      </c>
      <c r="E63" s="18">
        <v>-1.87</v>
      </c>
      <c r="F63" s="18">
        <v>-0.05</v>
      </c>
      <c r="G63" s="18">
        <v>-1.77</v>
      </c>
      <c r="H63" s="18">
        <v>-1.62</v>
      </c>
      <c r="I63" s="18">
        <v>-1.4</v>
      </c>
      <c r="J63" s="18">
        <v>-24.2</v>
      </c>
    </row>
    <row r="64" spans="1:10">
      <c r="A64" s="22"/>
      <c r="B64" s="19" t="s">
        <v>180</v>
      </c>
      <c r="C64" s="18">
        <v>0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</row>
    <row r="65" ht="28" spans="1:10">
      <c r="A65" s="20" t="s">
        <v>113</v>
      </c>
      <c r="B65" s="19" t="s">
        <v>181</v>
      </c>
      <c r="C65" s="18">
        <v>180</v>
      </c>
      <c r="D65" s="18">
        <v>110</v>
      </c>
      <c r="E65" s="18">
        <v>105</v>
      </c>
      <c r="F65" s="18">
        <v>65</v>
      </c>
      <c r="G65" s="18">
        <v>160</v>
      </c>
      <c r="H65" s="18">
        <v>170</v>
      </c>
      <c r="I65" s="18">
        <v>130</v>
      </c>
      <c r="J65" s="18">
        <v>920</v>
      </c>
    </row>
    <row r="66" ht="28" spans="1:10">
      <c r="A66" s="21"/>
      <c r="B66" s="19" t="s">
        <v>182</v>
      </c>
      <c r="C66" s="18">
        <v>0</v>
      </c>
      <c r="D66" s="18">
        <v>0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</row>
    <row r="67" ht="28" spans="1:10">
      <c r="A67" s="21"/>
      <c r="B67" s="19" t="s">
        <v>183</v>
      </c>
      <c r="C67" s="18">
        <v>0</v>
      </c>
      <c r="D67" s="18">
        <v>0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</row>
    <row r="68" ht="28" spans="1:10">
      <c r="A68" s="21"/>
      <c r="B68" s="19" t="s">
        <v>184</v>
      </c>
      <c r="C68" s="18">
        <v>0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</row>
    <row r="69" ht="28" spans="1:10">
      <c r="A69" s="22"/>
      <c r="B69" s="19" t="s">
        <v>185</v>
      </c>
      <c r="C69" s="18">
        <v>0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</row>
    <row r="70" ht="28" spans="1:10">
      <c r="A70" s="20" t="s">
        <v>114</v>
      </c>
      <c r="B70" s="19" t="s">
        <v>186</v>
      </c>
      <c r="C70" s="18">
        <v>730</v>
      </c>
      <c r="D70" s="18">
        <v>450</v>
      </c>
      <c r="E70" s="18">
        <v>410</v>
      </c>
      <c r="F70" s="18">
        <v>290</v>
      </c>
      <c r="G70" s="18">
        <v>560</v>
      </c>
      <c r="H70" s="18">
        <v>630</v>
      </c>
      <c r="I70" s="18">
        <v>180</v>
      </c>
      <c r="J70" s="18">
        <v>3250</v>
      </c>
    </row>
    <row r="71" ht="28" spans="1:10">
      <c r="A71" s="21"/>
      <c r="B71" s="19" t="s">
        <v>187</v>
      </c>
      <c r="C71" s="18">
        <v>0</v>
      </c>
      <c r="D71" s="18">
        <v>1.04</v>
      </c>
      <c r="E71" s="18">
        <v>0.2499</v>
      </c>
      <c r="F71" s="18">
        <v>0</v>
      </c>
      <c r="G71" s="18">
        <v>0</v>
      </c>
      <c r="H71" s="18">
        <v>0</v>
      </c>
      <c r="I71" s="18">
        <v>0</v>
      </c>
      <c r="J71" s="18">
        <v>1.2899</v>
      </c>
    </row>
    <row r="72" ht="28" spans="1:10">
      <c r="A72" s="21"/>
      <c r="B72" s="19" t="s">
        <v>188</v>
      </c>
      <c r="C72" s="18">
        <v>0</v>
      </c>
      <c r="D72" s="18">
        <v>0.23</v>
      </c>
      <c r="E72" s="18">
        <v>0.06</v>
      </c>
      <c r="F72" s="18">
        <v>0</v>
      </c>
      <c r="G72" s="18">
        <v>0</v>
      </c>
      <c r="H72" s="18">
        <v>0</v>
      </c>
      <c r="I72" s="18">
        <v>0</v>
      </c>
      <c r="J72" s="18">
        <v>0.04</v>
      </c>
    </row>
    <row r="73" ht="28" spans="1:10">
      <c r="A73" s="21"/>
      <c r="B73" s="19" t="s">
        <v>189</v>
      </c>
      <c r="C73" s="18">
        <v>0</v>
      </c>
      <c r="D73" s="18">
        <v>6.93</v>
      </c>
      <c r="E73" s="18">
        <v>1.83</v>
      </c>
      <c r="F73" s="18">
        <v>0</v>
      </c>
      <c r="G73" s="18">
        <v>0</v>
      </c>
      <c r="H73" s="18">
        <v>0</v>
      </c>
      <c r="I73" s="18">
        <v>0</v>
      </c>
      <c r="J73" s="18">
        <v>1.19</v>
      </c>
    </row>
    <row r="74" ht="28" spans="1:10">
      <c r="A74" s="22"/>
      <c r="B74" s="19" t="s">
        <v>190</v>
      </c>
      <c r="C74" s="18">
        <v>0</v>
      </c>
      <c r="D74" s="18">
        <v>0</v>
      </c>
      <c r="E74" s="18">
        <v>0</v>
      </c>
      <c r="F74" s="18">
        <v>0</v>
      </c>
      <c r="G74" s="18">
        <v>0</v>
      </c>
      <c r="H74" s="18">
        <v>0</v>
      </c>
      <c r="I74" s="18">
        <v>0</v>
      </c>
      <c r="J74" s="18">
        <v>0</v>
      </c>
    </row>
    <row r="75" spans="1:10">
      <c r="A75" s="20" t="s">
        <v>115</v>
      </c>
      <c r="B75" s="19" t="s">
        <v>191</v>
      </c>
      <c r="C75" s="18">
        <v>750</v>
      </c>
      <c r="D75" s="18">
        <v>450</v>
      </c>
      <c r="E75" s="18">
        <v>360</v>
      </c>
      <c r="F75" s="18">
        <v>290</v>
      </c>
      <c r="G75" s="18">
        <v>500</v>
      </c>
      <c r="H75" s="18">
        <v>550</v>
      </c>
      <c r="I75" s="18">
        <v>100</v>
      </c>
      <c r="J75" s="18">
        <v>3000</v>
      </c>
    </row>
    <row r="76" ht="28" spans="1:10">
      <c r="A76" s="21"/>
      <c r="B76" s="19" t="s">
        <v>192</v>
      </c>
      <c r="C76" s="18">
        <v>2</v>
      </c>
      <c r="D76" s="18">
        <v>8</v>
      </c>
      <c r="E76" s="18">
        <v>2</v>
      </c>
      <c r="F76" s="18">
        <v>0</v>
      </c>
      <c r="G76" s="18">
        <v>2</v>
      </c>
      <c r="H76" s="18">
        <v>0</v>
      </c>
      <c r="I76" s="18">
        <v>2</v>
      </c>
      <c r="J76" s="18">
        <v>16</v>
      </c>
    </row>
    <row r="77" spans="1:10">
      <c r="A77" s="21"/>
      <c r="B77" s="19" t="s">
        <v>193</v>
      </c>
      <c r="C77" s="18">
        <v>2</v>
      </c>
      <c r="D77" s="18">
        <v>1</v>
      </c>
      <c r="E77" s="18">
        <v>2</v>
      </c>
      <c r="F77" s="18">
        <v>0</v>
      </c>
      <c r="G77" s="18">
        <v>2</v>
      </c>
      <c r="H77" s="18">
        <v>0</v>
      </c>
      <c r="I77" s="18">
        <v>0</v>
      </c>
      <c r="J77" s="18">
        <v>7</v>
      </c>
    </row>
    <row r="78" ht="28" spans="1:10">
      <c r="A78" s="21"/>
      <c r="B78" s="19" t="s">
        <v>194</v>
      </c>
      <c r="C78" s="18">
        <v>0.27</v>
      </c>
      <c r="D78" s="18">
        <v>1.78</v>
      </c>
      <c r="E78" s="18">
        <v>0.56</v>
      </c>
      <c r="F78" s="18">
        <v>0</v>
      </c>
      <c r="G78" s="18">
        <v>0.4</v>
      </c>
      <c r="H78" s="18">
        <v>0</v>
      </c>
      <c r="I78" s="18">
        <v>2</v>
      </c>
      <c r="J78" s="18">
        <v>0.53</v>
      </c>
    </row>
    <row r="79" ht="28" spans="1:10">
      <c r="A79" s="21"/>
      <c r="B79" s="19" t="s">
        <v>195</v>
      </c>
      <c r="C79" s="18">
        <v>8</v>
      </c>
      <c r="D79" s="18">
        <v>53.33</v>
      </c>
      <c r="E79" s="18">
        <v>16.67</v>
      </c>
      <c r="F79" s="18">
        <v>0</v>
      </c>
      <c r="G79" s="18">
        <v>12</v>
      </c>
      <c r="H79" s="18">
        <v>0</v>
      </c>
      <c r="I79" s="18">
        <v>60</v>
      </c>
      <c r="J79" s="18">
        <v>16</v>
      </c>
    </row>
    <row r="80" spans="1:10">
      <c r="A80" s="22"/>
      <c r="B80" s="19" t="s">
        <v>196</v>
      </c>
      <c r="C80" s="18">
        <v>0</v>
      </c>
      <c r="D80" s="18">
        <v>0</v>
      </c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</row>
    <row r="81" spans="1:10">
      <c r="A81" s="20" t="s">
        <v>116</v>
      </c>
      <c r="B81" s="19" t="s">
        <v>197</v>
      </c>
      <c r="C81" s="18">
        <v>1165</v>
      </c>
      <c r="D81" s="18">
        <v>755</v>
      </c>
      <c r="E81" s="18">
        <v>625</v>
      </c>
      <c r="F81" s="18">
        <v>455</v>
      </c>
      <c r="G81" s="18">
        <v>760</v>
      </c>
      <c r="H81" s="18">
        <v>865</v>
      </c>
      <c r="I81" s="18">
        <v>375</v>
      </c>
      <c r="J81" s="18">
        <v>5000</v>
      </c>
    </row>
    <row r="82" spans="1:10">
      <c r="A82" s="21"/>
      <c r="B82" s="19" t="s">
        <v>198</v>
      </c>
      <c r="C82" s="18">
        <v>369.31</v>
      </c>
      <c r="D82" s="18">
        <v>239.87</v>
      </c>
      <c r="E82" s="18">
        <v>184.16</v>
      </c>
      <c r="F82" s="18">
        <v>125.82</v>
      </c>
      <c r="G82" s="18">
        <v>217.43</v>
      </c>
      <c r="H82" s="18">
        <v>250.73</v>
      </c>
      <c r="I82" s="18">
        <v>97.82</v>
      </c>
      <c r="J82" s="18">
        <v>1485.15</v>
      </c>
    </row>
    <row r="83" spans="1:10">
      <c r="A83" s="21"/>
      <c r="B83" s="19" t="s">
        <v>199</v>
      </c>
      <c r="C83" s="18">
        <v>31.7</v>
      </c>
      <c r="D83" s="18">
        <v>31.77</v>
      </c>
      <c r="E83" s="18">
        <v>29.47</v>
      </c>
      <c r="F83" s="18">
        <v>27.65</v>
      </c>
      <c r="G83" s="18">
        <v>28.61</v>
      </c>
      <c r="H83" s="18">
        <v>28.99</v>
      </c>
      <c r="I83" s="18">
        <v>26.09</v>
      </c>
      <c r="J83" s="18">
        <v>29.7</v>
      </c>
    </row>
    <row r="84" spans="1:10">
      <c r="A84" s="21"/>
      <c r="B84" s="19" t="s">
        <v>200</v>
      </c>
      <c r="C84" s="18">
        <v>951.01</v>
      </c>
      <c r="D84" s="18">
        <v>953.13</v>
      </c>
      <c r="E84" s="18">
        <v>883.97</v>
      </c>
      <c r="F84" s="18">
        <v>829.58</v>
      </c>
      <c r="G84" s="18">
        <v>858.28</v>
      </c>
      <c r="H84" s="18">
        <v>869.58</v>
      </c>
      <c r="I84" s="18">
        <v>782.56</v>
      </c>
      <c r="J84" s="18">
        <v>891.09</v>
      </c>
    </row>
    <row r="85" spans="1:10">
      <c r="A85" s="22"/>
      <c r="B85" s="19" t="s">
        <v>201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</row>
    <row r="86" spans="1:10">
      <c r="A86" s="20" t="s">
        <v>117</v>
      </c>
      <c r="B86" s="19" t="s">
        <v>202</v>
      </c>
      <c r="C86" s="18">
        <v>31</v>
      </c>
      <c r="D86" s="18">
        <v>9</v>
      </c>
      <c r="E86" s="18">
        <v>7</v>
      </c>
      <c r="F86" s="18">
        <v>6</v>
      </c>
      <c r="G86" s="18">
        <v>17</v>
      </c>
      <c r="H86" s="18">
        <v>30</v>
      </c>
      <c r="I86" s="18"/>
      <c r="J86" s="18">
        <v>100</v>
      </c>
    </row>
    <row r="87" ht="28" spans="1:10">
      <c r="A87" s="21"/>
      <c r="B87" s="19" t="s">
        <v>203</v>
      </c>
      <c r="C87" s="18">
        <v>1.25</v>
      </c>
      <c r="D87" s="18">
        <v>0.6</v>
      </c>
      <c r="E87" s="18">
        <v>0.71</v>
      </c>
      <c r="F87" s="18">
        <v>0.87</v>
      </c>
      <c r="G87" s="18">
        <v>4.2</v>
      </c>
      <c r="H87" s="18">
        <v>5.28</v>
      </c>
      <c r="I87" s="18"/>
      <c r="J87" s="18">
        <v>12.9</v>
      </c>
    </row>
    <row r="88" spans="1:10">
      <c r="A88" s="21"/>
      <c r="B88" s="19" t="s">
        <v>204</v>
      </c>
      <c r="C88" s="18">
        <v>4.03</v>
      </c>
      <c r="D88" s="18">
        <v>6.67</v>
      </c>
      <c r="E88" s="18">
        <v>10.14</v>
      </c>
      <c r="F88" s="18">
        <v>14.5</v>
      </c>
      <c r="G88" s="18">
        <v>24.71</v>
      </c>
      <c r="H88" s="18">
        <v>17.6</v>
      </c>
      <c r="I88" s="18"/>
      <c r="J88" s="18">
        <v>12.9</v>
      </c>
    </row>
    <row r="89" spans="1:10">
      <c r="A89" s="21"/>
      <c r="B89" s="19" t="s">
        <v>205</v>
      </c>
      <c r="C89" s="18">
        <v>120.97</v>
      </c>
      <c r="D89" s="18">
        <v>200</v>
      </c>
      <c r="E89" s="18">
        <v>304.29</v>
      </c>
      <c r="F89" s="18">
        <v>435</v>
      </c>
      <c r="G89" s="18">
        <v>741.18</v>
      </c>
      <c r="H89" s="18">
        <v>528</v>
      </c>
      <c r="I89" s="18"/>
      <c r="J89" s="18">
        <v>387</v>
      </c>
    </row>
    <row r="90" spans="1:10">
      <c r="A90" s="22"/>
      <c r="B90" s="19" t="s">
        <v>206</v>
      </c>
      <c r="C90" s="18">
        <v>0</v>
      </c>
      <c r="D90" s="18">
        <v>0</v>
      </c>
      <c r="E90" s="18">
        <v>0</v>
      </c>
      <c r="F90" s="18">
        <v>0</v>
      </c>
      <c r="G90" s="18">
        <v>0</v>
      </c>
      <c r="H90" s="18">
        <v>0</v>
      </c>
      <c r="I90" s="18"/>
      <c r="J90" s="18">
        <v>0</v>
      </c>
    </row>
    <row r="91" spans="1:10">
      <c r="A91" s="20" t="s">
        <v>94</v>
      </c>
      <c r="B91" s="19" t="s">
        <v>207</v>
      </c>
      <c r="C91" s="18">
        <v>4000</v>
      </c>
      <c r="D91" s="18">
        <v>1800</v>
      </c>
      <c r="E91" s="18">
        <v>1600</v>
      </c>
      <c r="F91" s="18">
        <v>1150</v>
      </c>
      <c r="G91" s="18">
        <v>2600</v>
      </c>
      <c r="H91" s="18">
        <v>2850</v>
      </c>
      <c r="I91" s="18"/>
      <c r="J91" s="18">
        <v>14000</v>
      </c>
    </row>
    <row r="92" ht="28" spans="1:10">
      <c r="A92" s="21"/>
      <c r="B92" s="19" t="s">
        <v>208</v>
      </c>
      <c r="C92" s="18">
        <v>83</v>
      </c>
      <c r="D92" s="18">
        <v>74</v>
      </c>
      <c r="E92" s="18">
        <v>33</v>
      </c>
      <c r="F92" s="18">
        <v>49</v>
      </c>
      <c r="G92" s="18">
        <v>282</v>
      </c>
      <c r="H92" s="18">
        <v>146</v>
      </c>
      <c r="I92" s="18"/>
      <c r="J92" s="18">
        <v>667</v>
      </c>
    </row>
    <row r="93" ht="28" spans="1:10">
      <c r="A93" s="21"/>
      <c r="B93" s="19" t="s">
        <v>209</v>
      </c>
      <c r="C93" s="18">
        <v>2.08</v>
      </c>
      <c r="D93" s="18">
        <v>4.11</v>
      </c>
      <c r="E93" s="18">
        <v>2.06</v>
      </c>
      <c r="F93" s="18">
        <v>4.26</v>
      </c>
      <c r="G93" s="18">
        <v>10.85</v>
      </c>
      <c r="H93" s="18">
        <v>5.12</v>
      </c>
      <c r="I93" s="18"/>
      <c r="J93" s="18">
        <v>4.76</v>
      </c>
    </row>
    <row r="94" ht="28" spans="1:10">
      <c r="A94" s="21"/>
      <c r="B94" s="19" t="s">
        <v>210</v>
      </c>
      <c r="C94" s="18">
        <v>62.25</v>
      </c>
      <c r="D94" s="18">
        <v>123.33</v>
      </c>
      <c r="E94" s="18">
        <v>61.88</v>
      </c>
      <c r="F94" s="18">
        <v>127.83</v>
      </c>
      <c r="G94" s="18">
        <v>325.38</v>
      </c>
      <c r="H94" s="18">
        <v>153.68</v>
      </c>
      <c r="I94" s="18"/>
      <c r="J94" s="18">
        <v>142.93</v>
      </c>
    </row>
    <row r="95" spans="1:10">
      <c r="A95" s="22"/>
      <c r="B95" s="19" t="s">
        <v>211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/>
      <c r="J95" s="18">
        <v>0</v>
      </c>
    </row>
    <row r="96" spans="1:10">
      <c r="A96" s="20" t="s">
        <v>118</v>
      </c>
      <c r="B96" s="19" t="s">
        <v>212</v>
      </c>
      <c r="C96" s="18">
        <v>2850</v>
      </c>
      <c r="D96" s="18">
        <v>1300</v>
      </c>
      <c r="E96" s="18">
        <v>1150</v>
      </c>
      <c r="F96" s="18">
        <v>800</v>
      </c>
      <c r="G96" s="18">
        <v>1850</v>
      </c>
      <c r="H96" s="18">
        <v>2050</v>
      </c>
      <c r="I96" s="18"/>
      <c r="J96" s="18">
        <v>10000</v>
      </c>
    </row>
    <row r="97" ht="28" spans="1:10">
      <c r="A97" s="21"/>
      <c r="B97" s="19" t="s">
        <v>213</v>
      </c>
      <c r="C97" s="18">
        <v>51</v>
      </c>
      <c r="D97" s="18"/>
      <c r="E97" s="18">
        <v>3</v>
      </c>
      <c r="F97" s="18">
        <v>1</v>
      </c>
      <c r="G97" s="18">
        <v>4</v>
      </c>
      <c r="H97" s="18">
        <v>7</v>
      </c>
      <c r="I97" s="18"/>
      <c r="J97" s="18">
        <v>66</v>
      </c>
    </row>
    <row r="98" ht="28" spans="1:10">
      <c r="A98" s="21"/>
      <c r="B98" s="19" t="s">
        <v>214</v>
      </c>
      <c r="C98" s="18">
        <v>1.79</v>
      </c>
      <c r="D98" s="18"/>
      <c r="E98" s="18">
        <v>0.26</v>
      </c>
      <c r="F98" s="18">
        <v>0.13</v>
      </c>
      <c r="G98" s="18">
        <v>0.22</v>
      </c>
      <c r="H98" s="18">
        <v>0.34</v>
      </c>
      <c r="I98" s="18"/>
      <c r="J98" s="18">
        <v>0.66</v>
      </c>
    </row>
    <row r="99" ht="28" spans="1:10">
      <c r="A99" s="21"/>
      <c r="B99" s="19" t="s">
        <v>215</v>
      </c>
      <c r="C99" s="18">
        <v>53.68</v>
      </c>
      <c r="D99" s="18"/>
      <c r="E99" s="18">
        <v>7.83</v>
      </c>
      <c r="F99" s="18">
        <v>3.75</v>
      </c>
      <c r="G99" s="18">
        <v>6.49</v>
      </c>
      <c r="H99" s="18">
        <v>10.24</v>
      </c>
      <c r="I99" s="18"/>
      <c r="J99" s="18">
        <v>19.8</v>
      </c>
    </row>
    <row r="100" spans="1:10">
      <c r="A100" s="22"/>
      <c r="B100" s="19" t="s">
        <v>216</v>
      </c>
      <c r="C100" s="18">
        <v>0</v>
      </c>
      <c r="D100" s="18">
        <v>0</v>
      </c>
      <c r="E100" s="18">
        <v>0</v>
      </c>
      <c r="F100" s="18">
        <v>0</v>
      </c>
      <c r="G100" s="18">
        <v>0</v>
      </c>
      <c r="H100" s="18">
        <v>0</v>
      </c>
      <c r="I100" s="18"/>
      <c r="J100" s="18">
        <v>0</v>
      </c>
    </row>
    <row r="101" spans="1:10">
      <c r="A101" s="20" t="s">
        <v>119</v>
      </c>
      <c r="B101" s="19" t="s">
        <v>217</v>
      </c>
      <c r="C101" s="18">
        <v>400</v>
      </c>
      <c r="D101" s="18">
        <v>180</v>
      </c>
      <c r="E101" s="18">
        <v>160</v>
      </c>
      <c r="F101" s="18">
        <v>115</v>
      </c>
      <c r="G101" s="18">
        <v>260</v>
      </c>
      <c r="H101" s="18">
        <v>285</v>
      </c>
      <c r="I101" s="18"/>
      <c r="J101" s="18">
        <v>1400</v>
      </c>
    </row>
    <row r="102" ht="28" spans="1:10">
      <c r="A102" s="21"/>
      <c r="B102" s="19" t="s">
        <v>218</v>
      </c>
      <c r="C102" s="18">
        <v>0</v>
      </c>
      <c r="D102" s="18">
        <v>0</v>
      </c>
      <c r="E102" s="18">
        <v>1</v>
      </c>
      <c r="F102" s="18">
        <v>0</v>
      </c>
      <c r="G102" s="18">
        <v>3</v>
      </c>
      <c r="H102" s="18">
        <v>0</v>
      </c>
      <c r="I102" s="18"/>
      <c r="J102" s="18">
        <v>4</v>
      </c>
    </row>
    <row r="103" spans="1:10">
      <c r="A103" s="21"/>
      <c r="B103" s="19" t="s">
        <v>219</v>
      </c>
      <c r="C103" s="18">
        <v>0</v>
      </c>
      <c r="D103" s="18">
        <v>0</v>
      </c>
      <c r="E103" s="18">
        <v>0.63</v>
      </c>
      <c r="F103" s="18">
        <v>0</v>
      </c>
      <c r="G103" s="18">
        <v>1.15</v>
      </c>
      <c r="H103" s="18">
        <v>0</v>
      </c>
      <c r="I103" s="18"/>
      <c r="J103" s="18">
        <v>0.29</v>
      </c>
    </row>
    <row r="104" spans="1:10">
      <c r="A104" s="21"/>
      <c r="B104" s="19" t="s">
        <v>220</v>
      </c>
      <c r="C104" s="18">
        <v>0</v>
      </c>
      <c r="D104" s="18">
        <v>0</v>
      </c>
      <c r="E104" s="18">
        <v>18.75</v>
      </c>
      <c r="F104" s="18">
        <v>0</v>
      </c>
      <c r="G104" s="18">
        <v>34.62</v>
      </c>
      <c r="H104" s="18">
        <v>0</v>
      </c>
      <c r="I104" s="18"/>
      <c r="J104" s="18">
        <v>8.57</v>
      </c>
    </row>
    <row r="105" spans="1:10">
      <c r="A105" s="22"/>
      <c r="B105" s="19" t="s">
        <v>221</v>
      </c>
      <c r="C105" s="18">
        <v>0</v>
      </c>
      <c r="D105" s="18">
        <v>0</v>
      </c>
      <c r="E105" s="18">
        <v>0</v>
      </c>
      <c r="F105" s="18">
        <v>0</v>
      </c>
      <c r="G105" s="18">
        <v>0</v>
      </c>
      <c r="H105" s="18">
        <v>0</v>
      </c>
      <c r="I105" s="18"/>
      <c r="J105" s="18">
        <v>0</v>
      </c>
    </row>
    <row r="106" spans="1:10">
      <c r="A106" s="20" t="s">
        <v>120</v>
      </c>
      <c r="B106" s="19" t="s">
        <v>222</v>
      </c>
      <c r="C106" s="18">
        <v>111</v>
      </c>
      <c r="D106" s="18">
        <v>50</v>
      </c>
      <c r="E106" s="18">
        <v>45</v>
      </c>
      <c r="F106" s="18">
        <v>30</v>
      </c>
      <c r="G106" s="18">
        <v>66</v>
      </c>
      <c r="H106" s="18">
        <v>78</v>
      </c>
      <c r="I106" s="18"/>
      <c r="J106" s="18">
        <v>380</v>
      </c>
    </row>
    <row r="107" ht="28" spans="1:10">
      <c r="A107" s="21"/>
      <c r="B107" s="19" t="s">
        <v>223</v>
      </c>
      <c r="C107" s="18">
        <v>0.102426</v>
      </c>
      <c r="D107" s="18">
        <v>0</v>
      </c>
      <c r="E107" s="18">
        <v>0</v>
      </c>
      <c r="F107" s="18">
        <v>3.8e-5</v>
      </c>
      <c r="G107" s="18">
        <v>0.012103</v>
      </c>
      <c r="H107" s="18">
        <v>0.004528</v>
      </c>
      <c r="I107" s="18"/>
      <c r="J107" s="18">
        <v>0.119095</v>
      </c>
    </row>
    <row r="108" ht="28" spans="1:10">
      <c r="A108" s="21"/>
      <c r="B108" s="19" t="s">
        <v>224</v>
      </c>
      <c r="C108" s="18">
        <v>0.09</v>
      </c>
      <c r="D108" s="18">
        <v>0</v>
      </c>
      <c r="E108" s="18">
        <v>0</v>
      </c>
      <c r="F108" s="18">
        <v>0</v>
      </c>
      <c r="G108" s="18">
        <v>0.02</v>
      </c>
      <c r="H108" s="18">
        <v>0.01</v>
      </c>
      <c r="I108" s="18"/>
      <c r="J108" s="18">
        <v>0.03</v>
      </c>
    </row>
    <row r="109" ht="28" spans="1:10">
      <c r="A109" s="21"/>
      <c r="B109" s="19" t="s">
        <v>225</v>
      </c>
      <c r="C109" s="18">
        <v>2.77</v>
      </c>
      <c r="D109" s="18">
        <v>0</v>
      </c>
      <c r="E109" s="18">
        <v>0</v>
      </c>
      <c r="F109" s="18">
        <v>0</v>
      </c>
      <c r="G109" s="18">
        <v>0.55</v>
      </c>
      <c r="H109" s="18">
        <v>0.17</v>
      </c>
      <c r="I109" s="18"/>
      <c r="J109" s="18">
        <v>0.94</v>
      </c>
    </row>
    <row r="110" spans="1:10">
      <c r="A110" s="22"/>
      <c r="B110" s="19" t="s">
        <v>226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/>
      <c r="J110" s="18">
        <v>0</v>
      </c>
    </row>
  </sheetData>
  <mergeCells count="25">
    <mergeCell ref="A1:B1"/>
    <mergeCell ref="A2:B2"/>
    <mergeCell ref="A3:B3"/>
    <mergeCell ref="A4:B4"/>
    <mergeCell ref="A5:A9"/>
    <mergeCell ref="A10:A14"/>
    <mergeCell ref="A15:A19"/>
    <mergeCell ref="A20:A24"/>
    <mergeCell ref="A25:A29"/>
    <mergeCell ref="A30:A34"/>
    <mergeCell ref="A35:A39"/>
    <mergeCell ref="A40:A44"/>
    <mergeCell ref="A45:A49"/>
    <mergeCell ref="A50:A54"/>
    <mergeCell ref="A55:A59"/>
    <mergeCell ref="A60:A64"/>
    <mergeCell ref="A65:A69"/>
    <mergeCell ref="A70:A74"/>
    <mergeCell ref="A75:A80"/>
    <mergeCell ref="A81:A85"/>
    <mergeCell ref="A86:A90"/>
    <mergeCell ref="A91:A95"/>
    <mergeCell ref="A96:A100"/>
    <mergeCell ref="A101:A105"/>
    <mergeCell ref="A106:A11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/>
  <dimension ref="A1:J24"/>
  <sheetViews>
    <sheetView workbookViewId="0">
      <selection activeCell="C4" sqref="C4:H24"/>
    </sheetView>
  </sheetViews>
  <sheetFormatPr defaultColWidth="8.75454545454545" defaultRowHeight="14.5"/>
  <cols>
    <col min="1" max="1" width="9"/>
    <col min="2" max="2" width="37.2545454545455" style="1" customWidth="1"/>
    <col min="3" max="10" width="15.7545454545455" style="1" customWidth="1"/>
  </cols>
  <sheetData>
    <row r="1" ht="19" spans="1:10">
      <c r="A1" s="2" t="s">
        <v>65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66</v>
      </c>
      <c r="B2" s="3"/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3" t="s">
        <v>44</v>
      </c>
      <c r="I2" s="3" t="s">
        <v>45</v>
      </c>
      <c r="J2" s="3" t="s">
        <v>46</v>
      </c>
    </row>
    <row r="3" spans="1:10">
      <c r="A3" s="3" t="s">
        <v>67</v>
      </c>
      <c r="B3" s="3"/>
      <c r="C3" s="5" t="e">
        <f>#REF!</f>
        <v>#REF!</v>
      </c>
      <c r="D3" s="5" t="e">
        <f>#REF!</f>
        <v>#REF!</v>
      </c>
      <c r="E3" s="5" t="e">
        <f>#REF!</f>
        <v>#REF!</v>
      </c>
      <c r="F3" s="5" t="e">
        <f>#REF!</f>
        <v>#REF!</v>
      </c>
      <c r="G3" s="5" t="e">
        <f>#REF!</f>
        <v>#REF!</v>
      </c>
      <c r="H3" s="5" t="e">
        <f>#REF!</f>
        <v>#REF!</v>
      </c>
      <c r="I3" s="5" t="e">
        <f>#REF!</f>
        <v>#REF!</v>
      </c>
      <c r="J3" s="5" t="e">
        <f>#REF!</f>
        <v>#REF!</v>
      </c>
    </row>
    <row r="4" spans="1:10">
      <c r="A4" s="6" t="s">
        <v>68</v>
      </c>
      <c r="B4" s="3" t="s">
        <v>69</v>
      </c>
      <c r="C4" s="7" t="e">
        <f>#REF!</f>
        <v>#REF!</v>
      </c>
      <c r="D4" s="7" t="e">
        <f>#REF!</f>
        <v>#REF!</v>
      </c>
      <c r="E4" s="7" t="e">
        <f>#REF!</f>
        <v>#REF!</v>
      </c>
      <c r="F4" s="7" t="e">
        <f>#REF!</f>
        <v>#REF!</v>
      </c>
      <c r="G4" s="7" t="e">
        <f>#REF!</f>
        <v>#REF!</v>
      </c>
      <c r="H4" s="7" t="e">
        <f>#REF!</f>
        <v>#REF!</v>
      </c>
      <c r="I4" s="7" t="e">
        <f>#REF!</f>
        <v>#REF!</v>
      </c>
      <c r="J4" s="7" t="e">
        <f>#REF!</f>
        <v>#REF!</v>
      </c>
    </row>
    <row r="5" spans="1:10">
      <c r="A5" s="8"/>
      <c r="B5" s="3" t="s">
        <v>75</v>
      </c>
      <c r="C5" s="7" t="e">
        <f>#REF!</f>
        <v>#REF!</v>
      </c>
      <c r="D5" s="7" t="e">
        <f>#REF!</f>
        <v>#REF!</v>
      </c>
      <c r="E5" s="7" t="e">
        <f>#REF!</f>
        <v>#REF!</v>
      </c>
      <c r="F5" s="7" t="e">
        <f>#REF!</f>
        <v>#REF!</v>
      </c>
      <c r="G5" s="7" t="e">
        <f>#REF!</f>
        <v>#REF!</v>
      </c>
      <c r="H5" s="7" t="e">
        <f>#REF!</f>
        <v>#REF!</v>
      </c>
      <c r="I5" s="7" t="e">
        <f>#REF!</f>
        <v>#REF!</v>
      </c>
      <c r="J5" s="7" t="e">
        <f>#REF!</f>
        <v>#REF!</v>
      </c>
    </row>
    <row r="6" spans="1:10">
      <c r="A6" s="9"/>
      <c r="B6" s="3" t="s">
        <v>76</v>
      </c>
      <c r="C6" s="7" t="e">
        <f>#REF!</f>
        <v>#REF!</v>
      </c>
      <c r="D6" s="7" t="e">
        <f>#REF!</f>
        <v>#REF!</v>
      </c>
      <c r="E6" s="7" t="e">
        <f>#REF!</f>
        <v>#REF!</v>
      </c>
      <c r="F6" s="7" t="e">
        <f>#REF!</f>
        <v>#REF!</v>
      </c>
      <c r="G6" s="7" t="e">
        <f>#REF!</f>
        <v>#REF!</v>
      </c>
      <c r="H6" s="7" t="e">
        <f>#REF!</f>
        <v>#REF!</v>
      </c>
      <c r="I6" s="7" t="e">
        <f>#REF!</f>
        <v>#REF!</v>
      </c>
      <c r="J6" s="7" t="e">
        <f>#REF!</f>
        <v>#REF!</v>
      </c>
    </row>
    <row r="7" spans="1:10">
      <c r="A7" s="10" t="s">
        <v>77</v>
      </c>
      <c r="B7" s="3" t="s">
        <v>78</v>
      </c>
      <c r="C7" s="7" t="e">
        <f>#REF!</f>
        <v>#REF!</v>
      </c>
      <c r="D7" s="7" t="e">
        <f>#REF!</f>
        <v>#REF!</v>
      </c>
      <c r="E7" s="7" t="e">
        <f>#REF!</f>
        <v>#REF!</v>
      </c>
      <c r="F7" s="7" t="e">
        <f>#REF!</f>
        <v>#REF!</v>
      </c>
      <c r="G7" s="7" t="e">
        <f>#REF!</f>
        <v>#REF!</v>
      </c>
      <c r="H7" s="7" t="e">
        <f>#REF!</f>
        <v>#REF!</v>
      </c>
      <c r="I7" s="7" t="e">
        <f>#REF!</f>
        <v>#REF!</v>
      </c>
      <c r="J7" s="7" t="e">
        <f>#REF!</f>
        <v>#REF!</v>
      </c>
    </row>
    <row r="8" spans="1:10">
      <c r="A8" s="11"/>
      <c r="B8" s="3" t="s">
        <v>227</v>
      </c>
      <c r="C8" s="7" t="e">
        <f>#REF!</f>
        <v>#REF!</v>
      </c>
      <c r="D8" s="7" t="e">
        <f>#REF!</f>
        <v>#REF!</v>
      </c>
      <c r="E8" s="7" t="e">
        <f>#REF!</f>
        <v>#REF!</v>
      </c>
      <c r="F8" s="7" t="e">
        <f>#REF!</f>
        <v>#REF!</v>
      </c>
      <c r="G8" s="7" t="e">
        <f>#REF!</f>
        <v>#REF!</v>
      </c>
      <c r="H8" s="7" t="e">
        <f>#REF!</f>
        <v>#REF!</v>
      </c>
      <c r="I8" s="7" t="e">
        <f>#REF!</f>
        <v>#REF!</v>
      </c>
      <c r="J8" s="7" t="e">
        <f>#REF!</f>
        <v>#REF!</v>
      </c>
    </row>
    <row r="9" spans="1:10">
      <c r="A9" s="12"/>
      <c r="B9" s="3" t="s">
        <v>228</v>
      </c>
      <c r="C9" s="7" t="e">
        <f>#REF!</f>
        <v>#REF!</v>
      </c>
      <c r="D9" s="7" t="e">
        <f>#REF!</f>
        <v>#REF!</v>
      </c>
      <c r="E9" s="7" t="e">
        <f>#REF!</f>
        <v>#REF!</v>
      </c>
      <c r="F9" s="7" t="e">
        <f>#REF!</f>
        <v>#REF!</v>
      </c>
      <c r="G9" s="7" t="e">
        <f>#REF!</f>
        <v>#REF!</v>
      </c>
      <c r="H9" s="7" t="e">
        <f>#REF!</f>
        <v>#REF!</v>
      </c>
      <c r="I9" s="7" t="e">
        <f>#REF!</f>
        <v>#REF!</v>
      </c>
      <c r="J9" s="7" t="e">
        <f>#REF!</f>
        <v>#REF!</v>
      </c>
    </row>
    <row r="10" spans="1:10">
      <c r="A10" s="6" t="s">
        <v>81</v>
      </c>
      <c r="B10" s="3" t="s">
        <v>82</v>
      </c>
      <c r="C10" s="7" t="e">
        <f>#REF!</f>
        <v>#REF!</v>
      </c>
      <c r="D10" s="7" t="e">
        <f>#REF!</f>
        <v>#REF!</v>
      </c>
      <c r="E10" s="7" t="e">
        <f>#REF!</f>
        <v>#REF!</v>
      </c>
      <c r="F10" s="7" t="e">
        <f>#REF!</f>
        <v>#REF!</v>
      </c>
      <c r="G10" s="7" t="e">
        <f>#REF!</f>
        <v>#REF!</v>
      </c>
      <c r="H10" s="7" t="e">
        <f>#REF!</f>
        <v>#REF!</v>
      </c>
      <c r="I10" s="7" t="e">
        <f>#REF!</f>
        <v>#REF!</v>
      </c>
      <c r="J10" s="7" t="e">
        <f>#REF!</f>
        <v>#REF!</v>
      </c>
    </row>
    <row r="11" spans="1:10">
      <c r="A11" s="8"/>
      <c r="B11" s="3" t="s">
        <v>83</v>
      </c>
      <c r="C11" s="7" t="e">
        <f>#REF!</f>
        <v>#REF!</v>
      </c>
      <c r="D11" s="7" t="e">
        <f>#REF!</f>
        <v>#REF!</v>
      </c>
      <c r="E11" s="7" t="e">
        <f>#REF!</f>
        <v>#REF!</v>
      </c>
      <c r="F11" s="7" t="e">
        <f>#REF!</f>
        <v>#REF!</v>
      </c>
      <c r="G11" s="7" t="e">
        <f>#REF!</f>
        <v>#REF!</v>
      </c>
      <c r="H11" s="7" t="e">
        <f>#REF!</f>
        <v>#REF!</v>
      </c>
      <c r="I11" s="7" t="e">
        <f>#REF!</f>
        <v>#REF!</v>
      </c>
      <c r="J11" s="7" t="e">
        <f>#REF!</f>
        <v>#REF!</v>
      </c>
    </row>
    <row r="12" spans="1:10">
      <c r="A12" s="8"/>
      <c r="B12" s="3" t="s">
        <v>84</v>
      </c>
      <c r="C12" s="7" t="e">
        <f>#REF!</f>
        <v>#REF!</v>
      </c>
      <c r="D12" s="7" t="e">
        <f>#REF!</f>
        <v>#REF!</v>
      </c>
      <c r="E12" s="7" t="e">
        <f>#REF!</f>
        <v>#REF!</v>
      </c>
      <c r="F12" s="7" t="e">
        <f>#REF!</f>
        <v>#REF!</v>
      </c>
      <c r="G12" s="7" t="e">
        <f>#REF!</f>
        <v>#REF!</v>
      </c>
      <c r="H12" s="7" t="e">
        <f>#REF!</f>
        <v>#REF!</v>
      </c>
      <c r="I12" s="7" t="e">
        <f>#REF!</f>
        <v>#REF!</v>
      </c>
      <c r="J12" s="7" t="e">
        <f>#REF!</f>
        <v>#REF!</v>
      </c>
    </row>
    <row r="13" spans="1:10">
      <c r="A13" s="8"/>
      <c r="B13" s="3" t="s">
        <v>85</v>
      </c>
      <c r="C13" s="7" t="e">
        <f>#REF!</f>
        <v>#REF!</v>
      </c>
      <c r="D13" s="7" t="e">
        <f>#REF!</f>
        <v>#REF!</v>
      </c>
      <c r="E13" s="7" t="e">
        <f>#REF!</f>
        <v>#REF!</v>
      </c>
      <c r="F13" s="7" t="e">
        <f>#REF!</f>
        <v>#REF!</v>
      </c>
      <c r="G13" s="7" t="e">
        <f>#REF!</f>
        <v>#REF!</v>
      </c>
      <c r="H13" s="7" t="e">
        <f>#REF!</f>
        <v>#REF!</v>
      </c>
      <c r="I13" s="7" t="e">
        <f>#REF!</f>
        <v>#REF!</v>
      </c>
      <c r="J13" s="7" t="e">
        <f>#REF!</f>
        <v>#REF!</v>
      </c>
    </row>
    <row r="14" spans="1:10">
      <c r="A14" s="8"/>
      <c r="B14" s="3" t="s">
        <v>86</v>
      </c>
      <c r="C14" s="7" t="e">
        <f>#REF!</f>
        <v>#REF!</v>
      </c>
      <c r="D14" s="7" t="e">
        <f>#REF!</f>
        <v>#REF!</v>
      </c>
      <c r="E14" s="7" t="e">
        <f>#REF!</f>
        <v>#REF!</v>
      </c>
      <c r="F14" s="7" t="e">
        <f>#REF!</f>
        <v>#REF!</v>
      </c>
      <c r="G14" s="7" t="e">
        <f>#REF!</f>
        <v>#REF!</v>
      </c>
      <c r="H14" s="7" t="e">
        <f>#REF!</f>
        <v>#REF!</v>
      </c>
      <c r="I14" s="7" t="e">
        <f>#REF!</f>
        <v>#REF!</v>
      </c>
      <c r="J14" s="7" t="e">
        <f>#REF!</f>
        <v>#REF!</v>
      </c>
    </row>
    <row r="15" spans="1:10">
      <c r="A15" s="8"/>
      <c r="B15" s="3" t="s">
        <v>87</v>
      </c>
      <c r="C15" s="7" t="e">
        <f>#REF!</f>
        <v>#REF!</v>
      </c>
      <c r="D15" s="7" t="e">
        <f>#REF!</f>
        <v>#REF!</v>
      </c>
      <c r="E15" s="7" t="e">
        <f>#REF!</f>
        <v>#REF!</v>
      </c>
      <c r="F15" s="7" t="e">
        <f>#REF!</f>
        <v>#REF!</v>
      </c>
      <c r="G15" s="7" t="e">
        <f>#REF!</f>
        <v>#REF!</v>
      </c>
      <c r="H15" s="7" t="e">
        <f>#REF!</f>
        <v>#REF!</v>
      </c>
      <c r="I15" s="7" t="e">
        <f>#REF!</f>
        <v>#REF!</v>
      </c>
      <c r="J15" s="7" t="e">
        <f>#REF!</f>
        <v>#REF!</v>
      </c>
    </row>
    <row r="16" spans="1:10">
      <c r="A16" s="8"/>
      <c r="B16" s="3" t="s">
        <v>89</v>
      </c>
      <c r="C16" s="7" t="e">
        <f>#REF!</f>
        <v>#REF!</v>
      </c>
      <c r="D16" s="7" t="e">
        <f>#REF!</f>
        <v>#REF!</v>
      </c>
      <c r="E16" s="7" t="e">
        <f>#REF!</f>
        <v>#REF!</v>
      </c>
      <c r="F16" s="7" t="e">
        <f>#REF!</f>
        <v>#REF!</v>
      </c>
      <c r="G16" s="7" t="e">
        <f>#REF!</f>
        <v>#REF!</v>
      </c>
      <c r="H16" s="7" t="e">
        <f>#REF!</f>
        <v>#REF!</v>
      </c>
      <c r="I16" s="7" t="e">
        <f>#REF!</f>
        <v>#REF!</v>
      </c>
      <c r="J16" s="7" t="e">
        <f>#REF!</f>
        <v>#REF!</v>
      </c>
    </row>
    <row r="17" spans="1:10">
      <c r="A17" s="8"/>
      <c r="B17" s="3" t="s">
        <v>88</v>
      </c>
      <c r="C17" s="7" t="e">
        <f>#REF!</f>
        <v>#REF!</v>
      </c>
      <c r="D17" s="7" t="e">
        <f>#REF!</f>
        <v>#REF!</v>
      </c>
      <c r="E17" s="7" t="e">
        <f>#REF!</f>
        <v>#REF!</v>
      </c>
      <c r="F17" s="7" t="e">
        <f>#REF!</f>
        <v>#REF!</v>
      </c>
      <c r="G17" s="7" t="e">
        <f>#REF!</f>
        <v>#REF!</v>
      </c>
      <c r="H17" s="7" t="e">
        <f>#REF!</f>
        <v>#REF!</v>
      </c>
      <c r="I17" s="7" t="e">
        <f>#REF!</f>
        <v>#REF!</v>
      </c>
      <c r="J17" s="7" t="e">
        <f>#REF!</f>
        <v>#REF!</v>
      </c>
    </row>
    <row r="18" spans="1:10">
      <c r="A18" s="8"/>
      <c r="B18" s="3" t="s">
        <v>90</v>
      </c>
      <c r="C18" s="7" t="e">
        <f>#REF!</f>
        <v>#REF!</v>
      </c>
      <c r="D18" s="7" t="e">
        <f>#REF!</f>
        <v>#REF!</v>
      </c>
      <c r="E18" s="7" t="e">
        <f>#REF!</f>
        <v>#REF!</v>
      </c>
      <c r="F18" s="7" t="e">
        <f>#REF!</f>
        <v>#REF!</v>
      </c>
      <c r="G18" s="7" t="e">
        <f>#REF!</f>
        <v>#REF!</v>
      </c>
      <c r="H18" s="7" t="e">
        <f>#REF!</f>
        <v>#REF!</v>
      </c>
      <c r="I18" s="7" t="e">
        <f>#REF!</f>
        <v>#REF!</v>
      </c>
      <c r="J18" s="7" t="e">
        <f>#REF!</f>
        <v>#REF!</v>
      </c>
    </row>
    <row r="19" spans="1:10">
      <c r="A19" s="8"/>
      <c r="B19" s="3" t="s">
        <v>91</v>
      </c>
      <c r="C19" s="7" t="e">
        <f>#REF!</f>
        <v>#REF!</v>
      </c>
      <c r="D19" s="7" t="e">
        <f>#REF!</f>
        <v>#REF!</v>
      </c>
      <c r="E19" s="7" t="e">
        <f>#REF!</f>
        <v>#REF!</v>
      </c>
      <c r="F19" s="7" t="e">
        <f>#REF!</f>
        <v>#REF!</v>
      </c>
      <c r="G19" s="7" t="e">
        <f>#REF!</f>
        <v>#REF!</v>
      </c>
      <c r="H19" s="7" t="e">
        <f>#REF!</f>
        <v>#REF!</v>
      </c>
      <c r="I19" s="7" t="e">
        <f>#REF!</f>
        <v>#REF!</v>
      </c>
      <c r="J19" s="7" t="e">
        <f>#REF!</f>
        <v>#REF!</v>
      </c>
    </row>
    <row r="20" spans="1:10">
      <c r="A20" s="9"/>
      <c r="B20" s="3" t="s">
        <v>92</v>
      </c>
      <c r="C20" s="7" t="e">
        <f>#REF!</f>
        <v>#REF!</v>
      </c>
      <c r="D20" s="7" t="e">
        <f>#REF!</f>
        <v>#REF!</v>
      </c>
      <c r="E20" s="7" t="e">
        <f>#REF!</f>
        <v>#REF!</v>
      </c>
      <c r="F20" s="7" t="e">
        <f>#REF!</f>
        <v>#REF!</v>
      </c>
      <c r="G20" s="7" t="e">
        <f>#REF!</f>
        <v>#REF!</v>
      </c>
      <c r="H20" s="7" t="e">
        <f>#REF!</f>
        <v>#REF!</v>
      </c>
      <c r="I20" s="7" t="e">
        <f>#REF!</f>
        <v>#REF!</v>
      </c>
      <c r="J20" s="7" t="e">
        <f>#REF!</f>
        <v>#REF!</v>
      </c>
    </row>
    <row r="21" spans="1:10">
      <c r="A21" s="13" t="s">
        <v>93</v>
      </c>
      <c r="B21" s="14" t="s">
        <v>94</v>
      </c>
      <c r="C21" s="7" t="e">
        <f>#REF!</f>
        <v>#REF!</v>
      </c>
      <c r="D21" s="7" t="e">
        <f>#REF!</f>
        <v>#REF!</v>
      </c>
      <c r="E21" s="7" t="e">
        <f>#REF!</f>
        <v>#REF!</v>
      </c>
      <c r="F21" s="7" t="e">
        <f>#REF!</f>
        <v>#REF!</v>
      </c>
      <c r="G21" s="7" t="e">
        <f>#REF!</f>
        <v>#REF!</v>
      </c>
      <c r="H21" s="7" t="e">
        <f>#REF!</f>
        <v>#REF!</v>
      </c>
      <c r="I21" s="7" t="e">
        <f>#REF!</f>
        <v>#REF!</v>
      </c>
      <c r="J21" s="7" t="e">
        <f>#REF!</f>
        <v>#REF!</v>
      </c>
    </row>
    <row r="22" spans="1:10">
      <c r="A22" s="15"/>
      <c r="B22" s="14" t="s">
        <v>96</v>
      </c>
      <c r="C22" s="7" t="e">
        <f>#REF!</f>
        <v>#REF!</v>
      </c>
      <c r="D22" s="7" t="e">
        <f>#REF!</f>
        <v>#REF!</v>
      </c>
      <c r="E22" s="7" t="e">
        <f>#REF!</f>
        <v>#REF!</v>
      </c>
      <c r="F22" s="7" t="e">
        <f>#REF!</f>
        <v>#REF!</v>
      </c>
      <c r="G22" s="7" t="e">
        <f>#REF!</f>
        <v>#REF!</v>
      </c>
      <c r="H22" s="7" t="e">
        <f>#REF!</f>
        <v>#REF!</v>
      </c>
      <c r="I22" s="7" t="e">
        <f>#REF!</f>
        <v>#REF!</v>
      </c>
      <c r="J22" s="7" t="e">
        <f>#REF!</f>
        <v>#REF!</v>
      </c>
    </row>
    <row r="23" spans="1:10">
      <c r="A23" s="15"/>
      <c r="B23" s="14" t="s">
        <v>95</v>
      </c>
      <c r="C23" s="7" t="e">
        <f>#REF!</f>
        <v>#REF!</v>
      </c>
      <c r="D23" s="7" t="e">
        <f>#REF!</f>
        <v>#REF!</v>
      </c>
      <c r="E23" s="7" t="e">
        <f>#REF!</f>
        <v>#REF!</v>
      </c>
      <c r="F23" s="7" t="e">
        <f>#REF!</f>
        <v>#REF!</v>
      </c>
      <c r="G23" s="7" t="e">
        <f>#REF!</f>
        <v>#REF!</v>
      </c>
      <c r="H23" s="7" t="e">
        <f>#REF!</f>
        <v>#REF!</v>
      </c>
      <c r="I23" s="7" t="e">
        <f>#REF!</f>
        <v>#REF!</v>
      </c>
      <c r="J23" s="7" t="e">
        <f>#REF!</f>
        <v>#REF!</v>
      </c>
    </row>
    <row r="24" spans="1:10">
      <c r="A24" s="16"/>
      <c r="B24" s="14" t="s">
        <v>97</v>
      </c>
      <c r="C24" s="7" t="e">
        <f>#REF!</f>
        <v>#REF!</v>
      </c>
      <c r="D24" s="7" t="e">
        <f>#REF!</f>
        <v>#REF!</v>
      </c>
      <c r="E24" s="7" t="e">
        <f>#REF!</f>
        <v>#REF!</v>
      </c>
      <c r="F24" s="7" t="e">
        <f>#REF!</f>
        <v>#REF!</v>
      </c>
      <c r="G24" s="7" t="e">
        <f>#REF!</f>
        <v>#REF!</v>
      </c>
      <c r="H24" s="7" t="e">
        <f>#REF!</f>
        <v>#REF!</v>
      </c>
      <c r="I24" s="7" t="e">
        <f>#REF!</f>
        <v>#REF!</v>
      </c>
      <c r="J24" s="7" t="e">
        <f>#REF!</f>
        <v>#REF!</v>
      </c>
    </row>
  </sheetData>
  <autoFilter xmlns:etc="http://www.wps.cn/officeDocument/2017/etCustomData" ref="A3:J24" etc:filterBottomFollowUsedRange="0">
    <extLst/>
  </autoFilter>
  <mergeCells count="7">
    <mergeCell ref="A1:J1"/>
    <mergeCell ref="A2:B2"/>
    <mergeCell ref="A3:B3"/>
    <mergeCell ref="A4:A6"/>
    <mergeCell ref="A7:A9"/>
    <mergeCell ref="A10:A20"/>
    <mergeCell ref="A21:A24"/>
  </mergeCells>
  <conditionalFormatting sqref="C4:H4">
    <cfRule type="top10" dxfId="0" priority="41" bottom="1" rank="1"/>
    <cfRule type="top10" dxfId="1" priority="42" rank="1"/>
  </conditionalFormatting>
  <conditionalFormatting sqref="C5:H5">
    <cfRule type="top10" dxfId="1" priority="40" rank="1"/>
    <cfRule type="top10" dxfId="0" priority="39" bottom="1" rank="1"/>
  </conditionalFormatting>
  <conditionalFormatting sqref="C6:H6">
    <cfRule type="top10" dxfId="1" priority="38" rank="1"/>
    <cfRule type="top10" dxfId="0" priority="37" bottom="1" rank="1"/>
  </conditionalFormatting>
  <conditionalFormatting sqref="C7:H7">
    <cfRule type="top10" dxfId="1" priority="36" rank="1"/>
    <cfRule type="top10" dxfId="0" priority="35" bottom="1" rank="1"/>
  </conditionalFormatting>
  <conditionalFormatting sqref="C8:H8">
    <cfRule type="top10" dxfId="1" priority="34" rank="1"/>
    <cfRule type="top10" dxfId="0" priority="33" bottom="1" rank="1"/>
  </conditionalFormatting>
  <conditionalFormatting sqref="C9:H9">
    <cfRule type="top10" dxfId="1" priority="32" rank="1"/>
    <cfRule type="top10" dxfId="0" priority="31" bottom="1" rank="1"/>
  </conditionalFormatting>
  <conditionalFormatting sqref="C10:H10">
    <cfRule type="top10" dxfId="1" priority="30" rank="1"/>
    <cfRule type="top10" dxfId="0" priority="29" bottom="1" rank="1"/>
  </conditionalFormatting>
  <conditionalFormatting sqref="C11:H11">
    <cfRule type="top10" dxfId="1" priority="28" rank="1"/>
    <cfRule type="top10" dxfId="0" priority="27" bottom="1" rank="1"/>
  </conditionalFormatting>
  <conditionalFormatting sqref="C12:H12">
    <cfRule type="top10" dxfId="1" priority="26" rank="1"/>
    <cfRule type="top10" dxfId="0" priority="25" bottom="1" rank="1"/>
  </conditionalFormatting>
  <conditionalFormatting sqref="C13:H13">
    <cfRule type="top10" dxfId="1" priority="24" rank="1"/>
    <cfRule type="top10" dxfId="0" priority="23" bottom="1" rank="1"/>
  </conditionalFormatting>
  <conditionalFormatting sqref="C14:H14">
    <cfRule type="top10" dxfId="0" priority="21" bottom="1" rank="1"/>
    <cfRule type="top10" dxfId="1" priority="22" rank="1"/>
  </conditionalFormatting>
  <conditionalFormatting sqref="C15:H15">
    <cfRule type="top10" dxfId="1" priority="20" rank="1"/>
    <cfRule type="top10" dxfId="0" priority="19" bottom="1" rank="1"/>
  </conditionalFormatting>
  <conditionalFormatting sqref="C16:H16">
    <cfRule type="top10" dxfId="1" priority="18" rank="1"/>
    <cfRule type="top10" dxfId="0" priority="17" bottom="1" rank="1"/>
  </conditionalFormatting>
  <conditionalFormatting sqref="C17:H17">
    <cfRule type="top10" dxfId="1" priority="16" rank="1"/>
    <cfRule type="top10" dxfId="0" priority="15" bottom="1" rank="1"/>
  </conditionalFormatting>
  <conditionalFormatting sqref="C18:H18">
    <cfRule type="top10" dxfId="1" priority="14" rank="1"/>
    <cfRule type="top10" dxfId="0" priority="13" bottom="1" rank="1"/>
  </conditionalFormatting>
  <conditionalFormatting sqref="C19:H19">
    <cfRule type="top10" dxfId="1" priority="12" rank="1"/>
    <cfRule type="top10" dxfId="0" priority="11" bottom="1" rank="1"/>
  </conditionalFormatting>
  <conditionalFormatting sqref="C20:H20">
    <cfRule type="top10" dxfId="1" priority="10" rank="1"/>
    <cfRule type="top10" dxfId="0" priority="9" bottom="1" rank="1"/>
  </conditionalFormatting>
  <conditionalFormatting sqref="C21:H21">
    <cfRule type="top10" dxfId="1" priority="8" rank="1"/>
    <cfRule type="top10" dxfId="0" priority="7" bottom="1" rank="1"/>
  </conditionalFormatting>
  <conditionalFormatting sqref="C22:H22">
    <cfRule type="top10" dxfId="1" priority="6" rank="1"/>
    <cfRule type="top10" dxfId="0" priority="5" bottom="1" rank="1"/>
  </conditionalFormatting>
  <conditionalFormatting sqref="C23:H23">
    <cfRule type="top10" dxfId="1" priority="4" rank="1"/>
    <cfRule type="top10" dxfId="0" priority="3" bottom="1" rank="1"/>
  </conditionalFormatting>
  <conditionalFormatting sqref="C24:H24">
    <cfRule type="top10" dxfId="0" priority="1" bottom="1" rank="1"/>
    <cfRule type="top10" dxfId="1" priority="2" rank="1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24"/>
  <sheetViews>
    <sheetView workbookViewId="0">
      <selection activeCell="A2" sqref="A2:J24"/>
    </sheetView>
  </sheetViews>
  <sheetFormatPr defaultColWidth="8.75454545454545" defaultRowHeight="14.5"/>
  <cols>
    <col min="1" max="1" width="9"/>
    <col min="2" max="2" width="37.2545454545455" style="1" customWidth="1"/>
    <col min="3" max="10" width="15.7545454545455" style="1" customWidth="1"/>
  </cols>
  <sheetData>
    <row r="1" ht="19" spans="1:10">
      <c r="A1" s="2" t="s">
        <v>65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66</v>
      </c>
      <c r="B2" s="3"/>
      <c r="C2" s="4" t="s">
        <v>39</v>
      </c>
      <c r="D2" s="4" t="s">
        <v>40</v>
      </c>
      <c r="E2" s="4" t="s">
        <v>41</v>
      </c>
      <c r="F2" s="4" t="s">
        <v>42</v>
      </c>
      <c r="G2" s="4" t="s">
        <v>43</v>
      </c>
      <c r="H2" s="4" t="s">
        <v>44</v>
      </c>
      <c r="I2" s="4" t="s">
        <v>45</v>
      </c>
      <c r="J2" s="4" t="s">
        <v>46</v>
      </c>
    </row>
    <row r="3" spans="1:10">
      <c r="A3" s="3" t="s">
        <v>67</v>
      </c>
      <c r="B3" s="3"/>
      <c r="C3" s="5" t="e">
        <f>#REF!</f>
        <v>#REF!</v>
      </c>
      <c r="D3" s="5" t="e">
        <f>#REF!</f>
        <v>#REF!</v>
      </c>
      <c r="E3" s="5" t="e">
        <f>#REF!</f>
        <v>#REF!</v>
      </c>
      <c r="F3" s="5" t="e">
        <f>#REF!</f>
        <v>#REF!</v>
      </c>
      <c r="G3" s="5" t="e">
        <f>#REF!</f>
        <v>#REF!</v>
      </c>
      <c r="H3" s="5" t="e">
        <f>#REF!</f>
        <v>#REF!</v>
      </c>
      <c r="I3" s="5" t="e">
        <f>#REF!</f>
        <v>#REF!</v>
      </c>
      <c r="J3" s="5" t="e">
        <f>#REF!</f>
        <v>#REF!</v>
      </c>
    </row>
    <row r="4" spans="1:10">
      <c r="A4" s="6" t="s">
        <v>68</v>
      </c>
      <c r="B4" s="3" t="s">
        <v>69</v>
      </c>
      <c r="C4" s="7" t="e">
        <f>#REF!</f>
        <v>#REF!</v>
      </c>
      <c r="D4" s="7" t="e">
        <f>#REF!</f>
        <v>#REF!</v>
      </c>
      <c r="E4" s="7" t="e">
        <f>#REF!</f>
        <v>#REF!</v>
      </c>
      <c r="F4" s="7" t="e">
        <f>#REF!</f>
        <v>#REF!</v>
      </c>
      <c r="G4" s="7" t="e">
        <f>#REF!</f>
        <v>#REF!</v>
      </c>
      <c r="H4" s="7" t="e">
        <f>#REF!</f>
        <v>#REF!</v>
      </c>
      <c r="I4" s="7" t="e">
        <f>#REF!</f>
        <v>#REF!</v>
      </c>
      <c r="J4" s="7" t="e">
        <f>#REF!</f>
        <v>#REF!</v>
      </c>
    </row>
    <row r="5" spans="1:10">
      <c r="A5" s="8"/>
      <c r="B5" s="3" t="s">
        <v>75</v>
      </c>
      <c r="C5" s="7" t="e">
        <f>#REF!</f>
        <v>#REF!</v>
      </c>
      <c r="D5" s="7" t="e">
        <f>#REF!</f>
        <v>#REF!</v>
      </c>
      <c r="E5" s="7" t="e">
        <f>#REF!</f>
        <v>#REF!</v>
      </c>
      <c r="F5" s="7" t="e">
        <f>#REF!</f>
        <v>#REF!</v>
      </c>
      <c r="G5" s="7" t="e">
        <f>#REF!</f>
        <v>#REF!</v>
      </c>
      <c r="H5" s="7" t="e">
        <f>#REF!</f>
        <v>#REF!</v>
      </c>
      <c r="I5" s="7" t="e">
        <f>#REF!</f>
        <v>#REF!</v>
      </c>
      <c r="J5" s="7" t="e">
        <f>#REF!</f>
        <v>#REF!</v>
      </c>
    </row>
    <row r="6" spans="1:10">
      <c r="A6" s="9"/>
      <c r="B6" s="3" t="s">
        <v>76</v>
      </c>
      <c r="C6" s="7" t="e">
        <f>#REF!</f>
        <v>#REF!</v>
      </c>
      <c r="D6" s="7" t="e">
        <f>#REF!</f>
        <v>#REF!</v>
      </c>
      <c r="E6" s="7" t="e">
        <f>#REF!</f>
        <v>#REF!</v>
      </c>
      <c r="F6" s="7" t="e">
        <f>#REF!</f>
        <v>#REF!</v>
      </c>
      <c r="G6" s="7" t="e">
        <f>#REF!</f>
        <v>#REF!</v>
      </c>
      <c r="H6" s="7" t="e">
        <f>#REF!</f>
        <v>#REF!</v>
      </c>
      <c r="I6" s="7" t="e">
        <f>#REF!</f>
        <v>#REF!</v>
      </c>
      <c r="J6" s="7" t="e">
        <f>#REF!</f>
        <v>#REF!</v>
      </c>
    </row>
    <row r="7" spans="1:10">
      <c r="A7" s="10" t="s">
        <v>77</v>
      </c>
      <c r="B7" s="3" t="s">
        <v>78</v>
      </c>
      <c r="C7" s="7" t="e">
        <f>#REF!</f>
        <v>#REF!</v>
      </c>
      <c r="D7" s="7" t="e">
        <f>#REF!</f>
        <v>#REF!</v>
      </c>
      <c r="E7" s="7" t="e">
        <f>#REF!</f>
        <v>#REF!</v>
      </c>
      <c r="F7" s="7" t="e">
        <f>#REF!</f>
        <v>#REF!</v>
      </c>
      <c r="G7" s="7" t="e">
        <f>#REF!</f>
        <v>#REF!</v>
      </c>
      <c r="H7" s="7" t="e">
        <f>#REF!</f>
        <v>#REF!</v>
      </c>
      <c r="I7" s="7" t="e">
        <f>#REF!</f>
        <v>#REF!</v>
      </c>
      <c r="J7" s="7" t="e">
        <f>#REF!</f>
        <v>#REF!</v>
      </c>
    </row>
    <row r="8" spans="1:10">
      <c r="A8" s="11"/>
      <c r="B8" s="3" t="s">
        <v>227</v>
      </c>
      <c r="C8" s="7" t="e">
        <f>#REF!</f>
        <v>#REF!</v>
      </c>
      <c r="D8" s="7" t="e">
        <f>#REF!</f>
        <v>#REF!</v>
      </c>
      <c r="E8" s="7" t="e">
        <f>#REF!</f>
        <v>#REF!</v>
      </c>
      <c r="F8" s="7" t="e">
        <f>#REF!</f>
        <v>#REF!</v>
      </c>
      <c r="G8" s="7" t="e">
        <f>#REF!</f>
        <v>#REF!</v>
      </c>
      <c r="H8" s="7" t="e">
        <f>#REF!</f>
        <v>#REF!</v>
      </c>
      <c r="I8" s="7" t="e">
        <f>#REF!</f>
        <v>#REF!</v>
      </c>
      <c r="J8" s="7" t="e">
        <f>#REF!</f>
        <v>#REF!</v>
      </c>
    </row>
    <row r="9" spans="1:10">
      <c r="A9" s="12"/>
      <c r="B9" s="3" t="s">
        <v>228</v>
      </c>
      <c r="C9" s="7" t="e">
        <f>#REF!</f>
        <v>#REF!</v>
      </c>
      <c r="D9" s="7" t="e">
        <f>#REF!</f>
        <v>#REF!</v>
      </c>
      <c r="E9" s="7" t="e">
        <f>#REF!</f>
        <v>#REF!</v>
      </c>
      <c r="F9" s="7" t="e">
        <f>#REF!</f>
        <v>#REF!</v>
      </c>
      <c r="G9" s="7" t="e">
        <f>#REF!</f>
        <v>#REF!</v>
      </c>
      <c r="H9" s="7" t="e">
        <f>#REF!</f>
        <v>#REF!</v>
      </c>
      <c r="I9" s="7" t="e">
        <f>#REF!</f>
        <v>#REF!</v>
      </c>
      <c r="J9" s="7" t="e">
        <f>#REF!</f>
        <v>#REF!</v>
      </c>
    </row>
    <row r="10" spans="1:10">
      <c r="A10" s="6" t="s">
        <v>81</v>
      </c>
      <c r="B10" s="3" t="s">
        <v>82</v>
      </c>
      <c r="C10" s="7" t="e">
        <f>#REF!</f>
        <v>#REF!</v>
      </c>
      <c r="D10" s="7" t="e">
        <f>#REF!</f>
        <v>#REF!</v>
      </c>
      <c r="E10" s="7" t="e">
        <f>#REF!</f>
        <v>#REF!</v>
      </c>
      <c r="F10" s="7" t="e">
        <f>#REF!</f>
        <v>#REF!</v>
      </c>
      <c r="G10" s="7" t="e">
        <f>#REF!</f>
        <v>#REF!</v>
      </c>
      <c r="H10" s="7" t="e">
        <f>#REF!</f>
        <v>#REF!</v>
      </c>
      <c r="I10" s="7" t="e">
        <f>#REF!</f>
        <v>#REF!</v>
      </c>
      <c r="J10" s="7" t="e">
        <f>#REF!</f>
        <v>#REF!</v>
      </c>
    </row>
    <row r="11" spans="1:10">
      <c r="A11" s="8"/>
      <c r="B11" s="3" t="s">
        <v>83</v>
      </c>
      <c r="C11" s="7" t="e">
        <f>#REF!</f>
        <v>#REF!</v>
      </c>
      <c r="D11" s="7" t="e">
        <f>#REF!</f>
        <v>#REF!</v>
      </c>
      <c r="E11" s="7" t="e">
        <f>#REF!</f>
        <v>#REF!</v>
      </c>
      <c r="F11" s="7" t="e">
        <f>#REF!</f>
        <v>#REF!</v>
      </c>
      <c r="G11" s="7" t="e">
        <f>#REF!</f>
        <v>#REF!</v>
      </c>
      <c r="H11" s="7" t="e">
        <f>#REF!</f>
        <v>#REF!</v>
      </c>
      <c r="I11" s="7" t="e">
        <f>#REF!</f>
        <v>#REF!</v>
      </c>
      <c r="J11" s="7" t="e">
        <f>#REF!</f>
        <v>#REF!</v>
      </c>
    </row>
    <row r="12" spans="1:10">
      <c r="A12" s="8"/>
      <c r="B12" s="3" t="s">
        <v>84</v>
      </c>
      <c r="C12" s="7" t="e">
        <f>#REF!</f>
        <v>#REF!</v>
      </c>
      <c r="D12" s="7" t="e">
        <f>#REF!</f>
        <v>#REF!</v>
      </c>
      <c r="E12" s="7" t="e">
        <f>#REF!</f>
        <v>#REF!</v>
      </c>
      <c r="F12" s="7" t="e">
        <f>#REF!</f>
        <v>#REF!</v>
      </c>
      <c r="G12" s="7" t="e">
        <f>#REF!</f>
        <v>#REF!</v>
      </c>
      <c r="H12" s="7" t="e">
        <f>#REF!</f>
        <v>#REF!</v>
      </c>
      <c r="I12" s="7" t="e">
        <f>#REF!</f>
        <v>#REF!</v>
      </c>
      <c r="J12" s="7" t="e">
        <f>#REF!</f>
        <v>#REF!</v>
      </c>
    </row>
    <row r="13" spans="1:10">
      <c r="A13" s="8"/>
      <c r="B13" s="3" t="s">
        <v>85</v>
      </c>
      <c r="C13" s="7" t="e">
        <f>#REF!</f>
        <v>#REF!</v>
      </c>
      <c r="D13" s="7" t="e">
        <f>#REF!</f>
        <v>#REF!</v>
      </c>
      <c r="E13" s="7" t="e">
        <f>#REF!</f>
        <v>#REF!</v>
      </c>
      <c r="F13" s="7" t="e">
        <f>#REF!</f>
        <v>#REF!</v>
      </c>
      <c r="G13" s="7" t="e">
        <f>#REF!</f>
        <v>#REF!</v>
      </c>
      <c r="H13" s="7" t="e">
        <f>#REF!</f>
        <v>#REF!</v>
      </c>
      <c r="I13" s="7" t="e">
        <f>#REF!</f>
        <v>#REF!</v>
      </c>
      <c r="J13" s="7" t="e">
        <f>#REF!</f>
        <v>#REF!</v>
      </c>
    </row>
    <row r="14" spans="1:10">
      <c r="A14" s="8"/>
      <c r="B14" s="3" t="s">
        <v>86</v>
      </c>
      <c r="C14" s="7" t="e">
        <f>#REF!</f>
        <v>#REF!</v>
      </c>
      <c r="D14" s="7" t="e">
        <f>#REF!</f>
        <v>#REF!</v>
      </c>
      <c r="E14" s="7" t="e">
        <f>#REF!</f>
        <v>#REF!</v>
      </c>
      <c r="F14" s="7" t="e">
        <f>#REF!</f>
        <v>#REF!</v>
      </c>
      <c r="G14" s="7" t="e">
        <f>#REF!</f>
        <v>#REF!</v>
      </c>
      <c r="H14" s="7" t="e">
        <f>#REF!</f>
        <v>#REF!</v>
      </c>
      <c r="I14" s="7" t="e">
        <f>#REF!</f>
        <v>#REF!</v>
      </c>
      <c r="J14" s="7" t="e">
        <f>#REF!</f>
        <v>#REF!</v>
      </c>
    </row>
    <row r="15" spans="1:10">
      <c r="A15" s="8"/>
      <c r="B15" s="3" t="s">
        <v>87</v>
      </c>
      <c r="C15" s="7" t="e">
        <f>#REF!</f>
        <v>#REF!</v>
      </c>
      <c r="D15" s="7" t="e">
        <f>#REF!</f>
        <v>#REF!</v>
      </c>
      <c r="E15" s="7" t="e">
        <f>#REF!</f>
        <v>#REF!</v>
      </c>
      <c r="F15" s="7" t="e">
        <f>#REF!</f>
        <v>#REF!</v>
      </c>
      <c r="G15" s="7" t="e">
        <f>#REF!</f>
        <v>#REF!</v>
      </c>
      <c r="H15" s="7" t="e">
        <f>#REF!</f>
        <v>#REF!</v>
      </c>
      <c r="I15" s="7" t="e">
        <f>#REF!</f>
        <v>#REF!</v>
      </c>
      <c r="J15" s="7" t="e">
        <f>#REF!</f>
        <v>#REF!</v>
      </c>
    </row>
    <row r="16" spans="1:10">
      <c r="A16" s="8"/>
      <c r="B16" s="3" t="s">
        <v>89</v>
      </c>
      <c r="C16" s="7" t="e">
        <f>#REF!</f>
        <v>#REF!</v>
      </c>
      <c r="D16" s="7" t="e">
        <f>#REF!</f>
        <v>#REF!</v>
      </c>
      <c r="E16" s="7" t="e">
        <f>#REF!</f>
        <v>#REF!</v>
      </c>
      <c r="F16" s="7" t="e">
        <f>#REF!</f>
        <v>#REF!</v>
      </c>
      <c r="G16" s="7" t="e">
        <f>#REF!</f>
        <v>#REF!</v>
      </c>
      <c r="H16" s="7" t="e">
        <f>#REF!</f>
        <v>#REF!</v>
      </c>
      <c r="I16" s="7" t="e">
        <f>#REF!</f>
        <v>#REF!</v>
      </c>
      <c r="J16" s="7" t="e">
        <f>#REF!</f>
        <v>#REF!</v>
      </c>
    </row>
    <row r="17" spans="1:10">
      <c r="A17" s="8"/>
      <c r="B17" s="3" t="s">
        <v>88</v>
      </c>
      <c r="C17" s="7" t="e">
        <f>#REF!</f>
        <v>#REF!</v>
      </c>
      <c r="D17" s="7" t="e">
        <f>#REF!</f>
        <v>#REF!</v>
      </c>
      <c r="E17" s="7" t="e">
        <f>#REF!</f>
        <v>#REF!</v>
      </c>
      <c r="F17" s="7" t="e">
        <f>#REF!</f>
        <v>#REF!</v>
      </c>
      <c r="G17" s="7" t="e">
        <f>#REF!</f>
        <v>#REF!</v>
      </c>
      <c r="H17" s="7" t="e">
        <f>#REF!</f>
        <v>#REF!</v>
      </c>
      <c r="I17" s="7" t="e">
        <f>#REF!</f>
        <v>#REF!</v>
      </c>
      <c r="J17" s="7" t="e">
        <f>#REF!</f>
        <v>#REF!</v>
      </c>
    </row>
    <row r="18" spans="1:10">
      <c r="A18" s="8"/>
      <c r="B18" s="3" t="s">
        <v>90</v>
      </c>
      <c r="C18" s="7" t="e">
        <f>#REF!</f>
        <v>#REF!</v>
      </c>
      <c r="D18" s="7" t="e">
        <f>#REF!</f>
        <v>#REF!</v>
      </c>
      <c r="E18" s="7" t="e">
        <f>#REF!</f>
        <v>#REF!</v>
      </c>
      <c r="F18" s="7" t="e">
        <f>#REF!</f>
        <v>#REF!</v>
      </c>
      <c r="G18" s="7" t="e">
        <f>#REF!</f>
        <v>#REF!</v>
      </c>
      <c r="H18" s="7" t="e">
        <f>#REF!</f>
        <v>#REF!</v>
      </c>
      <c r="I18" s="7" t="e">
        <f>#REF!</f>
        <v>#REF!</v>
      </c>
      <c r="J18" s="7" t="e">
        <f>#REF!</f>
        <v>#REF!</v>
      </c>
    </row>
    <row r="19" spans="1:10">
      <c r="A19" s="8"/>
      <c r="B19" s="3" t="s">
        <v>91</v>
      </c>
      <c r="C19" s="7" t="e">
        <f>#REF!</f>
        <v>#REF!</v>
      </c>
      <c r="D19" s="7" t="e">
        <f>#REF!</f>
        <v>#REF!</v>
      </c>
      <c r="E19" s="7" t="e">
        <f>#REF!</f>
        <v>#REF!</v>
      </c>
      <c r="F19" s="7" t="e">
        <f>#REF!</f>
        <v>#REF!</v>
      </c>
      <c r="G19" s="7" t="e">
        <f>#REF!</f>
        <v>#REF!</v>
      </c>
      <c r="H19" s="7" t="e">
        <f>#REF!</f>
        <v>#REF!</v>
      </c>
      <c r="I19" s="7" t="e">
        <f>#REF!</f>
        <v>#REF!</v>
      </c>
      <c r="J19" s="7" t="e">
        <f>#REF!</f>
        <v>#REF!</v>
      </c>
    </row>
    <row r="20" spans="1:10">
      <c r="A20" s="9"/>
      <c r="B20" s="3" t="s">
        <v>92</v>
      </c>
      <c r="C20" s="7" t="e">
        <f>#REF!</f>
        <v>#REF!</v>
      </c>
      <c r="D20" s="7" t="e">
        <f>#REF!</f>
        <v>#REF!</v>
      </c>
      <c r="E20" s="7" t="e">
        <f>#REF!</f>
        <v>#REF!</v>
      </c>
      <c r="F20" s="7" t="e">
        <f>#REF!</f>
        <v>#REF!</v>
      </c>
      <c r="G20" s="7" t="e">
        <f>#REF!</f>
        <v>#REF!</v>
      </c>
      <c r="H20" s="7" t="e">
        <f>#REF!</f>
        <v>#REF!</v>
      </c>
      <c r="I20" s="7" t="e">
        <f>#REF!</f>
        <v>#REF!</v>
      </c>
      <c r="J20" s="7" t="e">
        <f>#REF!</f>
        <v>#REF!</v>
      </c>
    </row>
    <row r="21" spans="1:10">
      <c r="A21" s="13" t="s">
        <v>93</v>
      </c>
      <c r="B21" s="14" t="s">
        <v>94</v>
      </c>
      <c r="C21" s="7" t="e">
        <f>#REF!</f>
        <v>#REF!</v>
      </c>
      <c r="D21" s="7" t="e">
        <f>#REF!</f>
        <v>#REF!</v>
      </c>
      <c r="E21" s="7" t="e">
        <f>#REF!</f>
        <v>#REF!</v>
      </c>
      <c r="F21" s="7" t="e">
        <f>#REF!</f>
        <v>#REF!</v>
      </c>
      <c r="G21" s="7" t="e">
        <f>#REF!</f>
        <v>#REF!</v>
      </c>
      <c r="H21" s="7" t="e">
        <f>#REF!</f>
        <v>#REF!</v>
      </c>
      <c r="I21" s="7" t="e">
        <f>#REF!</f>
        <v>#REF!</v>
      </c>
      <c r="J21" s="7" t="e">
        <f>#REF!</f>
        <v>#REF!</v>
      </c>
    </row>
    <row r="22" spans="1:10">
      <c r="A22" s="15"/>
      <c r="B22" s="14" t="s">
        <v>96</v>
      </c>
      <c r="C22" s="7" t="e">
        <f>#REF!</f>
        <v>#REF!</v>
      </c>
      <c r="D22" s="7" t="e">
        <f>#REF!</f>
        <v>#REF!</v>
      </c>
      <c r="E22" s="7" t="e">
        <f>#REF!</f>
        <v>#REF!</v>
      </c>
      <c r="F22" s="7" t="e">
        <f>#REF!</f>
        <v>#REF!</v>
      </c>
      <c r="G22" s="7" t="e">
        <f>#REF!</f>
        <v>#REF!</v>
      </c>
      <c r="H22" s="7" t="e">
        <f>#REF!</f>
        <v>#REF!</v>
      </c>
      <c r="I22" s="7" t="e">
        <f>#REF!</f>
        <v>#REF!</v>
      </c>
      <c r="J22" s="7" t="e">
        <f>#REF!</f>
        <v>#REF!</v>
      </c>
    </row>
    <row r="23" spans="1:10">
      <c r="A23" s="15"/>
      <c r="B23" s="14" t="s">
        <v>95</v>
      </c>
      <c r="C23" s="7" t="e">
        <f>#REF!</f>
        <v>#REF!</v>
      </c>
      <c r="D23" s="7" t="e">
        <f>#REF!</f>
        <v>#REF!</v>
      </c>
      <c r="E23" s="7" t="e">
        <f>#REF!</f>
        <v>#REF!</v>
      </c>
      <c r="F23" s="7" t="e">
        <f>#REF!</f>
        <v>#REF!</v>
      </c>
      <c r="G23" s="7" t="e">
        <f>#REF!</f>
        <v>#REF!</v>
      </c>
      <c r="H23" s="7" t="e">
        <f>#REF!</f>
        <v>#REF!</v>
      </c>
      <c r="I23" s="7" t="e">
        <f>#REF!</f>
        <v>#REF!</v>
      </c>
      <c r="J23" s="7" t="e">
        <f>#REF!</f>
        <v>#REF!</v>
      </c>
    </row>
    <row r="24" spans="1:10">
      <c r="A24" s="16"/>
      <c r="B24" s="14" t="s">
        <v>97</v>
      </c>
      <c r="C24" s="7" t="e">
        <f>#REF!</f>
        <v>#REF!</v>
      </c>
      <c r="D24" s="7" t="e">
        <f>#REF!</f>
        <v>#REF!</v>
      </c>
      <c r="E24" s="7" t="e">
        <f>#REF!</f>
        <v>#REF!</v>
      </c>
      <c r="F24" s="7" t="e">
        <f>#REF!</f>
        <v>#REF!</v>
      </c>
      <c r="G24" s="7" t="e">
        <f>#REF!</f>
        <v>#REF!</v>
      </c>
      <c r="H24" s="7" t="e">
        <f>#REF!</f>
        <v>#REF!</v>
      </c>
      <c r="I24" s="7" t="e">
        <f>#REF!</f>
        <v>#REF!</v>
      </c>
      <c r="J24" s="7" t="e">
        <f>#REF!</f>
        <v>#REF!</v>
      </c>
    </row>
  </sheetData>
  <autoFilter xmlns:etc="http://www.wps.cn/officeDocument/2017/etCustomData" ref="A3:J24" etc:filterBottomFollowUsedRange="0">
    <extLst/>
  </autoFilter>
  <mergeCells count="7">
    <mergeCell ref="A1:J1"/>
    <mergeCell ref="A2:B2"/>
    <mergeCell ref="A3:B3"/>
    <mergeCell ref="A4:A6"/>
    <mergeCell ref="A7:A9"/>
    <mergeCell ref="A10:A20"/>
    <mergeCell ref="A21:A24"/>
  </mergeCells>
  <conditionalFormatting sqref="C4:H4">
    <cfRule type="top10" dxfId="0" priority="41" bottom="1" rank="1"/>
    <cfRule type="top10" dxfId="1" priority="42" rank="1"/>
  </conditionalFormatting>
  <conditionalFormatting sqref="C5:H5">
    <cfRule type="top10" dxfId="1" priority="40" rank="1"/>
    <cfRule type="top10" dxfId="0" priority="39" bottom="1" rank="1"/>
  </conditionalFormatting>
  <conditionalFormatting sqref="C6:H6">
    <cfRule type="top10" dxfId="1" priority="38" rank="1"/>
    <cfRule type="top10" dxfId="0" priority="37" bottom="1" rank="1"/>
  </conditionalFormatting>
  <conditionalFormatting sqref="C7:H7">
    <cfRule type="top10" dxfId="1" priority="36" rank="1"/>
    <cfRule type="top10" dxfId="0" priority="35" bottom="1" rank="1"/>
  </conditionalFormatting>
  <conditionalFormatting sqref="C8:H8">
    <cfRule type="top10" dxfId="1" priority="34" rank="1"/>
    <cfRule type="top10" dxfId="0" priority="33" bottom="1" rank="1"/>
  </conditionalFormatting>
  <conditionalFormatting sqref="C9:H9">
    <cfRule type="top10" dxfId="1" priority="32" rank="1"/>
    <cfRule type="top10" dxfId="0" priority="31" bottom="1" rank="1"/>
  </conditionalFormatting>
  <conditionalFormatting sqref="C10:H10">
    <cfRule type="top10" dxfId="1" priority="30" rank="1"/>
    <cfRule type="top10" dxfId="0" priority="29" bottom="1" rank="1"/>
  </conditionalFormatting>
  <conditionalFormatting sqref="C11:H11">
    <cfRule type="top10" dxfId="1" priority="28" rank="1"/>
    <cfRule type="top10" dxfId="0" priority="27" bottom="1" rank="1"/>
  </conditionalFormatting>
  <conditionalFormatting sqref="C12:H12">
    <cfRule type="top10" dxfId="1" priority="26" rank="1"/>
    <cfRule type="top10" dxfId="0" priority="25" bottom="1" rank="1"/>
  </conditionalFormatting>
  <conditionalFormatting sqref="C13:H13">
    <cfRule type="top10" dxfId="1" priority="24" rank="1"/>
    <cfRule type="top10" dxfId="0" priority="23" bottom="1" rank="1"/>
  </conditionalFormatting>
  <conditionalFormatting sqref="C14:H14">
    <cfRule type="top10" dxfId="0" priority="21" bottom="1" rank="1"/>
    <cfRule type="top10" dxfId="1" priority="22" rank="1"/>
  </conditionalFormatting>
  <conditionalFormatting sqref="C15:H15">
    <cfRule type="top10" dxfId="1" priority="20" rank="1"/>
    <cfRule type="top10" dxfId="0" priority="19" bottom="1" rank="1"/>
  </conditionalFormatting>
  <conditionalFormatting sqref="C16:H16">
    <cfRule type="top10" dxfId="1" priority="18" rank="1"/>
    <cfRule type="top10" dxfId="0" priority="17" bottom="1" rank="1"/>
  </conditionalFormatting>
  <conditionalFormatting sqref="C17:H17">
    <cfRule type="top10" dxfId="1" priority="16" rank="1"/>
    <cfRule type="top10" dxfId="0" priority="15" bottom="1" rank="1"/>
  </conditionalFormatting>
  <conditionalFormatting sqref="C18:H18">
    <cfRule type="top10" dxfId="1" priority="14" rank="1"/>
    <cfRule type="top10" dxfId="0" priority="13" bottom="1" rank="1"/>
  </conditionalFormatting>
  <conditionalFormatting sqref="C19:H19">
    <cfRule type="top10" dxfId="1" priority="12" rank="1"/>
    <cfRule type="top10" dxfId="0" priority="11" bottom="1" rank="1"/>
  </conditionalFormatting>
  <conditionalFormatting sqref="C20:H20">
    <cfRule type="top10" dxfId="1" priority="10" rank="1"/>
    <cfRule type="top10" dxfId="0" priority="9" bottom="1" rank="1"/>
  </conditionalFormatting>
  <conditionalFormatting sqref="C21:H21">
    <cfRule type="top10" dxfId="1" priority="8" rank="1"/>
    <cfRule type="top10" dxfId="0" priority="7" bottom="1" rank="1"/>
  </conditionalFormatting>
  <conditionalFormatting sqref="C22:H22">
    <cfRule type="top10" dxfId="1" priority="6" rank="1"/>
    <cfRule type="top10" dxfId="0" priority="5" bottom="1" rank="1"/>
  </conditionalFormatting>
  <conditionalFormatting sqref="C23:H23">
    <cfRule type="top10" dxfId="1" priority="4" rank="1"/>
    <cfRule type="top10" dxfId="0" priority="3" bottom="1" rank="1"/>
  </conditionalFormatting>
  <conditionalFormatting sqref="C24:H24">
    <cfRule type="top10" dxfId="0" priority="1" bottom="1" rank="1"/>
    <cfRule type="top10" dxfId="1" priority="2" rank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浙江有限公司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产品经理考核框架</vt:lpstr>
      <vt:lpstr>Sheet3</vt:lpstr>
      <vt:lpstr>报表</vt:lpstr>
      <vt:lpstr>Sheet1</vt:lpstr>
      <vt:lpstr>Sheet2</vt:lpstr>
      <vt:lpstr>时间进度完成率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徐相伦|xuxiangl</dc:creator>
  <cp:lastModifiedBy>nijiaming</cp:lastModifiedBy>
  <dcterms:created xsi:type="dcterms:W3CDTF">2023-03-05T01:14:00Z</dcterms:created>
  <dcterms:modified xsi:type="dcterms:W3CDTF">2025-08-12T02:57:54Z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675CEEF0F2704573AD89249940AA0CD7_13</vt:lpwstr>
  </property>
  <property fmtid="{D5CDD505-2E9C-101B-9397-08002B2CF9AE}" pid="3" name="KSOProductBuildVer">
    <vt:lpwstr>2052-12.8.2.19315</vt:lpwstr>
  </property>
</Properties>
</file>