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<sst xmlns="http://schemas.openxmlformats.org/spreadsheetml/2006/main" count="23" uniqueCount="23">
  <si>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2、卡加模组：落地县市计入50%（此金额为原始金额，不含税）</t>
  </si>
  <si>
    <t>物联网</t>
  </si>
  <si>
    <t>累计</t>
  </si>
  <si>
    <t>税后202501</t>
  </si>
  <si>
    <t>税后202502</t>
  </si>
  <si>
    <t>税后202503</t>
  </si>
  <si>
    <t>税后202504</t>
  </si>
  <si>
    <t>税后202505</t>
  </si>
  <si>
    <t>税后202506</t>
  </si>
  <si>
    <t>税后202507</t>
  </si>
  <si>
    <t>税后202508</t>
  </si>
  <si>
    <t>税后202509</t>
  </si>
  <si>
    <t>税后202510</t>
  </si>
  <si>
    <t>税后202511</t>
  </si>
  <si>
    <t>税后202512</t>
  </si>
  <si>
    <t>嘉禾</t>
  </si>
  <si>
    <t>嘉善</t>
  </si>
  <si>
    <t>平湖</t>
  </si>
  <si>
    <t>海盐</t>
  </si>
  <si>
    <t>海宁</t>
  </si>
  <si>
    <t>桐乡</t>
  </si>
  <si>
    <t>重客</t>
  </si>
  <si>
    <t>全市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</si>
</sst>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177" formatCode="0.0_ "/>
    <numFmt numFmtId="42" formatCode="_ &quot;￥&quot;* #,##0_ ;_ &quot;￥&quot;* \-#,##0_ ;_ &quot;￥&quot;* &quot;-&quot;_ ;_ @_ "/>
    <numFmt numFmtId="178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60% - 强调文字颜色 5" xfId="9" builtinId="48"/>
    <cellStyle name="40% - 强调文字颜色 2" xfId="10" builtinId="35"/>
    <cellStyle name="40% - 强调文字颜色 5" xfId="11" builtinId="47"/>
    <cellStyle name="20% - 强调文字颜色 2" xfId="12" builtinId="34"/>
    <cellStyle name="标题" xfId="13" builtinId="15"/>
    <cellStyle name="已访问的超链接" xfId="14" builtinId="9"/>
    <cellStyle name="检查单元格" xfId="15" builtinId="23"/>
    <cellStyle name="标题 1" xfId="16" builtinId="16"/>
    <cellStyle name="输入" xfId="17" builtinId="20"/>
    <cellStyle name="超链接" xfId="18" builtinId="8"/>
    <cellStyle name="输出" xfId="19" builtinId="21"/>
    <cellStyle name="40% - 强调文字颜色 6" xfId="20" builtinId="51"/>
    <cellStyle name="20% - 强调文字颜色 3" xfId="21" builtinId="38"/>
    <cellStyle name="货币[0]" xfId="22" builtinId="7"/>
    <cellStyle name="标题 3" xfId="23" builtinId="18"/>
    <cellStyle name="解释性文本" xfId="24" builtinId="53"/>
    <cellStyle name="计算" xfId="25" builtinId="22"/>
    <cellStyle name="60% - 强调文字颜色 1" xfId="26" builtinId="32"/>
    <cellStyle name="千位分隔[0]" xfId="27" builtinId="6"/>
    <cellStyle name="60% - 强调文字颜色 3" xfId="28" builtinId="40"/>
    <cellStyle name="注释" xfId="29" builtinId="10"/>
    <cellStyle name="好" xfId="30" builtinId="26"/>
    <cellStyle name="货币" xfId="31" builtinId="4"/>
    <cellStyle name="千位分隔" xfId="32" builtinId="3"/>
    <cellStyle name="标题 2" xfId="33" builtinId="17"/>
    <cellStyle name="标题 4" xfId="34" builtinId="19"/>
    <cellStyle name="百分比" xfId="35" builtinId="5"/>
    <cellStyle name="链接单元格" xfId="36" builtinId="24"/>
    <cellStyle name="40% - 强调文字颜色 4" xfId="37" builtinId="43"/>
    <cellStyle name="20% - 强调文字颜色 1" xfId="38" builtinId="30"/>
    <cellStyle name="强调文字颜色 5" xfId="39" builtinId="45"/>
    <cellStyle name="汇总" xfId="40" builtinId="25"/>
    <cellStyle name="强调文字颜色 2" xfId="41" builtinId="33"/>
    <cellStyle name="差" xfId="42" builtinId="27"/>
    <cellStyle name="20% - 强调文字颜色 6" xfId="43" builtinId="50"/>
    <cellStyle name="警告文本" xfId="44" builtinId="11"/>
    <cellStyle name="适中" xfId="45" builtinId="28"/>
    <cellStyle name="强调文字颜色 1" xfId="46" builtinId="29"/>
    <cellStyle name="60% - 强调文字颜色 4" xfId="47" builtinId="44"/>
    <cellStyle name="40% - 强调文字颜色 1" xfId="48" builtinId="31"/>
  </cellStyles>
  <dxfs count="1">
    <dxf>
      <font>
        <color theme="0" tint="-0.1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zoomScale="60" zoomScaleNormal="60" workbookViewId="0">
      <selection activeCell="D15" sqref="D15"/>
    </sheetView>
  </sheetViews>
  <sheetFormatPr defaultColWidth="8.88888888888889" defaultRowHeight="13.8"/>
  <cols>
    <col min="1" max="1" width="13.7037037037037" customWidth="1"/>
    <col min="2" max="2" width="25.4444444444444" customWidth="1"/>
    <col min="3" max="3" width="38.5555555555556" customWidth="1"/>
    <col min="4" max="4" width="45.6666666666667" customWidth="1"/>
    <col min="5" max="5" width="35" customWidth="1"/>
    <col min="6" max="6" width="48.2222222222222" customWidth="1"/>
    <col min="7" max="7" width="25.8888888888889" customWidth="1"/>
    <col min="8" max="8" width="12.8888888888889"/>
    <col min="9" max="9" width="15.6666666666667"/>
    <col min="10" max="10" width="18.6666666666667" customWidth="1"/>
    <col min="11" max="11" width="12.8888888888889"/>
    <col min="12" max="14" width="13.4444444444444" customWidth="1"/>
  </cols>
  <sheetData>
    <row r="1" spans="1:14">
      <c r="A1" s="1" t="s">
        <v>0</v>
      </c>
      <c r="B1" s="1"/>
      <c r="C1" s="1"/>
      <c r="D1" s="1"/>
      <c r="E1" s="1"/>
      <c r="F1" s="7"/>
      <c r="G1" s="7"/>
      <c r="H1" s="7"/>
      <c r="I1" s="7"/>
      <c r="J1" s="7"/>
      <c r="K1" s="7"/>
      <c r="L1" s="7"/>
      <c r="M1" s="7"/>
      <c r="N1" s="7"/>
    </row>
    <row r="2" ht="15.6" spans="1:14">
      <c r="A2" s="1"/>
      <c r="B2" s="1"/>
      <c r="C2" s="1"/>
      <c r="D2" s="1"/>
      <c r="E2" s="1"/>
      <c r="F2" s="8"/>
      <c r="G2" s="8"/>
      <c r="H2" s="8"/>
      <c r="I2" s="7"/>
      <c r="J2" s="7"/>
      <c r="K2" s="7"/>
      <c r="L2" s="7"/>
      <c r="M2" s="7"/>
      <c r="N2" s="7"/>
    </row>
    <row r="3" ht="15.6" spans="1:14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ht="15.6" spans="1:14">
      <c r="A4" s="3" t="s">
        <v>15</v>
      </c>
      <c r="B4" s="4">
        <f t="shared" ref="B4:B11" si="0">SUM(C4:N4)</f>
        <v>783.166037735849</v>
      </c>
      <c r="C4" s="5">
        <v>0</v>
      </c>
      <c r="D4" s="5">
        <v>0</v>
      </c>
      <c r="E4" s="5">
        <v>0</v>
      </c>
      <c r="F4" s="5">
        <v>309.889937106918</v>
      </c>
      <c r="G4" s="5">
        <v>2.71006289308202</v>
      </c>
      <c r="H4" s="9">
        <v>0</v>
      </c>
      <c r="I4" s="5">
        <f>498.8/1.06</f>
        <v>470.566037735849</v>
      </c>
      <c r="J4" s="10"/>
      <c r="K4" s="10"/>
      <c r="L4" s="10"/>
      <c r="M4" s="10"/>
      <c r="N4" s="10"/>
    </row>
    <row r="5" ht="15.6" spans="1:14">
      <c r="A5" s="3" t="s">
        <v>16</v>
      </c>
      <c r="B5" s="4">
        <f t="shared" si="0"/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9">
        <v>0</v>
      </c>
      <c r="I5" s="5">
        <v>0</v>
      </c>
      <c r="J5" s="10"/>
      <c r="K5" s="10"/>
      <c r="L5" s="10"/>
      <c r="M5" s="10"/>
      <c r="N5" s="10"/>
    </row>
    <row r="6" ht="15.6" spans="1:14">
      <c r="A6" s="3" t="s">
        <v>17</v>
      </c>
      <c r="B6" s="4">
        <f t="shared" si="0"/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9">
        <v>0</v>
      </c>
      <c r="I6" s="5">
        <v>0</v>
      </c>
      <c r="J6" s="10"/>
      <c r="K6" s="10"/>
      <c r="L6" s="10"/>
      <c r="M6" s="10"/>
      <c r="N6" s="10"/>
    </row>
    <row r="7" ht="15.6" spans="1:14">
      <c r="A7" s="3" t="s">
        <v>18</v>
      </c>
      <c r="B7" s="4">
        <f t="shared" si="0"/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9">
        <v>0</v>
      </c>
      <c r="I7" s="5">
        <v>0</v>
      </c>
      <c r="J7" s="10"/>
      <c r="K7" s="10"/>
      <c r="L7" s="10"/>
      <c r="M7" s="10"/>
      <c r="N7" s="10"/>
    </row>
    <row r="8" ht="15.6" spans="1:14">
      <c r="A8" s="3" t="s">
        <v>19</v>
      </c>
      <c r="B8" s="4">
        <f t="shared" si="0"/>
        <v>665.039245283019</v>
      </c>
      <c r="C8" s="5">
        <v>40.8</v>
      </c>
      <c r="D8" s="5">
        <v>114.24</v>
      </c>
      <c r="E8" s="5">
        <v>329.04</v>
      </c>
      <c r="F8" s="5">
        <v>91.1</v>
      </c>
      <c r="G8" s="5">
        <v>61.18</v>
      </c>
      <c r="H8" s="9">
        <v>0</v>
      </c>
      <c r="I8" s="5">
        <f>30.4/1.06</f>
        <v>28.6792452830189</v>
      </c>
      <c r="J8" s="10"/>
      <c r="K8" s="10"/>
      <c r="L8" s="10"/>
      <c r="M8" s="10"/>
      <c r="N8" s="10"/>
    </row>
    <row r="9" ht="15.6" spans="1:14">
      <c r="A9" s="3" t="s">
        <v>20</v>
      </c>
      <c r="B9" s="4">
        <f t="shared" si="0"/>
        <v>3.4</v>
      </c>
      <c r="C9" s="5">
        <v>0</v>
      </c>
      <c r="D9" s="5">
        <v>0</v>
      </c>
      <c r="E9" s="5">
        <v>0</v>
      </c>
      <c r="F9" s="5">
        <v>0</v>
      </c>
      <c r="G9" s="5">
        <v>3.4</v>
      </c>
      <c r="H9" s="9">
        <v>0</v>
      </c>
      <c r="I9" s="5">
        <v>0</v>
      </c>
      <c r="J9" s="10"/>
      <c r="K9" s="10"/>
      <c r="L9" s="10"/>
      <c r="M9" s="10"/>
      <c r="N9" s="10"/>
    </row>
    <row r="10" ht="15.6" spans="1:14">
      <c r="A10" s="6" t="s">
        <v>21</v>
      </c>
      <c r="B10" s="4">
        <f t="shared" si="0"/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9">
        <v>0</v>
      </c>
      <c r="I10" s="5">
        <v>0</v>
      </c>
      <c r="J10" s="10"/>
      <c r="K10" s="10"/>
      <c r="L10" s="10"/>
      <c r="M10" s="10"/>
      <c r="N10" s="10"/>
    </row>
    <row r="11" ht="15.6" spans="1:14">
      <c r="A11" s="6" t="s">
        <v>22</v>
      </c>
      <c r="B11" s="4">
        <f t="shared" si="0"/>
        <v>1451.60528301887</v>
      </c>
      <c r="C11" s="5">
        <f t="shared" ref="C11:N11" si="1">SUM(C4:C10)</f>
        <v>40.8</v>
      </c>
      <c r="D11" s="5">
        <f t="shared" si="1"/>
        <v>114.24</v>
      </c>
      <c r="E11" s="5">
        <f t="shared" si="1"/>
        <v>329.04</v>
      </c>
      <c r="F11" s="5">
        <f t="shared" si="1"/>
        <v>400.989937106918</v>
      </c>
      <c r="G11" s="5">
        <f t="shared" si="1"/>
        <v>67.290062893082</v>
      </c>
      <c r="H11" s="5">
        <f t="shared" si="1"/>
        <v>0</v>
      </c>
      <c r="I11" s="5">
        <f t="shared" si="1"/>
        <v>499.245283018868</v>
      </c>
      <c r="J11" s="5">
        <f t="shared" si="1"/>
        <v>0</v>
      </c>
      <c r="K11" s="5">
        <f t="shared" si="1"/>
        <v>0</v>
      </c>
      <c r="L11" s="5">
        <f t="shared" si="1"/>
        <v>0</v>
      </c>
      <c r="M11" s="5">
        <f t="shared" si="1"/>
        <v>0</v>
      </c>
      <c r="N11" s="5">
        <f t="shared" si="1"/>
        <v>0</v>
      </c>
    </row>
  </sheetData>
  <mergeCells count="1">
    <mergeCell ref="A1:E2"/>
  </mergeCells>
  <conditionalFormatting sqref="D11:N11">
    <cfRule type="cellIs" dxfId="0" priority="1" operator="equal">
      <formula>0</formula>
    </cfRule>
  </conditionalFormatting>
  <conditionalFormatting sqref="H4:H10">
    <cfRule type="cellIs" dxfId="0" priority="3" operator="equal">
      <formula>0</formula>
    </cfRule>
  </conditionalFormatting>
  <conditionalFormatting sqref="I4:I10">
    <cfRule type="cellIs" dxfId="0" priority="2" operator="equal">
      <formula>0</formula>
    </cfRule>
  </conditionalFormatting>
  <conditionalFormatting sqref="B4:G10 B11:C11">
    <cfRule type="cellIs" dxfId="0" priority="4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gaoruiying</dc:creator>
  <cp:lastModifiedBy>gaoruiying</cp:lastModifiedBy>
  <dcterms:created xsi:type="dcterms:W3CDTF">2025-09-09T10:47:58Z</dcterms:created>
  <dcterms:modified xsi:type="dcterms:W3CDTF">2025-09-09T10:48:24Z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2CFAAC19219FCF665E95BF68DA2B1D29</vt:lpwstr>
  </property>
  <property fmtid="{D5CDD505-2E9C-101B-9397-08002B2CF9AE}" pid="3" name="KSOProductBuildVer">
    <vt:lpwstr>2052-11.8.2.12019</vt:lpwstr>
  </property>
</Properties>
</file>