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\racir\inst\extdata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M449" i="1" l="1"/>
  <c r="BL449" i="1"/>
  <c r="BJ449" i="1"/>
  <c r="BK449" i="1" s="1"/>
  <c r="BG449" i="1"/>
  <c r="BF449" i="1"/>
  <c r="BE449" i="1"/>
  <c r="BD449" i="1"/>
  <c r="BH449" i="1" s="1"/>
  <c r="BI449" i="1" s="1"/>
  <c r="BC449" i="1"/>
  <c r="AX449" i="1" s="1"/>
  <c r="AZ449" i="1"/>
  <c r="AS449" i="1"/>
  <c r="AL449" i="1"/>
  <c r="AM449" i="1" s="1"/>
  <c r="AG449" i="1"/>
  <c r="AE449" i="1" s="1"/>
  <c r="W449" i="1"/>
  <c r="V449" i="1"/>
  <c r="N449" i="1"/>
  <c r="BM448" i="1"/>
  <c r="BL448" i="1"/>
  <c r="BJ448" i="1"/>
  <c r="BK448" i="1" s="1"/>
  <c r="AU448" i="1" s="1"/>
  <c r="BG448" i="1"/>
  <c r="BF448" i="1"/>
  <c r="BE448" i="1"/>
  <c r="BD448" i="1"/>
  <c r="BH448" i="1" s="1"/>
  <c r="BI448" i="1" s="1"/>
  <c r="BC448" i="1"/>
  <c r="AX448" i="1" s="1"/>
  <c r="AZ448" i="1"/>
  <c r="AS448" i="1"/>
  <c r="AM448" i="1"/>
  <c r="AL448" i="1"/>
  <c r="AG448" i="1"/>
  <c r="AE448" i="1" s="1"/>
  <c r="W448" i="1"/>
  <c r="U448" i="1" s="1"/>
  <c r="V448" i="1"/>
  <c r="N448" i="1"/>
  <c r="BM447" i="1"/>
  <c r="BL447" i="1"/>
  <c r="BJ447" i="1"/>
  <c r="BG447" i="1"/>
  <c r="BF447" i="1"/>
  <c r="BE447" i="1"/>
  <c r="BD447" i="1"/>
  <c r="BH447" i="1" s="1"/>
  <c r="BI447" i="1" s="1"/>
  <c r="BC447" i="1"/>
  <c r="AZ447" i="1"/>
  <c r="AX447" i="1"/>
  <c r="AS447" i="1"/>
  <c r="AL447" i="1"/>
  <c r="AM447" i="1" s="1"/>
  <c r="AG447" i="1"/>
  <c r="AE447" i="1" s="1"/>
  <c r="W447" i="1"/>
  <c r="V447" i="1"/>
  <c r="U447" i="1" s="1"/>
  <c r="N447" i="1"/>
  <c r="BM446" i="1"/>
  <c r="BL446" i="1"/>
  <c r="BJ446" i="1"/>
  <c r="BG446" i="1"/>
  <c r="BF446" i="1"/>
  <c r="BE446" i="1"/>
  <c r="BD446" i="1"/>
  <c r="BH446" i="1" s="1"/>
  <c r="BI446" i="1" s="1"/>
  <c r="BC446" i="1"/>
  <c r="AX446" i="1" s="1"/>
  <c r="AZ446" i="1"/>
  <c r="AS446" i="1"/>
  <c r="AL446" i="1"/>
  <c r="AM446" i="1" s="1"/>
  <c r="AG446" i="1"/>
  <c r="AE446" i="1" s="1"/>
  <c r="I446" i="1" s="1"/>
  <c r="W446" i="1"/>
  <c r="V446" i="1"/>
  <c r="U446" i="1" s="1"/>
  <c r="N446" i="1"/>
  <c r="BM445" i="1"/>
  <c r="BL445" i="1"/>
  <c r="BJ445" i="1"/>
  <c r="BK445" i="1" s="1"/>
  <c r="BG445" i="1"/>
  <c r="BF445" i="1"/>
  <c r="BE445" i="1"/>
  <c r="BD445" i="1"/>
  <c r="BH445" i="1" s="1"/>
  <c r="BI445" i="1" s="1"/>
  <c r="BC445" i="1"/>
  <c r="AX445" i="1" s="1"/>
  <c r="AZ445" i="1"/>
  <c r="AS445" i="1"/>
  <c r="AL445" i="1"/>
  <c r="AM445" i="1" s="1"/>
  <c r="AG445" i="1"/>
  <c r="AE445" i="1"/>
  <c r="G445" i="1" s="1"/>
  <c r="W445" i="1"/>
  <c r="V445" i="1"/>
  <c r="U445" i="1" s="1"/>
  <c r="N445" i="1"/>
  <c r="BM444" i="1"/>
  <c r="BL444" i="1"/>
  <c r="BJ444" i="1"/>
  <c r="BG444" i="1"/>
  <c r="BF444" i="1"/>
  <c r="BE444" i="1"/>
  <c r="BD444" i="1"/>
  <c r="BH444" i="1" s="1"/>
  <c r="BI444" i="1" s="1"/>
  <c r="BC444" i="1"/>
  <c r="AX444" i="1" s="1"/>
  <c r="AZ444" i="1"/>
  <c r="AS444" i="1"/>
  <c r="AL444" i="1"/>
  <c r="AM444" i="1" s="1"/>
  <c r="AG444" i="1"/>
  <c r="AE444" i="1" s="1"/>
  <c r="W444" i="1"/>
  <c r="U444" i="1" s="1"/>
  <c r="V444" i="1"/>
  <c r="N444" i="1"/>
  <c r="BM443" i="1"/>
  <c r="BL443" i="1"/>
  <c r="BJ443" i="1"/>
  <c r="BG443" i="1"/>
  <c r="BF443" i="1"/>
  <c r="BE443" i="1"/>
  <c r="BD443" i="1"/>
  <c r="BH443" i="1" s="1"/>
  <c r="BI443" i="1" s="1"/>
  <c r="BC443" i="1"/>
  <c r="AX443" i="1" s="1"/>
  <c r="AZ443" i="1"/>
  <c r="AS443" i="1"/>
  <c r="AL443" i="1"/>
  <c r="AM443" i="1" s="1"/>
  <c r="AG443" i="1"/>
  <c r="AE443" i="1" s="1"/>
  <c r="W443" i="1"/>
  <c r="V443" i="1"/>
  <c r="N443" i="1"/>
  <c r="BM442" i="1"/>
  <c r="BL442" i="1"/>
  <c r="BK442" i="1" s="1"/>
  <c r="AU442" i="1" s="1"/>
  <c r="BJ442" i="1"/>
  <c r="BG442" i="1"/>
  <c r="BF442" i="1"/>
  <c r="BE442" i="1"/>
  <c r="BD442" i="1"/>
  <c r="BH442" i="1" s="1"/>
  <c r="BI442" i="1" s="1"/>
  <c r="BC442" i="1"/>
  <c r="AX442" i="1" s="1"/>
  <c r="AZ442" i="1"/>
  <c r="AS442" i="1"/>
  <c r="AM442" i="1"/>
  <c r="AL442" i="1"/>
  <c r="AG442" i="1"/>
  <c r="AE442" i="1" s="1"/>
  <c r="W442" i="1"/>
  <c r="U442" i="1" s="1"/>
  <c r="V442" i="1"/>
  <c r="N442" i="1"/>
  <c r="BM441" i="1"/>
  <c r="BL441" i="1"/>
  <c r="BJ441" i="1"/>
  <c r="BK441" i="1" s="1"/>
  <c r="BH441" i="1"/>
  <c r="BI441" i="1" s="1"/>
  <c r="BG441" i="1"/>
  <c r="BF441" i="1"/>
  <c r="BE441" i="1"/>
  <c r="BD441" i="1"/>
  <c r="BC441" i="1"/>
  <c r="AZ441" i="1"/>
  <c r="AX441" i="1"/>
  <c r="AS441" i="1"/>
  <c r="AL441" i="1"/>
  <c r="AM441" i="1" s="1"/>
  <c r="AG441" i="1"/>
  <c r="AE441" i="1" s="1"/>
  <c r="W441" i="1"/>
  <c r="V441" i="1"/>
  <c r="N441" i="1"/>
  <c r="BM440" i="1"/>
  <c r="BL440" i="1"/>
  <c r="BJ440" i="1"/>
  <c r="BK440" i="1" s="1"/>
  <c r="AU440" i="1" s="1"/>
  <c r="AW440" i="1" s="1"/>
  <c r="BH440" i="1"/>
  <c r="BI440" i="1" s="1"/>
  <c r="BG440" i="1"/>
  <c r="BF440" i="1"/>
  <c r="BE440" i="1"/>
  <c r="BD440" i="1"/>
  <c r="BC440" i="1"/>
  <c r="AZ440" i="1"/>
  <c r="AX440" i="1"/>
  <c r="AS440" i="1"/>
  <c r="AM440" i="1"/>
  <c r="AL440" i="1"/>
  <c r="AG440" i="1"/>
  <c r="AE440" i="1" s="1"/>
  <c r="W440" i="1"/>
  <c r="V440" i="1"/>
  <c r="U440" i="1" s="1"/>
  <c r="N440" i="1"/>
  <c r="BM439" i="1"/>
  <c r="BL439" i="1"/>
  <c r="BJ439" i="1"/>
  <c r="BK439" i="1" s="1"/>
  <c r="BG439" i="1"/>
  <c r="BF439" i="1"/>
  <c r="BE439" i="1"/>
  <c r="BD439" i="1"/>
  <c r="BH439" i="1" s="1"/>
  <c r="BI439" i="1" s="1"/>
  <c r="BC439" i="1"/>
  <c r="AX439" i="1" s="1"/>
  <c r="AZ439" i="1"/>
  <c r="AS439" i="1"/>
  <c r="AL439" i="1"/>
  <c r="AM439" i="1" s="1"/>
  <c r="AG439" i="1"/>
  <c r="AE439" i="1" s="1"/>
  <c r="W439" i="1"/>
  <c r="V439" i="1"/>
  <c r="N439" i="1"/>
  <c r="BM438" i="1"/>
  <c r="BL438" i="1"/>
  <c r="BJ438" i="1"/>
  <c r="BI438" i="1"/>
  <c r="BH438" i="1"/>
  <c r="BG438" i="1"/>
  <c r="BF438" i="1"/>
  <c r="BE438" i="1"/>
  <c r="BD438" i="1"/>
  <c r="BC438" i="1"/>
  <c r="AZ438" i="1"/>
  <c r="AX438" i="1"/>
  <c r="AS438" i="1"/>
  <c r="AL438" i="1"/>
  <c r="AM438" i="1" s="1"/>
  <c r="AG438" i="1"/>
  <c r="AE438" i="1" s="1"/>
  <c r="W438" i="1"/>
  <c r="U438" i="1" s="1"/>
  <c r="V438" i="1"/>
  <c r="N438" i="1"/>
  <c r="BM437" i="1"/>
  <c r="BL437" i="1"/>
  <c r="BJ437" i="1"/>
  <c r="BG437" i="1"/>
  <c r="BF437" i="1"/>
  <c r="BE437" i="1"/>
  <c r="BD437" i="1"/>
  <c r="BH437" i="1" s="1"/>
  <c r="BI437" i="1" s="1"/>
  <c r="BC437" i="1"/>
  <c r="AZ437" i="1"/>
  <c r="AX437" i="1"/>
  <c r="AS437" i="1"/>
  <c r="AL437" i="1"/>
  <c r="AM437" i="1" s="1"/>
  <c r="AG437" i="1"/>
  <c r="AE437" i="1" s="1"/>
  <c r="W437" i="1"/>
  <c r="V437" i="1"/>
  <c r="U437" i="1" s="1"/>
  <c r="N437" i="1"/>
  <c r="BM436" i="1"/>
  <c r="BL436" i="1"/>
  <c r="BK436" i="1" s="1"/>
  <c r="AU436" i="1" s="1"/>
  <c r="BJ436" i="1"/>
  <c r="BG436" i="1"/>
  <c r="BF436" i="1"/>
  <c r="BE436" i="1"/>
  <c r="BD436" i="1"/>
  <c r="BH436" i="1" s="1"/>
  <c r="BI436" i="1" s="1"/>
  <c r="BC436" i="1"/>
  <c r="AX436" i="1" s="1"/>
  <c r="AZ436" i="1"/>
  <c r="AS436" i="1"/>
  <c r="AL436" i="1"/>
  <c r="AM436" i="1" s="1"/>
  <c r="AG436" i="1"/>
  <c r="AE436" i="1" s="1"/>
  <c r="W436" i="1"/>
  <c r="U436" i="1" s="1"/>
  <c r="V436" i="1"/>
  <c r="N436" i="1"/>
  <c r="BM435" i="1"/>
  <c r="BL435" i="1"/>
  <c r="BJ435" i="1"/>
  <c r="BG435" i="1"/>
  <c r="BF435" i="1"/>
  <c r="BE435" i="1"/>
  <c r="BD435" i="1"/>
  <c r="BH435" i="1" s="1"/>
  <c r="BI435" i="1" s="1"/>
  <c r="BC435" i="1"/>
  <c r="AX435" i="1" s="1"/>
  <c r="AZ435" i="1"/>
  <c r="AS435" i="1"/>
  <c r="AL435" i="1"/>
  <c r="AM435" i="1" s="1"/>
  <c r="AG435" i="1"/>
  <c r="AE435" i="1" s="1"/>
  <c r="L435" i="1" s="1"/>
  <c r="W435" i="1"/>
  <c r="V435" i="1"/>
  <c r="N435" i="1"/>
  <c r="BM434" i="1"/>
  <c r="BL434" i="1"/>
  <c r="BK434" i="1"/>
  <c r="Q434" i="1" s="1"/>
  <c r="BJ434" i="1"/>
  <c r="BG434" i="1"/>
  <c r="BF434" i="1"/>
  <c r="BE434" i="1"/>
  <c r="BD434" i="1"/>
  <c r="BH434" i="1" s="1"/>
  <c r="BI434" i="1" s="1"/>
  <c r="BC434" i="1"/>
  <c r="AX434" i="1" s="1"/>
  <c r="AZ434" i="1"/>
  <c r="AU434" i="1"/>
  <c r="AS434" i="1"/>
  <c r="AM434" i="1"/>
  <c r="AL434" i="1"/>
  <c r="AG434" i="1"/>
  <c r="AE434" i="1" s="1"/>
  <c r="W434" i="1"/>
  <c r="V434" i="1"/>
  <c r="N434" i="1"/>
  <c r="I434" i="1"/>
  <c r="BM433" i="1"/>
  <c r="BL433" i="1"/>
  <c r="BJ433" i="1"/>
  <c r="BG433" i="1"/>
  <c r="BF433" i="1"/>
  <c r="BE433" i="1"/>
  <c r="BD433" i="1"/>
  <c r="BH433" i="1" s="1"/>
  <c r="BI433" i="1" s="1"/>
  <c r="BC433" i="1"/>
  <c r="AX433" i="1" s="1"/>
  <c r="AZ433" i="1"/>
  <c r="AS433" i="1"/>
  <c r="AL433" i="1"/>
  <c r="AM433" i="1" s="1"/>
  <c r="AG433" i="1"/>
  <c r="AE433" i="1" s="1"/>
  <c r="AF433" i="1" s="1"/>
  <c r="W433" i="1"/>
  <c r="V433" i="1"/>
  <c r="N433" i="1"/>
  <c r="BM432" i="1"/>
  <c r="BL432" i="1"/>
  <c r="BJ432" i="1"/>
  <c r="BK432" i="1" s="1"/>
  <c r="AU432" i="1" s="1"/>
  <c r="BG432" i="1"/>
  <c r="BF432" i="1"/>
  <c r="BE432" i="1"/>
  <c r="BD432" i="1"/>
  <c r="BH432" i="1" s="1"/>
  <c r="BI432" i="1" s="1"/>
  <c r="BC432" i="1"/>
  <c r="AX432" i="1" s="1"/>
  <c r="AZ432" i="1"/>
  <c r="AS432" i="1"/>
  <c r="AM432" i="1"/>
  <c r="AL432" i="1"/>
  <c r="AG432" i="1"/>
  <c r="AE432" i="1" s="1"/>
  <c r="W432" i="1"/>
  <c r="V432" i="1"/>
  <c r="U432" i="1"/>
  <c r="N432" i="1"/>
  <c r="BM431" i="1"/>
  <c r="BL431" i="1"/>
  <c r="BJ431" i="1"/>
  <c r="BG431" i="1"/>
  <c r="BF431" i="1"/>
  <c r="BE431" i="1"/>
  <c r="BD431" i="1"/>
  <c r="BH431" i="1" s="1"/>
  <c r="BI431" i="1" s="1"/>
  <c r="BC431" i="1"/>
  <c r="AX431" i="1" s="1"/>
  <c r="AZ431" i="1"/>
  <c r="AS431" i="1"/>
  <c r="AL431" i="1"/>
  <c r="AM431" i="1" s="1"/>
  <c r="AG431" i="1"/>
  <c r="AE431" i="1" s="1"/>
  <c r="W431" i="1"/>
  <c r="V431" i="1"/>
  <c r="N431" i="1"/>
  <c r="BM430" i="1"/>
  <c r="BL430" i="1"/>
  <c r="BJ430" i="1"/>
  <c r="BG430" i="1"/>
  <c r="BF430" i="1"/>
  <c r="BE430" i="1"/>
  <c r="BD430" i="1"/>
  <c r="BH430" i="1" s="1"/>
  <c r="BI430" i="1" s="1"/>
  <c r="BC430" i="1"/>
  <c r="AX430" i="1" s="1"/>
  <c r="AZ430" i="1"/>
  <c r="AS430" i="1"/>
  <c r="AL430" i="1"/>
  <c r="AM430" i="1" s="1"/>
  <c r="AG430" i="1"/>
  <c r="AE430" i="1" s="1"/>
  <c r="H430" i="1" s="1"/>
  <c r="AV430" i="1" s="1"/>
  <c r="W430" i="1"/>
  <c r="V430" i="1"/>
  <c r="N430" i="1"/>
  <c r="BM429" i="1"/>
  <c r="BL429" i="1"/>
  <c r="BJ429" i="1"/>
  <c r="BG429" i="1"/>
  <c r="BF429" i="1"/>
  <c r="BE429" i="1"/>
  <c r="BD429" i="1"/>
  <c r="BH429" i="1" s="1"/>
  <c r="BI429" i="1" s="1"/>
  <c r="BC429" i="1"/>
  <c r="AX429" i="1" s="1"/>
  <c r="AZ429" i="1"/>
  <c r="AS429" i="1"/>
  <c r="AL429" i="1"/>
  <c r="AM429" i="1" s="1"/>
  <c r="AG429" i="1"/>
  <c r="AE429" i="1"/>
  <c r="W429" i="1"/>
  <c r="V429" i="1"/>
  <c r="U429" i="1" s="1"/>
  <c r="N429" i="1"/>
  <c r="BM428" i="1"/>
  <c r="BL428" i="1"/>
  <c r="BK428" i="1" s="1"/>
  <c r="BJ428" i="1"/>
  <c r="BG428" i="1"/>
  <c r="BF428" i="1"/>
  <c r="BE428" i="1"/>
  <c r="BD428" i="1"/>
  <c r="BH428" i="1" s="1"/>
  <c r="BI428" i="1" s="1"/>
  <c r="BC428" i="1"/>
  <c r="AX428" i="1" s="1"/>
  <c r="AZ428" i="1"/>
  <c r="AS428" i="1"/>
  <c r="AL428" i="1"/>
  <c r="AM428" i="1" s="1"/>
  <c r="AG428" i="1"/>
  <c r="AE428" i="1"/>
  <c r="I428" i="1" s="1"/>
  <c r="W428" i="1"/>
  <c r="V428" i="1"/>
  <c r="N428" i="1"/>
  <c r="BM427" i="1"/>
  <c r="BL427" i="1"/>
  <c r="BJ427" i="1"/>
  <c r="BH427" i="1"/>
  <c r="BI427" i="1" s="1"/>
  <c r="BG427" i="1"/>
  <c r="BF427" i="1"/>
  <c r="BE427" i="1"/>
  <c r="BD427" i="1"/>
  <c r="BC427" i="1"/>
  <c r="AZ427" i="1"/>
  <c r="AX427" i="1"/>
  <c r="AS427" i="1"/>
  <c r="AL427" i="1"/>
  <c r="AM427" i="1" s="1"/>
  <c r="AG427" i="1"/>
  <c r="AE427" i="1" s="1"/>
  <c r="W427" i="1"/>
  <c r="V427" i="1"/>
  <c r="U427" i="1" s="1"/>
  <c r="N427" i="1"/>
  <c r="BM426" i="1"/>
  <c r="BL426" i="1"/>
  <c r="BK426" i="1" s="1"/>
  <c r="AU426" i="1" s="1"/>
  <c r="BJ426" i="1"/>
  <c r="BG426" i="1"/>
  <c r="BF426" i="1"/>
  <c r="BE426" i="1"/>
  <c r="BD426" i="1"/>
  <c r="BH426" i="1" s="1"/>
  <c r="BI426" i="1" s="1"/>
  <c r="BC426" i="1"/>
  <c r="AX426" i="1" s="1"/>
  <c r="AZ426" i="1"/>
  <c r="AS426" i="1"/>
  <c r="AL426" i="1"/>
  <c r="AM426" i="1" s="1"/>
  <c r="AG426" i="1"/>
  <c r="AE426" i="1" s="1"/>
  <c r="G426" i="1" s="1"/>
  <c r="Y426" i="1" s="1"/>
  <c r="W426" i="1"/>
  <c r="U426" i="1" s="1"/>
  <c r="V426" i="1"/>
  <c r="N426" i="1"/>
  <c r="BM425" i="1"/>
  <c r="BL425" i="1"/>
  <c r="BJ425" i="1"/>
  <c r="BK425" i="1" s="1"/>
  <c r="BH425" i="1"/>
  <c r="BI425" i="1" s="1"/>
  <c r="BG425" i="1"/>
  <c r="BF425" i="1"/>
  <c r="BE425" i="1"/>
  <c r="BD425" i="1"/>
  <c r="BC425" i="1"/>
  <c r="AX425" i="1" s="1"/>
  <c r="AZ425" i="1"/>
  <c r="AS425" i="1"/>
  <c r="AM425" i="1"/>
  <c r="AL425" i="1"/>
  <c r="AG425" i="1"/>
  <c r="AE425" i="1" s="1"/>
  <c r="W425" i="1"/>
  <c r="V425" i="1"/>
  <c r="N425" i="1"/>
  <c r="BM424" i="1"/>
  <c r="BL424" i="1"/>
  <c r="BK424" i="1"/>
  <c r="AU424" i="1" s="1"/>
  <c r="BJ424" i="1"/>
  <c r="BH424" i="1"/>
  <c r="BI424" i="1" s="1"/>
  <c r="BG424" i="1"/>
  <c r="BF424" i="1"/>
  <c r="BE424" i="1"/>
  <c r="BD424" i="1"/>
  <c r="BC424" i="1"/>
  <c r="AZ424" i="1"/>
  <c r="AX424" i="1"/>
  <c r="AW424" i="1"/>
  <c r="AS424" i="1"/>
  <c r="AM424" i="1"/>
  <c r="AL424" i="1"/>
  <c r="AG424" i="1"/>
  <c r="AE424" i="1" s="1"/>
  <c r="I424" i="1" s="1"/>
  <c r="W424" i="1"/>
  <c r="V424" i="1"/>
  <c r="Q424" i="1"/>
  <c r="N424" i="1"/>
  <c r="BM423" i="1"/>
  <c r="BL423" i="1"/>
  <c r="BJ423" i="1"/>
  <c r="BG423" i="1"/>
  <c r="BF423" i="1"/>
  <c r="BE423" i="1"/>
  <c r="BD423" i="1"/>
  <c r="BH423" i="1" s="1"/>
  <c r="BI423" i="1" s="1"/>
  <c r="BC423" i="1"/>
  <c r="AZ423" i="1"/>
  <c r="AX423" i="1"/>
  <c r="AS423" i="1"/>
  <c r="AL423" i="1"/>
  <c r="AM423" i="1" s="1"/>
  <c r="AG423" i="1"/>
  <c r="AE423" i="1" s="1"/>
  <c r="AF423" i="1"/>
  <c r="W423" i="1"/>
  <c r="V423" i="1"/>
  <c r="N423" i="1"/>
  <c r="BM422" i="1"/>
  <c r="BL422" i="1"/>
  <c r="BJ422" i="1"/>
  <c r="BK422" i="1" s="1"/>
  <c r="BH422" i="1"/>
  <c r="BI422" i="1" s="1"/>
  <c r="BG422" i="1"/>
  <c r="BF422" i="1"/>
  <c r="BE422" i="1"/>
  <c r="BD422" i="1"/>
  <c r="BC422" i="1"/>
  <c r="AZ422" i="1"/>
  <c r="AX422" i="1"/>
  <c r="AU422" i="1"/>
  <c r="AW422" i="1" s="1"/>
  <c r="AS422" i="1"/>
  <c r="AL422" i="1"/>
  <c r="AM422" i="1" s="1"/>
  <c r="AG422" i="1"/>
  <c r="AE422" i="1" s="1"/>
  <c r="W422" i="1"/>
  <c r="U422" i="1" s="1"/>
  <c r="V422" i="1"/>
  <c r="N422" i="1"/>
  <c r="G422" i="1"/>
  <c r="BM421" i="1"/>
  <c r="BL421" i="1"/>
  <c r="BJ421" i="1"/>
  <c r="BG421" i="1"/>
  <c r="BF421" i="1"/>
  <c r="BE421" i="1"/>
  <c r="BD421" i="1"/>
  <c r="BH421" i="1" s="1"/>
  <c r="BI421" i="1" s="1"/>
  <c r="BC421" i="1"/>
  <c r="AX421" i="1" s="1"/>
  <c r="AZ421" i="1"/>
  <c r="AS421" i="1"/>
  <c r="AL421" i="1"/>
  <c r="AM421" i="1" s="1"/>
  <c r="AG421" i="1"/>
  <c r="AE421" i="1" s="1"/>
  <c r="H421" i="1" s="1"/>
  <c r="AV421" i="1" s="1"/>
  <c r="W421" i="1"/>
  <c r="V421" i="1"/>
  <c r="U421" i="1"/>
  <c r="N421" i="1"/>
  <c r="BM420" i="1"/>
  <c r="BL420" i="1"/>
  <c r="BK420" i="1"/>
  <c r="BJ420" i="1"/>
  <c r="BG420" i="1"/>
  <c r="BF420" i="1"/>
  <c r="BE420" i="1"/>
  <c r="BD420" i="1"/>
  <c r="BH420" i="1" s="1"/>
  <c r="BI420" i="1" s="1"/>
  <c r="BC420" i="1"/>
  <c r="AX420" i="1" s="1"/>
  <c r="AZ420" i="1"/>
  <c r="AS420" i="1"/>
  <c r="AL420" i="1"/>
  <c r="AM420" i="1" s="1"/>
  <c r="AG420" i="1"/>
  <c r="AE420" i="1" s="1"/>
  <c r="W420" i="1"/>
  <c r="V420" i="1"/>
  <c r="U420" i="1"/>
  <c r="N420" i="1"/>
  <c r="G420" i="1"/>
  <c r="BM419" i="1"/>
  <c r="BL419" i="1"/>
  <c r="BK419" i="1" s="1"/>
  <c r="BJ419" i="1"/>
  <c r="BG419" i="1"/>
  <c r="BF419" i="1"/>
  <c r="BE419" i="1"/>
  <c r="BD419" i="1"/>
  <c r="BH419" i="1" s="1"/>
  <c r="BI419" i="1" s="1"/>
  <c r="BC419" i="1"/>
  <c r="AZ419" i="1"/>
  <c r="AX419" i="1"/>
  <c r="AS419" i="1"/>
  <c r="AM419" i="1"/>
  <c r="AL419" i="1"/>
  <c r="AG419" i="1"/>
  <c r="AE419" i="1" s="1"/>
  <c r="AF419" i="1" s="1"/>
  <c r="W419" i="1"/>
  <c r="V419" i="1"/>
  <c r="N419" i="1"/>
  <c r="G419" i="1"/>
  <c r="Y419" i="1" s="1"/>
  <c r="BM418" i="1"/>
  <c r="BL418" i="1"/>
  <c r="BJ418" i="1"/>
  <c r="BK418" i="1" s="1"/>
  <c r="Q418" i="1" s="1"/>
  <c r="BG418" i="1"/>
  <c r="BF418" i="1"/>
  <c r="BE418" i="1"/>
  <c r="BD418" i="1"/>
  <c r="BH418" i="1" s="1"/>
  <c r="BI418" i="1" s="1"/>
  <c r="BC418" i="1"/>
  <c r="AX418" i="1" s="1"/>
  <c r="AZ418" i="1"/>
  <c r="AS418" i="1"/>
  <c r="AL418" i="1"/>
  <c r="AM418" i="1" s="1"/>
  <c r="AG418" i="1"/>
  <c r="AE418" i="1" s="1"/>
  <c r="H418" i="1" s="1"/>
  <c r="AV418" i="1" s="1"/>
  <c r="W418" i="1"/>
  <c r="V418" i="1"/>
  <c r="N418" i="1"/>
  <c r="BM417" i="1"/>
  <c r="BL417" i="1"/>
  <c r="BJ417" i="1"/>
  <c r="BK417" i="1" s="1"/>
  <c r="BH417" i="1"/>
  <c r="BI417" i="1" s="1"/>
  <c r="BG417" i="1"/>
  <c r="BF417" i="1"/>
  <c r="BE417" i="1"/>
  <c r="BD417" i="1"/>
  <c r="BC417" i="1"/>
  <c r="AZ417" i="1"/>
  <c r="AX417" i="1"/>
  <c r="AS417" i="1"/>
  <c r="AL417" i="1"/>
  <c r="AM417" i="1" s="1"/>
  <c r="AG417" i="1"/>
  <c r="AE417" i="1" s="1"/>
  <c r="W417" i="1"/>
  <c r="V417" i="1"/>
  <c r="N417" i="1"/>
  <c r="BM416" i="1"/>
  <c r="Q416" i="1" s="1"/>
  <c r="BL416" i="1"/>
  <c r="BK416" i="1" s="1"/>
  <c r="AU416" i="1" s="1"/>
  <c r="BJ416" i="1"/>
  <c r="BG416" i="1"/>
  <c r="BF416" i="1"/>
  <c r="BE416" i="1"/>
  <c r="BD416" i="1"/>
  <c r="BH416" i="1" s="1"/>
  <c r="BI416" i="1" s="1"/>
  <c r="BC416" i="1"/>
  <c r="AX416" i="1" s="1"/>
  <c r="AZ416" i="1"/>
  <c r="AS416" i="1"/>
  <c r="AL416" i="1"/>
  <c r="AM416" i="1" s="1"/>
  <c r="AG416" i="1"/>
  <c r="AE416" i="1"/>
  <c r="I416" i="1" s="1"/>
  <c r="W416" i="1"/>
  <c r="V416" i="1"/>
  <c r="U416" i="1" s="1"/>
  <c r="N416" i="1"/>
  <c r="BM415" i="1"/>
  <c r="BL415" i="1"/>
  <c r="BJ415" i="1"/>
  <c r="BH415" i="1"/>
  <c r="BI415" i="1" s="1"/>
  <c r="BG415" i="1"/>
  <c r="BF415" i="1"/>
  <c r="BE415" i="1"/>
  <c r="BD415" i="1"/>
  <c r="BC415" i="1"/>
  <c r="AZ415" i="1"/>
  <c r="AX415" i="1"/>
  <c r="AS415" i="1"/>
  <c r="AL415" i="1"/>
  <c r="AM415" i="1" s="1"/>
  <c r="AG415" i="1"/>
  <c r="AE415" i="1" s="1"/>
  <c r="W415" i="1"/>
  <c r="V415" i="1"/>
  <c r="N415" i="1"/>
  <c r="BM414" i="1"/>
  <c r="BL414" i="1"/>
  <c r="BJ414" i="1"/>
  <c r="BG414" i="1"/>
  <c r="BF414" i="1"/>
  <c r="BE414" i="1"/>
  <c r="BD414" i="1"/>
  <c r="BH414" i="1" s="1"/>
  <c r="BI414" i="1" s="1"/>
  <c r="BC414" i="1"/>
  <c r="AX414" i="1" s="1"/>
  <c r="AZ414" i="1"/>
  <c r="AS414" i="1"/>
  <c r="AL414" i="1"/>
  <c r="AM414" i="1" s="1"/>
  <c r="AG414" i="1"/>
  <c r="AE414" i="1" s="1"/>
  <c r="W414" i="1"/>
  <c r="V414" i="1"/>
  <c r="N414" i="1"/>
  <c r="BM413" i="1"/>
  <c r="BL413" i="1"/>
  <c r="BJ413" i="1"/>
  <c r="BK413" i="1" s="1"/>
  <c r="AU413" i="1" s="1"/>
  <c r="AW413" i="1" s="1"/>
  <c r="BG413" i="1"/>
  <c r="BF413" i="1"/>
  <c r="BE413" i="1"/>
  <c r="BD413" i="1"/>
  <c r="BH413" i="1" s="1"/>
  <c r="BI413" i="1" s="1"/>
  <c r="BC413" i="1"/>
  <c r="AX413" i="1" s="1"/>
  <c r="AZ413" i="1"/>
  <c r="AS413" i="1"/>
  <c r="AL413" i="1"/>
  <c r="AM413" i="1" s="1"/>
  <c r="AG413" i="1"/>
  <c r="AE413" i="1"/>
  <c r="L413" i="1" s="1"/>
  <c r="W413" i="1"/>
  <c r="V413" i="1"/>
  <c r="U413" i="1" s="1"/>
  <c r="N413" i="1"/>
  <c r="BM412" i="1"/>
  <c r="BL412" i="1"/>
  <c r="BK412" i="1" s="1"/>
  <c r="AU412" i="1" s="1"/>
  <c r="BJ412" i="1"/>
  <c r="BI412" i="1"/>
  <c r="BG412" i="1"/>
  <c r="BF412" i="1"/>
  <c r="BE412" i="1"/>
  <c r="BD412" i="1"/>
  <c r="BH412" i="1" s="1"/>
  <c r="BC412" i="1"/>
  <c r="AZ412" i="1"/>
  <c r="AX412" i="1"/>
  <c r="AW412" i="1"/>
  <c r="AS412" i="1"/>
  <c r="AM412" i="1"/>
  <c r="AL412" i="1"/>
  <c r="AG412" i="1"/>
  <c r="AE412" i="1" s="1"/>
  <c r="G412" i="1" s="1"/>
  <c r="Y412" i="1" s="1"/>
  <c r="W412" i="1"/>
  <c r="V412" i="1"/>
  <c r="Q412" i="1"/>
  <c r="N412" i="1"/>
  <c r="BM411" i="1"/>
  <c r="BL411" i="1"/>
  <c r="BK411" i="1" s="1"/>
  <c r="BJ411" i="1"/>
  <c r="BG411" i="1"/>
  <c r="BF411" i="1"/>
  <c r="BE411" i="1"/>
  <c r="BD411" i="1"/>
  <c r="BH411" i="1" s="1"/>
  <c r="BI411" i="1" s="1"/>
  <c r="BC411" i="1"/>
  <c r="AZ411" i="1"/>
  <c r="AX411" i="1"/>
  <c r="AS411" i="1"/>
  <c r="AL411" i="1"/>
  <c r="AM411" i="1" s="1"/>
  <c r="AG411" i="1"/>
  <c r="AE411" i="1" s="1"/>
  <c r="AF411" i="1" s="1"/>
  <c r="W411" i="1"/>
  <c r="V411" i="1"/>
  <c r="U411" i="1" s="1"/>
  <c r="N411" i="1"/>
  <c r="BM410" i="1"/>
  <c r="BL410" i="1"/>
  <c r="BJ410" i="1"/>
  <c r="BG410" i="1"/>
  <c r="BF410" i="1"/>
  <c r="BE410" i="1"/>
  <c r="BD410" i="1"/>
  <c r="BH410" i="1" s="1"/>
  <c r="BI410" i="1" s="1"/>
  <c r="BC410" i="1"/>
  <c r="AX410" i="1" s="1"/>
  <c r="AZ410" i="1"/>
  <c r="AS410" i="1"/>
  <c r="AL410" i="1"/>
  <c r="AM410" i="1" s="1"/>
  <c r="AG410" i="1"/>
  <c r="AE410" i="1" s="1"/>
  <c r="W410" i="1"/>
  <c r="V410" i="1"/>
  <c r="N410" i="1"/>
  <c r="BM409" i="1"/>
  <c r="BL409" i="1"/>
  <c r="BJ409" i="1"/>
  <c r="BH409" i="1"/>
  <c r="BI409" i="1" s="1"/>
  <c r="BG409" i="1"/>
  <c r="BF409" i="1"/>
  <c r="BE409" i="1"/>
  <c r="BD409" i="1"/>
  <c r="BC409" i="1"/>
  <c r="AZ409" i="1"/>
  <c r="AX409" i="1"/>
  <c r="AS409" i="1"/>
  <c r="AL409" i="1"/>
  <c r="AM409" i="1" s="1"/>
  <c r="AG409" i="1"/>
  <c r="AE409" i="1" s="1"/>
  <c r="AF409" i="1" s="1"/>
  <c r="W409" i="1"/>
  <c r="V409" i="1"/>
  <c r="U409" i="1" s="1"/>
  <c r="N409" i="1"/>
  <c r="BM408" i="1"/>
  <c r="BL408" i="1"/>
  <c r="BJ408" i="1"/>
  <c r="BG408" i="1"/>
  <c r="BF408" i="1"/>
  <c r="BE408" i="1"/>
  <c r="BD408" i="1"/>
  <c r="BH408" i="1" s="1"/>
  <c r="BI408" i="1" s="1"/>
  <c r="BC408" i="1"/>
  <c r="AZ408" i="1"/>
  <c r="AX408" i="1"/>
  <c r="AS408" i="1"/>
  <c r="AL408" i="1"/>
  <c r="AM408" i="1" s="1"/>
  <c r="AG408" i="1"/>
  <c r="AE408" i="1" s="1"/>
  <c r="AF408" i="1" s="1"/>
  <c r="W408" i="1"/>
  <c r="V408" i="1"/>
  <c r="N408" i="1"/>
  <c r="L408" i="1"/>
  <c r="H408" i="1"/>
  <c r="AV408" i="1" s="1"/>
  <c r="BM407" i="1"/>
  <c r="BL407" i="1"/>
  <c r="BJ407" i="1"/>
  <c r="BK407" i="1" s="1"/>
  <c r="AU407" i="1" s="1"/>
  <c r="AW407" i="1" s="1"/>
  <c r="BG407" i="1"/>
  <c r="BF407" i="1"/>
  <c r="BE407" i="1"/>
  <c r="BD407" i="1"/>
  <c r="BH407" i="1" s="1"/>
  <c r="BI407" i="1" s="1"/>
  <c r="BC407" i="1"/>
  <c r="AX407" i="1" s="1"/>
  <c r="AZ407" i="1"/>
  <c r="AS407" i="1"/>
  <c r="AL407" i="1"/>
  <c r="AM407" i="1" s="1"/>
  <c r="AG407" i="1"/>
  <c r="AE407" i="1" s="1"/>
  <c r="W407" i="1"/>
  <c r="V407" i="1"/>
  <c r="U407" i="1" s="1"/>
  <c r="N407" i="1"/>
  <c r="BM406" i="1"/>
  <c r="BL406" i="1"/>
  <c r="BJ406" i="1"/>
  <c r="BG406" i="1"/>
  <c r="BF406" i="1"/>
  <c r="BE406" i="1"/>
  <c r="BD406" i="1"/>
  <c r="BH406" i="1" s="1"/>
  <c r="BI406" i="1" s="1"/>
  <c r="BC406" i="1"/>
  <c r="AZ406" i="1"/>
  <c r="AX406" i="1"/>
  <c r="AS406" i="1"/>
  <c r="AL406" i="1"/>
  <c r="AM406" i="1" s="1"/>
  <c r="AG406" i="1"/>
  <c r="AE406" i="1" s="1"/>
  <c r="AF406" i="1" s="1"/>
  <c r="W406" i="1"/>
  <c r="V406" i="1"/>
  <c r="U406" i="1"/>
  <c r="N406" i="1"/>
  <c r="BM405" i="1"/>
  <c r="BL405" i="1"/>
  <c r="BJ405" i="1"/>
  <c r="BG405" i="1"/>
  <c r="BF405" i="1"/>
  <c r="BE405" i="1"/>
  <c r="BD405" i="1"/>
  <c r="BH405" i="1" s="1"/>
  <c r="BI405" i="1" s="1"/>
  <c r="BC405" i="1"/>
  <c r="AX405" i="1" s="1"/>
  <c r="AZ405" i="1"/>
  <c r="AS405" i="1"/>
  <c r="AL405" i="1"/>
  <c r="AM405" i="1" s="1"/>
  <c r="AG405" i="1"/>
  <c r="AE405" i="1"/>
  <c r="W405" i="1"/>
  <c r="V405" i="1"/>
  <c r="N405" i="1"/>
  <c r="BM404" i="1"/>
  <c r="BL404" i="1"/>
  <c r="BJ404" i="1"/>
  <c r="BK404" i="1" s="1"/>
  <c r="BG404" i="1"/>
  <c r="BF404" i="1"/>
  <c r="BE404" i="1"/>
  <c r="BD404" i="1"/>
  <c r="BH404" i="1" s="1"/>
  <c r="BI404" i="1" s="1"/>
  <c r="BC404" i="1"/>
  <c r="AX404" i="1" s="1"/>
  <c r="AZ404" i="1"/>
  <c r="AS404" i="1"/>
  <c r="AL404" i="1"/>
  <c r="AM404" i="1" s="1"/>
  <c r="AG404" i="1"/>
  <c r="AE404" i="1" s="1"/>
  <c r="L404" i="1" s="1"/>
  <c r="W404" i="1"/>
  <c r="V404" i="1"/>
  <c r="N404" i="1"/>
  <c r="BM403" i="1"/>
  <c r="BL403" i="1"/>
  <c r="BJ403" i="1"/>
  <c r="BK403" i="1" s="1"/>
  <c r="BG403" i="1"/>
  <c r="BF403" i="1"/>
  <c r="BE403" i="1"/>
  <c r="BD403" i="1"/>
  <c r="BH403" i="1" s="1"/>
  <c r="BI403" i="1" s="1"/>
  <c r="BC403" i="1"/>
  <c r="AX403" i="1" s="1"/>
  <c r="AZ403" i="1"/>
  <c r="AS403" i="1"/>
  <c r="AM403" i="1"/>
  <c r="AL403" i="1"/>
  <c r="AG403" i="1"/>
  <c r="AE403" i="1" s="1"/>
  <c r="W403" i="1"/>
  <c r="V403" i="1"/>
  <c r="U403" i="1"/>
  <c r="N403" i="1"/>
  <c r="I403" i="1"/>
  <c r="G403" i="1"/>
  <c r="BM402" i="1"/>
  <c r="BL402" i="1"/>
  <c r="BK402" i="1" s="1"/>
  <c r="BJ402" i="1"/>
  <c r="BG402" i="1"/>
  <c r="BF402" i="1"/>
  <c r="BE402" i="1"/>
  <c r="BD402" i="1"/>
  <c r="BH402" i="1" s="1"/>
  <c r="BI402" i="1" s="1"/>
  <c r="BC402" i="1"/>
  <c r="AX402" i="1" s="1"/>
  <c r="AZ402" i="1"/>
  <c r="AS402" i="1"/>
  <c r="AL402" i="1"/>
  <c r="AM402" i="1" s="1"/>
  <c r="AG402" i="1"/>
  <c r="AE402" i="1" s="1"/>
  <c r="AF402" i="1" s="1"/>
  <c r="W402" i="1"/>
  <c r="V402" i="1"/>
  <c r="N402" i="1"/>
  <c r="BM401" i="1"/>
  <c r="BL401" i="1"/>
  <c r="BJ401" i="1"/>
  <c r="BK401" i="1" s="1"/>
  <c r="BH401" i="1"/>
  <c r="BI401" i="1" s="1"/>
  <c r="BG401" i="1"/>
  <c r="BF401" i="1"/>
  <c r="BE401" i="1"/>
  <c r="BD401" i="1"/>
  <c r="BC401" i="1"/>
  <c r="AX401" i="1" s="1"/>
  <c r="AZ401" i="1"/>
  <c r="AS401" i="1"/>
  <c r="AM401" i="1"/>
  <c r="AL401" i="1"/>
  <c r="AG401" i="1"/>
  <c r="AE401" i="1" s="1"/>
  <c r="AF401" i="1" s="1"/>
  <c r="W401" i="1"/>
  <c r="V401" i="1"/>
  <c r="N401" i="1"/>
  <c r="BM400" i="1"/>
  <c r="BL400" i="1"/>
  <c r="BJ400" i="1"/>
  <c r="BG400" i="1"/>
  <c r="BF400" i="1"/>
  <c r="BE400" i="1"/>
  <c r="BD400" i="1"/>
  <c r="BH400" i="1" s="1"/>
  <c r="BI400" i="1" s="1"/>
  <c r="BC400" i="1"/>
  <c r="AZ400" i="1"/>
  <c r="AX400" i="1"/>
  <c r="AS400" i="1"/>
  <c r="AL400" i="1"/>
  <c r="AM400" i="1" s="1"/>
  <c r="AG400" i="1"/>
  <c r="AE400" i="1" s="1"/>
  <c r="G400" i="1" s="1"/>
  <c r="W400" i="1"/>
  <c r="V400" i="1"/>
  <c r="U400" i="1" s="1"/>
  <c r="N400" i="1"/>
  <c r="L400" i="1"/>
  <c r="BM399" i="1"/>
  <c r="BL399" i="1"/>
  <c r="BJ399" i="1"/>
  <c r="BG399" i="1"/>
  <c r="BF399" i="1"/>
  <c r="BE399" i="1"/>
  <c r="BD399" i="1"/>
  <c r="BH399" i="1" s="1"/>
  <c r="BI399" i="1" s="1"/>
  <c r="BC399" i="1"/>
  <c r="AX399" i="1" s="1"/>
  <c r="AZ399" i="1"/>
  <c r="AS399" i="1"/>
  <c r="AL399" i="1"/>
  <c r="AM399" i="1" s="1"/>
  <c r="AG399" i="1"/>
  <c r="AE399" i="1" s="1"/>
  <c r="W399" i="1"/>
  <c r="V399" i="1"/>
  <c r="N399" i="1"/>
  <c r="BM398" i="1"/>
  <c r="BL398" i="1"/>
  <c r="BJ398" i="1"/>
  <c r="BK398" i="1" s="1"/>
  <c r="Q398" i="1" s="1"/>
  <c r="BH398" i="1"/>
  <c r="BI398" i="1" s="1"/>
  <c r="BG398" i="1"/>
  <c r="BF398" i="1"/>
  <c r="BE398" i="1"/>
  <c r="BD398" i="1"/>
  <c r="BC398" i="1"/>
  <c r="AZ398" i="1"/>
  <c r="AX398" i="1"/>
  <c r="AS398" i="1"/>
  <c r="AM398" i="1"/>
  <c r="AL398" i="1"/>
  <c r="AG398" i="1"/>
  <c r="AE398" i="1"/>
  <c r="W398" i="1"/>
  <c r="V398" i="1"/>
  <c r="U398" i="1" s="1"/>
  <c r="N398" i="1"/>
  <c r="I398" i="1"/>
  <c r="H398" i="1"/>
  <c r="AV398" i="1" s="1"/>
  <c r="BM397" i="1"/>
  <c r="BL397" i="1"/>
  <c r="BJ397" i="1"/>
  <c r="BG397" i="1"/>
  <c r="BF397" i="1"/>
  <c r="BE397" i="1"/>
  <c r="BD397" i="1"/>
  <c r="BH397" i="1" s="1"/>
  <c r="BI397" i="1" s="1"/>
  <c r="BC397" i="1"/>
  <c r="AX397" i="1" s="1"/>
  <c r="AZ397" i="1"/>
  <c r="AS397" i="1"/>
  <c r="AL397" i="1"/>
  <c r="AM397" i="1" s="1"/>
  <c r="AG397" i="1"/>
  <c r="AE397" i="1" s="1"/>
  <c r="W397" i="1"/>
  <c r="V397" i="1"/>
  <c r="U397" i="1" s="1"/>
  <c r="N397" i="1"/>
  <c r="BM396" i="1"/>
  <c r="BL396" i="1"/>
  <c r="BJ396" i="1"/>
  <c r="BI396" i="1"/>
  <c r="BG396" i="1"/>
  <c r="BF396" i="1"/>
  <c r="BE396" i="1"/>
  <c r="BD396" i="1"/>
  <c r="BH396" i="1" s="1"/>
  <c r="BC396" i="1"/>
  <c r="AX396" i="1" s="1"/>
  <c r="AZ396" i="1"/>
  <c r="AS396" i="1"/>
  <c r="AL396" i="1"/>
  <c r="AM396" i="1" s="1"/>
  <c r="AG396" i="1"/>
  <c r="AE396" i="1"/>
  <c r="H396" i="1" s="1"/>
  <c r="AV396" i="1" s="1"/>
  <c r="W396" i="1"/>
  <c r="V396" i="1"/>
  <c r="U396" i="1" s="1"/>
  <c r="N396" i="1"/>
  <c r="G396" i="1"/>
  <c r="BM395" i="1"/>
  <c r="BL395" i="1"/>
  <c r="BK395" i="1" s="1"/>
  <c r="BJ395" i="1"/>
  <c r="BH395" i="1"/>
  <c r="BI395" i="1" s="1"/>
  <c r="BG395" i="1"/>
  <c r="BF395" i="1"/>
  <c r="BE395" i="1"/>
  <c r="BD395" i="1"/>
  <c r="BC395" i="1"/>
  <c r="AZ395" i="1"/>
  <c r="AX395" i="1"/>
  <c r="AS395" i="1"/>
  <c r="AM395" i="1"/>
  <c r="AL395" i="1"/>
  <c r="AG395" i="1"/>
  <c r="AE395" i="1"/>
  <c r="W395" i="1"/>
  <c r="V395" i="1"/>
  <c r="U395" i="1" s="1"/>
  <c r="N395" i="1"/>
  <c r="L395" i="1"/>
  <c r="BM394" i="1"/>
  <c r="BL394" i="1"/>
  <c r="BJ394" i="1"/>
  <c r="BK394" i="1" s="1"/>
  <c r="BG394" i="1"/>
  <c r="BF394" i="1"/>
  <c r="BE394" i="1"/>
  <c r="BD394" i="1"/>
  <c r="BH394" i="1" s="1"/>
  <c r="BI394" i="1" s="1"/>
  <c r="BC394" i="1"/>
  <c r="AX394" i="1" s="1"/>
  <c r="AZ394" i="1"/>
  <c r="AS394" i="1"/>
  <c r="AL394" i="1"/>
  <c r="AM394" i="1" s="1"/>
  <c r="AG394" i="1"/>
  <c r="AE394" i="1" s="1"/>
  <c r="I394" i="1" s="1"/>
  <c r="W394" i="1"/>
  <c r="V394" i="1"/>
  <c r="N394" i="1"/>
  <c r="BM393" i="1"/>
  <c r="BL393" i="1"/>
  <c r="BJ393" i="1"/>
  <c r="BK393" i="1" s="1"/>
  <c r="BH393" i="1"/>
  <c r="BI393" i="1" s="1"/>
  <c r="BG393" i="1"/>
  <c r="BF393" i="1"/>
  <c r="BE393" i="1"/>
  <c r="BD393" i="1"/>
  <c r="BC393" i="1"/>
  <c r="AZ393" i="1"/>
  <c r="AX393" i="1"/>
  <c r="AS393" i="1"/>
  <c r="AL393" i="1"/>
  <c r="AM393" i="1" s="1"/>
  <c r="AG393" i="1"/>
  <c r="AE393" i="1" s="1"/>
  <c r="AF393" i="1" s="1"/>
  <c r="W393" i="1"/>
  <c r="V393" i="1"/>
  <c r="N393" i="1"/>
  <c r="BM392" i="1"/>
  <c r="BL392" i="1"/>
  <c r="BK392" i="1" s="1"/>
  <c r="BJ392" i="1"/>
  <c r="BG392" i="1"/>
  <c r="BF392" i="1"/>
  <c r="BE392" i="1"/>
  <c r="BD392" i="1"/>
  <c r="BH392" i="1" s="1"/>
  <c r="BI392" i="1" s="1"/>
  <c r="BC392" i="1"/>
  <c r="AZ392" i="1"/>
  <c r="AX392" i="1"/>
  <c r="AS392" i="1"/>
  <c r="AM392" i="1"/>
  <c r="AL392" i="1"/>
  <c r="AG392" i="1"/>
  <c r="AE392" i="1" s="1"/>
  <c r="W392" i="1"/>
  <c r="V392" i="1"/>
  <c r="U392" i="1"/>
  <c r="N392" i="1"/>
  <c r="BM391" i="1"/>
  <c r="BL391" i="1"/>
  <c r="BJ391" i="1"/>
  <c r="BG391" i="1"/>
  <c r="BF391" i="1"/>
  <c r="BE391" i="1"/>
  <c r="BD391" i="1"/>
  <c r="BH391" i="1" s="1"/>
  <c r="BI391" i="1" s="1"/>
  <c r="BC391" i="1"/>
  <c r="AX391" i="1" s="1"/>
  <c r="AZ391" i="1"/>
  <c r="AS391" i="1"/>
  <c r="AM391" i="1"/>
  <c r="AL391" i="1"/>
  <c r="AG391" i="1"/>
  <c r="AE391" i="1" s="1"/>
  <c r="G391" i="1" s="1"/>
  <c r="W391" i="1"/>
  <c r="V391" i="1"/>
  <c r="U391" i="1" s="1"/>
  <c r="N391" i="1"/>
  <c r="I391" i="1"/>
  <c r="H391" i="1"/>
  <c r="AV391" i="1" s="1"/>
  <c r="BM390" i="1"/>
  <c r="BL390" i="1"/>
  <c r="BJ390" i="1"/>
  <c r="BH390" i="1"/>
  <c r="BI390" i="1" s="1"/>
  <c r="BG390" i="1"/>
  <c r="BF390" i="1"/>
  <c r="BE390" i="1"/>
  <c r="BD390" i="1"/>
  <c r="BC390" i="1"/>
  <c r="AZ390" i="1"/>
  <c r="AX390" i="1"/>
  <c r="AS390" i="1"/>
  <c r="AL390" i="1"/>
  <c r="AM390" i="1" s="1"/>
  <c r="AG390" i="1"/>
  <c r="AE390" i="1" s="1"/>
  <c r="H390" i="1" s="1"/>
  <c r="AV390" i="1" s="1"/>
  <c r="W390" i="1"/>
  <c r="V390" i="1"/>
  <c r="U390" i="1" s="1"/>
  <c r="N390" i="1"/>
  <c r="BM389" i="1"/>
  <c r="BL389" i="1"/>
  <c r="BK389" i="1" s="1"/>
  <c r="BJ389" i="1"/>
  <c r="BG389" i="1"/>
  <c r="BF389" i="1"/>
  <c r="BE389" i="1"/>
  <c r="BD389" i="1"/>
  <c r="BH389" i="1" s="1"/>
  <c r="BI389" i="1" s="1"/>
  <c r="BC389" i="1"/>
  <c r="AX389" i="1" s="1"/>
  <c r="AZ389" i="1"/>
  <c r="AS389" i="1"/>
  <c r="AL389" i="1"/>
  <c r="AM389" i="1" s="1"/>
  <c r="AG389" i="1"/>
  <c r="AE389" i="1"/>
  <c r="I389" i="1" s="1"/>
  <c r="W389" i="1"/>
  <c r="V389" i="1"/>
  <c r="U389" i="1" s="1"/>
  <c r="N389" i="1"/>
  <c r="BM388" i="1"/>
  <c r="BL388" i="1"/>
  <c r="BJ388" i="1"/>
  <c r="BK388" i="1" s="1"/>
  <c r="AU388" i="1" s="1"/>
  <c r="BG388" i="1"/>
  <c r="BF388" i="1"/>
  <c r="BE388" i="1"/>
  <c r="BD388" i="1"/>
  <c r="BH388" i="1" s="1"/>
  <c r="BI388" i="1" s="1"/>
  <c r="BC388" i="1"/>
  <c r="AZ388" i="1"/>
  <c r="AX388" i="1"/>
  <c r="AS388" i="1"/>
  <c r="AM388" i="1"/>
  <c r="AL388" i="1"/>
  <c r="AG388" i="1"/>
  <c r="AE388" i="1" s="1"/>
  <c r="W388" i="1"/>
  <c r="V388" i="1"/>
  <c r="U388" i="1" s="1"/>
  <c r="N388" i="1"/>
  <c r="H388" i="1"/>
  <c r="AV388" i="1" s="1"/>
  <c r="G388" i="1"/>
  <c r="Y388" i="1" s="1"/>
  <c r="BM387" i="1"/>
  <c r="BL387" i="1"/>
  <c r="BK387" i="1" s="1"/>
  <c r="AU387" i="1" s="1"/>
  <c r="BJ387" i="1"/>
  <c r="BG387" i="1"/>
  <c r="BF387" i="1"/>
  <c r="BE387" i="1"/>
  <c r="BD387" i="1"/>
  <c r="BH387" i="1" s="1"/>
  <c r="BI387" i="1" s="1"/>
  <c r="BC387" i="1"/>
  <c r="AX387" i="1" s="1"/>
  <c r="AZ387" i="1"/>
  <c r="AS387" i="1"/>
  <c r="AL387" i="1"/>
  <c r="AM387" i="1" s="1"/>
  <c r="AG387" i="1"/>
  <c r="AE387" i="1" s="1"/>
  <c r="L387" i="1" s="1"/>
  <c r="W387" i="1"/>
  <c r="V387" i="1"/>
  <c r="N387" i="1"/>
  <c r="BM386" i="1"/>
  <c r="BL386" i="1"/>
  <c r="BJ386" i="1"/>
  <c r="BK386" i="1" s="1"/>
  <c r="BG386" i="1"/>
  <c r="BF386" i="1"/>
  <c r="BE386" i="1"/>
  <c r="BD386" i="1"/>
  <c r="BH386" i="1" s="1"/>
  <c r="BI386" i="1" s="1"/>
  <c r="BC386" i="1"/>
  <c r="AX386" i="1" s="1"/>
  <c r="AZ386" i="1"/>
  <c r="AS386" i="1"/>
  <c r="AL386" i="1"/>
  <c r="AM386" i="1" s="1"/>
  <c r="AG386" i="1"/>
  <c r="AE386" i="1" s="1"/>
  <c r="W386" i="1"/>
  <c r="V386" i="1"/>
  <c r="N386" i="1"/>
  <c r="BM385" i="1"/>
  <c r="BL385" i="1"/>
  <c r="BJ385" i="1"/>
  <c r="BK385" i="1" s="1"/>
  <c r="BG385" i="1"/>
  <c r="BF385" i="1"/>
  <c r="BE385" i="1"/>
  <c r="BD385" i="1"/>
  <c r="BH385" i="1" s="1"/>
  <c r="BI385" i="1" s="1"/>
  <c r="BC385" i="1"/>
  <c r="AX385" i="1" s="1"/>
  <c r="AZ385" i="1"/>
  <c r="AS385" i="1"/>
  <c r="AL385" i="1"/>
  <c r="AM385" i="1" s="1"/>
  <c r="AG385" i="1"/>
  <c r="AE385" i="1" s="1"/>
  <c r="W385" i="1"/>
  <c r="V385" i="1"/>
  <c r="N385" i="1"/>
  <c r="BM384" i="1"/>
  <c r="BL384" i="1"/>
  <c r="BK384" i="1" s="1"/>
  <c r="BJ384" i="1"/>
  <c r="BG384" i="1"/>
  <c r="BF384" i="1"/>
  <c r="BE384" i="1"/>
  <c r="BD384" i="1"/>
  <c r="BH384" i="1" s="1"/>
  <c r="BI384" i="1" s="1"/>
  <c r="BC384" i="1"/>
  <c r="AX384" i="1" s="1"/>
  <c r="AZ384" i="1"/>
  <c r="AS384" i="1"/>
  <c r="AL384" i="1"/>
  <c r="AM384" i="1" s="1"/>
  <c r="AG384" i="1"/>
  <c r="AE384" i="1"/>
  <c r="W384" i="1"/>
  <c r="V384" i="1"/>
  <c r="N384" i="1"/>
  <c r="BM383" i="1"/>
  <c r="BL383" i="1"/>
  <c r="BJ383" i="1"/>
  <c r="BH383" i="1"/>
  <c r="BI383" i="1" s="1"/>
  <c r="BG383" i="1"/>
  <c r="BF383" i="1"/>
  <c r="BE383" i="1"/>
  <c r="BD383" i="1"/>
  <c r="BC383" i="1"/>
  <c r="AZ383" i="1"/>
  <c r="AX383" i="1"/>
  <c r="AS383" i="1"/>
  <c r="AM383" i="1"/>
  <c r="AL383" i="1"/>
  <c r="AG383" i="1"/>
  <c r="AE383" i="1"/>
  <c r="W383" i="1"/>
  <c r="V383" i="1"/>
  <c r="N383" i="1"/>
  <c r="BM382" i="1"/>
  <c r="BL382" i="1"/>
  <c r="BJ382" i="1"/>
  <c r="BG382" i="1"/>
  <c r="BF382" i="1"/>
  <c r="BE382" i="1"/>
  <c r="BD382" i="1"/>
  <c r="BH382" i="1" s="1"/>
  <c r="BI382" i="1" s="1"/>
  <c r="BC382" i="1"/>
  <c r="AX382" i="1" s="1"/>
  <c r="AZ382" i="1"/>
  <c r="AS382" i="1"/>
  <c r="AL382" i="1"/>
  <c r="AM382" i="1" s="1"/>
  <c r="AG382" i="1"/>
  <c r="AE382" i="1" s="1"/>
  <c r="W382" i="1"/>
  <c r="V382" i="1"/>
  <c r="U382" i="1" s="1"/>
  <c r="N382" i="1"/>
  <c r="BM381" i="1"/>
  <c r="BL381" i="1"/>
  <c r="BJ381" i="1"/>
  <c r="BK381" i="1" s="1"/>
  <c r="BG381" i="1"/>
  <c r="BF381" i="1"/>
  <c r="BE381" i="1"/>
  <c r="BD381" i="1"/>
  <c r="BH381" i="1" s="1"/>
  <c r="BI381" i="1" s="1"/>
  <c r="BC381" i="1"/>
  <c r="AX381" i="1" s="1"/>
  <c r="AZ381" i="1"/>
  <c r="AS381" i="1"/>
  <c r="AL381" i="1"/>
  <c r="AM381" i="1" s="1"/>
  <c r="AG381" i="1"/>
  <c r="AE381" i="1" s="1"/>
  <c r="W381" i="1"/>
  <c r="U381" i="1" s="1"/>
  <c r="V381" i="1"/>
  <c r="N381" i="1"/>
  <c r="BM380" i="1"/>
  <c r="BL380" i="1"/>
  <c r="BK380" i="1" s="1"/>
  <c r="BJ380" i="1"/>
  <c r="BG380" i="1"/>
  <c r="BF380" i="1"/>
  <c r="BE380" i="1"/>
  <c r="BD380" i="1"/>
  <c r="BH380" i="1" s="1"/>
  <c r="BI380" i="1" s="1"/>
  <c r="BC380" i="1"/>
  <c r="AX380" i="1" s="1"/>
  <c r="AZ380" i="1"/>
  <c r="AS380" i="1"/>
  <c r="AL380" i="1"/>
  <c r="AM380" i="1" s="1"/>
  <c r="AG380" i="1"/>
  <c r="AE380" i="1" s="1"/>
  <c r="W380" i="1"/>
  <c r="V380" i="1"/>
  <c r="U380" i="1"/>
  <c r="N380" i="1"/>
  <c r="BM379" i="1"/>
  <c r="BL379" i="1"/>
  <c r="BJ379" i="1"/>
  <c r="BK379" i="1" s="1"/>
  <c r="BG379" i="1"/>
  <c r="BF379" i="1"/>
  <c r="BE379" i="1"/>
  <c r="BD379" i="1"/>
  <c r="BH379" i="1" s="1"/>
  <c r="BI379" i="1" s="1"/>
  <c r="BC379" i="1"/>
  <c r="AX379" i="1" s="1"/>
  <c r="AZ379" i="1"/>
  <c r="AS379" i="1"/>
  <c r="AL379" i="1"/>
  <c r="AM379" i="1" s="1"/>
  <c r="AG379" i="1"/>
  <c r="AE379" i="1"/>
  <c r="I379" i="1" s="1"/>
  <c r="W379" i="1"/>
  <c r="U379" i="1" s="1"/>
  <c r="V379" i="1"/>
  <c r="N379" i="1"/>
  <c r="BM378" i="1"/>
  <c r="BL378" i="1"/>
  <c r="BK378" i="1"/>
  <c r="BJ378" i="1"/>
  <c r="BG378" i="1"/>
  <c r="BF378" i="1"/>
  <c r="BE378" i="1"/>
  <c r="BD378" i="1"/>
  <c r="BH378" i="1" s="1"/>
  <c r="BI378" i="1" s="1"/>
  <c r="BC378" i="1"/>
  <c r="AX378" i="1" s="1"/>
  <c r="AZ378" i="1"/>
  <c r="AS378" i="1"/>
  <c r="AL378" i="1"/>
  <c r="AM378" i="1" s="1"/>
  <c r="AG378" i="1"/>
  <c r="AE378" i="1"/>
  <c r="I378" i="1" s="1"/>
  <c r="W378" i="1"/>
  <c r="V378" i="1"/>
  <c r="N378" i="1"/>
  <c r="BM377" i="1"/>
  <c r="BL377" i="1"/>
  <c r="BJ377" i="1"/>
  <c r="BK377" i="1" s="1"/>
  <c r="BG377" i="1"/>
  <c r="BF377" i="1"/>
  <c r="BE377" i="1"/>
  <c r="BD377" i="1"/>
  <c r="BH377" i="1" s="1"/>
  <c r="BI377" i="1" s="1"/>
  <c r="BC377" i="1"/>
  <c r="AZ377" i="1"/>
  <c r="AX377" i="1"/>
  <c r="AU377" i="1"/>
  <c r="AS377" i="1"/>
  <c r="AL377" i="1"/>
  <c r="AM377" i="1" s="1"/>
  <c r="AG377" i="1"/>
  <c r="AE377" i="1" s="1"/>
  <c r="I377" i="1" s="1"/>
  <c r="AF377" i="1"/>
  <c r="W377" i="1"/>
  <c r="V377" i="1"/>
  <c r="U377" i="1" s="1"/>
  <c r="N377" i="1"/>
  <c r="L377" i="1"/>
  <c r="H377" i="1"/>
  <c r="AV377" i="1" s="1"/>
  <c r="BM376" i="1"/>
  <c r="BL376" i="1"/>
  <c r="BJ376" i="1"/>
  <c r="BI376" i="1"/>
  <c r="BG376" i="1"/>
  <c r="BF376" i="1"/>
  <c r="BE376" i="1"/>
  <c r="BD376" i="1"/>
  <c r="BH376" i="1" s="1"/>
  <c r="BC376" i="1"/>
  <c r="AX376" i="1" s="1"/>
  <c r="AZ376" i="1"/>
  <c r="AS376" i="1"/>
  <c r="AL376" i="1"/>
  <c r="AM376" i="1" s="1"/>
  <c r="AG376" i="1"/>
  <c r="AE376" i="1" s="1"/>
  <c r="W376" i="1"/>
  <c r="V376" i="1"/>
  <c r="U376" i="1" s="1"/>
  <c r="N376" i="1"/>
  <c r="BM375" i="1"/>
  <c r="BL375" i="1"/>
  <c r="BJ375" i="1"/>
  <c r="BG375" i="1"/>
  <c r="BF375" i="1"/>
  <c r="BE375" i="1"/>
  <c r="BD375" i="1"/>
  <c r="BH375" i="1" s="1"/>
  <c r="BI375" i="1" s="1"/>
  <c r="BC375" i="1"/>
  <c r="AX375" i="1" s="1"/>
  <c r="AZ375" i="1"/>
  <c r="AS375" i="1"/>
  <c r="AL375" i="1"/>
  <c r="AM375" i="1" s="1"/>
  <c r="AG375" i="1"/>
  <c r="AE375" i="1" s="1"/>
  <c r="W375" i="1"/>
  <c r="V375" i="1"/>
  <c r="U375" i="1" s="1"/>
  <c r="N375" i="1"/>
  <c r="BM374" i="1"/>
  <c r="BL374" i="1"/>
  <c r="BJ374" i="1"/>
  <c r="BK374" i="1" s="1"/>
  <c r="BI374" i="1"/>
  <c r="BG374" i="1"/>
  <c r="BF374" i="1"/>
  <c r="BE374" i="1"/>
  <c r="BD374" i="1"/>
  <c r="BH374" i="1" s="1"/>
  <c r="BC374" i="1"/>
  <c r="AX374" i="1" s="1"/>
  <c r="AZ374" i="1"/>
  <c r="AS374" i="1"/>
  <c r="AM374" i="1"/>
  <c r="AL374" i="1"/>
  <c r="AG374" i="1"/>
  <c r="AE374" i="1" s="1"/>
  <c r="AF374" i="1"/>
  <c r="W374" i="1"/>
  <c r="V374" i="1"/>
  <c r="U374" i="1"/>
  <c r="N374" i="1"/>
  <c r="I374" i="1"/>
  <c r="BM373" i="1"/>
  <c r="BL373" i="1"/>
  <c r="BJ373" i="1"/>
  <c r="BG373" i="1"/>
  <c r="BF373" i="1"/>
  <c r="BE373" i="1"/>
  <c r="BD373" i="1"/>
  <c r="BH373" i="1" s="1"/>
  <c r="BI373" i="1" s="1"/>
  <c r="BC373" i="1"/>
  <c r="AX373" i="1" s="1"/>
  <c r="AZ373" i="1"/>
  <c r="AS373" i="1"/>
  <c r="AL373" i="1"/>
  <c r="AM373" i="1" s="1"/>
  <c r="AG373" i="1"/>
  <c r="AE373" i="1" s="1"/>
  <c r="H373" i="1" s="1"/>
  <c r="AV373" i="1" s="1"/>
  <c r="AF373" i="1"/>
  <c r="W373" i="1"/>
  <c r="V373" i="1"/>
  <c r="N373" i="1"/>
  <c r="BM372" i="1"/>
  <c r="BL372" i="1"/>
  <c r="BJ372" i="1"/>
  <c r="BK372" i="1" s="1"/>
  <c r="AU372" i="1" s="1"/>
  <c r="BG372" i="1"/>
  <c r="BF372" i="1"/>
  <c r="BE372" i="1"/>
  <c r="BD372" i="1"/>
  <c r="BH372" i="1" s="1"/>
  <c r="BI372" i="1" s="1"/>
  <c r="BC372" i="1"/>
  <c r="AX372" i="1" s="1"/>
  <c r="AZ372" i="1"/>
  <c r="AS372" i="1"/>
  <c r="AL372" i="1"/>
  <c r="AM372" i="1" s="1"/>
  <c r="AG372" i="1"/>
  <c r="AE372" i="1"/>
  <c r="I372" i="1" s="1"/>
  <c r="W372" i="1"/>
  <c r="V372" i="1"/>
  <c r="N372" i="1"/>
  <c r="BM371" i="1"/>
  <c r="BL371" i="1"/>
  <c r="BJ371" i="1"/>
  <c r="BK371" i="1" s="1"/>
  <c r="BH371" i="1"/>
  <c r="BI371" i="1" s="1"/>
  <c r="BG371" i="1"/>
  <c r="BF371" i="1"/>
  <c r="BE371" i="1"/>
  <c r="BD371" i="1"/>
  <c r="BC371" i="1"/>
  <c r="AX371" i="1" s="1"/>
  <c r="AZ371" i="1"/>
  <c r="AS371" i="1"/>
  <c r="AL371" i="1"/>
  <c r="AM371" i="1" s="1"/>
  <c r="AG371" i="1"/>
  <c r="AE371" i="1" s="1"/>
  <c r="W371" i="1"/>
  <c r="V371" i="1"/>
  <c r="U371" i="1"/>
  <c r="N371" i="1"/>
  <c r="BM370" i="1"/>
  <c r="BL370" i="1"/>
  <c r="BJ370" i="1"/>
  <c r="BG370" i="1"/>
  <c r="BF370" i="1"/>
  <c r="BE370" i="1"/>
  <c r="BD370" i="1"/>
  <c r="BH370" i="1" s="1"/>
  <c r="BI370" i="1" s="1"/>
  <c r="BC370" i="1"/>
  <c r="AZ370" i="1"/>
  <c r="AX370" i="1"/>
  <c r="AS370" i="1"/>
  <c r="AM370" i="1"/>
  <c r="AL370" i="1"/>
  <c r="AG370" i="1"/>
  <c r="AE370" i="1" s="1"/>
  <c r="W370" i="1"/>
  <c r="V370" i="1"/>
  <c r="N370" i="1"/>
  <c r="G370" i="1"/>
  <c r="BM369" i="1"/>
  <c r="BL369" i="1"/>
  <c r="BJ369" i="1"/>
  <c r="BK369" i="1" s="1"/>
  <c r="BG369" i="1"/>
  <c r="BF369" i="1"/>
  <c r="BE369" i="1"/>
  <c r="BD369" i="1"/>
  <c r="BH369" i="1" s="1"/>
  <c r="BI369" i="1" s="1"/>
  <c r="BC369" i="1"/>
  <c r="AZ369" i="1"/>
  <c r="AX369" i="1"/>
  <c r="AS369" i="1"/>
  <c r="AL369" i="1"/>
  <c r="AM369" i="1" s="1"/>
  <c r="AG369" i="1"/>
  <c r="AE369" i="1" s="1"/>
  <c r="W369" i="1"/>
  <c r="V369" i="1"/>
  <c r="N369" i="1"/>
  <c r="BM368" i="1"/>
  <c r="BL368" i="1"/>
  <c r="BJ368" i="1"/>
  <c r="BG368" i="1"/>
  <c r="BF368" i="1"/>
  <c r="BE368" i="1"/>
  <c r="BD368" i="1"/>
  <c r="BH368" i="1" s="1"/>
  <c r="BI368" i="1" s="1"/>
  <c r="BC368" i="1"/>
  <c r="AX368" i="1" s="1"/>
  <c r="AZ368" i="1"/>
  <c r="AS368" i="1"/>
  <c r="AL368" i="1"/>
  <c r="AM368" i="1" s="1"/>
  <c r="AG368" i="1"/>
  <c r="AE368" i="1"/>
  <c r="W368" i="1"/>
  <c r="U368" i="1" s="1"/>
  <c r="V368" i="1"/>
  <c r="N368" i="1"/>
  <c r="BM367" i="1"/>
  <c r="BL367" i="1"/>
  <c r="BJ367" i="1"/>
  <c r="BG367" i="1"/>
  <c r="BF367" i="1"/>
  <c r="BE367" i="1"/>
  <c r="BD367" i="1"/>
  <c r="BH367" i="1" s="1"/>
  <c r="BI367" i="1" s="1"/>
  <c r="BC367" i="1"/>
  <c r="AZ367" i="1"/>
  <c r="AX367" i="1"/>
  <c r="AS367" i="1"/>
  <c r="AL367" i="1"/>
  <c r="AM367" i="1" s="1"/>
  <c r="AG367" i="1"/>
  <c r="AF367" i="1"/>
  <c r="AE367" i="1"/>
  <c r="I367" i="1" s="1"/>
  <c r="W367" i="1"/>
  <c r="V367" i="1"/>
  <c r="N367" i="1"/>
  <c r="L367" i="1"/>
  <c r="G367" i="1"/>
  <c r="Y367" i="1" s="1"/>
  <c r="BM366" i="1"/>
  <c r="BL366" i="1"/>
  <c r="BJ366" i="1"/>
  <c r="BG366" i="1"/>
  <c r="BF366" i="1"/>
  <c r="BE366" i="1"/>
  <c r="BD366" i="1"/>
  <c r="BH366" i="1" s="1"/>
  <c r="BI366" i="1" s="1"/>
  <c r="BC366" i="1"/>
  <c r="AX366" i="1" s="1"/>
  <c r="AZ366" i="1"/>
  <c r="AS366" i="1"/>
  <c r="AL366" i="1"/>
  <c r="AM366" i="1" s="1"/>
  <c r="AG366" i="1"/>
  <c r="AE366" i="1"/>
  <c r="W366" i="1"/>
  <c r="U366" i="1" s="1"/>
  <c r="V366" i="1"/>
  <c r="N366" i="1"/>
  <c r="BM365" i="1"/>
  <c r="BL365" i="1"/>
  <c r="BK365" i="1" s="1"/>
  <c r="AU365" i="1" s="1"/>
  <c r="BJ365" i="1"/>
  <c r="BG365" i="1"/>
  <c r="BF365" i="1"/>
  <c r="BE365" i="1"/>
  <c r="BD365" i="1"/>
  <c r="BH365" i="1" s="1"/>
  <c r="BI365" i="1" s="1"/>
  <c r="BC365" i="1"/>
  <c r="AX365" i="1" s="1"/>
  <c r="AZ365" i="1"/>
  <c r="AS365" i="1"/>
  <c r="AL365" i="1"/>
  <c r="AM365" i="1" s="1"/>
  <c r="AG365" i="1"/>
  <c r="AE365" i="1" s="1"/>
  <c r="W365" i="1"/>
  <c r="V365" i="1"/>
  <c r="U365" i="1"/>
  <c r="Q365" i="1"/>
  <c r="N365" i="1"/>
  <c r="BM364" i="1"/>
  <c r="BL364" i="1"/>
  <c r="BJ364" i="1"/>
  <c r="BG364" i="1"/>
  <c r="BF364" i="1"/>
  <c r="BE364" i="1"/>
  <c r="BD364" i="1"/>
  <c r="BH364" i="1" s="1"/>
  <c r="BI364" i="1" s="1"/>
  <c r="BC364" i="1"/>
  <c r="AX364" i="1" s="1"/>
  <c r="AZ364" i="1"/>
  <c r="AS364" i="1"/>
  <c r="AL364" i="1"/>
  <c r="AM364" i="1" s="1"/>
  <c r="AG364" i="1"/>
  <c r="AE364" i="1" s="1"/>
  <c r="L364" i="1" s="1"/>
  <c r="AF364" i="1"/>
  <c r="W364" i="1"/>
  <c r="V364" i="1"/>
  <c r="N364" i="1"/>
  <c r="BM363" i="1"/>
  <c r="BL363" i="1"/>
  <c r="BJ363" i="1"/>
  <c r="BK363" i="1" s="1"/>
  <c r="BG363" i="1"/>
  <c r="BF363" i="1"/>
  <c r="BE363" i="1"/>
  <c r="BD363" i="1"/>
  <c r="BH363" i="1" s="1"/>
  <c r="BI363" i="1" s="1"/>
  <c r="BC363" i="1"/>
  <c r="AX363" i="1" s="1"/>
  <c r="AZ363" i="1"/>
  <c r="AS363" i="1"/>
  <c r="AL363" i="1"/>
  <c r="AM363" i="1" s="1"/>
  <c r="AG363" i="1"/>
  <c r="AE363" i="1" s="1"/>
  <c r="AF363" i="1" s="1"/>
  <c r="W363" i="1"/>
  <c r="V363" i="1"/>
  <c r="N363" i="1"/>
  <c r="G363" i="1"/>
  <c r="BM362" i="1"/>
  <c r="BL362" i="1"/>
  <c r="BJ362" i="1"/>
  <c r="BK362" i="1" s="1"/>
  <c r="BH362" i="1"/>
  <c r="BI362" i="1" s="1"/>
  <c r="BG362" i="1"/>
  <c r="BF362" i="1"/>
  <c r="BE362" i="1"/>
  <c r="BD362" i="1"/>
  <c r="BC362" i="1"/>
  <c r="AX362" i="1" s="1"/>
  <c r="AZ362" i="1"/>
  <c r="AS362" i="1"/>
  <c r="AL362" i="1"/>
  <c r="AM362" i="1" s="1"/>
  <c r="AG362" i="1"/>
  <c r="AE362" i="1" s="1"/>
  <c r="W362" i="1"/>
  <c r="V362" i="1"/>
  <c r="U362" i="1" s="1"/>
  <c r="N362" i="1"/>
  <c r="BM361" i="1"/>
  <c r="BL361" i="1"/>
  <c r="BJ361" i="1"/>
  <c r="BH361" i="1"/>
  <c r="BI361" i="1" s="1"/>
  <c r="BG361" i="1"/>
  <c r="BF361" i="1"/>
  <c r="BE361" i="1"/>
  <c r="BD361" i="1"/>
  <c r="BC361" i="1"/>
  <c r="AX361" i="1" s="1"/>
  <c r="AZ361" i="1"/>
  <c r="AS361" i="1"/>
  <c r="AL361" i="1"/>
  <c r="AM361" i="1" s="1"/>
  <c r="AG361" i="1"/>
  <c r="AE361" i="1" s="1"/>
  <c r="W361" i="1"/>
  <c r="V361" i="1"/>
  <c r="U361" i="1" s="1"/>
  <c r="N361" i="1"/>
  <c r="BM360" i="1"/>
  <c r="BL360" i="1"/>
  <c r="BJ360" i="1"/>
  <c r="BG360" i="1"/>
  <c r="BF360" i="1"/>
  <c r="BE360" i="1"/>
  <c r="BD360" i="1"/>
  <c r="BH360" i="1" s="1"/>
  <c r="BI360" i="1" s="1"/>
  <c r="BC360" i="1"/>
  <c r="AX360" i="1" s="1"/>
  <c r="AZ360" i="1"/>
  <c r="AS360" i="1"/>
  <c r="AL360" i="1"/>
  <c r="AM360" i="1" s="1"/>
  <c r="AG360" i="1"/>
  <c r="AE360" i="1" s="1"/>
  <c r="W360" i="1"/>
  <c r="V360" i="1"/>
  <c r="U360" i="1" s="1"/>
  <c r="N360" i="1"/>
  <c r="BM359" i="1"/>
  <c r="BL359" i="1"/>
  <c r="BJ359" i="1"/>
  <c r="BK359" i="1" s="1"/>
  <c r="BG359" i="1"/>
  <c r="BF359" i="1"/>
  <c r="BE359" i="1"/>
  <c r="BD359" i="1"/>
  <c r="BH359" i="1" s="1"/>
  <c r="BI359" i="1" s="1"/>
  <c r="BC359" i="1"/>
  <c r="AX359" i="1" s="1"/>
  <c r="AZ359" i="1"/>
  <c r="AS359" i="1"/>
  <c r="AL359" i="1"/>
  <c r="AM359" i="1" s="1"/>
  <c r="AG359" i="1"/>
  <c r="AE359" i="1" s="1"/>
  <c r="W359" i="1"/>
  <c r="V359" i="1"/>
  <c r="N359" i="1"/>
  <c r="BM358" i="1"/>
  <c r="BL358" i="1"/>
  <c r="BJ358" i="1"/>
  <c r="BK358" i="1" s="1"/>
  <c r="BG358" i="1"/>
  <c r="BF358" i="1"/>
  <c r="BE358" i="1"/>
  <c r="BD358" i="1"/>
  <c r="BH358" i="1" s="1"/>
  <c r="BI358" i="1" s="1"/>
  <c r="BC358" i="1"/>
  <c r="AZ358" i="1"/>
  <c r="AX358" i="1"/>
  <c r="AS358" i="1"/>
  <c r="AL358" i="1"/>
  <c r="AM358" i="1" s="1"/>
  <c r="AG358" i="1"/>
  <c r="AE358" i="1"/>
  <c r="W358" i="1"/>
  <c r="V358" i="1"/>
  <c r="N358" i="1"/>
  <c r="BM357" i="1"/>
  <c r="BL357" i="1"/>
  <c r="BJ357" i="1"/>
  <c r="BK357" i="1" s="1"/>
  <c r="BG357" i="1"/>
  <c r="BF357" i="1"/>
  <c r="BE357" i="1"/>
  <c r="BD357" i="1"/>
  <c r="BH357" i="1" s="1"/>
  <c r="BI357" i="1" s="1"/>
  <c r="BC357" i="1"/>
  <c r="AX357" i="1" s="1"/>
  <c r="AZ357" i="1"/>
  <c r="AS357" i="1"/>
  <c r="AM357" i="1"/>
  <c r="AL357" i="1"/>
  <c r="AG357" i="1"/>
  <c r="AE357" i="1"/>
  <c r="W357" i="1"/>
  <c r="V357" i="1"/>
  <c r="U357" i="1"/>
  <c r="N357" i="1"/>
  <c r="I357" i="1"/>
  <c r="BM356" i="1"/>
  <c r="BL356" i="1"/>
  <c r="BJ356" i="1"/>
  <c r="BG356" i="1"/>
  <c r="BF356" i="1"/>
  <c r="BE356" i="1"/>
  <c r="BD356" i="1"/>
  <c r="BH356" i="1" s="1"/>
  <c r="BI356" i="1" s="1"/>
  <c r="BC356" i="1"/>
  <c r="AX356" i="1" s="1"/>
  <c r="AZ356" i="1"/>
  <c r="AS356" i="1"/>
  <c r="AL356" i="1"/>
  <c r="AM356" i="1" s="1"/>
  <c r="AG356" i="1"/>
  <c r="AE356" i="1" s="1"/>
  <c r="W356" i="1"/>
  <c r="V356" i="1"/>
  <c r="U356" i="1" s="1"/>
  <c r="N356" i="1"/>
  <c r="BM355" i="1"/>
  <c r="BL355" i="1"/>
  <c r="BK355" i="1" s="1"/>
  <c r="BJ355" i="1"/>
  <c r="BH355" i="1"/>
  <c r="BI355" i="1" s="1"/>
  <c r="BG355" i="1"/>
  <c r="BF355" i="1"/>
  <c r="BE355" i="1"/>
  <c r="BD355" i="1"/>
  <c r="BC355" i="1"/>
  <c r="AX355" i="1" s="1"/>
  <c r="AZ355" i="1"/>
  <c r="AS355" i="1"/>
  <c r="AL355" i="1"/>
  <c r="AM355" i="1" s="1"/>
  <c r="AG355" i="1"/>
  <c r="AE355" i="1" s="1"/>
  <c r="W355" i="1"/>
  <c r="V355" i="1"/>
  <c r="U355" i="1" s="1"/>
  <c r="N355" i="1"/>
  <c r="G355" i="1"/>
  <c r="BM354" i="1"/>
  <c r="BL354" i="1"/>
  <c r="BJ354" i="1"/>
  <c r="BG354" i="1"/>
  <c r="BF354" i="1"/>
  <c r="BE354" i="1"/>
  <c r="BD354" i="1"/>
  <c r="BH354" i="1" s="1"/>
  <c r="BI354" i="1" s="1"/>
  <c r="BC354" i="1"/>
  <c r="AX354" i="1" s="1"/>
  <c r="AZ354" i="1"/>
  <c r="AS354" i="1"/>
  <c r="AL354" i="1"/>
  <c r="AM354" i="1" s="1"/>
  <c r="AG354" i="1"/>
  <c r="AE354" i="1" s="1"/>
  <c r="W354" i="1"/>
  <c r="V354" i="1"/>
  <c r="N354" i="1"/>
  <c r="BM353" i="1"/>
  <c r="BL353" i="1"/>
  <c r="BK353" i="1"/>
  <c r="BJ353" i="1"/>
  <c r="BG353" i="1"/>
  <c r="BF353" i="1"/>
  <c r="BE353" i="1"/>
  <c r="BD353" i="1"/>
  <c r="BH353" i="1" s="1"/>
  <c r="BI353" i="1" s="1"/>
  <c r="BC353" i="1"/>
  <c r="AX353" i="1" s="1"/>
  <c r="AZ353" i="1"/>
  <c r="AS353" i="1"/>
  <c r="AM353" i="1"/>
  <c r="AL353" i="1"/>
  <c r="AG353" i="1"/>
  <c r="AE353" i="1"/>
  <c r="W353" i="1"/>
  <c r="V353" i="1"/>
  <c r="U353" i="1" s="1"/>
  <c r="N353" i="1"/>
  <c r="G353" i="1"/>
  <c r="Y353" i="1" s="1"/>
  <c r="BM352" i="1"/>
  <c r="BL352" i="1"/>
  <c r="BJ352" i="1"/>
  <c r="BK352" i="1" s="1"/>
  <c r="BG352" i="1"/>
  <c r="BF352" i="1"/>
  <c r="BE352" i="1"/>
  <c r="BD352" i="1"/>
  <c r="BH352" i="1" s="1"/>
  <c r="BI352" i="1" s="1"/>
  <c r="BC352" i="1"/>
  <c r="AX352" i="1" s="1"/>
  <c r="AZ352" i="1"/>
  <c r="AU352" i="1"/>
  <c r="AS352" i="1"/>
  <c r="AL352" i="1"/>
  <c r="AM352" i="1" s="1"/>
  <c r="AG352" i="1"/>
  <c r="AE352" i="1"/>
  <c r="W352" i="1"/>
  <c r="V352" i="1"/>
  <c r="N352" i="1"/>
  <c r="BM351" i="1"/>
  <c r="BL351" i="1"/>
  <c r="BJ351" i="1"/>
  <c r="BK351" i="1" s="1"/>
  <c r="Q351" i="1" s="1"/>
  <c r="BI351" i="1"/>
  <c r="BG351" i="1"/>
  <c r="BF351" i="1"/>
  <c r="BE351" i="1"/>
  <c r="BD351" i="1"/>
  <c r="BH351" i="1" s="1"/>
  <c r="BC351" i="1"/>
  <c r="AX351" i="1" s="1"/>
  <c r="AZ351" i="1"/>
  <c r="AU351" i="1"/>
  <c r="AS351" i="1"/>
  <c r="AM351" i="1"/>
  <c r="AL351" i="1"/>
  <c r="AG351" i="1"/>
  <c r="AE351" i="1" s="1"/>
  <c r="H351" i="1" s="1"/>
  <c r="AV351" i="1" s="1"/>
  <c r="W351" i="1"/>
  <c r="U351" i="1" s="1"/>
  <c r="V351" i="1"/>
  <c r="N351" i="1"/>
  <c r="I351" i="1"/>
  <c r="G351" i="1"/>
  <c r="BM350" i="1"/>
  <c r="BL350" i="1"/>
  <c r="BJ350" i="1"/>
  <c r="BK350" i="1" s="1"/>
  <c r="BG350" i="1"/>
  <c r="BF350" i="1"/>
  <c r="BE350" i="1"/>
  <c r="BD350" i="1"/>
  <c r="BH350" i="1" s="1"/>
  <c r="BI350" i="1" s="1"/>
  <c r="BC350" i="1"/>
  <c r="AZ350" i="1"/>
  <c r="AX350" i="1"/>
  <c r="AS350" i="1"/>
  <c r="AL350" i="1"/>
  <c r="AM350" i="1" s="1"/>
  <c r="AG350" i="1"/>
  <c r="AE350" i="1"/>
  <c r="L350" i="1" s="1"/>
  <c r="W350" i="1"/>
  <c r="V350" i="1"/>
  <c r="N350" i="1"/>
  <c r="BM349" i="1"/>
  <c r="BL349" i="1"/>
  <c r="BJ349" i="1"/>
  <c r="BK349" i="1" s="1"/>
  <c r="BG349" i="1"/>
  <c r="BF349" i="1"/>
  <c r="BE349" i="1"/>
  <c r="BD349" i="1"/>
  <c r="BH349" i="1" s="1"/>
  <c r="BI349" i="1" s="1"/>
  <c r="BC349" i="1"/>
  <c r="AX349" i="1" s="1"/>
  <c r="AZ349" i="1"/>
  <c r="AS349" i="1"/>
  <c r="AL349" i="1"/>
  <c r="AM349" i="1" s="1"/>
  <c r="AG349" i="1"/>
  <c r="AE349" i="1" s="1"/>
  <c r="W349" i="1"/>
  <c r="V349" i="1"/>
  <c r="U349" i="1" s="1"/>
  <c r="N349" i="1"/>
  <c r="BM348" i="1"/>
  <c r="BL348" i="1"/>
  <c r="BJ348" i="1"/>
  <c r="BI348" i="1"/>
  <c r="BG348" i="1"/>
  <c r="BF348" i="1"/>
  <c r="BE348" i="1"/>
  <c r="BD348" i="1"/>
  <c r="BH348" i="1" s="1"/>
  <c r="BC348" i="1"/>
  <c r="AZ348" i="1"/>
  <c r="AX348" i="1"/>
  <c r="AS348" i="1"/>
  <c r="AL348" i="1"/>
  <c r="AM348" i="1" s="1"/>
  <c r="AG348" i="1"/>
  <c r="AE348" i="1" s="1"/>
  <c r="H348" i="1" s="1"/>
  <c r="AV348" i="1" s="1"/>
  <c r="W348" i="1"/>
  <c r="V348" i="1"/>
  <c r="N348" i="1"/>
  <c r="G348" i="1"/>
  <c r="BM347" i="1"/>
  <c r="BL347" i="1"/>
  <c r="BJ347" i="1"/>
  <c r="BK347" i="1" s="1"/>
  <c r="Q347" i="1" s="1"/>
  <c r="BG347" i="1"/>
  <c r="BF347" i="1"/>
  <c r="BE347" i="1"/>
  <c r="BD347" i="1"/>
  <c r="BH347" i="1" s="1"/>
  <c r="BI347" i="1" s="1"/>
  <c r="BC347" i="1"/>
  <c r="AZ347" i="1"/>
  <c r="AX347" i="1"/>
  <c r="AS347" i="1"/>
  <c r="AL347" i="1"/>
  <c r="AM347" i="1" s="1"/>
  <c r="AG347" i="1"/>
  <c r="AE347" i="1" s="1"/>
  <c r="W347" i="1"/>
  <c r="V347" i="1"/>
  <c r="N347" i="1"/>
  <c r="BM346" i="1"/>
  <c r="BL346" i="1"/>
  <c r="BJ346" i="1"/>
  <c r="BG346" i="1"/>
  <c r="BF346" i="1"/>
  <c r="BE346" i="1"/>
  <c r="BD346" i="1"/>
  <c r="BH346" i="1" s="1"/>
  <c r="BI346" i="1" s="1"/>
  <c r="BC346" i="1"/>
  <c r="AX346" i="1" s="1"/>
  <c r="AZ346" i="1"/>
  <c r="AS346" i="1"/>
  <c r="AM346" i="1"/>
  <c r="AL346" i="1"/>
  <c r="AG346" i="1"/>
  <c r="AE346" i="1" s="1"/>
  <c r="W346" i="1"/>
  <c r="V346" i="1"/>
  <c r="U346" i="1"/>
  <c r="N346" i="1"/>
  <c r="BM345" i="1"/>
  <c r="BL345" i="1"/>
  <c r="BJ345" i="1"/>
  <c r="BK345" i="1" s="1"/>
  <c r="BH345" i="1"/>
  <c r="BI345" i="1" s="1"/>
  <c r="BG345" i="1"/>
  <c r="BF345" i="1"/>
  <c r="BE345" i="1"/>
  <c r="BD345" i="1"/>
  <c r="BC345" i="1"/>
  <c r="AZ345" i="1"/>
  <c r="AX345" i="1"/>
  <c r="AS345" i="1"/>
  <c r="AL345" i="1"/>
  <c r="AM345" i="1" s="1"/>
  <c r="AG345" i="1"/>
  <c r="AF345" i="1"/>
  <c r="AE345" i="1"/>
  <c r="L345" i="1" s="1"/>
  <c r="W345" i="1"/>
  <c r="V345" i="1"/>
  <c r="U345" i="1"/>
  <c r="N345" i="1"/>
  <c r="I345" i="1"/>
  <c r="BM344" i="1"/>
  <c r="BL344" i="1"/>
  <c r="BJ344" i="1"/>
  <c r="BG344" i="1"/>
  <c r="BF344" i="1"/>
  <c r="BE344" i="1"/>
  <c r="BD344" i="1"/>
  <c r="BH344" i="1" s="1"/>
  <c r="BI344" i="1" s="1"/>
  <c r="BC344" i="1"/>
  <c r="AZ344" i="1"/>
  <c r="AX344" i="1"/>
  <c r="AS344" i="1"/>
  <c r="AL344" i="1"/>
  <c r="AM344" i="1" s="1"/>
  <c r="AG344" i="1"/>
  <c r="AE344" i="1" s="1"/>
  <c r="W344" i="1"/>
  <c r="V344" i="1"/>
  <c r="U344" i="1" s="1"/>
  <c r="N344" i="1"/>
  <c r="BM343" i="1"/>
  <c r="BL343" i="1"/>
  <c r="BJ343" i="1"/>
  <c r="BK343" i="1" s="1"/>
  <c r="Q343" i="1" s="1"/>
  <c r="BI343" i="1"/>
  <c r="BG343" i="1"/>
  <c r="BF343" i="1"/>
  <c r="BE343" i="1"/>
  <c r="BD343" i="1"/>
  <c r="BH343" i="1" s="1"/>
  <c r="BC343" i="1"/>
  <c r="AX343" i="1" s="1"/>
  <c r="AZ343" i="1"/>
  <c r="AU343" i="1"/>
  <c r="AS343" i="1"/>
  <c r="AM343" i="1"/>
  <c r="AL343" i="1"/>
  <c r="AG343" i="1"/>
  <c r="AE343" i="1" s="1"/>
  <c r="G343" i="1" s="1"/>
  <c r="W343" i="1"/>
  <c r="U343" i="1" s="1"/>
  <c r="V343" i="1"/>
  <c r="N343" i="1"/>
  <c r="H343" i="1"/>
  <c r="AV343" i="1" s="1"/>
  <c r="AY343" i="1" s="1"/>
  <c r="BM342" i="1"/>
  <c r="BL342" i="1"/>
  <c r="BJ342" i="1"/>
  <c r="BG342" i="1"/>
  <c r="BF342" i="1"/>
  <c r="BE342" i="1"/>
  <c r="BD342" i="1"/>
  <c r="BH342" i="1" s="1"/>
  <c r="BI342" i="1" s="1"/>
  <c r="BC342" i="1"/>
  <c r="AX342" i="1" s="1"/>
  <c r="AZ342" i="1"/>
  <c r="AS342" i="1"/>
  <c r="AL342" i="1"/>
  <c r="AM342" i="1" s="1"/>
  <c r="AG342" i="1"/>
  <c r="AE342" i="1" s="1"/>
  <c r="AF342" i="1"/>
  <c r="W342" i="1"/>
  <c r="V342" i="1"/>
  <c r="N342" i="1"/>
  <c r="BM341" i="1"/>
  <c r="BL341" i="1"/>
  <c r="BK341" i="1" s="1"/>
  <c r="BJ341" i="1"/>
  <c r="BG341" i="1"/>
  <c r="BF341" i="1"/>
  <c r="BE341" i="1"/>
  <c r="BD341" i="1"/>
  <c r="BH341" i="1" s="1"/>
  <c r="BI341" i="1" s="1"/>
  <c r="BC341" i="1"/>
  <c r="AX341" i="1" s="1"/>
  <c r="AZ341" i="1"/>
  <c r="AS341" i="1"/>
  <c r="AM341" i="1"/>
  <c r="AL341" i="1"/>
  <c r="AG341" i="1"/>
  <c r="AE341" i="1"/>
  <c r="W341" i="1"/>
  <c r="V341" i="1"/>
  <c r="U341" i="1" s="1"/>
  <c r="N341" i="1"/>
  <c r="BM340" i="1"/>
  <c r="BL340" i="1"/>
  <c r="BJ340" i="1"/>
  <c r="BK340" i="1" s="1"/>
  <c r="AU340" i="1" s="1"/>
  <c r="BH340" i="1"/>
  <c r="BI340" i="1" s="1"/>
  <c r="BG340" i="1"/>
  <c r="BF340" i="1"/>
  <c r="BE340" i="1"/>
  <c r="BD340" i="1"/>
  <c r="BC340" i="1"/>
  <c r="AX340" i="1" s="1"/>
  <c r="AZ340" i="1"/>
  <c r="AS340" i="1"/>
  <c r="AW340" i="1" s="1"/>
  <c r="AL340" i="1"/>
  <c r="AM340" i="1" s="1"/>
  <c r="AG340" i="1"/>
  <c r="AE340" i="1" s="1"/>
  <c r="L340" i="1" s="1"/>
  <c r="W340" i="1"/>
  <c r="V340" i="1"/>
  <c r="N340" i="1"/>
  <c r="I340" i="1"/>
  <c r="G340" i="1"/>
  <c r="BM339" i="1"/>
  <c r="BL339" i="1"/>
  <c r="BJ339" i="1"/>
  <c r="BG339" i="1"/>
  <c r="BF339" i="1"/>
  <c r="BE339" i="1"/>
  <c r="BD339" i="1"/>
  <c r="BH339" i="1" s="1"/>
  <c r="BI339" i="1" s="1"/>
  <c r="BC339" i="1"/>
  <c r="AX339" i="1" s="1"/>
  <c r="AZ339" i="1"/>
  <c r="AS339" i="1"/>
  <c r="AL339" i="1"/>
  <c r="AM339" i="1" s="1"/>
  <c r="AG339" i="1"/>
  <c r="AE339" i="1"/>
  <c r="W339" i="1"/>
  <c r="U339" i="1" s="1"/>
  <c r="V339" i="1"/>
  <c r="N339" i="1"/>
  <c r="BM338" i="1"/>
  <c r="BL338" i="1"/>
  <c r="BJ338" i="1"/>
  <c r="BG338" i="1"/>
  <c r="BF338" i="1"/>
  <c r="BE338" i="1"/>
  <c r="BD338" i="1"/>
  <c r="BH338" i="1" s="1"/>
  <c r="BI338" i="1" s="1"/>
  <c r="BC338" i="1"/>
  <c r="AX338" i="1" s="1"/>
  <c r="AZ338" i="1"/>
  <c r="AS338" i="1"/>
  <c r="AM338" i="1"/>
  <c r="AL338" i="1"/>
  <c r="AG338" i="1"/>
  <c r="AE338" i="1"/>
  <c r="G338" i="1" s="1"/>
  <c r="Y338" i="1" s="1"/>
  <c r="W338" i="1"/>
  <c r="V338" i="1"/>
  <c r="U338" i="1"/>
  <c r="N338" i="1"/>
  <c r="L338" i="1"/>
  <c r="BM337" i="1"/>
  <c r="BL337" i="1"/>
  <c r="BJ337" i="1"/>
  <c r="BH337" i="1"/>
  <c r="BI337" i="1" s="1"/>
  <c r="BG337" i="1"/>
  <c r="BF337" i="1"/>
  <c r="BE337" i="1"/>
  <c r="BD337" i="1"/>
  <c r="BC337" i="1"/>
  <c r="AX337" i="1" s="1"/>
  <c r="AZ337" i="1"/>
  <c r="AS337" i="1"/>
  <c r="AL337" i="1"/>
  <c r="AM337" i="1" s="1"/>
  <c r="AG337" i="1"/>
  <c r="AE337" i="1" s="1"/>
  <c r="W337" i="1"/>
  <c r="V337" i="1"/>
  <c r="U337" i="1" s="1"/>
  <c r="N337" i="1"/>
  <c r="BM336" i="1"/>
  <c r="BL336" i="1"/>
  <c r="BJ336" i="1"/>
  <c r="BG336" i="1"/>
  <c r="BF336" i="1"/>
  <c r="BE336" i="1"/>
  <c r="BD336" i="1"/>
  <c r="BH336" i="1" s="1"/>
  <c r="BI336" i="1" s="1"/>
  <c r="BC336" i="1"/>
  <c r="AZ336" i="1"/>
  <c r="AX336" i="1"/>
  <c r="AS336" i="1"/>
  <c r="AL336" i="1"/>
  <c r="AM336" i="1" s="1"/>
  <c r="AG336" i="1"/>
  <c r="AE336" i="1" s="1"/>
  <c r="W336" i="1"/>
  <c r="V336" i="1"/>
  <c r="U336" i="1" s="1"/>
  <c r="N336" i="1"/>
  <c r="BM335" i="1"/>
  <c r="BL335" i="1"/>
  <c r="BJ335" i="1"/>
  <c r="BK335" i="1" s="1"/>
  <c r="BG335" i="1"/>
  <c r="BF335" i="1"/>
  <c r="BE335" i="1"/>
  <c r="BD335" i="1"/>
  <c r="BH335" i="1" s="1"/>
  <c r="BI335" i="1" s="1"/>
  <c r="BC335" i="1"/>
  <c r="AX335" i="1" s="1"/>
  <c r="AZ335" i="1"/>
  <c r="AU335" i="1"/>
  <c r="AS335" i="1"/>
  <c r="AL335" i="1"/>
  <c r="AM335" i="1" s="1"/>
  <c r="AG335" i="1"/>
  <c r="AE335" i="1" s="1"/>
  <c r="W335" i="1"/>
  <c r="U335" i="1" s="1"/>
  <c r="V335" i="1"/>
  <c r="N335" i="1"/>
  <c r="BM334" i="1"/>
  <c r="BL334" i="1"/>
  <c r="BJ334" i="1"/>
  <c r="BK334" i="1" s="1"/>
  <c r="BH334" i="1"/>
  <c r="BI334" i="1" s="1"/>
  <c r="BG334" i="1"/>
  <c r="BF334" i="1"/>
  <c r="BE334" i="1"/>
  <c r="BD334" i="1"/>
  <c r="BC334" i="1"/>
  <c r="AZ334" i="1"/>
  <c r="AX334" i="1"/>
  <c r="AS334" i="1"/>
  <c r="AL334" i="1"/>
  <c r="AM334" i="1" s="1"/>
  <c r="AG334" i="1"/>
  <c r="AE334" i="1" s="1"/>
  <c r="AF334" i="1"/>
  <c r="W334" i="1"/>
  <c r="V334" i="1"/>
  <c r="N334" i="1"/>
  <c r="L334" i="1"/>
  <c r="BM333" i="1"/>
  <c r="BL333" i="1"/>
  <c r="BK333" i="1" s="1"/>
  <c r="Q333" i="1" s="1"/>
  <c r="BJ333" i="1"/>
  <c r="BG333" i="1"/>
  <c r="BF333" i="1"/>
  <c r="BE333" i="1"/>
  <c r="BD333" i="1"/>
  <c r="BH333" i="1" s="1"/>
  <c r="BI333" i="1" s="1"/>
  <c r="BC333" i="1"/>
  <c r="AX333" i="1" s="1"/>
  <c r="AZ333" i="1"/>
  <c r="AU333" i="1"/>
  <c r="AS333" i="1"/>
  <c r="AM333" i="1"/>
  <c r="AL333" i="1"/>
  <c r="AG333" i="1"/>
  <c r="AE333" i="1"/>
  <c r="W333" i="1"/>
  <c r="V333" i="1"/>
  <c r="N333" i="1"/>
  <c r="BM332" i="1"/>
  <c r="BL332" i="1"/>
  <c r="BJ332" i="1"/>
  <c r="BG332" i="1"/>
  <c r="BF332" i="1"/>
  <c r="BE332" i="1"/>
  <c r="BD332" i="1"/>
  <c r="BH332" i="1" s="1"/>
  <c r="BI332" i="1" s="1"/>
  <c r="BC332" i="1"/>
  <c r="AX332" i="1" s="1"/>
  <c r="AZ332" i="1"/>
  <c r="AS332" i="1"/>
  <c r="AL332" i="1"/>
  <c r="AM332" i="1" s="1"/>
  <c r="AG332" i="1"/>
  <c r="AE332" i="1" s="1"/>
  <c r="AF332" i="1"/>
  <c r="W332" i="1"/>
  <c r="V332" i="1"/>
  <c r="N332" i="1"/>
  <c r="BM331" i="1"/>
  <c r="BL331" i="1"/>
  <c r="BJ331" i="1"/>
  <c r="BH331" i="1"/>
  <c r="BI331" i="1" s="1"/>
  <c r="BG331" i="1"/>
  <c r="BF331" i="1"/>
  <c r="BE331" i="1"/>
  <c r="BD331" i="1"/>
  <c r="BC331" i="1"/>
  <c r="AX331" i="1" s="1"/>
  <c r="AZ331" i="1"/>
  <c r="AS331" i="1"/>
  <c r="AL331" i="1"/>
  <c r="AM331" i="1" s="1"/>
  <c r="AG331" i="1"/>
  <c r="AE331" i="1"/>
  <c r="L331" i="1" s="1"/>
  <c r="W331" i="1"/>
  <c r="V331" i="1"/>
  <c r="U331" i="1" s="1"/>
  <c r="N331" i="1"/>
  <c r="G331" i="1"/>
  <c r="BM330" i="1"/>
  <c r="BL330" i="1"/>
  <c r="BJ330" i="1"/>
  <c r="BK330" i="1" s="1"/>
  <c r="BG330" i="1"/>
  <c r="BF330" i="1"/>
  <c r="BE330" i="1"/>
  <c r="BD330" i="1"/>
  <c r="BH330" i="1" s="1"/>
  <c r="BI330" i="1" s="1"/>
  <c r="BC330" i="1"/>
  <c r="AX330" i="1" s="1"/>
  <c r="AZ330" i="1"/>
  <c r="AS330" i="1"/>
  <c r="AL330" i="1"/>
  <c r="AM330" i="1" s="1"/>
  <c r="AG330" i="1"/>
  <c r="AE330" i="1" s="1"/>
  <c r="I330" i="1" s="1"/>
  <c r="W330" i="1"/>
  <c r="V330" i="1"/>
  <c r="U330" i="1" s="1"/>
  <c r="N330" i="1"/>
  <c r="L330" i="1"/>
  <c r="H330" i="1"/>
  <c r="AV330" i="1" s="1"/>
  <c r="BM329" i="1"/>
  <c r="BL329" i="1"/>
  <c r="BJ329" i="1"/>
  <c r="BG329" i="1"/>
  <c r="BF329" i="1"/>
  <c r="BE329" i="1"/>
  <c r="BD329" i="1"/>
  <c r="BH329" i="1" s="1"/>
  <c r="BI329" i="1" s="1"/>
  <c r="BC329" i="1"/>
  <c r="AZ329" i="1"/>
  <c r="AX329" i="1"/>
  <c r="AS329" i="1"/>
  <c r="AL329" i="1"/>
  <c r="AM329" i="1" s="1"/>
  <c r="AG329" i="1"/>
  <c r="AE329" i="1"/>
  <c r="W329" i="1"/>
  <c r="V329" i="1"/>
  <c r="N329" i="1"/>
  <c r="BM328" i="1"/>
  <c r="BL328" i="1"/>
  <c r="BJ328" i="1"/>
  <c r="BK328" i="1" s="1"/>
  <c r="BI328" i="1"/>
  <c r="BG328" i="1"/>
  <c r="BF328" i="1"/>
  <c r="BE328" i="1"/>
  <c r="BD328" i="1"/>
  <c r="BH328" i="1" s="1"/>
  <c r="BC328" i="1"/>
  <c r="AZ328" i="1"/>
  <c r="AX328" i="1"/>
  <c r="AS328" i="1"/>
  <c r="AL328" i="1"/>
  <c r="AM328" i="1" s="1"/>
  <c r="AG328" i="1"/>
  <c r="AE328" i="1"/>
  <c r="W328" i="1"/>
  <c r="V328" i="1"/>
  <c r="U328" i="1"/>
  <c r="N328" i="1"/>
  <c r="G328" i="1"/>
  <c r="BM327" i="1"/>
  <c r="BL327" i="1"/>
  <c r="BJ327" i="1"/>
  <c r="BK327" i="1" s="1"/>
  <c r="BG327" i="1"/>
  <c r="BF327" i="1"/>
  <c r="BE327" i="1"/>
  <c r="BD327" i="1"/>
  <c r="BH327" i="1" s="1"/>
  <c r="BI327" i="1" s="1"/>
  <c r="BC327" i="1"/>
  <c r="AX327" i="1" s="1"/>
  <c r="AZ327" i="1"/>
  <c r="AS327" i="1"/>
  <c r="AM327" i="1"/>
  <c r="AL327" i="1"/>
  <c r="AG327" i="1"/>
  <c r="AE327" i="1" s="1"/>
  <c r="AF327" i="1" s="1"/>
  <c r="W327" i="1"/>
  <c r="V327" i="1"/>
  <c r="N327" i="1"/>
  <c r="L327" i="1"/>
  <c r="G327" i="1"/>
  <c r="Y327" i="1" s="1"/>
  <c r="BM326" i="1"/>
  <c r="BL326" i="1"/>
  <c r="BK326" i="1"/>
  <c r="BJ326" i="1"/>
  <c r="BH326" i="1"/>
  <c r="BI326" i="1" s="1"/>
  <c r="BG326" i="1"/>
  <c r="BF326" i="1"/>
  <c r="BE326" i="1"/>
  <c r="BD326" i="1"/>
  <c r="BC326" i="1"/>
  <c r="AX326" i="1" s="1"/>
  <c r="AZ326" i="1"/>
  <c r="AV326" i="1"/>
  <c r="AS326" i="1"/>
  <c r="AM326" i="1"/>
  <c r="AL326" i="1"/>
  <c r="AG326" i="1"/>
  <c r="AE326" i="1" s="1"/>
  <c r="I326" i="1" s="1"/>
  <c r="AF326" i="1"/>
  <c r="W326" i="1"/>
  <c r="V326" i="1"/>
  <c r="U326" i="1" s="1"/>
  <c r="N326" i="1"/>
  <c r="L326" i="1"/>
  <c r="H326" i="1"/>
  <c r="G326" i="1"/>
  <c r="Y326" i="1" s="1"/>
  <c r="BM325" i="1"/>
  <c r="BL325" i="1"/>
  <c r="BJ325" i="1"/>
  <c r="BK325" i="1" s="1"/>
  <c r="BG325" i="1"/>
  <c r="BF325" i="1"/>
  <c r="BE325" i="1"/>
  <c r="BD325" i="1"/>
  <c r="BH325" i="1" s="1"/>
  <c r="BI325" i="1" s="1"/>
  <c r="BC325" i="1"/>
  <c r="AZ325" i="1"/>
  <c r="AX325" i="1"/>
  <c r="AS325" i="1"/>
  <c r="AL325" i="1"/>
  <c r="AM325" i="1" s="1"/>
  <c r="AG325" i="1"/>
  <c r="AE325" i="1" s="1"/>
  <c r="W325" i="1"/>
  <c r="V325" i="1"/>
  <c r="N325" i="1"/>
  <c r="BM324" i="1"/>
  <c r="BL324" i="1"/>
  <c r="BK324" i="1"/>
  <c r="AU324" i="1" s="1"/>
  <c r="AW324" i="1" s="1"/>
  <c r="BJ324" i="1"/>
  <c r="BH324" i="1"/>
  <c r="BI324" i="1" s="1"/>
  <c r="BG324" i="1"/>
  <c r="BF324" i="1"/>
  <c r="BE324" i="1"/>
  <c r="BD324" i="1"/>
  <c r="BC324" i="1"/>
  <c r="AX324" i="1" s="1"/>
  <c r="AZ324" i="1"/>
  <c r="AS324" i="1"/>
  <c r="AL324" i="1"/>
  <c r="AM324" i="1" s="1"/>
  <c r="AG324" i="1"/>
  <c r="AE324" i="1" s="1"/>
  <c r="AF324" i="1" s="1"/>
  <c r="W324" i="1"/>
  <c r="V324" i="1"/>
  <c r="N324" i="1"/>
  <c r="H324" i="1"/>
  <c r="AV324" i="1" s="1"/>
  <c r="BM323" i="1"/>
  <c r="BL323" i="1"/>
  <c r="BJ323" i="1"/>
  <c r="BK323" i="1" s="1"/>
  <c r="BH323" i="1"/>
  <c r="BI323" i="1" s="1"/>
  <c r="BG323" i="1"/>
  <c r="BF323" i="1"/>
  <c r="BE323" i="1"/>
  <c r="BD323" i="1"/>
  <c r="BC323" i="1"/>
  <c r="AX323" i="1" s="1"/>
  <c r="AZ323" i="1"/>
  <c r="AS323" i="1"/>
  <c r="AL323" i="1"/>
  <c r="AM323" i="1" s="1"/>
  <c r="AG323" i="1"/>
  <c r="AE323" i="1" s="1"/>
  <c r="AF323" i="1"/>
  <c r="W323" i="1"/>
  <c r="V323" i="1"/>
  <c r="U323" i="1" s="1"/>
  <c r="N323" i="1"/>
  <c r="BM322" i="1"/>
  <c r="BL322" i="1"/>
  <c r="BJ322" i="1"/>
  <c r="BH322" i="1"/>
  <c r="BI322" i="1" s="1"/>
  <c r="BG322" i="1"/>
  <c r="BF322" i="1"/>
  <c r="BE322" i="1"/>
  <c r="BD322" i="1"/>
  <c r="BC322" i="1"/>
  <c r="AZ322" i="1"/>
  <c r="AX322" i="1"/>
  <c r="AS322" i="1"/>
  <c r="AL322" i="1"/>
  <c r="AM322" i="1" s="1"/>
  <c r="AG322" i="1"/>
  <c r="AE322" i="1" s="1"/>
  <c r="W322" i="1"/>
  <c r="V322" i="1"/>
  <c r="U322" i="1"/>
  <c r="N322" i="1"/>
  <c r="BM321" i="1"/>
  <c r="BL321" i="1"/>
  <c r="BJ321" i="1"/>
  <c r="BK321" i="1" s="1"/>
  <c r="Q321" i="1" s="1"/>
  <c r="BG321" i="1"/>
  <c r="BF321" i="1"/>
  <c r="BE321" i="1"/>
  <c r="BD321" i="1"/>
  <c r="BH321" i="1" s="1"/>
  <c r="BI321" i="1" s="1"/>
  <c r="BC321" i="1"/>
  <c r="AZ321" i="1"/>
  <c r="AX321" i="1"/>
  <c r="AS321" i="1"/>
  <c r="AL321" i="1"/>
  <c r="AM321" i="1" s="1"/>
  <c r="AG321" i="1"/>
  <c r="AE321" i="1" s="1"/>
  <c r="G321" i="1" s="1"/>
  <c r="Y321" i="1" s="1"/>
  <c r="AF321" i="1"/>
  <c r="W321" i="1"/>
  <c r="V321" i="1"/>
  <c r="N321" i="1"/>
  <c r="H321" i="1"/>
  <c r="AV321" i="1" s="1"/>
  <c r="BM320" i="1"/>
  <c r="BL320" i="1"/>
  <c r="BJ320" i="1"/>
  <c r="BK320" i="1" s="1"/>
  <c r="Q320" i="1" s="1"/>
  <c r="BG320" i="1"/>
  <c r="BF320" i="1"/>
  <c r="BE320" i="1"/>
  <c r="BD320" i="1"/>
  <c r="BH320" i="1" s="1"/>
  <c r="BI320" i="1" s="1"/>
  <c r="BC320" i="1"/>
  <c r="AX320" i="1" s="1"/>
  <c r="AZ320" i="1"/>
  <c r="AS320" i="1"/>
  <c r="AL320" i="1"/>
  <c r="AM320" i="1" s="1"/>
  <c r="AG320" i="1"/>
  <c r="AE320" i="1" s="1"/>
  <c r="W320" i="1"/>
  <c r="V320" i="1"/>
  <c r="N320" i="1"/>
  <c r="BM319" i="1"/>
  <c r="BL319" i="1"/>
  <c r="BK319" i="1" s="1"/>
  <c r="BJ319" i="1"/>
  <c r="BG319" i="1"/>
  <c r="BF319" i="1"/>
  <c r="BE319" i="1"/>
  <c r="BD319" i="1"/>
  <c r="BH319" i="1" s="1"/>
  <c r="BI319" i="1" s="1"/>
  <c r="BC319" i="1"/>
  <c r="AX319" i="1" s="1"/>
  <c r="AZ319" i="1"/>
  <c r="AS319" i="1"/>
  <c r="AL319" i="1"/>
  <c r="AM319" i="1" s="1"/>
  <c r="AG319" i="1"/>
  <c r="AE319" i="1"/>
  <c r="AF319" i="1" s="1"/>
  <c r="W319" i="1"/>
  <c r="U319" i="1" s="1"/>
  <c r="V319" i="1"/>
  <c r="N319" i="1"/>
  <c r="BM318" i="1"/>
  <c r="BL318" i="1"/>
  <c r="BK318" i="1" s="1"/>
  <c r="BJ318" i="1"/>
  <c r="BG318" i="1"/>
  <c r="BF318" i="1"/>
  <c r="BE318" i="1"/>
  <c r="BD318" i="1"/>
  <c r="BH318" i="1" s="1"/>
  <c r="BI318" i="1" s="1"/>
  <c r="BC318" i="1"/>
  <c r="AX318" i="1" s="1"/>
  <c r="AZ318" i="1"/>
  <c r="AS318" i="1"/>
  <c r="AM318" i="1"/>
  <c r="AL318" i="1"/>
  <c r="AG318" i="1"/>
  <c r="AE318" i="1" s="1"/>
  <c r="W318" i="1"/>
  <c r="V318" i="1"/>
  <c r="N318" i="1"/>
  <c r="BM317" i="1"/>
  <c r="BL317" i="1"/>
  <c r="BK317" i="1" s="1"/>
  <c r="BJ317" i="1"/>
  <c r="BG317" i="1"/>
  <c r="BF317" i="1"/>
  <c r="BE317" i="1"/>
  <c r="BD317" i="1"/>
  <c r="BH317" i="1" s="1"/>
  <c r="BI317" i="1" s="1"/>
  <c r="BC317" i="1"/>
  <c r="AX317" i="1" s="1"/>
  <c r="AZ317" i="1"/>
  <c r="AS317" i="1"/>
  <c r="AM317" i="1"/>
  <c r="AL317" i="1"/>
  <c r="AG317" i="1"/>
  <c r="AE317" i="1" s="1"/>
  <c r="W317" i="1"/>
  <c r="V317" i="1"/>
  <c r="N317" i="1"/>
  <c r="BM316" i="1"/>
  <c r="BL316" i="1"/>
  <c r="BJ316" i="1"/>
  <c r="BG316" i="1"/>
  <c r="BF316" i="1"/>
  <c r="BE316" i="1"/>
  <c r="BD316" i="1"/>
  <c r="BH316" i="1" s="1"/>
  <c r="BI316" i="1" s="1"/>
  <c r="BC316" i="1"/>
  <c r="AX316" i="1" s="1"/>
  <c r="AZ316" i="1"/>
  <c r="AS316" i="1"/>
  <c r="AL316" i="1"/>
  <c r="AM316" i="1" s="1"/>
  <c r="AG316" i="1"/>
  <c r="AE316" i="1" s="1"/>
  <c r="W316" i="1"/>
  <c r="V316" i="1"/>
  <c r="U316" i="1" s="1"/>
  <c r="N316" i="1"/>
  <c r="BM315" i="1"/>
  <c r="BL315" i="1"/>
  <c r="BK315" i="1"/>
  <c r="Q315" i="1" s="1"/>
  <c r="BJ315" i="1"/>
  <c r="BH315" i="1"/>
  <c r="BI315" i="1" s="1"/>
  <c r="BG315" i="1"/>
  <c r="BF315" i="1"/>
  <c r="BE315" i="1"/>
  <c r="BD315" i="1"/>
  <c r="BC315" i="1"/>
  <c r="AX315" i="1" s="1"/>
  <c r="AZ315" i="1"/>
  <c r="AS315" i="1"/>
  <c r="AL315" i="1"/>
  <c r="AM315" i="1" s="1"/>
  <c r="AG315" i="1"/>
  <c r="AE315" i="1" s="1"/>
  <c r="W315" i="1"/>
  <c r="V315" i="1"/>
  <c r="U315" i="1"/>
  <c r="N315" i="1"/>
  <c r="BM314" i="1"/>
  <c r="BL314" i="1"/>
  <c r="BJ314" i="1"/>
  <c r="BG314" i="1"/>
  <c r="BF314" i="1"/>
  <c r="BE314" i="1"/>
  <c r="BD314" i="1"/>
  <c r="BH314" i="1" s="1"/>
  <c r="BI314" i="1" s="1"/>
  <c r="BC314" i="1"/>
  <c r="AX314" i="1" s="1"/>
  <c r="AZ314" i="1"/>
  <c r="AS314" i="1"/>
  <c r="AL314" i="1"/>
  <c r="AM314" i="1" s="1"/>
  <c r="AG314" i="1"/>
  <c r="AE314" i="1" s="1"/>
  <c r="W314" i="1"/>
  <c r="V314" i="1"/>
  <c r="U314" i="1" s="1"/>
  <c r="N314" i="1"/>
  <c r="I314" i="1"/>
  <c r="BM313" i="1"/>
  <c r="BL313" i="1"/>
  <c r="BJ313" i="1"/>
  <c r="BK313" i="1" s="1"/>
  <c r="Q313" i="1" s="1"/>
  <c r="BG313" i="1"/>
  <c r="BF313" i="1"/>
  <c r="BE313" i="1"/>
  <c r="BD313" i="1"/>
  <c r="BH313" i="1" s="1"/>
  <c r="BI313" i="1" s="1"/>
  <c r="BC313" i="1"/>
  <c r="AZ313" i="1"/>
  <c r="AX313" i="1"/>
  <c r="AS313" i="1"/>
  <c r="AL313" i="1"/>
  <c r="AM313" i="1" s="1"/>
  <c r="AG313" i="1"/>
  <c r="AE313" i="1" s="1"/>
  <c r="W313" i="1"/>
  <c r="V313" i="1"/>
  <c r="U313" i="1" s="1"/>
  <c r="N313" i="1"/>
  <c r="BM312" i="1"/>
  <c r="BL312" i="1"/>
  <c r="BK312" i="1"/>
  <c r="BJ312" i="1"/>
  <c r="BG312" i="1"/>
  <c r="BF312" i="1"/>
  <c r="BE312" i="1"/>
  <c r="BD312" i="1"/>
  <c r="BH312" i="1" s="1"/>
  <c r="BI312" i="1" s="1"/>
  <c r="BC312" i="1"/>
  <c r="AX312" i="1" s="1"/>
  <c r="AZ312" i="1"/>
  <c r="AS312" i="1"/>
  <c r="AL312" i="1"/>
  <c r="AM312" i="1" s="1"/>
  <c r="AG312" i="1"/>
  <c r="AE312" i="1" s="1"/>
  <c r="W312" i="1"/>
  <c r="V312" i="1"/>
  <c r="U312" i="1" s="1"/>
  <c r="N312" i="1"/>
  <c r="BM311" i="1"/>
  <c r="BL311" i="1"/>
  <c r="BJ311" i="1"/>
  <c r="BK311" i="1" s="1"/>
  <c r="BG311" i="1"/>
  <c r="BF311" i="1"/>
  <c r="BE311" i="1"/>
  <c r="BD311" i="1"/>
  <c r="BH311" i="1" s="1"/>
  <c r="BI311" i="1" s="1"/>
  <c r="BC311" i="1"/>
  <c r="AX311" i="1" s="1"/>
  <c r="AZ311" i="1"/>
  <c r="AS311" i="1"/>
  <c r="AL311" i="1"/>
  <c r="AM311" i="1" s="1"/>
  <c r="AG311" i="1"/>
  <c r="AE311" i="1" s="1"/>
  <c r="W311" i="1"/>
  <c r="V311" i="1"/>
  <c r="N311" i="1"/>
  <c r="G311" i="1"/>
  <c r="BM310" i="1"/>
  <c r="BL310" i="1"/>
  <c r="BJ310" i="1"/>
  <c r="BK310" i="1" s="1"/>
  <c r="Q310" i="1" s="1"/>
  <c r="BH310" i="1"/>
  <c r="BI310" i="1" s="1"/>
  <c r="BG310" i="1"/>
  <c r="BF310" i="1"/>
  <c r="BE310" i="1"/>
  <c r="BD310" i="1"/>
  <c r="BC310" i="1"/>
  <c r="AX310" i="1" s="1"/>
  <c r="AZ310" i="1"/>
  <c r="AS310" i="1"/>
  <c r="AM310" i="1"/>
  <c r="AL310" i="1"/>
  <c r="AG310" i="1"/>
  <c r="AE310" i="1" s="1"/>
  <c r="W310" i="1"/>
  <c r="U310" i="1" s="1"/>
  <c r="V310" i="1"/>
  <c r="N310" i="1"/>
  <c r="I310" i="1"/>
  <c r="BM309" i="1"/>
  <c r="BL309" i="1"/>
  <c r="BJ309" i="1"/>
  <c r="BK309" i="1" s="1"/>
  <c r="BH309" i="1"/>
  <c r="BI309" i="1" s="1"/>
  <c r="BG309" i="1"/>
  <c r="BF309" i="1"/>
  <c r="BE309" i="1"/>
  <c r="BD309" i="1"/>
  <c r="BC309" i="1"/>
  <c r="AZ309" i="1"/>
  <c r="AX309" i="1"/>
  <c r="AS309" i="1"/>
  <c r="AL309" i="1"/>
  <c r="AM309" i="1" s="1"/>
  <c r="AG309" i="1"/>
  <c r="AE309" i="1" s="1"/>
  <c r="AF309" i="1" s="1"/>
  <c r="W309" i="1"/>
  <c r="V309" i="1"/>
  <c r="N309" i="1"/>
  <c r="L309" i="1"/>
  <c r="BM308" i="1"/>
  <c r="BL308" i="1"/>
  <c r="BK308" i="1" s="1"/>
  <c r="AU308" i="1" s="1"/>
  <c r="AW308" i="1" s="1"/>
  <c r="BJ308" i="1"/>
  <c r="BG308" i="1"/>
  <c r="BF308" i="1"/>
  <c r="BE308" i="1"/>
  <c r="BD308" i="1"/>
  <c r="BH308" i="1" s="1"/>
  <c r="BI308" i="1" s="1"/>
  <c r="BC308" i="1"/>
  <c r="AX308" i="1" s="1"/>
  <c r="AZ308" i="1"/>
  <c r="AS308" i="1"/>
  <c r="AM308" i="1"/>
  <c r="AL308" i="1"/>
  <c r="AG308" i="1"/>
  <c r="AE308" i="1" s="1"/>
  <c r="I308" i="1" s="1"/>
  <c r="AF308" i="1"/>
  <c r="W308" i="1"/>
  <c r="V308" i="1"/>
  <c r="N308" i="1"/>
  <c r="L308" i="1"/>
  <c r="BM307" i="1"/>
  <c r="BL307" i="1"/>
  <c r="BJ307" i="1"/>
  <c r="BK307" i="1" s="1"/>
  <c r="BG307" i="1"/>
  <c r="BF307" i="1"/>
  <c r="BE307" i="1"/>
  <c r="BD307" i="1"/>
  <c r="BH307" i="1" s="1"/>
  <c r="BI307" i="1" s="1"/>
  <c r="BC307" i="1"/>
  <c r="AX307" i="1" s="1"/>
  <c r="AZ307" i="1"/>
  <c r="AS307" i="1"/>
  <c r="AM307" i="1"/>
  <c r="AL307" i="1"/>
  <c r="AG307" i="1"/>
  <c r="AE307" i="1"/>
  <c r="W307" i="1"/>
  <c r="V307" i="1"/>
  <c r="U307" i="1" s="1"/>
  <c r="N307" i="1"/>
  <c r="BM306" i="1"/>
  <c r="BL306" i="1"/>
  <c r="BJ306" i="1"/>
  <c r="BG306" i="1"/>
  <c r="BF306" i="1"/>
  <c r="BE306" i="1"/>
  <c r="BD306" i="1"/>
  <c r="BH306" i="1" s="1"/>
  <c r="BI306" i="1" s="1"/>
  <c r="BC306" i="1"/>
  <c r="AX306" i="1" s="1"/>
  <c r="AZ306" i="1"/>
  <c r="AS306" i="1"/>
  <c r="AL306" i="1"/>
  <c r="AM306" i="1" s="1"/>
  <c r="AG306" i="1"/>
  <c r="AE306" i="1"/>
  <c r="G306" i="1" s="1"/>
  <c r="W306" i="1"/>
  <c r="V306" i="1"/>
  <c r="U306" i="1" s="1"/>
  <c r="N306" i="1"/>
  <c r="H306" i="1"/>
  <c r="AV306" i="1" s="1"/>
  <c r="BM305" i="1"/>
  <c r="BL305" i="1"/>
  <c r="BJ305" i="1"/>
  <c r="BG305" i="1"/>
  <c r="BF305" i="1"/>
  <c r="BE305" i="1"/>
  <c r="BD305" i="1"/>
  <c r="BH305" i="1" s="1"/>
  <c r="BI305" i="1" s="1"/>
  <c r="BC305" i="1"/>
  <c r="AX305" i="1" s="1"/>
  <c r="AZ305" i="1"/>
  <c r="AS305" i="1"/>
  <c r="AL305" i="1"/>
  <c r="AM305" i="1" s="1"/>
  <c r="AG305" i="1"/>
  <c r="AE305" i="1" s="1"/>
  <c r="G305" i="1" s="1"/>
  <c r="W305" i="1"/>
  <c r="V305" i="1"/>
  <c r="U305" i="1"/>
  <c r="N305" i="1"/>
  <c r="BM304" i="1"/>
  <c r="BL304" i="1"/>
  <c r="BJ304" i="1"/>
  <c r="BG304" i="1"/>
  <c r="BF304" i="1"/>
  <c r="BE304" i="1"/>
  <c r="BD304" i="1"/>
  <c r="BH304" i="1" s="1"/>
  <c r="BI304" i="1" s="1"/>
  <c r="BC304" i="1"/>
  <c r="AX304" i="1" s="1"/>
  <c r="AZ304" i="1"/>
  <c r="AS304" i="1"/>
  <c r="AM304" i="1"/>
  <c r="AL304" i="1"/>
  <c r="AG304" i="1"/>
  <c r="AE304" i="1"/>
  <c r="W304" i="1"/>
  <c r="U304" i="1" s="1"/>
  <c r="V304" i="1"/>
  <c r="N304" i="1"/>
  <c r="BM303" i="1"/>
  <c r="BL303" i="1"/>
  <c r="BJ303" i="1"/>
  <c r="BK303" i="1" s="1"/>
  <c r="AU303" i="1" s="1"/>
  <c r="BG303" i="1"/>
  <c r="BF303" i="1"/>
  <c r="BE303" i="1"/>
  <c r="BD303" i="1"/>
  <c r="BH303" i="1" s="1"/>
  <c r="BI303" i="1" s="1"/>
  <c r="BC303" i="1"/>
  <c r="AX303" i="1" s="1"/>
  <c r="AZ303" i="1"/>
  <c r="AS303" i="1"/>
  <c r="AL303" i="1"/>
  <c r="AM303" i="1" s="1"/>
  <c r="AG303" i="1"/>
  <c r="AE303" i="1" s="1"/>
  <c r="W303" i="1"/>
  <c r="V303" i="1"/>
  <c r="N303" i="1"/>
  <c r="BM302" i="1"/>
  <c r="BL302" i="1"/>
  <c r="BJ302" i="1"/>
  <c r="BK302" i="1" s="1"/>
  <c r="AU302" i="1" s="1"/>
  <c r="BG302" i="1"/>
  <c r="BF302" i="1"/>
  <c r="BE302" i="1"/>
  <c r="BD302" i="1"/>
  <c r="BH302" i="1" s="1"/>
  <c r="BI302" i="1" s="1"/>
  <c r="BC302" i="1"/>
  <c r="AZ302" i="1"/>
  <c r="AX302" i="1"/>
  <c r="AS302" i="1"/>
  <c r="AL302" i="1"/>
  <c r="AM302" i="1" s="1"/>
  <c r="AG302" i="1"/>
  <c r="AE302" i="1" s="1"/>
  <c r="H302" i="1" s="1"/>
  <c r="AV302" i="1" s="1"/>
  <c r="W302" i="1"/>
  <c r="V302" i="1"/>
  <c r="Q302" i="1"/>
  <c r="N302" i="1"/>
  <c r="BM301" i="1"/>
  <c r="BL301" i="1"/>
  <c r="BK301" i="1" s="1"/>
  <c r="AU301" i="1" s="1"/>
  <c r="BJ301" i="1"/>
  <c r="BG301" i="1"/>
  <c r="BF301" i="1"/>
  <c r="BE301" i="1"/>
  <c r="BD301" i="1"/>
  <c r="BH301" i="1" s="1"/>
  <c r="BI301" i="1" s="1"/>
  <c r="BC301" i="1"/>
  <c r="AX301" i="1" s="1"/>
  <c r="AZ301" i="1"/>
  <c r="AS301" i="1"/>
  <c r="AL301" i="1"/>
  <c r="AM301" i="1" s="1"/>
  <c r="AG301" i="1"/>
  <c r="AE301" i="1" s="1"/>
  <c r="AF301" i="1"/>
  <c r="W301" i="1"/>
  <c r="V301" i="1"/>
  <c r="U301" i="1" s="1"/>
  <c r="N301" i="1"/>
  <c r="L301" i="1"/>
  <c r="I301" i="1"/>
  <c r="BM300" i="1"/>
  <c r="BL300" i="1"/>
  <c r="BJ300" i="1"/>
  <c r="BK300" i="1" s="1"/>
  <c r="BH300" i="1"/>
  <c r="BI300" i="1" s="1"/>
  <c r="BG300" i="1"/>
  <c r="BF300" i="1"/>
  <c r="BE300" i="1"/>
  <c r="BD300" i="1"/>
  <c r="BC300" i="1"/>
  <c r="AX300" i="1" s="1"/>
  <c r="AZ300" i="1"/>
  <c r="AS300" i="1"/>
  <c r="AL300" i="1"/>
  <c r="AM300" i="1" s="1"/>
  <c r="AG300" i="1"/>
  <c r="AE300" i="1"/>
  <c r="L300" i="1" s="1"/>
  <c r="W300" i="1"/>
  <c r="V300" i="1"/>
  <c r="N300" i="1"/>
  <c r="I300" i="1"/>
  <c r="H300" i="1"/>
  <c r="AV300" i="1" s="1"/>
  <c r="BM299" i="1"/>
  <c r="BL299" i="1"/>
  <c r="BJ299" i="1"/>
  <c r="BK299" i="1" s="1"/>
  <c r="BH299" i="1"/>
  <c r="BI299" i="1" s="1"/>
  <c r="BG299" i="1"/>
  <c r="BF299" i="1"/>
  <c r="BE299" i="1"/>
  <c r="BD299" i="1"/>
  <c r="BC299" i="1"/>
  <c r="AZ299" i="1"/>
  <c r="AX299" i="1"/>
  <c r="AU299" i="1"/>
  <c r="AW299" i="1" s="1"/>
  <c r="AS299" i="1"/>
  <c r="AL299" i="1"/>
  <c r="AM299" i="1" s="1"/>
  <c r="AG299" i="1"/>
  <c r="AE299" i="1" s="1"/>
  <c r="W299" i="1"/>
  <c r="V299" i="1"/>
  <c r="U299" i="1"/>
  <c r="N299" i="1"/>
  <c r="BM298" i="1"/>
  <c r="BL298" i="1"/>
  <c r="BJ298" i="1"/>
  <c r="BG298" i="1"/>
  <c r="BF298" i="1"/>
  <c r="BE298" i="1"/>
  <c r="BD298" i="1"/>
  <c r="BH298" i="1" s="1"/>
  <c r="BI298" i="1" s="1"/>
  <c r="BC298" i="1"/>
  <c r="AX298" i="1" s="1"/>
  <c r="AZ298" i="1"/>
  <c r="AS298" i="1"/>
  <c r="AL298" i="1"/>
  <c r="AM298" i="1" s="1"/>
  <c r="AG298" i="1"/>
  <c r="AE298" i="1"/>
  <c r="H298" i="1" s="1"/>
  <c r="AV298" i="1" s="1"/>
  <c r="W298" i="1"/>
  <c r="U298" i="1" s="1"/>
  <c r="V298" i="1"/>
  <c r="N298" i="1"/>
  <c r="BM297" i="1"/>
  <c r="BL297" i="1"/>
  <c r="BJ297" i="1"/>
  <c r="BG297" i="1"/>
  <c r="BF297" i="1"/>
  <c r="BE297" i="1"/>
  <c r="BD297" i="1"/>
  <c r="BH297" i="1" s="1"/>
  <c r="BI297" i="1" s="1"/>
  <c r="BC297" i="1"/>
  <c r="AX297" i="1" s="1"/>
  <c r="AZ297" i="1"/>
  <c r="AS297" i="1"/>
  <c r="AL297" i="1"/>
  <c r="AM297" i="1" s="1"/>
  <c r="AG297" i="1"/>
  <c r="AE297" i="1" s="1"/>
  <c r="W297" i="1"/>
  <c r="V297" i="1"/>
  <c r="N297" i="1"/>
  <c r="BM296" i="1"/>
  <c r="BL296" i="1"/>
  <c r="BJ296" i="1"/>
  <c r="BI296" i="1"/>
  <c r="BG296" i="1"/>
  <c r="BF296" i="1"/>
  <c r="BE296" i="1"/>
  <c r="BD296" i="1"/>
  <c r="BH296" i="1" s="1"/>
  <c r="BC296" i="1"/>
  <c r="AX296" i="1" s="1"/>
  <c r="AZ296" i="1"/>
  <c r="AS296" i="1"/>
  <c r="AM296" i="1"/>
  <c r="AL296" i="1"/>
  <c r="AG296" i="1"/>
  <c r="AE296" i="1" s="1"/>
  <c r="W296" i="1"/>
  <c r="V296" i="1"/>
  <c r="U296" i="1" s="1"/>
  <c r="N296" i="1"/>
  <c r="L296" i="1"/>
  <c r="BM295" i="1"/>
  <c r="BL295" i="1"/>
  <c r="BJ295" i="1"/>
  <c r="BI295" i="1"/>
  <c r="BG295" i="1"/>
  <c r="BF295" i="1"/>
  <c r="BE295" i="1"/>
  <c r="BD295" i="1"/>
  <c r="BH295" i="1" s="1"/>
  <c r="BC295" i="1"/>
  <c r="AX295" i="1" s="1"/>
  <c r="AZ295" i="1"/>
  <c r="AS295" i="1"/>
  <c r="AL295" i="1"/>
  <c r="AM295" i="1" s="1"/>
  <c r="AG295" i="1"/>
  <c r="AE295" i="1" s="1"/>
  <c r="L295" i="1" s="1"/>
  <c r="W295" i="1"/>
  <c r="V295" i="1"/>
  <c r="U295" i="1" s="1"/>
  <c r="N295" i="1"/>
  <c r="G295" i="1"/>
  <c r="Y295" i="1" s="1"/>
  <c r="BM294" i="1"/>
  <c r="BL294" i="1"/>
  <c r="BJ294" i="1"/>
  <c r="BK294" i="1" s="1"/>
  <c r="AU294" i="1" s="1"/>
  <c r="BH294" i="1"/>
  <c r="BI294" i="1" s="1"/>
  <c r="BG294" i="1"/>
  <c r="BF294" i="1"/>
  <c r="BE294" i="1"/>
  <c r="BD294" i="1"/>
  <c r="BC294" i="1"/>
  <c r="AX294" i="1" s="1"/>
  <c r="AZ294" i="1"/>
  <c r="AS294" i="1"/>
  <c r="AW294" i="1" s="1"/>
  <c r="AL294" i="1"/>
  <c r="AM294" i="1" s="1"/>
  <c r="AG294" i="1"/>
  <c r="AE294" i="1" s="1"/>
  <c r="H294" i="1" s="1"/>
  <c r="AV294" i="1" s="1"/>
  <c r="AY294" i="1" s="1"/>
  <c r="W294" i="1"/>
  <c r="V294" i="1"/>
  <c r="N294" i="1"/>
  <c r="BM293" i="1"/>
  <c r="Q293" i="1" s="1"/>
  <c r="BL293" i="1"/>
  <c r="BJ293" i="1"/>
  <c r="BK293" i="1" s="1"/>
  <c r="BH293" i="1"/>
  <c r="BI293" i="1" s="1"/>
  <c r="BG293" i="1"/>
  <c r="BF293" i="1"/>
  <c r="BE293" i="1"/>
  <c r="BD293" i="1"/>
  <c r="BC293" i="1"/>
  <c r="AX293" i="1" s="1"/>
  <c r="AZ293" i="1"/>
  <c r="AU293" i="1"/>
  <c r="AS293" i="1"/>
  <c r="AL293" i="1"/>
  <c r="AM293" i="1" s="1"/>
  <c r="AG293" i="1"/>
  <c r="AE293" i="1" s="1"/>
  <c r="W293" i="1"/>
  <c r="V293" i="1"/>
  <c r="U293" i="1" s="1"/>
  <c r="N293" i="1"/>
  <c r="BM292" i="1"/>
  <c r="BL292" i="1"/>
  <c r="BJ292" i="1"/>
  <c r="BK292" i="1" s="1"/>
  <c r="AU292" i="1" s="1"/>
  <c r="BG292" i="1"/>
  <c r="BF292" i="1"/>
  <c r="BE292" i="1"/>
  <c r="BD292" i="1"/>
  <c r="BH292" i="1" s="1"/>
  <c r="BI292" i="1" s="1"/>
  <c r="BC292" i="1"/>
  <c r="AZ292" i="1"/>
  <c r="AX292" i="1"/>
  <c r="AS292" i="1"/>
  <c r="AL292" i="1"/>
  <c r="AM292" i="1" s="1"/>
  <c r="AG292" i="1"/>
  <c r="AE292" i="1"/>
  <c r="H292" i="1" s="1"/>
  <c r="AV292" i="1" s="1"/>
  <c r="W292" i="1"/>
  <c r="U292" i="1" s="1"/>
  <c r="V292" i="1"/>
  <c r="Q292" i="1"/>
  <c r="N292" i="1"/>
  <c r="BM291" i="1"/>
  <c r="BL291" i="1"/>
  <c r="BJ291" i="1"/>
  <c r="BG291" i="1"/>
  <c r="BF291" i="1"/>
  <c r="BE291" i="1"/>
  <c r="BD291" i="1"/>
  <c r="BH291" i="1" s="1"/>
  <c r="BI291" i="1" s="1"/>
  <c r="BC291" i="1"/>
  <c r="AX291" i="1" s="1"/>
  <c r="AZ291" i="1"/>
  <c r="AS291" i="1"/>
  <c r="AL291" i="1"/>
  <c r="AM291" i="1" s="1"/>
  <c r="AG291" i="1"/>
  <c r="AE291" i="1"/>
  <c r="W291" i="1"/>
  <c r="V291" i="1"/>
  <c r="U291" i="1" s="1"/>
  <c r="N291" i="1"/>
  <c r="BM290" i="1"/>
  <c r="BL290" i="1"/>
  <c r="BJ290" i="1"/>
  <c r="BI290" i="1"/>
  <c r="BG290" i="1"/>
  <c r="BF290" i="1"/>
  <c r="BE290" i="1"/>
  <c r="BD290" i="1"/>
  <c r="BH290" i="1" s="1"/>
  <c r="BC290" i="1"/>
  <c r="AX290" i="1" s="1"/>
  <c r="AZ290" i="1"/>
  <c r="AS290" i="1"/>
  <c r="AL290" i="1"/>
  <c r="AM290" i="1" s="1"/>
  <c r="AG290" i="1"/>
  <c r="AE290" i="1" s="1"/>
  <c r="G290" i="1" s="1"/>
  <c r="Y290" i="1" s="1"/>
  <c r="W290" i="1"/>
  <c r="V290" i="1"/>
  <c r="U290" i="1"/>
  <c r="N290" i="1"/>
  <c r="BM289" i="1"/>
  <c r="BL289" i="1"/>
  <c r="BJ289" i="1"/>
  <c r="BG289" i="1"/>
  <c r="BF289" i="1"/>
  <c r="BE289" i="1"/>
  <c r="BD289" i="1"/>
  <c r="BH289" i="1" s="1"/>
  <c r="BI289" i="1" s="1"/>
  <c r="BC289" i="1"/>
  <c r="AZ289" i="1"/>
  <c r="AX289" i="1"/>
  <c r="AS289" i="1"/>
  <c r="AL289" i="1"/>
  <c r="AM289" i="1" s="1"/>
  <c r="AG289" i="1"/>
  <c r="AE289" i="1"/>
  <c r="G289" i="1" s="1"/>
  <c r="W289" i="1"/>
  <c r="V289" i="1"/>
  <c r="N289" i="1"/>
  <c r="BM288" i="1"/>
  <c r="BL288" i="1"/>
  <c r="BJ288" i="1"/>
  <c r="BK288" i="1" s="1"/>
  <c r="BG288" i="1"/>
  <c r="BF288" i="1"/>
  <c r="BE288" i="1"/>
  <c r="BD288" i="1"/>
  <c r="BH288" i="1" s="1"/>
  <c r="BI288" i="1" s="1"/>
  <c r="BC288" i="1"/>
  <c r="AX288" i="1" s="1"/>
  <c r="AZ288" i="1"/>
  <c r="AS288" i="1"/>
  <c r="AM288" i="1"/>
  <c r="AL288" i="1"/>
  <c r="AG288" i="1"/>
  <c r="AE288" i="1"/>
  <c r="L288" i="1" s="1"/>
  <c r="W288" i="1"/>
  <c r="V288" i="1"/>
  <c r="U288" i="1" s="1"/>
  <c r="N288" i="1"/>
  <c r="BM287" i="1"/>
  <c r="BL287" i="1"/>
  <c r="BK287" i="1" s="1"/>
  <c r="BJ287" i="1"/>
  <c r="BG287" i="1"/>
  <c r="BF287" i="1"/>
  <c r="BE287" i="1"/>
  <c r="BD287" i="1"/>
  <c r="BH287" i="1" s="1"/>
  <c r="BI287" i="1" s="1"/>
  <c r="BC287" i="1"/>
  <c r="AX287" i="1" s="1"/>
  <c r="AZ287" i="1"/>
  <c r="AS287" i="1"/>
  <c r="AL287" i="1"/>
  <c r="AM287" i="1" s="1"/>
  <c r="AG287" i="1"/>
  <c r="AE287" i="1" s="1"/>
  <c r="W287" i="1"/>
  <c r="V287" i="1"/>
  <c r="U287" i="1" s="1"/>
  <c r="N287" i="1"/>
  <c r="I287" i="1"/>
  <c r="G287" i="1"/>
  <c r="Y287" i="1" s="1"/>
  <c r="BM286" i="1"/>
  <c r="BL286" i="1"/>
  <c r="BJ286" i="1"/>
  <c r="BH286" i="1"/>
  <c r="BI286" i="1" s="1"/>
  <c r="BG286" i="1"/>
  <c r="BF286" i="1"/>
  <c r="BE286" i="1"/>
  <c r="BD286" i="1"/>
  <c r="BC286" i="1"/>
  <c r="AX286" i="1" s="1"/>
  <c r="AZ286" i="1"/>
  <c r="AS286" i="1"/>
  <c r="AL286" i="1"/>
  <c r="AM286" i="1" s="1"/>
  <c r="AG286" i="1"/>
  <c r="AE286" i="1" s="1"/>
  <c r="G286" i="1" s="1"/>
  <c r="Y286" i="1" s="1"/>
  <c r="W286" i="1"/>
  <c r="V286" i="1"/>
  <c r="U286" i="1" s="1"/>
  <c r="N286" i="1"/>
  <c r="BM285" i="1"/>
  <c r="BL285" i="1"/>
  <c r="BK285" i="1" s="1"/>
  <c r="BJ285" i="1"/>
  <c r="BG285" i="1"/>
  <c r="BF285" i="1"/>
  <c r="BE285" i="1"/>
  <c r="BD285" i="1"/>
  <c r="BH285" i="1" s="1"/>
  <c r="BI285" i="1" s="1"/>
  <c r="BC285" i="1"/>
  <c r="AX285" i="1" s="1"/>
  <c r="AZ285" i="1"/>
  <c r="AS285" i="1"/>
  <c r="AL285" i="1"/>
  <c r="AM285" i="1" s="1"/>
  <c r="AG285" i="1"/>
  <c r="AE285" i="1" s="1"/>
  <c r="I285" i="1" s="1"/>
  <c r="AF285" i="1"/>
  <c r="W285" i="1"/>
  <c r="V285" i="1"/>
  <c r="N285" i="1"/>
  <c r="L285" i="1"/>
  <c r="H285" i="1"/>
  <c r="AV285" i="1" s="1"/>
  <c r="G285" i="1"/>
  <c r="Y285" i="1" s="1"/>
  <c r="BM284" i="1"/>
  <c r="BL284" i="1"/>
  <c r="BJ284" i="1"/>
  <c r="BK284" i="1" s="1"/>
  <c r="AU284" i="1" s="1"/>
  <c r="AW284" i="1" s="1"/>
  <c r="BG284" i="1"/>
  <c r="BF284" i="1"/>
  <c r="BE284" i="1"/>
  <c r="BD284" i="1"/>
  <c r="BH284" i="1" s="1"/>
  <c r="BI284" i="1" s="1"/>
  <c r="BC284" i="1"/>
  <c r="AX284" i="1" s="1"/>
  <c r="AZ284" i="1"/>
  <c r="AS284" i="1"/>
  <c r="AL284" i="1"/>
  <c r="AM284" i="1" s="1"/>
  <c r="AG284" i="1"/>
  <c r="AE284" i="1"/>
  <c r="I284" i="1" s="1"/>
  <c r="W284" i="1"/>
  <c r="V284" i="1"/>
  <c r="U284" i="1" s="1"/>
  <c r="N284" i="1"/>
  <c r="BM283" i="1"/>
  <c r="BL283" i="1"/>
  <c r="BJ283" i="1"/>
  <c r="BK283" i="1" s="1"/>
  <c r="BG283" i="1"/>
  <c r="BF283" i="1"/>
  <c r="BE283" i="1"/>
  <c r="BD283" i="1"/>
  <c r="BH283" i="1" s="1"/>
  <c r="BI283" i="1" s="1"/>
  <c r="BC283" i="1"/>
  <c r="AX283" i="1" s="1"/>
  <c r="AZ283" i="1"/>
  <c r="AS283" i="1"/>
  <c r="AL283" i="1"/>
  <c r="AM283" i="1" s="1"/>
  <c r="AG283" i="1"/>
  <c r="AE283" i="1"/>
  <c r="L283" i="1" s="1"/>
  <c r="W283" i="1"/>
  <c r="V283" i="1"/>
  <c r="U283" i="1"/>
  <c r="N283" i="1"/>
  <c r="BM282" i="1"/>
  <c r="BL282" i="1"/>
  <c r="BJ282" i="1"/>
  <c r="BG282" i="1"/>
  <c r="BF282" i="1"/>
  <c r="BE282" i="1"/>
  <c r="BD282" i="1"/>
  <c r="BH282" i="1" s="1"/>
  <c r="BI282" i="1" s="1"/>
  <c r="BC282" i="1"/>
  <c r="AZ282" i="1"/>
  <c r="AX282" i="1"/>
  <c r="AS282" i="1"/>
  <c r="AL282" i="1"/>
  <c r="AM282" i="1" s="1"/>
  <c r="AG282" i="1"/>
  <c r="AE282" i="1" s="1"/>
  <c r="W282" i="1"/>
  <c r="V282" i="1"/>
  <c r="U282" i="1" s="1"/>
  <c r="N282" i="1"/>
  <c r="BM281" i="1"/>
  <c r="BL281" i="1"/>
  <c r="BJ281" i="1"/>
  <c r="BK281" i="1" s="1"/>
  <c r="Q281" i="1" s="1"/>
  <c r="BG281" i="1"/>
  <c r="BF281" i="1"/>
  <c r="BE281" i="1"/>
  <c r="BD281" i="1"/>
  <c r="BH281" i="1" s="1"/>
  <c r="BI281" i="1" s="1"/>
  <c r="BC281" i="1"/>
  <c r="AX281" i="1" s="1"/>
  <c r="AZ281" i="1"/>
  <c r="AS281" i="1"/>
  <c r="AL281" i="1"/>
  <c r="AM281" i="1" s="1"/>
  <c r="AG281" i="1"/>
  <c r="AE281" i="1" s="1"/>
  <c r="H281" i="1" s="1"/>
  <c r="AV281" i="1" s="1"/>
  <c r="W281" i="1"/>
  <c r="V281" i="1"/>
  <c r="N281" i="1"/>
  <c r="L281" i="1"/>
  <c r="I281" i="1"/>
  <c r="G281" i="1"/>
  <c r="Y281" i="1" s="1"/>
  <c r="BM280" i="1"/>
  <c r="BL280" i="1"/>
  <c r="BJ280" i="1"/>
  <c r="BK280" i="1" s="1"/>
  <c r="BH280" i="1"/>
  <c r="BI280" i="1" s="1"/>
  <c r="BG280" i="1"/>
  <c r="BF280" i="1"/>
  <c r="BE280" i="1"/>
  <c r="BD280" i="1"/>
  <c r="BC280" i="1"/>
  <c r="AX280" i="1" s="1"/>
  <c r="AZ280" i="1"/>
  <c r="AS280" i="1"/>
  <c r="AL280" i="1"/>
  <c r="AM280" i="1" s="1"/>
  <c r="AG280" i="1"/>
  <c r="AE280" i="1" s="1"/>
  <c r="G280" i="1" s="1"/>
  <c r="W280" i="1"/>
  <c r="V280" i="1"/>
  <c r="N280" i="1"/>
  <c r="BM279" i="1"/>
  <c r="BL279" i="1"/>
  <c r="BJ279" i="1"/>
  <c r="BG279" i="1"/>
  <c r="BF279" i="1"/>
  <c r="BE279" i="1"/>
  <c r="BD279" i="1"/>
  <c r="BH279" i="1" s="1"/>
  <c r="BI279" i="1" s="1"/>
  <c r="BC279" i="1"/>
  <c r="AX279" i="1" s="1"/>
  <c r="AZ279" i="1"/>
  <c r="AS279" i="1"/>
  <c r="AM279" i="1"/>
  <c r="AL279" i="1"/>
  <c r="AG279" i="1"/>
  <c r="AE279" i="1"/>
  <c r="G279" i="1" s="1"/>
  <c r="Y279" i="1" s="1"/>
  <c r="W279" i="1"/>
  <c r="U279" i="1" s="1"/>
  <c r="V279" i="1"/>
  <c r="N279" i="1"/>
  <c r="BM278" i="1"/>
  <c r="BL278" i="1"/>
  <c r="BJ278" i="1"/>
  <c r="BK278" i="1" s="1"/>
  <c r="BG278" i="1"/>
  <c r="BF278" i="1"/>
  <c r="BE278" i="1"/>
  <c r="BD278" i="1"/>
  <c r="BH278" i="1" s="1"/>
  <c r="BI278" i="1" s="1"/>
  <c r="BC278" i="1"/>
  <c r="AX278" i="1" s="1"/>
  <c r="AZ278" i="1"/>
  <c r="AS278" i="1"/>
  <c r="AL278" i="1"/>
  <c r="AM278" i="1" s="1"/>
  <c r="AG278" i="1"/>
  <c r="AE278" i="1"/>
  <c r="I278" i="1" s="1"/>
  <c r="W278" i="1"/>
  <c r="U278" i="1" s="1"/>
  <c r="V278" i="1"/>
  <c r="N278" i="1"/>
  <c r="L278" i="1"/>
  <c r="BM277" i="1"/>
  <c r="BL277" i="1"/>
  <c r="BJ277" i="1"/>
  <c r="BG277" i="1"/>
  <c r="BF277" i="1"/>
  <c r="BE277" i="1"/>
  <c r="BD277" i="1"/>
  <c r="BH277" i="1" s="1"/>
  <c r="BI277" i="1" s="1"/>
  <c r="BC277" i="1"/>
  <c r="AX277" i="1" s="1"/>
  <c r="AZ277" i="1"/>
  <c r="AS277" i="1"/>
  <c r="AL277" i="1"/>
  <c r="AM277" i="1" s="1"/>
  <c r="AG277" i="1"/>
  <c r="AE277" i="1" s="1"/>
  <c r="L277" i="1" s="1"/>
  <c r="W277" i="1"/>
  <c r="V277" i="1"/>
  <c r="N277" i="1"/>
  <c r="BM276" i="1"/>
  <c r="BL276" i="1"/>
  <c r="BJ276" i="1"/>
  <c r="BK276" i="1" s="1"/>
  <c r="AU276" i="1" s="1"/>
  <c r="BG276" i="1"/>
  <c r="BF276" i="1"/>
  <c r="BE276" i="1"/>
  <c r="BD276" i="1"/>
  <c r="BH276" i="1" s="1"/>
  <c r="BI276" i="1" s="1"/>
  <c r="BC276" i="1"/>
  <c r="AX276" i="1" s="1"/>
  <c r="AZ276" i="1"/>
  <c r="AS276" i="1"/>
  <c r="AM276" i="1"/>
  <c r="AL276" i="1"/>
  <c r="AG276" i="1"/>
  <c r="AE276" i="1" s="1"/>
  <c r="I276" i="1" s="1"/>
  <c r="W276" i="1"/>
  <c r="V276" i="1"/>
  <c r="N276" i="1"/>
  <c r="BM275" i="1"/>
  <c r="BL275" i="1"/>
  <c r="BJ275" i="1"/>
  <c r="BK275" i="1" s="1"/>
  <c r="BH275" i="1"/>
  <c r="BI275" i="1" s="1"/>
  <c r="BG275" i="1"/>
  <c r="BF275" i="1"/>
  <c r="BE275" i="1"/>
  <c r="BD275" i="1"/>
  <c r="BC275" i="1"/>
  <c r="AX275" i="1" s="1"/>
  <c r="AZ275" i="1"/>
  <c r="AS275" i="1"/>
  <c r="AM275" i="1"/>
  <c r="AL275" i="1"/>
  <c r="AG275" i="1"/>
  <c r="AE275" i="1" s="1"/>
  <c r="AF275" i="1" s="1"/>
  <c r="W275" i="1"/>
  <c r="V275" i="1"/>
  <c r="U275" i="1" s="1"/>
  <c r="N275" i="1"/>
  <c r="BM274" i="1"/>
  <c r="BL274" i="1"/>
  <c r="BK274" i="1" s="1"/>
  <c r="AU274" i="1" s="1"/>
  <c r="BJ274" i="1"/>
  <c r="BG274" i="1"/>
  <c r="BF274" i="1"/>
  <c r="BE274" i="1"/>
  <c r="BD274" i="1"/>
  <c r="BH274" i="1" s="1"/>
  <c r="BI274" i="1" s="1"/>
  <c r="BC274" i="1"/>
  <c r="AX274" i="1" s="1"/>
  <c r="AZ274" i="1"/>
  <c r="AS274" i="1"/>
  <c r="AL274" i="1"/>
  <c r="AM274" i="1" s="1"/>
  <c r="AG274" i="1"/>
  <c r="AE274" i="1" s="1"/>
  <c r="AF274" i="1" s="1"/>
  <c r="W274" i="1"/>
  <c r="V274" i="1"/>
  <c r="N274" i="1"/>
  <c r="BM273" i="1"/>
  <c r="BL273" i="1"/>
  <c r="BJ273" i="1"/>
  <c r="BH273" i="1"/>
  <c r="BI273" i="1" s="1"/>
  <c r="BG273" i="1"/>
  <c r="BF273" i="1"/>
  <c r="BE273" i="1"/>
  <c r="BD273" i="1"/>
  <c r="BC273" i="1"/>
  <c r="AX273" i="1" s="1"/>
  <c r="AZ273" i="1"/>
  <c r="AS273" i="1"/>
  <c r="AL273" i="1"/>
  <c r="AM273" i="1" s="1"/>
  <c r="AG273" i="1"/>
  <c r="AE273" i="1" s="1"/>
  <c r="I273" i="1" s="1"/>
  <c r="W273" i="1"/>
  <c r="V273" i="1"/>
  <c r="U273" i="1" s="1"/>
  <c r="N273" i="1"/>
  <c r="BM272" i="1"/>
  <c r="BL272" i="1"/>
  <c r="BJ272" i="1"/>
  <c r="BK272" i="1" s="1"/>
  <c r="Q272" i="1" s="1"/>
  <c r="BH272" i="1"/>
  <c r="BI272" i="1" s="1"/>
  <c r="BG272" i="1"/>
  <c r="BF272" i="1"/>
  <c r="BE272" i="1"/>
  <c r="BD272" i="1"/>
  <c r="BC272" i="1"/>
  <c r="AZ272" i="1"/>
  <c r="AX272" i="1"/>
  <c r="AS272" i="1"/>
  <c r="AL272" i="1"/>
  <c r="AM272" i="1" s="1"/>
  <c r="AG272" i="1"/>
  <c r="AE272" i="1"/>
  <c r="W272" i="1"/>
  <c r="V272" i="1"/>
  <c r="U272" i="1" s="1"/>
  <c r="N272" i="1"/>
  <c r="BM271" i="1"/>
  <c r="BL271" i="1"/>
  <c r="BJ271" i="1"/>
  <c r="BG271" i="1"/>
  <c r="BF271" i="1"/>
  <c r="BE271" i="1"/>
  <c r="BD271" i="1"/>
  <c r="BH271" i="1" s="1"/>
  <c r="BI271" i="1" s="1"/>
  <c r="BC271" i="1"/>
  <c r="AX271" i="1" s="1"/>
  <c r="AZ271" i="1"/>
  <c r="AS271" i="1"/>
  <c r="AL271" i="1"/>
  <c r="AM271" i="1" s="1"/>
  <c r="AG271" i="1"/>
  <c r="AE271" i="1" s="1"/>
  <c r="H271" i="1" s="1"/>
  <c r="AV271" i="1" s="1"/>
  <c r="W271" i="1"/>
  <c r="V271" i="1"/>
  <c r="U271" i="1"/>
  <c r="N271" i="1"/>
  <c r="BM270" i="1"/>
  <c r="BL270" i="1"/>
  <c r="BJ270" i="1"/>
  <c r="BG270" i="1"/>
  <c r="BF270" i="1"/>
  <c r="BE270" i="1"/>
  <c r="BD270" i="1"/>
  <c r="BH270" i="1" s="1"/>
  <c r="BI270" i="1" s="1"/>
  <c r="BC270" i="1"/>
  <c r="AX270" i="1" s="1"/>
  <c r="AZ270" i="1"/>
  <c r="AS270" i="1"/>
  <c r="AL270" i="1"/>
  <c r="AM270" i="1" s="1"/>
  <c r="AG270" i="1"/>
  <c r="AE270" i="1" s="1"/>
  <c r="W270" i="1"/>
  <c r="V270" i="1"/>
  <c r="N270" i="1"/>
  <c r="BM269" i="1"/>
  <c r="BL269" i="1"/>
  <c r="BJ269" i="1"/>
  <c r="BG269" i="1"/>
  <c r="BF269" i="1"/>
  <c r="BE269" i="1"/>
  <c r="BD269" i="1"/>
  <c r="BH269" i="1" s="1"/>
  <c r="BI269" i="1" s="1"/>
  <c r="BC269" i="1"/>
  <c r="AZ269" i="1"/>
  <c r="AX269" i="1"/>
  <c r="AS269" i="1"/>
  <c r="AL269" i="1"/>
  <c r="AM269" i="1" s="1"/>
  <c r="AG269" i="1"/>
  <c r="AE269" i="1"/>
  <c r="W269" i="1"/>
  <c r="U269" i="1" s="1"/>
  <c r="V269" i="1"/>
  <c r="N269" i="1"/>
  <c r="BM268" i="1"/>
  <c r="BL268" i="1"/>
  <c r="BJ268" i="1"/>
  <c r="BK268" i="1" s="1"/>
  <c r="AU268" i="1" s="1"/>
  <c r="BI268" i="1"/>
  <c r="BG268" i="1"/>
  <c r="BF268" i="1"/>
  <c r="BE268" i="1"/>
  <c r="BD268" i="1"/>
  <c r="BH268" i="1" s="1"/>
  <c r="BC268" i="1"/>
  <c r="AX268" i="1" s="1"/>
  <c r="AZ268" i="1"/>
  <c r="AS268" i="1"/>
  <c r="AM268" i="1"/>
  <c r="AL268" i="1"/>
  <c r="AG268" i="1"/>
  <c r="AE268" i="1" s="1"/>
  <c r="W268" i="1"/>
  <c r="U268" i="1" s="1"/>
  <c r="V268" i="1"/>
  <c r="N268" i="1"/>
  <c r="L268" i="1"/>
  <c r="I268" i="1"/>
  <c r="G268" i="1"/>
  <c r="BM267" i="1"/>
  <c r="BL267" i="1"/>
  <c r="BK267" i="1"/>
  <c r="BJ267" i="1"/>
  <c r="BH267" i="1"/>
  <c r="BI267" i="1" s="1"/>
  <c r="BG267" i="1"/>
  <c r="BF267" i="1"/>
  <c r="BE267" i="1"/>
  <c r="BD267" i="1"/>
  <c r="BC267" i="1"/>
  <c r="AX267" i="1" s="1"/>
  <c r="AZ267" i="1"/>
  <c r="AS267" i="1"/>
  <c r="AL267" i="1"/>
  <c r="AM267" i="1" s="1"/>
  <c r="AG267" i="1"/>
  <c r="AE267" i="1" s="1"/>
  <c r="H267" i="1" s="1"/>
  <c r="AV267" i="1" s="1"/>
  <c r="W267" i="1"/>
  <c r="V267" i="1"/>
  <c r="U267" i="1" s="1"/>
  <c r="N267" i="1"/>
  <c r="I267" i="1"/>
  <c r="G267" i="1"/>
  <c r="Y267" i="1" s="1"/>
  <c r="BM266" i="1"/>
  <c r="BL266" i="1"/>
  <c r="BJ266" i="1"/>
  <c r="BK266" i="1" s="1"/>
  <c r="AU266" i="1" s="1"/>
  <c r="BG266" i="1"/>
  <c r="BF266" i="1"/>
  <c r="BE266" i="1"/>
  <c r="BD266" i="1"/>
  <c r="BH266" i="1" s="1"/>
  <c r="BI266" i="1" s="1"/>
  <c r="BC266" i="1"/>
  <c r="AX266" i="1" s="1"/>
  <c r="AZ266" i="1"/>
  <c r="AS266" i="1"/>
  <c r="AL266" i="1"/>
  <c r="AM266" i="1" s="1"/>
  <c r="AG266" i="1"/>
  <c r="AE266" i="1" s="1"/>
  <c r="W266" i="1"/>
  <c r="V266" i="1"/>
  <c r="N266" i="1"/>
  <c r="BM265" i="1"/>
  <c r="BL265" i="1"/>
  <c r="BJ265" i="1"/>
  <c r="BK265" i="1" s="1"/>
  <c r="BH265" i="1"/>
  <c r="BI265" i="1" s="1"/>
  <c r="BG265" i="1"/>
  <c r="BF265" i="1"/>
  <c r="BE265" i="1"/>
  <c r="BD265" i="1"/>
  <c r="BC265" i="1"/>
  <c r="AZ265" i="1"/>
  <c r="AX265" i="1"/>
  <c r="AS265" i="1"/>
  <c r="AL265" i="1"/>
  <c r="AM265" i="1" s="1"/>
  <c r="AG265" i="1"/>
  <c r="AE265" i="1" s="1"/>
  <c r="W265" i="1"/>
  <c r="V265" i="1"/>
  <c r="U265" i="1" s="1"/>
  <c r="N265" i="1"/>
  <c r="BM264" i="1"/>
  <c r="BL264" i="1"/>
  <c r="BJ264" i="1"/>
  <c r="BK264" i="1" s="1"/>
  <c r="BG264" i="1"/>
  <c r="BF264" i="1"/>
  <c r="BE264" i="1"/>
  <c r="BD264" i="1"/>
  <c r="BH264" i="1" s="1"/>
  <c r="BI264" i="1" s="1"/>
  <c r="BC264" i="1"/>
  <c r="AX264" i="1" s="1"/>
  <c r="AZ264" i="1"/>
  <c r="AU264" i="1"/>
  <c r="AS264" i="1"/>
  <c r="AL264" i="1"/>
  <c r="AM264" i="1" s="1"/>
  <c r="AG264" i="1"/>
  <c r="AE264" i="1"/>
  <c r="AF264" i="1" s="1"/>
  <c r="W264" i="1"/>
  <c r="V264" i="1"/>
  <c r="N264" i="1"/>
  <c r="L264" i="1"/>
  <c r="I264" i="1"/>
  <c r="G264" i="1"/>
  <c r="Y264" i="1" s="1"/>
  <c r="BM263" i="1"/>
  <c r="BL263" i="1"/>
  <c r="BJ263" i="1"/>
  <c r="BK263" i="1" s="1"/>
  <c r="BG263" i="1"/>
  <c r="BF263" i="1"/>
  <c r="BE263" i="1"/>
  <c r="BD263" i="1"/>
  <c r="BH263" i="1" s="1"/>
  <c r="BI263" i="1" s="1"/>
  <c r="BC263" i="1"/>
  <c r="AX263" i="1" s="1"/>
  <c r="AZ263" i="1"/>
  <c r="AS263" i="1"/>
  <c r="AM263" i="1"/>
  <c r="AL263" i="1"/>
  <c r="AG263" i="1"/>
  <c r="AE263" i="1" s="1"/>
  <c r="I263" i="1" s="1"/>
  <c r="W263" i="1"/>
  <c r="V263" i="1"/>
  <c r="U263" i="1" s="1"/>
  <c r="N263" i="1"/>
  <c r="BM262" i="1"/>
  <c r="BL262" i="1"/>
  <c r="BK262" i="1" s="1"/>
  <c r="BJ262" i="1"/>
  <c r="BG262" i="1"/>
  <c r="BF262" i="1"/>
  <c r="BE262" i="1"/>
  <c r="BD262" i="1"/>
  <c r="BH262" i="1" s="1"/>
  <c r="BI262" i="1" s="1"/>
  <c r="BC262" i="1"/>
  <c r="AZ262" i="1"/>
  <c r="AX262" i="1"/>
  <c r="AS262" i="1"/>
  <c r="AL262" i="1"/>
  <c r="AM262" i="1" s="1"/>
  <c r="AG262" i="1"/>
  <c r="AE262" i="1"/>
  <c r="W262" i="1"/>
  <c r="V262" i="1"/>
  <c r="N262" i="1"/>
  <c r="BM261" i="1"/>
  <c r="BL261" i="1"/>
  <c r="BJ261" i="1"/>
  <c r="BK261" i="1" s="1"/>
  <c r="BI261" i="1"/>
  <c r="BG261" i="1"/>
  <c r="BF261" i="1"/>
  <c r="BE261" i="1"/>
  <c r="BD261" i="1"/>
  <c r="BH261" i="1" s="1"/>
  <c r="BC261" i="1"/>
  <c r="AZ261" i="1"/>
  <c r="AX261" i="1"/>
  <c r="AS261" i="1"/>
  <c r="AL261" i="1"/>
  <c r="AM261" i="1" s="1"/>
  <c r="AG261" i="1"/>
  <c r="AE261" i="1" s="1"/>
  <c r="W261" i="1"/>
  <c r="V261" i="1"/>
  <c r="U261" i="1" s="1"/>
  <c r="N261" i="1"/>
  <c r="BM260" i="1"/>
  <c r="BL260" i="1"/>
  <c r="BJ260" i="1"/>
  <c r="BG260" i="1"/>
  <c r="BF260" i="1"/>
  <c r="BE260" i="1"/>
  <c r="BD260" i="1"/>
  <c r="BH260" i="1" s="1"/>
  <c r="BI260" i="1" s="1"/>
  <c r="BC260" i="1"/>
  <c r="AX260" i="1" s="1"/>
  <c r="AZ260" i="1"/>
  <c r="AS260" i="1"/>
  <c r="AL260" i="1"/>
  <c r="AM260" i="1" s="1"/>
  <c r="AG260" i="1"/>
  <c r="AE260" i="1" s="1"/>
  <c r="W260" i="1"/>
  <c r="V260" i="1"/>
  <c r="N260" i="1"/>
  <c r="BM259" i="1"/>
  <c r="BL259" i="1"/>
  <c r="BJ259" i="1"/>
  <c r="BK259" i="1" s="1"/>
  <c r="BG259" i="1"/>
  <c r="BF259" i="1"/>
  <c r="BE259" i="1"/>
  <c r="BD259" i="1"/>
  <c r="BH259" i="1" s="1"/>
  <c r="BI259" i="1" s="1"/>
  <c r="BC259" i="1"/>
  <c r="AX259" i="1" s="1"/>
  <c r="AZ259" i="1"/>
  <c r="AS259" i="1"/>
  <c r="AL259" i="1"/>
  <c r="AM259" i="1" s="1"/>
  <c r="AG259" i="1"/>
  <c r="AE259" i="1" s="1"/>
  <c r="AF259" i="1" s="1"/>
  <c r="W259" i="1"/>
  <c r="V259" i="1"/>
  <c r="N259" i="1"/>
  <c r="L259" i="1"/>
  <c r="H259" i="1"/>
  <c r="AV259" i="1" s="1"/>
  <c r="BM258" i="1"/>
  <c r="BL258" i="1"/>
  <c r="BJ258" i="1"/>
  <c r="BK258" i="1" s="1"/>
  <c r="BG258" i="1"/>
  <c r="BF258" i="1"/>
  <c r="BE258" i="1"/>
  <c r="BD258" i="1"/>
  <c r="BH258" i="1" s="1"/>
  <c r="BI258" i="1" s="1"/>
  <c r="BC258" i="1"/>
  <c r="AX258" i="1" s="1"/>
  <c r="AZ258" i="1"/>
  <c r="AS258" i="1"/>
  <c r="AM258" i="1"/>
  <c r="AL258" i="1"/>
  <c r="AG258" i="1"/>
  <c r="AE258" i="1"/>
  <c r="W258" i="1"/>
  <c r="V258" i="1"/>
  <c r="N258" i="1"/>
  <c r="BM257" i="1"/>
  <c r="BL257" i="1"/>
  <c r="BJ257" i="1"/>
  <c r="BK257" i="1" s="1"/>
  <c r="BH257" i="1"/>
  <c r="BI257" i="1" s="1"/>
  <c r="BG257" i="1"/>
  <c r="BF257" i="1"/>
  <c r="BE257" i="1"/>
  <c r="BD257" i="1"/>
  <c r="BC257" i="1"/>
  <c r="AX257" i="1" s="1"/>
  <c r="AZ257" i="1"/>
  <c r="AS257" i="1"/>
  <c r="AL257" i="1"/>
  <c r="AM257" i="1" s="1"/>
  <c r="AG257" i="1"/>
  <c r="AE257" i="1" s="1"/>
  <c r="W257" i="1"/>
  <c r="V257" i="1"/>
  <c r="N257" i="1"/>
  <c r="BM256" i="1"/>
  <c r="BL256" i="1"/>
  <c r="BJ256" i="1"/>
  <c r="BK256" i="1" s="1"/>
  <c r="BH256" i="1"/>
  <c r="BI256" i="1" s="1"/>
  <c r="BG256" i="1"/>
  <c r="BF256" i="1"/>
  <c r="BE256" i="1"/>
  <c r="BD256" i="1"/>
  <c r="BC256" i="1"/>
  <c r="AX256" i="1" s="1"/>
  <c r="AZ256" i="1"/>
  <c r="AS256" i="1"/>
  <c r="AL256" i="1"/>
  <c r="AM256" i="1" s="1"/>
  <c r="AG256" i="1"/>
  <c r="AE256" i="1" s="1"/>
  <c r="W256" i="1"/>
  <c r="V256" i="1"/>
  <c r="N256" i="1"/>
  <c r="BM255" i="1"/>
  <c r="BL255" i="1"/>
  <c r="BJ255" i="1"/>
  <c r="BG255" i="1"/>
  <c r="BF255" i="1"/>
  <c r="BE255" i="1"/>
  <c r="BD255" i="1"/>
  <c r="BH255" i="1" s="1"/>
  <c r="BI255" i="1" s="1"/>
  <c r="BC255" i="1"/>
  <c r="AX255" i="1" s="1"/>
  <c r="AZ255" i="1"/>
  <c r="AS255" i="1"/>
  <c r="AL255" i="1"/>
  <c r="AM255" i="1" s="1"/>
  <c r="AG255" i="1"/>
  <c r="AE255" i="1" s="1"/>
  <c r="W255" i="1"/>
  <c r="V255" i="1"/>
  <c r="U255" i="1"/>
  <c r="N255" i="1"/>
  <c r="BM254" i="1"/>
  <c r="BL254" i="1"/>
  <c r="BJ254" i="1"/>
  <c r="BG254" i="1"/>
  <c r="BF254" i="1"/>
  <c r="BE254" i="1"/>
  <c r="BD254" i="1"/>
  <c r="BH254" i="1" s="1"/>
  <c r="BI254" i="1" s="1"/>
  <c r="BC254" i="1"/>
  <c r="AX254" i="1" s="1"/>
  <c r="AZ254" i="1"/>
  <c r="AS254" i="1"/>
  <c r="AL254" i="1"/>
  <c r="AM254" i="1" s="1"/>
  <c r="AG254" i="1"/>
  <c r="AE254" i="1"/>
  <c r="G254" i="1" s="1"/>
  <c r="W254" i="1"/>
  <c r="V254" i="1"/>
  <c r="U254" i="1"/>
  <c r="N254" i="1"/>
  <c r="BM253" i="1"/>
  <c r="BL253" i="1"/>
  <c r="BJ253" i="1"/>
  <c r="BG253" i="1"/>
  <c r="BF253" i="1"/>
  <c r="BE253" i="1"/>
  <c r="BD253" i="1"/>
  <c r="BH253" i="1" s="1"/>
  <c r="BI253" i="1" s="1"/>
  <c r="BC253" i="1"/>
  <c r="AZ253" i="1"/>
  <c r="AX253" i="1"/>
  <c r="AS253" i="1"/>
  <c r="AL253" i="1"/>
  <c r="AM253" i="1" s="1"/>
  <c r="AG253" i="1"/>
  <c r="AE253" i="1" s="1"/>
  <c r="W253" i="1"/>
  <c r="V253" i="1"/>
  <c r="N253" i="1"/>
  <c r="BM252" i="1"/>
  <c r="BL252" i="1"/>
  <c r="BJ252" i="1"/>
  <c r="BG252" i="1"/>
  <c r="BF252" i="1"/>
  <c r="BE252" i="1"/>
  <c r="BD252" i="1"/>
  <c r="BH252" i="1" s="1"/>
  <c r="BI252" i="1" s="1"/>
  <c r="BC252" i="1"/>
  <c r="AX252" i="1" s="1"/>
  <c r="AZ252" i="1"/>
  <c r="AS252" i="1"/>
  <c r="AL252" i="1"/>
  <c r="AM252" i="1" s="1"/>
  <c r="AG252" i="1"/>
  <c r="AE252" i="1" s="1"/>
  <c r="W252" i="1"/>
  <c r="V252" i="1"/>
  <c r="N252" i="1"/>
  <c r="BM251" i="1"/>
  <c r="BL251" i="1"/>
  <c r="BJ251" i="1"/>
  <c r="BK251" i="1" s="1"/>
  <c r="BG251" i="1"/>
  <c r="BF251" i="1"/>
  <c r="BE251" i="1"/>
  <c r="BD251" i="1"/>
  <c r="BH251" i="1" s="1"/>
  <c r="BI251" i="1" s="1"/>
  <c r="BC251" i="1"/>
  <c r="AX251" i="1" s="1"/>
  <c r="AZ251" i="1"/>
  <c r="AS251" i="1"/>
  <c r="AL251" i="1"/>
  <c r="AM251" i="1" s="1"/>
  <c r="AG251" i="1"/>
  <c r="AE251" i="1"/>
  <c r="AF251" i="1" s="1"/>
  <c r="W251" i="1"/>
  <c r="V251" i="1"/>
  <c r="U251" i="1"/>
  <c r="N251" i="1"/>
  <c r="L251" i="1"/>
  <c r="H251" i="1"/>
  <c r="AV251" i="1" s="1"/>
  <c r="BM250" i="1"/>
  <c r="BL250" i="1"/>
  <c r="BK250" i="1"/>
  <c r="AU250" i="1" s="1"/>
  <c r="BJ250" i="1"/>
  <c r="BG250" i="1"/>
  <c r="BF250" i="1"/>
  <c r="BE250" i="1"/>
  <c r="BD250" i="1"/>
  <c r="BH250" i="1" s="1"/>
  <c r="BI250" i="1" s="1"/>
  <c r="BC250" i="1"/>
  <c r="AX250" i="1" s="1"/>
  <c r="AZ250" i="1"/>
  <c r="AS250" i="1"/>
  <c r="AL250" i="1"/>
  <c r="AM250" i="1" s="1"/>
  <c r="AG250" i="1"/>
  <c r="AE250" i="1" s="1"/>
  <c r="W250" i="1"/>
  <c r="U250" i="1" s="1"/>
  <c r="V250" i="1"/>
  <c r="N250" i="1"/>
  <c r="BM249" i="1"/>
  <c r="BL249" i="1"/>
  <c r="BJ249" i="1"/>
  <c r="BK249" i="1" s="1"/>
  <c r="BH249" i="1"/>
  <c r="BI249" i="1" s="1"/>
  <c r="BG249" i="1"/>
  <c r="BF249" i="1"/>
  <c r="BE249" i="1"/>
  <c r="BD249" i="1"/>
  <c r="BC249" i="1"/>
  <c r="AZ249" i="1"/>
  <c r="AX249" i="1"/>
  <c r="AS249" i="1"/>
  <c r="AL249" i="1"/>
  <c r="AM249" i="1" s="1"/>
  <c r="AG249" i="1"/>
  <c r="AE249" i="1" s="1"/>
  <c r="AF249" i="1" s="1"/>
  <c r="W249" i="1"/>
  <c r="V249" i="1"/>
  <c r="N249" i="1"/>
  <c r="BM248" i="1"/>
  <c r="BL248" i="1"/>
  <c r="BJ248" i="1"/>
  <c r="BH248" i="1"/>
  <c r="BI248" i="1" s="1"/>
  <c r="BG248" i="1"/>
  <c r="BF248" i="1"/>
  <c r="BE248" i="1"/>
  <c r="BD248" i="1"/>
  <c r="BC248" i="1"/>
  <c r="AX248" i="1" s="1"/>
  <c r="AZ248" i="1"/>
  <c r="AS248" i="1"/>
  <c r="AL248" i="1"/>
  <c r="AM248" i="1" s="1"/>
  <c r="AG248" i="1"/>
  <c r="AE248" i="1" s="1"/>
  <c r="W248" i="1"/>
  <c r="V248" i="1"/>
  <c r="N248" i="1"/>
  <c r="BM247" i="1"/>
  <c r="BL247" i="1"/>
  <c r="BJ247" i="1"/>
  <c r="BG247" i="1"/>
  <c r="BF247" i="1"/>
  <c r="BE247" i="1"/>
  <c r="BD247" i="1"/>
  <c r="BH247" i="1" s="1"/>
  <c r="BI247" i="1" s="1"/>
  <c r="BC247" i="1"/>
  <c r="AX247" i="1" s="1"/>
  <c r="AZ247" i="1"/>
  <c r="AS247" i="1"/>
  <c r="AL247" i="1"/>
  <c r="AM247" i="1" s="1"/>
  <c r="AG247" i="1"/>
  <c r="AE247" i="1" s="1"/>
  <c r="W247" i="1"/>
  <c r="U247" i="1" s="1"/>
  <c r="V247" i="1"/>
  <c r="N247" i="1"/>
  <c r="H247" i="1"/>
  <c r="AV247" i="1" s="1"/>
  <c r="BM246" i="1"/>
  <c r="BL246" i="1"/>
  <c r="BJ246" i="1"/>
  <c r="BK246" i="1" s="1"/>
  <c r="BG246" i="1"/>
  <c r="BF246" i="1"/>
  <c r="BE246" i="1"/>
  <c r="BD246" i="1"/>
  <c r="BH246" i="1" s="1"/>
  <c r="BI246" i="1" s="1"/>
  <c r="BC246" i="1"/>
  <c r="AX246" i="1" s="1"/>
  <c r="AZ246" i="1"/>
  <c r="AS246" i="1"/>
  <c r="AL246" i="1"/>
  <c r="AM246" i="1" s="1"/>
  <c r="AG246" i="1"/>
  <c r="AE246" i="1"/>
  <c r="I246" i="1" s="1"/>
  <c r="W246" i="1"/>
  <c r="V246" i="1"/>
  <c r="U246" i="1"/>
  <c r="N246" i="1"/>
  <c r="BM245" i="1"/>
  <c r="BL245" i="1"/>
  <c r="BJ245" i="1"/>
  <c r="BG245" i="1"/>
  <c r="BF245" i="1"/>
  <c r="BE245" i="1"/>
  <c r="BD245" i="1"/>
  <c r="BH245" i="1" s="1"/>
  <c r="BI245" i="1" s="1"/>
  <c r="BC245" i="1"/>
  <c r="AZ245" i="1"/>
  <c r="AX245" i="1"/>
  <c r="AS245" i="1"/>
  <c r="AL245" i="1"/>
  <c r="AM245" i="1" s="1"/>
  <c r="AG245" i="1"/>
  <c r="AE245" i="1" s="1"/>
  <c r="AF245" i="1" s="1"/>
  <c r="W245" i="1"/>
  <c r="V245" i="1"/>
  <c r="N245" i="1"/>
  <c r="BM244" i="1"/>
  <c r="BL244" i="1"/>
  <c r="BJ244" i="1"/>
  <c r="BG244" i="1"/>
  <c r="BF244" i="1"/>
  <c r="BE244" i="1"/>
  <c r="BD244" i="1"/>
  <c r="BH244" i="1" s="1"/>
  <c r="BI244" i="1" s="1"/>
  <c r="BC244" i="1"/>
  <c r="AX244" i="1" s="1"/>
  <c r="AZ244" i="1"/>
  <c r="AS244" i="1"/>
  <c r="AL244" i="1"/>
  <c r="AM244" i="1" s="1"/>
  <c r="AG244" i="1"/>
  <c r="AE244" i="1" s="1"/>
  <c r="W244" i="1"/>
  <c r="U244" i="1" s="1"/>
  <c r="V244" i="1"/>
  <c r="N244" i="1"/>
  <c r="G244" i="1"/>
  <c r="Y244" i="1" s="1"/>
  <c r="BM243" i="1"/>
  <c r="BL243" i="1"/>
  <c r="BJ243" i="1"/>
  <c r="BK243" i="1" s="1"/>
  <c r="BG243" i="1"/>
  <c r="BF243" i="1"/>
  <c r="BE243" i="1"/>
  <c r="BD243" i="1"/>
  <c r="BH243" i="1" s="1"/>
  <c r="BI243" i="1" s="1"/>
  <c r="BC243" i="1"/>
  <c r="AX243" i="1" s="1"/>
  <c r="AZ243" i="1"/>
  <c r="AS243" i="1"/>
  <c r="AL243" i="1"/>
  <c r="AM243" i="1" s="1"/>
  <c r="AG243" i="1"/>
  <c r="AE243" i="1"/>
  <c r="AF243" i="1" s="1"/>
  <c r="W243" i="1"/>
  <c r="V243" i="1"/>
  <c r="U243" i="1"/>
  <c r="N243" i="1"/>
  <c r="H243" i="1"/>
  <c r="AV243" i="1" s="1"/>
  <c r="BM242" i="1"/>
  <c r="BL242" i="1"/>
  <c r="BJ242" i="1"/>
  <c r="BG242" i="1"/>
  <c r="BF242" i="1"/>
  <c r="BE242" i="1"/>
  <c r="BD242" i="1"/>
  <c r="BH242" i="1" s="1"/>
  <c r="BI242" i="1" s="1"/>
  <c r="BC242" i="1"/>
  <c r="AX242" i="1" s="1"/>
  <c r="AZ242" i="1"/>
  <c r="AS242" i="1"/>
  <c r="AM242" i="1"/>
  <c r="AL242" i="1"/>
  <c r="AG242" i="1"/>
  <c r="AE242" i="1" s="1"/>
  <c r="W242" i="1"/>
  <c r="V242" i="1"/>
  <c r="N242" i="1"/>
  <c r="BM241" i="1"/>
  <c r="BL241" i="1"/>
  <c r="BJ241" i="1"/>
  <c r="BK241" i="1" s="1"/>
  <c r="AU241" i="1" s="1"/>
  <c r="BG241" i="1"/>
  <c r="BF241" i="1"/>
  <c r="BE241" i="1"/>
  <c r="BD241" i="1"/>
  <c r="BH241" i="1" s="1"/>
  <c r="BI241" i="1" s="1"/>
  <c r="BC241" i="1"/>
  <c r="AZ241" i="1"/>
  <c r="AX241" i="1"/>
  <c r="AS241" i="1"/>
  <c r="AL241" i="1"/>
  <c r="AM241" i="1" s="1"/>
  <c r="AG241" i="1"/>
  <c r="AE241" i="1" s="1"/>
  <c r="W241" i="1"/>
  <c r="V241" i="1"/>
  <c r="U241" i="1" s="1"/>
  <c r="N241" i="1"/>
  <c r="BM240" i="1"/>
  <c r="BL240" i="1"/>
  <c r="BK240" i="1" s="1"/>
  <c r="BJ240" i="1"/>
  <c r="BG240" i="1"/>
  <c r="BF240" i="1"/>
  <c r="BE240" i="1"/>
  <c r="BD240" i="1"/>
  <c r="BH240" i="1" s="1"/>
  <c r="BI240" i="1" s="1"/>
  <c r="BC240" i="1"/>
  <c r="AX240" i="1" s="1"/>
  <c r="AZ240" i="1"/>
  <c r="AS240" i="1"/>
  <c r="AL240" i="1"/>
  <c r="AM240" i="1" s="1"/>
  <c r="AG240" i="1"/>
  <c r="AE240" i="1" s="1"/>
  <c r="G240" i="1" s="1"/>
  <c r="Y240" i="1" s="1"/>
  <c r="W240" i="1"/>
  <c r="V240" i="1"/>
  <c r="N240" i="1"/>
  <c r="L240" i="1"/>
  <c r="BM239" i="1"/>
  <c r="BL239" i="1"/>
  <c r="BJ239" i="1"/>
  <c r="BK239" i="1" s="1"/>
  <c r="BH239" i="1"/>
  <c r="BI239" i="1" s="1"/>
  <c r="BG239" i="1"/>
  <c r="BF239" i="1"/>
  <c r="BE239" i="1"/>
  <c r="BD239" i="1"/>
  <c r="BC239" i="1"/>
  <c r="AX239" i="1" s="1"/>
  <c r="AZ239" i="1"/>
  <c r="AS239" i="1"/>
  <c r="AL239" i="1"/>
  <c r="AM239" i="1" s="1"/>
  <c r="AG239" i="1"/>
  <c r="AE239" i="1"/>
  <c r="G239" i="1" s="1"/>
  <c r="Y239" i="1" s="1"/>
  <c r="W239" i="1"/>
  <c r="V239" i="1"/>
  <c r="N239" i="1"/>
  <c r="BM238" i="1"/>
  <c r="BL238" i="1"/>
  <c r="BJ238" i="1"/>
  <c r="BG238" i="1"/>
  <c r="BF238" i="1"/>
  <c r="BE238" i="1"/>
  <c r="BD238" i="1"/>
  <c r="BH238" i="1" s="1"/>
  <c r="BI238" i="1" s="1"/>
  <c r="BC238" i="1"/>
  <c r="AX238" i="1" s="1"/>
  <c r="AZ238" i="1"/>
  <c r="AS238" i="1"/>
  <c r="AL238" i="1"/>
  <c r="AM238" i="1" s="1"/>
  <c r="AG238" i="1"/>
  <c r="AE238" i="1" s="1"/>
  <c r="W238" i="1"/>
  <c r="U238" i="1" s="1"/>
  <c r="V238" i="1"/>
  <c r="N238" i="1"/>
  <c r="BM237" i="1"/>
  <c r="BL237" i="1"/>
  <c r="BJ237" i="1"/>
  <c r="BG237" i="1"/>
  <c r="BF237" i="1"/>
  <c r="BE237" i="1"/>
  <c r="BD237" i="1"/>
  <c r="BH237" i="1" s="1"/>
  <c r="BI237" i="1" s="1"/>
  <c r="BC237" i="1"/>
  <c r="AX237" i="1" s="1"/>
  <c r="AZ237" i="1"/>
  <c r="AS237" i="1"/>
  <c r="AL237" i="1"/>
  <c r="AM237" i="1" s="1"/>
  <c r="AG237" i="1"/>
  <c r="AE237" i="1" s="1"/>
  <c r="W237" i="1"/>
  <c r="V237" i="1"/>
  <c r="N237" i="1"/>
  <c r="BM236" i="1"/>
  <c r="BL236" i="1"/>
  <c r="BJ236" i="1"/>
  <c r="BI236" i="1"/>
  <c r="BG236" i="1"/>
  <c r="BF236" i="1"/>
  <c r="BE236" i="1"/>
  <c r="BD236" i="1"/>
  <c r="BH236" i="1" s="1"/>
  <c r="BC236" i="1"/>
  <c r="AX236" i="1" s="1"/>
  <c r="AZ236" i="1"/>
  <c r="AS236" i="1"/>
  <c r="AL236" i="1"/>
  <c r="AM236" i="1" s="1"/>
  <c r="AG236" i="1"/>
  <c r="AE236" i="1" s="1"/>
  <c r="W236" i="1"/>
  <c r="V236" i="1"/>
  <c r="U236" i="1"/>
  <c r="N236" i="1"/>
  <c r="BM235" i="1"/>
  <c r="BL235" i="1"/>
  <c r="BJ235" i="1"/>
  <c r="BG235" i="1"/>
  <c r="BF235" i="1"/>
  <c r="BE235" i="1"/>
  <c r="BD235" i="1"/>
  <c r="BH235" i="1" s="1"/>
  <c r="BI235" i="1" s="1"/>
  <c r="BC235" i="1"/>
  <c r="AX235" i="1" s="1"/>
  <c r="AZ235" i="1"/>
  <c r="AS235" i="1"/>
  <c r="AM235" i="1"/>
  <c r="AL235" i="1"/>
  <c r="AG235" i="1"/>
  <c r="AE235" i="1"/>
  <c r="H235" i="1" s="1"/>
  <c r="AV235" i="1" s="1"/>
  <c r="W235" i="1"/>
  <c r="V235" i="1"/>
  <c r="U235" i="1"/>
  <c r="N235" i="1"/>
  <c r="L235" i="1"/>
  <c r="I235" i="1"/>
  <c r="BM234" i="1"/>
  <c r="BL234" i="1"/>
  <c r="BJ234" i="1"/>
  <c r="BK234" i="1" s="1"/>
  <c r="AU234" i="1" s="1"/>
  <c r="BH234" i="1"/>
  <c r="BI234" i="1" s="1"/>
  <c r="BG234" i="1"/>
  <c r="BF234" i="1"/>
  <c r="BE234" i="1"/>
  <c r="BD234" i="1"/>
  <c r="BC234" i="1"/>
  <c r="AZ234" i="1"/>
  <c r="AX234" i="1"/>
  <c r="AS234" i="1"/>
  <c r="AW234" i="1" s="1"/>
  <c r="AM234" i="1"/>
  <c r="AL234" i="1"/>
  <c r="AG234" i="1"/>
  <c r="AE234" i="1" s="1"/>
  <c r="I234" i="1" s="1"/>
  <c r="AF234" i="1"/>
  <c r="W234" i="1"/>
  <c r="V234" i="1"/>
  <c r="U234" i="1" s="1"/>
  <c r="Q234" i="1"/>
  <c r="N234" i="1"/>
  <c r="BM233" i="1"/>
  <c r="BL233" i="1"/>
  <c r="BJ233" i="1"/>
  <c r="BH233" i="1"/>
  <c r="BI233" i="1" s="1"/>
  <c r="BG233" i="1"/>
  <c r="BF233" i="1"/>
  <c r="BE233" i="1"/>
  <c r="BD233" i="1"/>
  <c r="BC233" i="1"/>
  <c r="AX233" i="1" s="1"/>
  <c r="AZ233" i="1"/>
  <c r="AS233" i="1"/>
  <c r="AL233" i="1"/>
  <c r="AM233" i="1" s="1"/>
  <c r="AG233" i="1"/>
  <c r="AE233" i="1" s="1"/>
  <c r="AF233" i="1" s="1"/>
  <c r="W233" i="1"/>
  <c r="V233" i="1"/>
  <c r="N233" i="1"/>
  <c r="BM232" i="1"/>
  <c r="BL232" i="1"/>
  <c r="BJ232" i="1"/>
  <c r="BK232" i="1" s="1"/>
  <c r="BI232" i="1"/>
  <c r="BG232" i="1"/>
  <c r="BF232" i="1"/>
  <c r="BE232" i="1"/>
  <c r="BD232" i="1"/>
  <c r="BH232" i="1" s="1"/>
  <c r="BC232" i="1"/>
  <c r="AX232" i="1" s="1"/>
  <c r="AZ232" i="1"/>
  <c r="AS232" i="1"/>
  <c r="AL232" i="1"/>
  <c r="AM232" i="1" s="1"/>
  <c r="AG232" i="1"/>
  <c r="AE232" i="1" s="1"/>
  <c r="AF232" i="1" s="1"/>
  <c r="W232" i="1"/>
  <c r="V232" i="1"/>
  <c r="N232" i="1"/>
  <c r="BM231" i="1"/>
  <c r="BL231" i="1"/>
  <c r="BJ231" i="1"/>
  <c r="BG231" i="1"/>
  <c r="BF231" i="1"/>
  <c r="BE231" i="1"/>
  <c r="BD231" i="1"/>
  <c r="BH231" i="1" s="1"/>
  <c r="BI231" i="1" s="1"/>
  <c r="BC231" i="1"/>
  <c r="AX231" i="1" s="1"/>
  <c r="AZ231" i="1"/>
  <c r="AS231" i="1"/>
  <c r="AL231" i="1"/>
  <c r="AM231" i="1" s="1"/>
  <c r="AG231" i="1"/>
  <c r="AE231" i="1"/>
  <c r="G231" i="1" s="1"/>
  <c r="Y231" i="1" s="1"/>
  <c r="W231" i="1"/>
  <c r="V231" i="1"/>
  <c r="U231" i="1" s="1"/>
  <c r="N231" i="1"/>
  <c r="I231" i="1"/>
  <c r="BM230" i="1"/>
  <c r="BL230" i="1"/>
  <c r="BJ230" i="1"/>
  <c r="BK230" i="1" s="1"/>
  <c r="Q230" i="1" s="1"/>
  <c r="BG230" i="1"/>
  <c r="BF230" i="1"/>
  <c r="BE230" i="1"/>
  <c r="BD230" i="1"/>
  <c r="BH230" i="1" s="1"/>
  <c r="BI230" i="1" s="1"/>
  <c r="BC230" i="1"/>
  <c r="AX230" i="1" s="1"/>
  <c r="AZ230" i="1"/>
  <c r="AS230" i="1"/>
  <c r="AL230" i="1"/>
  <c r="AM230" i="1" s="1"/>
  <c r="AG230" i="1"/>
  <c r="AE230" i="1" s="1"/>
  <c r="W230" i="1"/>
  <c r="V230" i="1"/>
  <c r="N230" i="1"/>
  <c r="BM229" i="1"/>
  <c r="BL229" i="1"/>
  <c r="BJ229" i="1"/>
  <c r="BK229" i="1" s="1"/>
  <c r="Q229" i="1" s="1"/>
  <c r="BH229" i="1"/>
  <c r="BI229" i="1" s="1"/>
  <c r="BG229" i="1"/>
  <c r="BF229" i="1"/>
  <c r="BE229" i="1"/>
  <c r="BD229" i="1"/>
  <c r="BC229" i="1"/>
  <c r="AZ229" i="1"/>
  <c r="AX229" i="1"/>
  <c r="AS229" i="1"/>
  <c r="AL229" i="1"/>
  <c r="AM229" i="1" s="1"/>
  <c r="AG229" i="1"/>
  <c r="AE229" i="1" s="1"/>
  <c r="W229" i="1"/>
  <c r="V229" i="1"/>
  <c r="N229" i="1"/>
  <c r="BM228" i="1"/>
  <c r="BL228" i="1"/>
  <c r="BJ228" i="1"/>
  <c r="BK228" i="1" s="1"/>
  <c r="BG228" i="1"/>
  <c r="BF228" i="1"/>
  <c r="BE228" i="1"/>
  <c r="BD228" i="1"/>
  <c r="BH228" i="1" s="1"/>
  <c r="BI228" i="1" s="1"/>
  <c r="BC228" i="1"/>
  <c r="AX228" i="1" s="1"/>
  <c r="AZ228" i="1"/>
  <c r="AS228" i="1"/>
  <c r="AL228" i="1"/>
  <c r="AM228" i="1" s="1"/>
  <c r="AG228" i="1"/>
  <c r="AE228" i="1" s="1"/>
  <c r="W228" i="1"/>
  <c r="V228" i="1"/>
  <c r="U228" i="1"/>
  <c r="N228" i="1"/>
  <c r="BM227" i="1"/>
  <c r="BL227" i="1"/>
  <c r="BJ227" i="1"/>
  <c r="BK227" i="1" s="1"/>
  <c r="BG227" i="1"/>
  <c r="BF227" i="1"/>
  <c r="BE227" i="1"/>
  <c r="BD227" i="1"/>
  <c r="BH227" i="1" s="1"/>
  <c r="BI227" i="1" s="1"/>
  <c r="BC227" i="1"/>
  <c r="AX227" i="1" s="1"/>
  <c r="AZ227" i="1"/>
  <c r="AS227" i="1"/>
  <c r="AL227" i="1"/>
  <c r="AM227" i="1" s="1"/>
  <c r="AG227" i="1"/>
  <c r="AE227" i="1"/>
  <c r="W227" i="1"/>
  <c r="V227" i="1"/>
  <c r="U227" i="1" s="1"/>
  <c r="N227" i="1"/>
  <c r="BM226" i="1"/>
  <c r="BL226" i="1"/>
  <c r="BJ226" i="1"/>
  <c r="BK226" i="1" s="1"/>
  <c r="Q226" i="1" s="1"/>
  <c r="BG226" i="1"/>
  <c r="BF226" i="1"/>
  <c r="BE226" i="1"/>
  <c r="BD226" i="1"/>
  <c r="BH226" i="1" s="1"/>
  <c r="BI226" i="1" s="1"/>
  <c r="BC226" i="1"/>
  <c r="AX226" i="1" s="1"/>
  <c r="AZ226" i="1"/>
  <c r="AS226" i="1"/>
  <c r="AM226" i="1"/>
  <c r="AL226" i="1"/>
  <c r="AG226" i="1"/>
  <c r="AE226" i="1" s="1"/>
  <c r="W226" i="1"/>
  <c r="V226" i="1"/>
  <c r="U226" i="1" s="1"/>
  <c r="N226" i="1"/>
  <c r="BM225" i="1"/>
  <c r="BL225" i="1"/>
  <c r="BJ225" i="1"/>
  <c r="BK225" i="1" s="1"/>
  <c r="AU225" i="1" s="1"/>
  <c r="BG225" i="1"/>
  <c r="BF225" i="1"/>
  <c r="BE225" i="1"/>
  <c r="BD225" i="1"/>
  <c r="BH225" i="1" s="1"/>
  <c r="BI225" i="1" s="1"/>
  <c r="BC225" i="1"/>
  <c r="AX225" i="1" s="1"/>
  <c r="AZ225" i="1"/>
  <c r="AS225" i="1"/>
  <c r="AL225" i="1"/>
  <c r="AM225" i="1" s="1"/>
  <c r="AG225" i="1"/>
  <c r="AE225" i="1" s="1"/>
  <c r="I225" i="1" s="1"/>
  <c r="W225" i="1"/>
  <c r="U225" i="1" s="1"/>
  <c r="V225" i="1"/>
  <c r="N225" i="1"/>
  <c r="BM224" i="1"/>
  <c r="BL224" i="1"/>
  <c r="BJ224" i="1"/>
  <c r="BK224" i="1" s="1"/>
  <c r="BG224" i="1"/>
  <c r="BF224" i="1"/>
  <c r="BE224" i="1"/>
  <c r="BD224" i="1"/>
  <c r="BH224" i="1" s="1"/>
  <c r="BI224" i="1" s="1"/>
  <c r="BC224" i="1"/>
  <c r="AZ224" i="1"/>
  <c r="AX224" i="1"/>
  <c r="AS224" i="1"/>
  <c r="AL224" i="1"/>
  <c r="AM224" i="1" s="1"/>
  <c r="AG224" i="1"/>
  <c r="AE224" i="1" s="1"/>
  <c r="W224" i="1"/>
  <c r="V224" i="1"/>
  <c r="U224" i="1" s="1"/>
  <c r="N224" i="1"/>
  <c r="H224" i="1"/>
  <c r="AV224" i="1" s="1"/>
  <c r="BM223" i="1"/>
  <c r="BL223" i="1"/>
  <c r="BJ223" i="1"/>
  <c r="BK223" i="1" s="1"/>
  <c r="BG223" i="1"/>
  <c r="BF223" i="1"/>
  <c r="BE223" i="1"/>
  <c r="BD223" i="1"/>
  <c r="BH223" i="1" s="1"/>
  <c r="BI223" i="1" s="1"/>
  <c r="BC223" i="1"/>
  <c r="AX223" i="1" s="1"/>
  <c r="AZ223" i="1"/>
  <c r="AS223" i="1"/>
  <c r="AL223" i="1"/>
  <c r="AM223" i="1" s="1"/>
  <c r="AG223" i="1"/>
  <c r="AE223" i="1"/>
  <c r="L223" i="1" s="1"/>
  <c r="W223" i="1"/>
  <c r="V223" i="1"/>
  <c r="U223" i="1" s="1"/>
  <c r="N223" i="1"/>
  <c r="BM222" i="1"/>
  <c r="BL222" i="1"/>
  <c r="BJ222" i="1"/>
  <c r="BK222" i="1" s="1"/>
  <c r="BG222" i="1"/>
  <c r="BF222" i="1"/>
  <c r="BE222" i="1"/>
  <c r="BD222" i="1"/>
  <c r="BH222" i="1" s="1"/>
  <c r="BI222" i="1" s="1"/>
  <c r="BC222" i="1"/>
  <c r="AX222" i="1" s="1"/>
  <c r="AZ222" i="1"/>
  <c r="AS222" i="1"/>
  <c r="AL222" i="1"/>
  <c r="AM222" i="1" s="1"/>
  <c r="AG222" i="1"/>
  <c r="AE222" i="1" s="1"/>
  <c r="W222" i="1"/>
  <c r="V222" i="1"/>
  <c r="U222" i="1" s="1"/>
  <c r="N222" i="1"/>
  <c r="BM221" i="1"/>
  <c r="BL221" i="1"/>
  <c r="BJ221" i="1"/>
  <c r="BK221" i="1" s="1"/>
  <c r="BG221" i="1"/>
  <c r="BF221" i="1"/>
  <c r="BE221" i="1"/>
  <c r="BD221" i="1"/>
  <c r="BH221" i="1" s="1"/>
  <c r="BI221" i="1" s="1"/>
  <c r="BC221" i="1"/>
  <c r="AZ221" i="1"/>
  <c r="AX221" i="1"/>
  <c r="AS221" i="1"/>
  <c r="AL221" i="1"/>
  <c r="AM221" i="1" s="1"/>
  <c r="AG221" i="1"/>
  <c r="AE221" i="1" s="1"/>
  <c r="W221" i="1"/>
  <c r="V221" i="1"/>
  <c r="N221" i="1"/>
  <c r="BM220" i="1"/>
  <c r="BL220" i="1"/>
  <c r="BJ220" i="1"/>
  <c r="BK220" i="1" s="1"/>
  <c r="BG220" i="1"/>
  <c r="BF220" i="1"/>
  <c r="BE220" i="1"/>
  <c r="BD220" i="1"/>
  <c r="BH220" i="1" s="1"/>
  <c r="BI220" i="1" s="1"/>
  <c r="BC220" i="1"/>
  <c r="AX220" i="1" s="1"/>
  <c r="AZ220" i="1"/>
  <c r="AS220" i="1"/>
  <c r="AL220" i="1"/>
  <c r="AM220" i="1" s="1"/>
  <c r="AG220" i="1"/>
  <c r="AE220" i="1"/>
  <c r="I220" i="1" s="1"/>
  <c r="W220" i="1"/>
  <c r="V220" i="1"/>
  <c r="U220" i="1" s="1"/>
  <c r="N220" i="1"/>
  <c r="L220" i="1"/>
  <c r="H220" i="1"/>
  <c r="AV220" i="1" s="1"/>
  <c r="BM219" i="1"/>
  <c r="BL219" i="1"/>
  <c r="BJ219" i="1"/>
  <c r="BK219" i="1" s="1"/>
  <c r="BG219" i="1"/>
  <c r="BF219" i="1"/>
  <c r="BE219" i="1"/>
  <c r="BD219" i="1"/>
  <c r="BH219" i="1" s="1"/>
  <c r="BI219" i="1" s="1"/>
  <c r="BC219" i="1"/>
  <c r="AX219" i="1" s="1"/>
  <c r="AZ219" i="1"/>
  <c r="AS219" i="1"/>
  <c r="AM219" i="1"/>
  <c r="AL219" i="1"/>
  <c r="AG219" i="1"/>
  <c r="AE219" i="1" s="1"/>
  <c r="W219" i="1"/>
  <c r="U219" i="1" s="1"/>
  <c r="V219" i="1"/>
  <c r="N219" i="1"/>
  <c r="BM218" i="1"/>
  <c r="BL218" i="1"/>
  <c r="BJ218" i="1"/>
  <c r="BK218" i="1" s="1"/>
  <c r="BG218" i="1"/>
  <c r="BF218" i="1"/>
  <c r="BE218" i="1"/>
  <c r="BD218" i="1"/>
  <c r="BH218" i="1" s="1"/>
  <c r="BI218" i="1" s="1"/>
  <c r="BC218" i="1"/>
  <c r="AZ218" i="1"/>
  <c r="AX218" i="1"/>
  <c r="AS218" i="1"/>
  <c r="AL218" i="1"/>
  <c r="AM218" i="1" s="1"/>
  <c r="AG218" i="1"/>
  <c r="AE218" i="1" s="1"/>
  <c r="W218" i="1"/>
  <c r="V218" i="1"/>
  <c r="U218" i="1" s="1"/>
  <c r="N218" i="1"/>
  <c r="BM217" i="1"/>
  <c r="Q217" i="1" s="1"/>
  <c r="BL217" i="1"/>
  <c r="BK217" i="1"/>
  <c r="BJ217" i="1"/>
  <c r="BG217" i="1"/>
  <c r="BF217" i="1"/>
  <c r="BE217" i="1"/>
  <c r="BD217" i="1"/>
  <c r="BH217" i="1" s="1"/>
  <c r="BI217" i="1" s="1"/>
  <c r="BC217" i="1"/>
  <c r="AX217" i="1" s="1"/>
  <c r="AZ217" i="1"/>
  <c r="AU217" i="1"/>
  <c r="AS217" i="1"/>
  <c r="AL217" i="1"/>
  <c r="AM217" i="1" s="1"/>
  <c r="AG217" i="1"/>
  <c r="AE217" i="1" s="1"/>
  <c r="W217" i="1"/>
  <c r="V217" i="1"/>
  <c r="N217" i="1"/>
  <c r="BM216" i="1"/>
  <c r="BL216" i="1"/>
  <c r="BJ216" i="1"/>
  <c r="BK216" i="1" s="1"/>
  <c r="BH216" i="1"/>
  <c r="BI216" i="1" s="1"/>
  <c r="BG216" i="1"/>
  <c r="BF216" i="1"/>
  <c r="BE216" i="1"/>
  <c r="BD216" i="1"/>
  <c r="BC216" i="1"/>
  <c r="AX216" i="1" s="1"/>
  <c r="AZ216" i="1"/>
  <c r="AS216" i="1"/>
  <c r="AL216" i="1"/>
  <c r="AM216" i="1" s="1"/>
  <c r="AG216" i="1"/>
  <c r="AE216" i="1" s="1"/>
  <c r="W216" i="1"/>
  <c r="V216" i="1"/>
  <c r="N216" i="1"/>
  <c r="BM215" i="1"/>
  <c r="BL215" i="1"/>
  <c r="BJ215" i="1"/>
  <c r="BK215" i="1" s="1"/>
  <c r="AU215" i="1" s="1"/>
  <c r="AW215" i="1" s="1"/>
  <c r="BG215" i="1"/>
  <c r="BF215" i="1"/>
  <c r="BE215" i="1"/>
  <c r="BD215" i="1"/>
  <c r="BH215" i="1" s="1"/>
  <c r="BI215" i="1" s="1"/>
  <c r="BC215" i="1"/>
  <c r="AX215" i="1" s="1"/>
  <c r="AZ215" i="1"/>
  <c r="AS215" i="1"/>
  <c r="AM215" i="1"/>
  <c r="AL215" i="1"/>
  <c r="AG215" i="1"/>
  <c r="AE215" i="1" s="1"/>
  <c r="L215" i="1" s="1"/>
  <c r="W215" i="1"/>
  <c r="V215" i="1"/>
  <c r="U215" i="1"/>
  <c r="N215" i="1"/>
  <c r="BM214" i="1"/>
  <c r="BL214" i="1"/>
  <c r="BJ214" i="1"/>
  <c r="BK214" i="1" s="1"/>
  <c r="BG214" i="1"/>
  <c r="BF214" i="1"/>
  <c r="BE214" i="1"/>
  <c r="BD214" i="1"/>
  <c r="BH214" i="1" s="1"/>
  <c r="BI214" i="1" s="1"/>
  <c r="BC214" i="1"/>
  <c r="AZ214" i="1"/>
  <c r="AX214" i="1"/>
  <c r="AS214" i="1"/>
  <c r="AL214" i="1"/>
  <c r="AM214" i="1" s="1"/>
  <c r="AG214" i="1"/>
  <c r="AE214" i="1" s="1"/>
  <c r="W214" i="1"/>
  <c r="V214" i="1"/>
  <c r="U214" i="1" s="1"/>
  <c r="N214" i="1"/>
  <c r="BM213" i="1"/>
  <c r="BL213" i="1"/>
  <c r="BJ213" i="1"/>
  <c r="BK213" i="1" s="1"/>
  <c r="BG213" i="1"/>
  <c r="BF213" i="1"/>
  <c r="BE213" i="1"/>
  <c r="BD213" i="1"/>
  <c r="BH213" i="1" s="1"/>
  <c r="BI213" i="1" s="1"/>
  <c r="BC213" i="1"/>
  <c r="AX213" i="1" s="1"/>
  <c r="AZ213" i="1"/>
  <c r="AS213" i="1"/>
  <c r="AL213" i="1"/>
  <c r="AM213" i="1" s="1"/>
  <c r="AG213" i="1"/>
  <c r="AE213" i="1" s="1"/>
  <c r="G213" i="1" s="1"/>
  <c r="W213" i="1"/>
  <c r="U213" i="1" s="1"/>
  <c r="V213" i="1"/>
  <c r="N213" i="1"/>
  <c r="BM212" i="1"/>
  <c r="BL212" i="1"/>
  <c r="BJ212" i="1"/>
  <c r="BK212" i="1" s="1"/>
  <c r="BG212" i="1"/>
  <c r="BF212" i="1"/>
  <c r="BE212" i="1"/>
  <c r="BD212" i="1"/>
  <c r="BH212" i="1" s="1"/>
  <c r="BI212" i="1" s="1"/>
  <c r="BC212" i="1"/>
  <c r="AX212" i="1" s="1"/>
  <c r="AZ212" i="1"/>
  <c r="AS212" i="1"/>
  <c r="AL212" i="1"/>
  <c r="AM212" i="1" s="1"/>
  <c r="AG212" i="1"/>
  <c r="AE212" i="1"/>
  <c r="W212" i="1"/>
  <c r="V212" i="1"/>
  <c r="U212" i="1" s="1"/>
  <c r="N212" i="1"/>
  <c r="BM211" i="1"/>
  <c r="BL211" i="1"/>
  <c r="BJ211" i="1"/>
  <c r="BG211" i="1"/>
  <c r="BF211" i="1"/>
  <c r="BE211" i="1"/>
  <c r="BD211" i="1"/>
  <c r="BH211" i="1" s="1"/>
  <c r="BI211" i="1" s="1"/>
  <c r="BC211" i="1"/>
  <c r="AX211" i="1" s="1"/>
  <c r="AZ211" i="1"/>
  <c r="AS211" i="1"/>
  <c r="AM211" i="1"/>
  <c r="AL211" i="1"/>
  <c r="AG211" i="1"/>
  <c r="AE211" i="1" s="1"/>
  <c r="W211" i="1"/>
  <c r="V211" i="1"/>
  <c r="N211" i="1"/>
  <c r="BM210" i="1"/>
  <c r="BL210" i="1"/>
  <c r="BJ210" i="1"/>
  <c r="BG210" i="1"/>
  <c r="BF210" i="1"/>
  <c r="BE210" i="1"/>
  <c r="BD210" i="1"/>
  <c r="BH210" i="1" s="1"/>
  <c r="BI210" i="1" s="1"/>
  <c r="BC210" i="1"/>
  <c r="AX210" i="1" s="1"/>
  <c r="AZ210" i="1"/>
  <c r="AS210" i="1"/>
  <c r="AL210" i="1"/>
  <c r="AM210" i="1" s="1"/>
  <c r="AG210" i="1"/>
  <c r="AE210" i="1" s="1"/>
  <c r="W210" i="1"/>
  <c r="V210" i="1"/>
  <c r="N210" i="1"/>
  <c r="BM209" i="1"/>
  <c r="BL209" i="1"/>
  <c r="BJ209" i="1"/>
  <c r="BK209" i="1" s="1"/>
  <c r="BG209" i="1"/>
  <c r="BF209" i="1"/>
  <c r="BE209" i="1"/>
  <c r="BD209" i="1"/>
  <c r="BH209" i="1" s="1"/>
  <c r="BI209" i="1" s="1"/>
  <c r="BC209" i="1"/>
  <c r="AX209" i="1" s="1"/>
  <c r="AZ209" i="1"/>
  <c r="AS209" i="1"/>
  <c r="AL209" i="1"/>
  <c r="AM209" i="1" s="1"/>
  <c r="AG209" i="1"/>
  <c r="AE209" i="1" s="1"/>
  <c r="W209" i="1"/>
  <c r="V209" i="1"/>
  <c r="N209" i="1"/>
  <c r="BM208" i="1"/>
  <c r="BL208" i="1"/>
  <c r="BJ208" i="1"/>
  <c r="BK208" i="1" s="1"/>
  <c r="BH208" i="1"/>
  <c r="BI208" i="1" s="1"/>
  <c r="BG208" i="1"/>
  <c r="BF208" i="1"/>
  <c r="BE208" i="1"/>
  <c r="BD208" i="1"/>
  <c r="BC208" i="1"/>
  <c r="AZ208" i="1"/>
  <c r="AX208" i="1"/>
  <c r="AS208" i="1"/>
  <c r="AL208" i="1"/>
  <c r="AM208" i="1" s="1"/>
  <c r="AG208" i="1"/>
  <c r="AE208" i="1" s="1"/>
  <c r="W208" i="1"/>
  <c r="V208" i="1"/>
  <c r="U208" i="1" s="1"/>
  <c r="N208" i="1"/>
  <c r="BM207" i="1"/>
  <c r="BL207" i="1"/>
  <c r="BK207" i="1"/>
  <c r="AU207" i="1" s="1"/>
  <c r="AW207" i="1" s="1"/>
  <c r="BJ207" i="1"/>
  <c r="BH207" i="1"/>
  <c r="BI207" i="1" s="1"/>
  <c r="BG207" i="1"/>
  <c r="BF207" i="1"/>
  <c r="BE207" i="1"/>
  <c r="BD207" i="1"/>
  <c r="BC207" i="1"/>
  <c r="AX207" i="1" s="1"/>
  <c r="AZ207" i="1"/>
  <c r="AS207" i="1"/>
  <c r="AL207" i="1"/>
  <c r="AM207" i="1" s="1"/>
  <c r="AG207" i="1"/>
  <c r="AE207" i="1"/>
  <c r="L207" i="1" s="1"/>
  <c r="W207" i="1"/>
  <c r="V207" i="1"/>
  <c r="U207" i="1" s="1"/>
  <c r="N207" i="1"/>
  <c r="BM206" i="1"/>
  <c r="BL206" i="1"/>
  <c r="BJ206" i="1"/>
  <c r="BG206" i="1"/>
  <c r="BF206" i="1"/>
  <c r="BE206" i="1"/>
  <c r="BD206" i="1"/>
  <c r="BH206" i="1" s="1"/>
  <c r="BI206" i="1" s="1"/>
  <c r="BC206" i="1"/>
  <c r="AX206" i="1" s="1"/>
  <c r="AZ206" i="1"/>
  <c r="AS206" i="1"/>
  <c r="AL206" i="1"/>
  <c r="AM206" i="1" s="1"/>
  <c r="AG206" i="1"/>
  <c r="AE206" i="1" s="1"/>
  <c r="W206" i="1"/>
  <c r="V206" i="1"/>
  <c r="N206" i="1"/>
  <c r="BM205" i="1"/>
  <c r="BL205" i="1"/>
  <c r="BJ205" i="1"/>
  <c r="BK205" i="1" s="1"/>
  <c r="BG205" i="1"/>
  <c r="BF205" i="1"/>
  <c r="BE205" i="1"/>
  <c r="BD205" i="1"/>
  <c r="BH205" i="1" s="1"/>
  <c r="BI205" i="1" s="1"/>
  <c r="BC205" i="1"/>
  <c r="AX205" i="1" s="1"/>
  <c r="AZ205" i="1"/>
  <c r="AS205" i="1"/>
  <c r="AL205" i="1"/>
  <c r="AM205" i="1" s="1"/>
  <c r="AG205" i="1"/>
  <c r="AE205" i="1"/>
  <c r="G205" i="1" s="1"/>
  <c r="W205" i="1"/>
  <c r="V205" i="1"/>
  <c r="U205" i="1" s="1"/>
  <c r="N205" i="1"/>
  <c r="BM204" i="1"/>
  <c r="BL204" i="1"/>
  <c r="BJ204" i="1"/>
  <c r="BG204" i="1"/>
  <c r="BF204" i="1"/>
  <c r="BE204" i="1"/>
  <c r="BD204" i="1"/>
  <c r="BH204" i="1" s="1"/>
  <c r="BI204" i="1" s="1"/>
  <c r="BC204" i="1"/>
  <c r="AZ204" i="1"/>
  <c r="AX204" i="1"/>
  <c r="AS204" i="1"/>
  <c r="AL204" i="1"/>
  <c r="AM204" i="1" s="1"/>
  <c r="AG204" i="1"/>
  <c r="AE204" i="1"/>
  <c r="I204" i="1" s="1"/>
  <c r="W204" i="1"/>
  <c r="V204" i="1"/>
  <c r="U204" i="1"/>
  <c r="N204" i="1"/>
  <c r="H204" i="1"/>
  <c r="AV204" i="1" s="1"/>
  <c r="BM203" i="1"/>
  <c r="BL203" i="1"/>
  <c r="BK203" i="1" s="1"/>
  <c r="BJ203" i="1"/>
  <c r="BG203" i="1"/>
  <c r="BF203" i="1"/>
  <c r="BE203" i="1"/>
  <c r="BD203" i="1"/>
  <c r="BH203" i="1" s="1"/>
  <c r="BI203" i="1" s="1"/>
  <c r="BC203" i="1"/>
  <c r="AX203" i="1" s="1"/>
  <c r="AZ203" i="1"/>
  <c r="AS203" i="1"/>
  <c r="AL203" i="1"/>
  <c r="AM203" i="1" s="1"/>
  <c r="AG203" i="1"/>
  <c r="AE203" i="1" s="1"/>
  <c r="G203" i="1" s="1"/>
  <c r="W203" i="1"/>
  <c r="U203" i="1" s="1"/>
  <c r="V203" i="1"/>
  <c r="N203" i="1"/>
  <c r="BM202" i="1"/>
  <c r="BL202" i="1"/>
  <c r="BJ202" i="1"/>
  <c r="BG202" i="1"/>
  <c r="BF202" i="1"/>
  <c r="BE202" i="1"/>
  <c r="BD202" i="1"/>
  <c r="BH202" i="1" s="1"/>
  <c r="BI202" i="1" s="1"/>
  <c r="BC202" i="1"/>
  <c r="AX202" i="1" s="1"/>
  <c r="AZ202" i="1"/>
  <c r="AS202" i="1"/>
  <c r="AL202" i="1"/>
  <c r="AM202" i="1" s="1"/>
  <c r="AG202" i="1"/>
  <c r="AE202" i="1" s="1"/>
  <c r="W202" i="1"/>
  <c r="V202" i="1"/>
  <c r="N202" i="1"/>
  <c r="BM201" i="1"/>
  <c r="BL201" i="1"/>
  <c r="BJ201" i="1"/>
  <c r="BK201" i="1" s="1"/>
  <c r="BG201" i="1"/>
  <c r="BF201" i="1"/>
  <c r="BE201" i="1"/>
  <c r="BD201" i="1"/>
  <c r="BH201" i="1" s="1"/>
  <c r="BI201" i="1" s="1"/>
  <c r="BC201" i="1"/>
  <c r="AX201" i="1" s="1"/>
  <c r="AZ201" i="1"/>
  <c r="AS201" i="1"/>
  <c r="AL201" i="1"/>
  <c r="AM201" i="1" s="1"/>
  <c r="AG201" i="1"/>
  <c r="AE201" i="1" s="1"/>
  <c r="I201" i="1" s="1"/>
  <c r="W201" i="1"/>
  <c r="V201" i="1"/>
  <c r="N201" i="1"/>
  <c r="BM200" i="1"/>
  <c r="BL200" i="1"/>
  <c r="BJ200" i="1"/>
  <c r="BK200" i="1" s="1"/>
  <c r="BG200" i="1"/>
  <c r="BF200" i="1"/>
  <c r="BE200" i="1"/>
  <c r="BD200" i="1"/>
  <c r="BH200" i="1" s="1"/>
  <c r="BI200" i="1" s="1"/>
  <c r="BC200" i="1"/>
  <c r="AZ200" i="1"/>
  <c r="AX200" i="1"/>
  <c r="AS200" i="1"/>
  <c r="AM200" i="1"/>
  <c r="AL200" i="1"/>
  <c r="AG200" i="1"/>
  <c r="AE200" i="1" s="1"/>
  <c r="AF200" i="1" s="1"/>
  <c r="W200" i="1"/>
  <c r="V200" i="1"/>
  <c r="U200" i="1" s="1"/>
  <c r="N200" i="1"/>
  <c r="BM199" i="1"/>
  <c r="BL199" i="1"/>
  <c r="BJ199" i="1"/>
  <c r="BK199" i="1" s="1"/>
  <c r="AU199" i="1" s="1"/>
  <c r="AW199" i="1" s="1"/>
  <c r="BG199" i="1"/>
  <c r="BF199" i="1"/>
  <c r="BE199" i="1"/>
  <c r="BD199" i="1"/>
  <c r="BH199" i="1" s="1"/>
  <c r="BI199" i="1" s="1"/>
  <c r="BC199" i="1"/>
  <c r="AX199" i="1" s="1"/>
  <c r="AZ199" i="1"/>
  <c r="AS199" i="1"/>
  <c r="AL199" i="1"/>
  <c r="AM199" i="1" s="1"/>
  <c r="AG199" i="1"/>
  <c r="AF199" i="1"/>
  <c r="AE199" i="1"/>
  <c r="L199" i="1" s="1"/>
  <c r="W199" i="1"/>
  <c r="V199" i="1"/>
  <c r="N199" i="1"/>
  <c r="BM198" i="1"/>
  <c r="BL198" i="1"/>
  <c r="BJ198" i="1"/>
  <c r="BG198" i="1"/>
  <c r="BF198" i="1"/>
  <c r="BE198" i="1"/>
  <c r="BD198" i="1"/>
  <c r="BH198" i="1" s="1"/>
  <c r="BI198" i="1" s="1"/>
  <c r="BC198" i="1"/>
  <c r="AZ198" i="1"/>
  <c r="AX198" i="1"/>
  <c r="AS198" i="1"/>
  <c r="AL198" i="1"/>
  <c r="AM198" i="1" s="1"/>
  <c r="AG198" i="1"/>
  <c r="AE198" i="1" s="1"/>
  <c r="W198" i="1"/>
  <c r="V198" i="1"/>
  <c r="U198" i="1" s="1"/>
  <c r="N198" i="1"/>
  <c r="BM197" i="1"/>
  <c r="BL197" i="1"/>
  <c r="BJ197" i="1"/>
  <c r="BG197" i="1"/>
  <c r="BF197" i="1"/>
  <c r="BE197" i="1"/>
  <c r="BD197" i="1"/>
  <c r="BH197" i="1" s="1"/>
  <c r="BI197" i="1" s="1"/>
  <c r="BC197" i="1"/>
  <c r="AX197" i="1" s="1"/>
  <c r="AZ197" i="1"/>
  <c r="AS197" i="1"/>
  <c r="AL197" i="1"/>
  <c r="AM197" i="1" s="1"/>
  <c r="AG197" i="1"/>
  <c r="AE197" i="1" s="1"/>
  <c r="W197" i="1"/>
  <c r="U197" i="1" s="1"/>
  <c r="V197" i="1"/>
  <c r="N197" i="1"/>
  <c r="BM196" i="1"/>
  <c r="BL196" i="1"/>
  <c r="BJ196" i="1"/>
  <c r="BG196" i="1"/>
  <c r="BF196" i="1"/>
  <c r="BE196" i="1"/>
  <c r="BD196" i="1"/>
  <c r="BH196" i="1" s="1"/>
  <c r="BI196" i="1" s="1"/>
  <c r="BC196" i="1"/>
  <c r="AX196" i="1" s="1"/>
  <c r="AZ196" i="1"/>
  <c r="AS196" i="1"/>
  <c r="AL196" i="1"/>
  <c r="AM196" i="1" s="1"/>
  <c r="AG196" i="1"/>
  <c r="AE196" i="1"/>
  <c r="W196" i="1"/>
  <c r="V196" i="1"/>
  <c r="U196" i="1" s="1"/>
  <c r="N196" i="1"/>
  <c r="BM195" i="1"/>
  <c r="BL195" i="1"/>
  <c r="BK195" i="1" s="1"/>
  <c r="BJ195" i="1"/>
  <c r="BG195" i="1"/>
  <c r="BF195" i="1"/>
  <c r="BE195" i="1"/>
  <c r="BD195" i="1"/>
  <c r="BH195" i="1" s="1"/>
  <c r="BI195" i="1" s="1"/>
  <c r="BC195" i="1"/>
  <c r="AX195" i="1" s="1"/>
  <c r="AZ195" i="1"/>
  <c r="AS195" i="1"/>
  <c r="AL195" i="1"/>
  <c r="AM195" i="1" s="1"/>
  <c r="AG195" i="1"/>
  <c r="AE195" i="1" s="1"/>
  <c r="W195" i="1"/>
  <c r="V195" i="1"/>
  <c r="N195" i="1"/>
  <c r="BM194" i="1"/>
  <c r="BL194" i="1"/>
  <c r="BJ194" i="1"/>
  <c r="BG194" i="1"/>
  <c r="BF194" i="1"/>
  <c r="BE194" i="1"/>
  <c r="BD194" i="1"/>
  <c r="BH194" i="1" s="1"/>
  <c r="BI194" i="1" s="1"/>
  <c r="BC194" i="1"/>
  <c r="AZ194" i="1"/>
  <c r="AX194" i="1"/>
  <c r="AS194" i="1"/>
  <c r="AL194" i="1"/>
  <c r="AM194" i="1" s="1"/>
  <c r="AG194" i="1"/>
  <c r="AE194" i="1" s="1"/>
  <c r="L194" i="1" s="1"/>
  <c r="W194" i="1"/>
  <c r="V194" i="1"/>
  <c r="U194" i="1" s="1"/>
  <c r="N194" i="1"/>
  <c r="I194" i="1"/>
  <c r="BM193" i="1"/>
  <c r="BL193" i="1"/>
  <c r="BK193" i="1"/>
  <c r="AU193" i="1" s="1"/>
  <c r="AW193" i="1" s="1"/>
  <c r="BJ193" i="1"/>
  <c r="BG193" i="1"/>
  <c r="BF193" i="1"/>
  <c r="BE193" i="1"/>
  <c r="BD193" i="1"/>
  <c r="BH193" i="1" s="1"/>
  <c r="BI193" i="1" s="1"/>
  <c r="BC193" i="1"/>
  <c r="AX193" i="1" s="1"/>
  <c r="AZ193" i="1"/>
  <c r="AS193" i="1"/>
  <c r="AL193" i="1"/>
  <c r="AM193" i="1" s="1"/>
  <c r="AG193" i="1"/>
  <c r="AE193" i="1" s="1"/>
  <c r="W193" i="1"/>
  <c r="U193" i="1" s="1"/>
  <c r="V193" i="1"/>
  <c r="N193" i="1"/>
  <c r="BM192" i="1"/>
  <c r="BL192" i="1"/>
  <c r="BJ192" i="1"/>
  <c r="BK192" i="1" s="1"/>
  <c r="BG192" i="1"/>
  <c r="BF192" i="1"/>
  <c r="BE192" i="1"/>
  <c r="BD192" i="1"/>
  <c r="BH192" i="1" s="1"/>
  <c r="BI192" i="1" s="1"/>
  <c r="BC192" i="1"/>
  <c r="AZ192" i="1"/>
  <c r="AX192" i="1"/>
  <c r="AS192" i="1"/>
  <c r="AM192" i="1"/>
  <c r="AL192" i="1"/>
  <c r="AG192" i="1"/>
  <c r="AE192" i="1" s="1"/>
  <c r="G192" i="1" s="1"/>
  <c r="Y192" i="1" s="1"/>
  <c r="W192" i="1"/>
  <c r="V192" i="1"/>
  <c r="U192" i="1" s="1"/>
  <c r="N192" i="1"/>
  <c r="I192" i="1"/>
  <c r="BM191" i="1"/>
  <c r="BL191" i="1"/>
  <c r="BJ191" i="1"/>
  <c r="BK191" i="1" s="1"/>
  <c r="AU191" i="1" s="1"/>
  <c r="AW191" i="1" s="1"/>
  <c r="BG191" i="1"/>
  <c r="BF191" i="1"/>
  <c r="BE191" i="1"/>
  <c r="BD191" i="1"/>
  <c r="BH191" i="1" s="1"/>
  <c r="BI191" i="1" s="1"/>
  <c r="BC191" i="1"/>
  <c r="AX191" i="1" s="1"/>
  <c r="AZ191" i="1"/>
  <c r="AS191" i="1"/>
  <c r="AL191" i="1"/>
  <c r="AM191" i="1" s="1"/>
  <c r="AG191" i="1"/>
  <c r="AE191" i="1"/>
  <c r="G191" i="1" s="1"/>
  <c r="W191" i="1"/>
  <c r="V191" i="1"/>
  <c r="U191" i="1" s="1"/>
  <c r="N191" i="1"/>
  <c r="BM190" i="1"/>
  <c r="BL190" i="1"/>
  <c r="BJ190" i="1"/>
  <c r="BG190" i="1"/>
  <c r="BF190" i="1"/>
  <c r="BE190" i="1"/>
  <c r="BD190" i="1"/>
  <c r="BH190" i="1" s="1"/>
  <c r="BI190" i="1" s="1"/>
  <c r="BC190" i="1"/>
  <c r="AZ190" i="1"/>
  <c r="AX190" i="1"/>
  <c r="AS190" i="1"/>
  <c r="AL190" i="1"/>
  <c r="AM190" i="1" s="1"/>
  <c r="AG190" i="1"/>
  <c r="AE190" i="1" s="1"/>
  <c r="W190" i="1"/>
  <c r="V190" i="1"/>
  <c r="N190" i="1"/>
  <c r="H190" i="1"/>
  <c r="AV190" i="1" s="1"/>
  <c r="BM189" i="1"/>
  <c r="BL189" i="1"/>
  <c r="BK189" i="1"/>
  <c r="AU189" i="1" s="1"/>
  <c r="AW189" i="1" s="1"/>
  <c r="BJ189" i="1"/>
  <c r="BG189" i="1"/>
  <c r="BF189" i="1"/>
  <c r="BE189" i="1"/>
  <c r="BD189" i="1"/>
  <c r="BH189" i="1" s="1"/>
  <c r="BI189" i="1" s="1"/>
  <c r="BC189" i="1"/>
  <c r="AX189" i="1" s="1"/>
  <c r="AZ189" i="1"/>
  <c r="AS189" i="1"/>
  <c r="AL189" i="1"/>
  <c r="AM189" i="1" s="1"/>
  <c r="AG189" i="1"/>
  <c r="AE189" i="1"/>
  <c r="W189" i="1"/>
  <c r="V189" i="1"/>
  <c r="U189" i="1" s="1"/>
  <c r="N189" i="1"/>
  <c r="BM188" i="1"/>
  <c r="BL188" i="1"/>
  <c r="BJ188" i="1"/>
  <c r="BG188" i="1"/>
  <c r="BF188" i="1"/>
  <c r="BE188" i="1"/>
  <c r="BD188" i="1"/>
  <c r="BH188" i="1" s="1"/>
  <c r="BI188" i="1" s="1"/>
  <c r="BC188" i="1"/>
  <c r="AZ188" i="1"/>
  <c r="AX188" i="1"/>
  <c r="AS188" i="1"/>
  <c r="AL188" i="1"/>
  <c r="AM188" i="1" s="1"/>
  <c r="AG188" i="1"/>
  <c r="AE188" i="1" s="1"/>
  <c r="W188" i="1"/>
  <c r="V188" i="1"/>
  <c r="U188" i="1" s="1"/>
  <c r="N188" i="1"/>
  <c r="L188" i="1"/>
  <c r="BM187" i="1"/>
  <c r="BL187" i="1"/>
  <c r="BJ187" i="1"/>
  <c r="BK187" i="1" s="1"/>
  <c r="BG187" i="1"/>
  <c r="BF187" i="1"/>
  <c r="BE187" i="1"/>
  <c r="BD187" i="1"/>
  <c r="BH187" i="1" s="1"/>
  <c r="BI187" i="1" s="1"/>
  <c r="BC187" i="1"/>
  <c r="AX187" i="1" s="1"/>
  <c r="AZ187" i="1"/>
  <c r="AS187" i="1"/>
  <c r="AL187" i="1"/>
  <c r="AM187" i="1" s="1"/>
  <c r="AG187" i="1"/>
  <c r="AE187" i="1" s="1"/>
  <c r="G187" i="1" s="1"/>
  <c r="W187" i="1"/>
  <c r="U187" i="1" s="1"/>
  <c r="V187" i="1"/>
  <c r="N187" i="1"/>
  <c r="BM186" i="1"/>
  <c r="BL186" i="1"/>
  <c r="BJ186" i="1"/>
  <c r="BK186" i="1" s="1"/>
  <c r="BH186" i="1"/>
  <c r="BI186" i="1" s="1"/>
  <c r="BG186" i="1"/>
  <c r="BF186" i="1"/>
  <c r="BE186" i="1"/>
  <c r="BD186" i="1"/>
  <c r="BC186" i="1"/>
  <c r="AZ186" i="1"/>
  <c r="AX186" i="1"/>
  <c r="AS186" i="1"/>
  <c r="AL186" i="1"/>
  <c r="AM186" i="1" s="1"/>
  <c r="AG186" i="1"/>
  <c r="AE186" i="1" s="1"/>
  <c r="W186" i="1"/>
  <c r="V186" i="1"/>
  <c r="N186" i="1"/>
  <c r="BM185" i="1"/>
  <c r="BL185" i="1"/>
  <c r="BJ185" i="1"/>
  <c r="BK185" i="1" s="1"/>
  <c r="BG185" i="1"/>
  <c r="BF185" i="1"/>
  <c r="BE185" i="1"/>
  <c r="BD185" i="1"/>
  <c r="BH185" i="1" s="1"/>
  <c r="BI185" i="1" s="1"/>
  <c r="BC185" i="1"/>
  <c r="AX185" i="1" s="1"/>
  <c r="AZ185" i="1"/>
  <c r="AS185" i="1"/>
  <c r="AM185" i="1"/>
  <c r="AL185" i="1"/>
  <c r="AG185" i="1"/>
  <c r="AE185" i="1" s="1"/>
  <c r="W185" i="1"/>
  <c r="V185" i="1"/>
  <c r="U185" i="1"/>
  <c r="N185" i="1"/>
  <c r="BM184" i="1"/>
  <c r="BL184" i="1"/>
  <c r="BJ184" i="1"/>
  <c r="BK184" i="1" s="1"/>
  <c r="BH184" i="1"/>
  <c r="BI184" i="1" s="1"/>
  <c r="BG184" i="1"/>
  <c r="BF184" i="1"/>
  <c r="BE184" i="1"/>
  <c r="BD184" i="1"/>
  <c r="BC184" i="1"/>
  <c r="AX184" i="1" s="1"/>
  <c r="AZ184" i="1"/>
  <c r="AS184" i="1"/>
  <c r="AL184" i="1"/>
  <c r="AM184" i="1" s="1"/>
  <c r="AG184" i="1"/>
  <c r="AF184" i="1"/>
  <c r="AE184" i="1"/>
  <c r="G184" i="1" s="1"/>
  <c r="W184" i="1"/>
  <c r="V184" i="1"/>
  <c r="N184" i="1"/>
  <c r="L184" i="1"/>
  <c r="I184" i="1"/>
  <c r="BM183" i="1"/>
  <c r="Q183" i="1" s="1"/>
  <c r="BL183" i="1"/>
  <c r="BK183" i="1"/>
  <c r="BJ183" i="1"/>
  <c r="BG183" i="1"/>
  <c r="BF183" i="1"/>
  <c r="BE183" i="1"/>
  <c r="BD183" i="1"/>
  <c r="BH183" i="1" s="1"/>
  <c r="BI183" i="1" s="1"/>
  <c r="BC183" i="1"/>
  <c r="AX183" i="1" s="1"/>
  <c r="AZ183" i="1"/>
  <c r="AU183" i="1"/>
  <c r="AW183" i="1" s="1"/>
  <c r="AS183" i="1"/>
  <c r="AL183" i="1"/>
  <c r="AM183" i="1" s="1"/>
  <c r="AG183" i="1"/>
  <c r="AE183" i="1" s="1"/>
  <c r="G183" i="1" s="1"/>
  <c r="W183" i="1"/>
  <c r="U183" i="1" s="1"/>
  <c r="V183" i="1"/>
  <c r="N183" i="1"/>
  <c r="BM182" i="1"/>
  <c r="BL182" i="1"/>
  <c r="BJ182" i="1"/>
  <c r="BK182" i="1" s="1"/>
  <c r="BG182" i="1"/>
  <c r="BF182" i="1"/>
  <c r="BE182" i="1"/>
  <c r="BD182" i="1"/>
  <c r="BH182" i="1" s="1"/>
  <c r="BI182" i="1" s="1"/>
  <c r="BC182" i="1"/>
  <c r="AZ182" i="1"/>
  <c r="AX182" i="1"/>
  <c r="AS182" i="1"/>
  <c r="AL182" i="1"/>
  <c r="AM182" i="1" s="1"/>
  <c r="AG182" i="1"/>
  <c r="AE182" i="1" s="1"/>
  <c r="H182" i="1" s="1"/>
  <c r="AV182" i="1" s="1"/>
  <c r="W182" i="1"/>
  <c r="V182" i="1"/>
  <c r="U182" i="1" s="1"/>
  <c r="N182" i="1"/>
  <c r="BM181" i="1"/>
  <c r="BL181" i="1"/>
  <c r="BJ181" i="1"/>
  <c r="BK181" i="1" s="1"/>
  <c r="AU181" i="1" s="1"/>
  <c r="AW181" i="1" s="1"/>
  <c r="BG181" i="1"/>
  <c r="BF181" i="1"/>
  <c r="BE181" i="1"/>
  <c r="BD181" i="1"/>
  <c r="BH181" i="1" s="1"/>
  <c r="BI181" i="1" s="1"/>
  <c r="BC181" i="1"/>
  <c r="AX181" i="1" s="1"/>
  <c r="AZ181" i="1"/>
  <c r="AS181" i="1"/>
  <c r="AL181" i="1"/>
  <c r="AM181" i="1" s="1"/>
  <c r="AG181" i="1"/>
  <c r="AE181" i="1" s="1"/>
  <c r="W181" i="1"/>
  <c r="U181" i="1" s="1"/>
  <c r="V181" i="1"/>
  <c r="N181" i="1"/>
  <c r="BM180" i="1"/>
  <c r="BL180" i="1"/>
  <c r="BJ180" i="1"/>
  <c r="BK180" i="1" s="1"/>
  <c r="BG180" i="1"/>
  <c r="BF180" i="1"/>
  <c r="BE180" i="1"/>
  <c r="BD180" i="1"/>
  <c r="BH180" i="1" s="1"/>
  <c r="BI180" i="1" s="1"/>
  <c r="BC180" i="1"/>
  <c r="AZ180" i="1"/>
  <c r="AX180" i="1"/>
  <c r="AS180" i="1"/>
  <c r="AL180" i="1"/>
  <c r="AM180" i="1" s="1"/>
  <c r="AG180" i="1"/>
  <c r="AE180" i="1" s="1"/>
  <c r="W180" i="1"/>
  <c r="V180" i="1"/>
  <c r="U180" i="1" s="1"/>
  <c r="N180" i="1"/>
  <c r="H180" i="1"/>
  <c r="AV180" i="1" s="1"/>
  <c r="BM179" i="1"/>
  <c r="BL179" i="1"/>
  <c r="BJ179" i="1"/>
  <c r="BK179" i="1" s="1"/>
  <c r="BI179" i="1"/>
  <c r="BG179" i="1"/>
  <c r="BF179" i="1"/>
  <c r="BE179" i="1"/>
  <c r="BD179" i="1"/>
  <c r="BH179" i="1" s="1"/>
  <c r="BC179" i="1"/>
  <c r="AX179" i="1" s="1"/>
  <c r="AZ179" i="1"/>
  <c r="AS179" i="1"/>
  <c r="AL179" i="1"/>
  <c r="AM179" i="1" s="1"/>
  <c r="AG179" i="1"/>
  <c r="AE179" i="1" s="1"/>
  <c r="W179" i="1"/>
  <c r="U179" i="1" s="1"/>
  <c r="V179" i="1"/>
  <c r="N179" i="1"/>
  <c r="BM178" i="1"/>
  <c r="BL178" i="1"/>
  <c r="BJ178" i="1"/>
  <c r="BK178" i="1" s="1"/>
  <c r="BG178" i="1"/>
  <c r="BF178" i="1"/>
  <c r="BE178" i="1"/>
  <c r="BD178" i="1"/>
  <c r="BH178" i="1" s="1"/>
  <c r="BI178" i="1" s="1"/>
  <c r="BC178" i="1"/>
  <c r="AZ178" i="1"/>
  <c r="AX178" i="1"/>
  <c r="AS178" i="1"/>
  <c r="AL178" i="1"/>
  <c r="AM178" i="1" s="1"/>
  <c r="AG178" i="1"/>
  <c r="AE178" i="1" s="1"/>
  <c r="W178" i="1"/>
  <c r="V178" i="1"/>
  <c r="N178" i="1"/>
  <c r="L178" i="1"/>
  <c r="BM177" i="1"/>
  <c r="BL177" i="1"/>
  <c r="BK177" i="1"/>
  <c r="AU177" i="1" s="1"/>
  <c r="BJ177" i="1"/>
  <c r="BG177" i="1"/>
  <c r="BF177" i="1"/>
  <c r="BE177" i="1"/>
  <c r="BD177" i="1"/>
  <c r="BH177" i="1" s="1"/>
  <c r="BI177" i="1" s="1"/>
  <c r="BC177" i="1"/>
  <c r="AX177" i="1" s="1"/>
  <c r="AZ177" i="1"/>
  <c r="AS177" i="1"/>
  <c r="AL177" i="1"/>
  <c r="AM177" i="1" s="1"/>
  <c r="AG177" i="1"/>
  <c r="AE177" i="1" s="1"/>
  <c r="I177" i="1" s="1"/>
  <c r="W177" i="1"/>
  <c r="V177" i="1"/>
  <c r="N177" i="1"/>
  <c r="BM176" i="1"/>
  <c r="BL176" i="1"/>
  <c r="BJ176" i="1"/>
  <c r="BK176" i="1" s="1"/>
  <c r="BH176" i="1"/>
  <c r="BI176" i="1" s="1"/>
  <c r="BG176" i="1"/>
  <c r="BF176" i="1"/>
  <c r="BE176" i="1"/>
  <c r="BD176" i="1"/>
  <c r="BC176" i="1"/>
  <c r="AX176" i="1" s="1"/>
  <c r="AZ176" i="1"/>
  <c r="AS176" i="1"/>
  <c r="AL176" i="1"/>
  <c r="AM176" i="1" s="1"/>
  <c r="AG176" i="1"/>
  <c r="AE176" i="1" s="1"/>
  <c r="AF176" i="1" s="1"/>
  <c r="W176" i="1"/>
  <c r="V176" i="1"/>
  <c r="N176" i="1"/>
  <c r="BM175" i="1"/>
  <c r="BL175" i="1"/>
  <c r="BK175" i="1"/>
  <c r="BJ175" i="1"/>
  <c r="BG175" i="1"/>
  <c r="BF175" i="1"/>
  <c r="BE175" i="1"/>
  <c r="BD175" i="1"/>
  <c r="BH175" i="1" s="1"/>
  <c r="BI175" i="1" s="1"/>
  <c r="BC175" i="1"/>
  <c r="AX175" i="1" s="1"/>
  <c r="AZ175" i="1"/>
  <c r="AU175" i="1"/>
  <c r="AW175" i="1" s="1"/>
  <c r="AS175" i="1"/>
  <c r="AM175" i="1"/>
  <c r="AL175" i="1"/>
  <c r="AG175" i="1"/>
  <c r="AE175" i="1"/>
  <c r="G175" i="1" s="1"/>
  <c r="W175" i="1"/>
  <c r="V175" i="1"/>
  <c r="U175" i="1"/>
  <c r="N175" i="1"/>
  <c r="BM174" i="1"/>
  <c r="BL174" i="1"/>
  <c r="BJ174" i="1"/>
  <c r="BK174" i="1" s="1"/>
  <c r="BG174" i="1"/>
  <c r="BF174" i="1"/>
  <c r="BE174" i="1"/>
  <c r="BD174" i="1"/>
  <c r="BH174" i="1" s="1"/>
  <c r="BI174" i="1" s="1"/>
  <c r="BC174" i="1"/>
  <c r="AX174" i="1" s="1"/>
  <c r="AZ174" i="1"/>
  <c r="AS174" i="1"/>
  <c r="AL174" i="1"/>
  <c r="AM174" i="1" s="1"/>
  <c r="AG174" i="1"/>
  <c r="AE174" i="1" s="1"/>
  <c r="H174" i="1" s="1"/>
  <c r="AV174" i="1" s="1"/>
  <c r="W174" i="1"/>
  <c r="V174" i="1"/>
  <c r="U174" i="1" s="1"/>
  <c r="N174" i="1"/>
  <c r="BM173" i="1"/>
  <c r="BL173" i="1"/>
  <c r="BJ173" i="1"/>
  <c r="BK173" i="1" s="1"/>
  <c r="AU173" i="1" s="1"/>
  <c r="AW173" i="1" s="1"/>
  <c r="BG173" i="1"/>
  <c r="BF173" i="1"/>
  <c r="BE173" i="1"/>
  <c r="BD173" i="1"/>
  <c r="BH173" i="1" s="1"/>
  <c r="BI173" i="1" s="1"/>
  <c r="BC173" i="1"/>
  <c r="AX173" i="1" s="1"/>
  <c r="AZ173" i="1"/>
  <c r="AS173" i="1"/>
  <c r="AM173" i="1"/>
  <c r="AL173" i="1"/>
  <c r="AG173" i="1"/>
  <c r="AE173" i="1" s="1"/>
  <c r="W173" i="1"/>
  <c r="V173" i="1"/>
  <c r="U173" i="1"/>
  <c r="N173" i="1"/>
  <c r="BM172" i="1"/>
  <c r="BL172" i="1"/>
  <c r="BJ172" i="1"/>
  <c r="BK172" i="1" s="1"/>
  <c r="BG172" i="1"/>
  <c r="BF172" i="1"/>
  <c r="BE172" i="1"/>
  <c r="BD172" i="1"/>
  <c r="BH172" i="1" s="1"/>
  <c r="BI172" i="1" s="1"/>
  <c r="BC172" i="1"/>
  <c r="AZ172" i="1"/>
  <c r="AX172" i="1"/>
  <c r="AS172" i="1"/>
  <c r="AL172" i="1"/>
  <c r="AM172" i="1" s="1"/>
  <c r="AG172" i="1"/>
  <c r="AE172" i="1" s="1"/>
  <c r="AF172" i="1"/>
  <c r="W172" i="1"/>
  <c r="V172" i="1"/>
  <c r="N172" i="1"/>
  <c r="BM171" i="1"/>
  <c r="BL171" i="1"/>
  <c r="BJ171" i="1"/>
  <c r="BG171" i="1"/>
  <c r="BF171" i="1"/>
  <c r="BE171" i="1"/>
  <c r="BD171" i="1"/>
  <c r="BH171" i="1" s="1"/>
  <c r="BI171" i="1" s="1"/>
  <c r="BC171" i="1"/>
  <c r="AX171" i="1" s="1"/>
  <c r="AZ171" i="1"/>
  <c r="AS171" i="1"/>
  <c r="AM171" i="1"/>
  <c r="AL171" i="1"/>
  <c r="AG171" i="1"/>
  <c r="AE171" i="1" s="1"/>
  <c r="W171" i="1"/>
  <c r="V171" i="1"/>
  <c r="N171" i="1"/>
  <c r="G171" i="1"/>
  <c r="Y171" i="1" s="1"/>
  <c r="BM170" i="1"/>
  <c r="BL170" i="1"/>
  <c r="BJ170" i="1"/>
  <c r="BG170" i="1"/>
  <c r="BF170" i="1"/>
  <c r="BE170" i="1"/>
  <c r="BD170" i="1"/>
  <c r="BH170" i="1" s="1"/>
  <c r="BI170" i="1" s="1"/>
  <c r="BC170" i="1"/>
  <c r="AX170" i="1" s="1"/>
  <c r="AZ170" i="1"/>
  <c r="AS170" i="1"/>
  <c r="AL170" i="1"/>
  <c r="AM170" i="1" s="1"/>
  <c r="AG170" i="1"/>
  <c r="AE170" i="1" s="1"/>
  <c r="L170" i="1" s="1"/>
  <c r="W170" i="1"/>
  <c r="V170" i="1"/>
  <c r="U170" i="1" s="1"/>
  <c r="N170" i="1"/>
  <c r="BM169" i="1"/>
  <c r="BL169" i="1"/>
  <c r="BJ169" i="1"/>
  <c r="BK169" i="1" s="1"/>
  <c r="AU169" i="1" s="1"/>
  <c r="AW169" i="1" s="1"/>
  <c r="BG169" i="1"/>
  <c r="BF169" i="1"/>
  <c r="BE169" i="1"/>
  <c r="BD169" i="1"/>
  <c r="BH169" i="1" s="1"/>
  <c r="BI169" i="1" s="1"/>
  <c r="BC169" i="1"/>
  <c r="AX169" i="1" s="1"/>
  <c r="AZ169" i="1"/>
  <c r="AS169" i="1"/>
  <c r="AM169" i="1"/>
  <c r="AL169" i="1"/>
  <c r="AG169" i="1"/>
  <c r="AE169" i="1" s="1"/>
  <c r="L169" i="1" s="1"/>
  <c r="W169" i="1"/>
  <c r="U169" i="1" s="1"/>
  <c r="V169" i="1"/>
  <c r="N169" i="1"/>
  <c r="I169" i="1"/>
  <c r="BM168" i="1"/>
  <c r="BL168" i="1"/>
  <c r="BJ168" i="1"/>
  <c r="BG168" i="1"/>
  <c r="BF168" i="1"/>
  <c r="BE168" i="1"/>
  <c r="BD168" i="1"/>
  <c r="BH168" i="1" s="1"/>
  <c r="BI168" i="1" s="1"/>
  <c r="BC168" i="1"/>
  <c r="AZ168" i="1"/>
  <c r="AX168" i="1"/>
  <c r="AS168" i="1"/>
  <c r="AL168" i="1"/>
  <c r="AM168" i="1" s="1"/>
  <c r="AG168" i="1"/>
  <c r="AE168" i="1"/>
  <c r="W168" i="1"/>
  <c r="V168" i="1"/>
  <c r="U168" i="1" s="1"/>
  <c r="N168" i="1"/>
  <c r="BM167" i="1"/>
  <c r="BL167" i="1"/>
  <c r="BJ167" i="1"/>
  <c r="BG167" i="1"/>
  <c r="BF167" i="1"/>
  <c r="BE167" i="1"/>
  <c r="BD167" i="1"/>
  <c r="BH167" i="1" s="1"/>
  <c r="BI167" i="1" s="1"/>
  <c r="BC167" i="1"/>
  <c r="AX167" i="1" s="1"/>
  <c r="AZ167" i="1"/>
  <c r="AS167" i="1"/>
  <c r="AL167" i="1"/>
  <c r="AM167" i="1" s="1"/>
  <c r="AG167" i="1"/>
  <c r="AE167" i="1" s="1"/>
  <c r="W167" i="1"/>
  <c r="V167" i="1"/>
  <c r="N167" i="1"/>
  <c r="BM166" i="1"/>
  <c r="BL166" i="1"/>
  <c r="BJ166" i="1"/>
  <c r="BG166" i="1"/>
  <c r="BF166" i="1"/>
  <c r="BE166" i="1"/>
  <c r="BD166" i="1"/>
  <c r="BH166" i="1" s="1"/>
  <c r="BI166" i="1" s="1"/>
  <c r="BC166" i="1"/>
  <c r="AX166" i="1" s="1"/>
  <c r="AZ166" i="1"/>
  <c r="AS166" i="1"/>
  <c r="AL166" i="1"/>
  <c r="AM166" i="1" s="1"/>
  <c r="AG166" i="1"/>
  <c r="AE166" i="1" s="1"/>
  <c r="H166" i="1" s="1"/>
  <c r="AV166" i="1" s="1"/>
  <c r="W166" i="1"/>
  <c r="V166" i="1"/>
  <c r="U166" i="1" s="1"/>
  <c r="N166" i="1"/>
  <c r="BM165" i="1"/>
  <c r="BL165" i="1"/>
  <c r="BK165" i="1"/>
  <c r="BJ165" i="1"/>
  <c r="BG165" i="1"/>
  <c r="BF165" i="1"/>
  <c r="BE165" i="1"/>
  <c r="BD165" i="1"/>
  <c r="BH165" i="1" s="1"/>
  <c r="BI165" i="1" s="1"/>
  <c r="BC165" i="1"/>
  <c r="AX165" i="1" s="1"/>
  <c r="AZ165" i="1"/>
  <c r="AS165" i="1"/>
  <c r="AL165" i="1"/>
  <c r="AM165" i="1" s="1"/>
  <c r="AG165" i="1"/>
  <c r="AE165" i="1" s="1"/>
  <c r="W165" i="1"/>
  <c r="U165" i="1" s="1"/>
  <c r="V165" i="1"/>
  <c r="N165" i="1"/>
  <c r="BM164" i="1"/>
  <c r="BL164" i="1"/>
  <c r="BJ164" i="1"/>
  <c r="BG164" i="1"/>
  <c r="BF164" i="1"/>
  <c r="BE164" i="1"/>
  <c r="BD164" i="1"/>
  <c r="BH164" i="1" s="1"/>
  <c r="BI164" i="1" s="1"/>
  <c r="BC164" i="1"/>
  <c r="AZ164" i="1"/>
  <c r="AX164" i="1"/>
  <c r="AS164" i="1"/>
  <c r="AL164" i="1"/>
  <c r="AM164" i="1" s="1"/>
  <c r="AG164" i="1"/>
  <c r="AE164" i="1" s="1"/>
  <c r="W164" i="1"/>
  <c r="V164" i="1"/>
  <c r="U164" i="1" s="1"/>
  <c r="N164" i="1"/>
  <c r="L164" i="1"/>
  <c r="BM163" i="1"/>
  <c r="Q163" i="1" s="1"/>
  <c r="BL163" i="1"/>
  <c r="BJ163" i="1"/>
  <c r="BK163" i="1" s="1"/>
  <c r="AU163" i="1" s="1"/>
  <c r="BG163" i="1"/>
  <c r="BF163" i="1"/>
  <c r="BE163" i="1"/>
  <c r="BD163" i="1"/>
  <c r="BH163" i="1" s="1"/>
  <c r="BI163" i="1" s="1"/>
  <c r="BC163" i="1"/>
  <c r="AX163" i="1" s="1"/>
  <c r="AZ163" i="1"/>
  <c r="AS163" i="1"/>
  <c r="AL163" i="1"/>
  <c r="AM163" i="1" s="1"/>
  <c r="AG163" i="1"/>
  <c r="AE163" i="1" s="1"/>
  <c r="G163" i="1" s="1"/>
  <c r="Y163" i="1" s="1"/>
  <c r="W163" i="1"/>
  <c r="U163" i="1" s="1"/>
  <c r="V163" i="1"/>
  <c r="N163" i="1"/>
  <c r="BM162" i="1"/>
  <c r="BL162" i="1"/>
  <c r="BJ162" i="1"/>
  <c r="BK162" i="1" s="1"/>
  <c r="BH162" i="1"/>
  <c r="BI162" i="1" s="1"/>
  <c r="BG162" i="1"/>
  <c r="BF162" i="1"/>
  <c r="BE162" i="1"/>
  <c r="BD162" i="1"/>
  <c r="BC162" i="1"/>
  <c r="AX162" i="1" s="1"/>
  <c r="AZ162" i="1"/>
  <c r="AS162" i="1"/>
  <c r="AL162" i="1"/>
  <c r="AM162" i="1" s="1"/>
  <c r="AG162" i="1"/>
  <c r="AE162" i="1" s="1"/>
  <c r="L162" i="1" s="1"/>
  <c r="W162" i="1"/>
  <c r="V162" i="1"/>
  <c r="U162" i="1" s="1"/>
  <c r="N162" i="1"/>
  <c r="BM161" i="1"/>
  <c r="BL161" i="1"/>
  <c r="BJ161" i="1"/>
  <c r="BG161" i="1"/>
  <c r="BF161" i="1"/>
  <c r="BE161" i="1"/>
  <c r="BD161" i="1"/>
  <c r="BH161" i="1" s="1"/>
  <c r="BI161" i="1" s="1"/>
  <c r="BC161" i="1"/>
  <c r="AX161" i="1" s="1"/>
  <c r="AZ161" i="1"/>
  <c r="AS161" i="1"/>
  <c r="AM161" i="1"/>
  <c r="AL161" i="1"/>
  <c r="AG161" i="1"/>
  <c r="AE161" i="1"/>
  <c r="L161" i="1" s="1"/>
  <c r="W161" i="1"/>
  <c r="U161" i="1" s="1"/>
  <c r="V161" i="1"/>
  <c r="N161" i="1"/>
  <c r="I161" i="1"/>
  <c r="BM160" i="1"/>
  <c r="BL160" i="1"/>
  <c r="BJ160" i="1"/>
  <c r="BK160" i="1" s="1"/>
  <c r="BH160" i="1"/>
  <c r="BI160" i="1" s="1"/>
  <c r="BG160" i="1"/>
  <c r="BF160" i="1"/>
  <c r="BE160" i="1"/>
  <c r="BD160" i="1"/>
  <c r="BC160" i="1"/>
  <c r="AZ160" i="1"/>
  <c r="AX160" i="1"/>
  <c r="AS160" i="1"/>
  <c r="AL160" i="1"/>
  <c r="AM160" i="1" s="1"/>
  <c r="AG160" i="1"/>
  <c r="AF160" i="1"/>
  <c r="AE160" i="1"/>
  <c r="W160" i="1"/>
  <c r="V160" i="1"/>
  <c r="U160" i="1" s="1"/>
  <c r="N160" i="1"/>
  <c r="L160" i="1"/>
  <c r="H160" i="1"/>
  <c r="AV160" i="1" s="1"/>
  <c r="BM159" i="1"/>
  <c r="BL159" i="1"/>
  <c r="BJ159" i="1"/>
  <c r="BG159" i="1"/>
  <c r="BF159" i="1"/>
  <c r="BE159" i="1"/>
  <c r="BD159" i="1"/>
  <c r="BH159" i="1" s="1"/>
  <c r="BI159" i="1" s="1"/>
  <c r="BC159" i="1"/>
  <c r="AX159" i="1" s="1"/>
  <c r="AZ159" i="1"/>
  <c r="AS159" i="1"/>
  <c r="AL159" i="1"/>
  <c r="AM159" i="1" s="1"/>
  <c r="AG159" i="1"/>
  <c r="AE159" i="1" s="1"/>
  <c r="W159" i="1"/>
  <c r="V159" i="1"/>
  <c r="N159" i="1"/>
  <c r="BM158" i="1"/>
  <c r="BL158" i="1"/>
  <c r="BJ158" i="1"/>
  <c r="BK158" i="1" s="1"/>
  <c r="BG158" i="1"/>
  <c r="BF158" i="1"/>
  <c r="BE158" i="1"/>
  <c r="BD158" i="1"/>
  <c r="BH158" i="1" s="1"/>
  <c r="BI158" i="1" s="1"/>
  <c r="BC158" i="1"/>
  <c r="AX158" i="1" s="1"/>
  <c r="AZ158" i="1"/>
  <c r="AS158" i="1"/>
  <c r="AL158" i="1"/>
  <c r="AM158" i="1" s="1"/>
  <c r="AG158" i="1"/>
  <c r="AE158" i="1" s="1"/>
  <c r="W158" i="1"/>
  <c r="V158" i="1"/>
  <c r="U158" i="1" s="1"/>
  <c r="N158" i="1"/>
  <c r="BM157" i="1"/>
  <c r="BL157" i="1"/>
  <c r="BK157" i="1"/>
  <c r="AU157" i="1" s="1"/>
  <c r="BJ157" i="1"/>
  <c r="BG157" i="1"/>
  <c r="BF157" i="1"/>
  <c r="BE157" i="1"/>
  <c r="BD157" i="1"/>
  <c r="BH157" i="1" s="1"/>
  <c r="BI157" i="1" s="1"/>
  <c r="BC157" i="1"/>
  <c r="AX157" i="1" s="1"/>
  <c r="AZ157" i="1"/>
  <c r="AW157" i="1"/>
  <c r="AS157" i="1"/>
  <c r="AL157" i="1"/>
  <c r="AM157" i="1" s="1"/>
  <c r="AG157" i="1"/>
  <c r="AE157" i="1"/>
  <c r="W157" i="1"/>
  <c r="V157" i="1"/>
  <c r="U157" i="1"/>
  <c r="Q157" i="1"/>
  <c r="N157" i="1"/>
  <c r="BM156" i="1"/>
  <c r="BL156" i="1"/>
  <c r="BJ156" i="1"/>
  <c r="BK156" i="1" s="1"/>
  <c r="BG156" i="1"/>
  <c r="BF156" i="1"/>
  <c r="BE156" i="1"/>
  <c r="BD156" i="1"/>
  <c r="BH156" i="1" s="1"/>
  <c r="BI156" i="1" s="1"/>
  <c r="BC156" i="1"/>
  <c r="AZ156" i="1"/>
  <c r="AX156" i="1"/>
  <c r="AS156" i="1"/>
  <c r="AL156" i="1"/>
  <c r="AM156" i="1" s="1"/>
  <c r="AG156" i="1"/>
  <c r="AE156" i="1" s="1"/>
  <c r="AF156" i="1"/>
  <c r="W156" i="1"/>
  <c r="V156" i="1"/>
  <c r="U156" i="1" s="1"/>
  <c r="N156" i="1"/>
  <c r="BM155" i="1"/>
  <c r="BL155" i="1"/>
  <c r="BJ155" i="1"/>
  <c r="BG155" i="1"/>
  <c r="BF155" i="1"/>
  <c r="BE155" i="1"/>
  <c r="BD155" i="1"/>
  <c r="BH155" i="1" s="1"/>
  <c r="BI155" i="1" s="1"/>
  <c r="BC155" i="1"/>
  <c r="AX155" i="1" s="1"/>
  <c r="AZ155" i="1"/>
  <c r="AS155" i="1"/>
  <c r="AM155" i="1"/>
  <c r="AL155" i="1"/>
  <c r="AG155" i="1"/>
  <c r="AE155" i="1" s="1"/>
  <c r="G155" i="1" s="1"/>
  <c r="W155" i="1"/>
  <c r="V155" i="1"/>
  <c r="N155" i="1"/>
  <c r="BM154" i="1"/>
  <c r="BL154" i="1"/>
  <c r="BJ154" i="1"/>
  <c r="BG154" i="1"/>
  <c r="BF154" i="1"/>
  <c r="BE154" i="1"/>
  <c r="BD154" i="1"/>
  <c r="BH154" i="1" s="1"/>
  <c r="BI154" i="1" s="1"/>
  <c r="BC154" i="1"/>
  <c r="AZ154" i="1"/>
  <c r="AX154" i="1"/>
  <c r="AS154" i="1"/>
  <c r="AL154" i="1"/>
  <c r="AM154" i="1" s="1"/>
  <c r="AG154" i="1"/>
  <c r="AE154" i="1" s="1"/>
  <c r="W154" i="1"/>
  <c r="V154" i="1"/>
  <c r="N154" i="1"/>
  <c r="BM153" i="1"/>
  <c r="BL153" i="1"/>
  <c r="BK153" i="1" s="1"/>
  <c r="BJ153" i="1"/>
  <c r="BG153" i="1"/>
  <c r="BF153" i="1"/>
  <c r="BE153" i="1"/>
  <c r="BD153" i="1"/>
  <c r="BH153" i="1" s="1"/>
  <c r="BI153" i="1" s="1"/>
  <c r="BC153" i="1"/>
  <c r="AX153" i="1" s="1"/>
  <c r="AZ153" i="1"/>
  <c r="AS153" i="1"/>
  <c r="AL153" i="1"/>
  <c r="AM153" i="1" s="1"/>
  <c r="AG153" i="1"/>
  <c r="AE153" i="1"/>
  <c r="W153" i="1"/>
  <c r="V153" i="1"/>
  <c r="U153" i="1"/>
  <c r="N153" i="1"/>
  <c r="BM152" i="1"/>
  <c r="BL152" i="1"/>
  <c r="BJ152" i="1"/>
  <c r="BH152" i="1"/>
  <c r="BI152" i="1" s="1"/>
  <c r="BG152" i="1"/>
  <c r="BF152" i="1"/>
  <c r="BE152" i="1"/>
  <c r="BD152" i="1"/>
  <c r="BC152" i="1"/>
  <c r="AX152" i="1" s="1"/>
  <c r="AZ152" i="1"/>
  <c r="AS152" i="1"/>
  <c r="AL152" i="1"/>
  <c r="AM152" i="1" s="1"/>
  <c r="AG152" i="1"/>
  <c r="AE152" i="1" s="1"/>
  <c r="L152" i="1" s="1"/>
  <c r="W152" i="1"/>
  <c r="V152" i="1"/>
  <c r="N152" i="1"/>
  <c r="BM151" i="1"/>
  <c r="Q151" i="1" s="1"/>
  <c r="BL151" i="1"/>
  <c r="BJ151" i="1"/>
  <c r="BK151" i="1" s="1"/>
  <c r="AU151" i="1" s="1"/>
  <c r="AW151" i="1" s="1"/>
  <c r="BG151" i="1"/>
  <c r="BF151" i="1"/>
  <c r="BE151" i="1"/>
  <c r="BD151" i="1"/>
  <c r="BH151" i="1" s="1"/>
  <c r="BI151" i="1" s="1"/>
  <c r="BC151" i="1"/>
  <c r="AX151" i="1" s="1"/>
  <c r="AZ151" i="1"/>
  <c r="AS151" i="1"/>
  <c r="AM151" i="1"/>
  <c r="AL151" i="1"/>
  <c r="AG151" i="1"/>
  <c r="AE151" i="1" s="1"/>
  <c r="W151" i="1"/>
  <c r="V151" i="1"/>
  <c r="N151" i="1"/>
  <c r="BM150" i="1"/>
  <c r="BL150" i="1"/>
  <c r="BJ150" i="1"/>
  <c r="BK150" i="1" s="1"/>
  <c r="BG150" i="1"/>
  <c r="BF150" i="1"/>
  <c r="BE150" i="1"/>
  <c r="BD150" i="1"/>
  <c r="BH150" i="1" s="1"/>
  <c r="BI150" i="1" s="1"/>
  <c r="BC150" i="1"/>
  <c r="AZ150" i="1"/>
  <c r="AX150" i="1"/>
  <c r="AS150" i="1"/>
  <c r="AL150" i="1"/>
  <c r="AM150" i="1" s="1"/>
  <c r="AG150" i="1"/>
  <c r="AE150" i="1" s="1"/>
  <c r="H150" i="1" s="1"/>
  <c r="AV150" i="1" s="1"/>
  <c r="W150" i="1"/>
  <c r="V150" i="1"/>
  <c r="U150" i="1" s="1"/>
  <c r="N150" i="1"/>
  <c r="BM149" i="1"/>
  <c r="BL149" i="1"/>
  <c r="BK149" i="1"/>
  <c r="BJ149" i="1"/>
  <c r="BG149" i="1"/>
  <c r="BF149" i="1"/>
  <c r="BE149" i="1"/>
  <c r="BD149" i="1"/>
  <c r="BH149" i="1" s="1"/>
  <c r="BI149" i="1" s="1"/>
  <c r="BC149" i="1"/>
  <c r="AX149" i="1" s="1"/>
  <c r="AZ149" i="1"/>
  <c r="AS149" i="1"/>
  <c r="AM149" i="1"/>
  <c r="AL149" i="1"/>
  <c r="AG149" i="1"/>
  <c r="AE149" i="1" s="1"/>
  <c r="W149" i="1"/>
  <c r="V149" i="1"/>
  <c r="U149" i="1" s="1"/>
  <c r="N149" i="1"/>
  <c r="BM148" i="1"/>
  <c r="BL148" i="1"/>
  <c r="BJ148" i="1"/>
  <c r="BG148" i="1"/>
  <c r="BF148" i="1"/>
  <c r="BE148" i="1"/>
  <c r="BD148" i="1"/>
  <c r="BH148" i="1" s="1"/>
  <c r="BI148" i="1" s="1"/>
  <c r="BC148" i="1"/>
  <c r="AZ148" i="1"/>
  <c r="AX148" i="1"/>
  <c r="AS148" i="1"/>
  <c r="AL148" i="1"/>
  <c r="AM148" i="1" s="1"/>
  <c r="AG148" i="1"/>
  <c r="AE148" i="1"/>
  <c r="W148" i="1"/>
  <c r="V148" i="1"/>
  <c r="U148" i="1" s="1"/>
  <c r="N148" i="1"/>
  <c r="BM147" i="1"/>
  <c r="BL147" i="1"/>
  <c r="BJ147" i="1"/>
  <c r="BK147" i="1" s="1"/>
  <c r="BI147" i="1"/>
  <c r="BG147" i="1"/>
  <c r="BF147" i="1"/>
  <c r="BE147" i="1"/>
  <c r="BD147" i="1"/>
  <c r="BH147" i="1" s="1"/>
  <c r="BC147" i="1"/>
  <c r="AX147" i="1" s="1"/>
  <c r="AZ147" i="1"/>
  <c r="AU147" i="1"/>
  <c r="AW147" i="1" s="1"/>
  <c r="AS147" i="1"/>
  <c r="AL147" i="1"/>
  <c r="AM147" i="1" s="1"/>
  <c r="AG147" i="1"/>
  <c r="AE147" i="1" s="1"/>
  <c r="W147" i="1"/>
  <c r="U147" i="1" s="1"/>
  <c r="V147" i="1"/>
  <c r="N147" i="1"/>
  <c r="BM146" i="1"/>
  <c r="BL146" i="1"/>
  <c r="BJ146" i="1"/>
  <c r="BG146" i="1"/>
  <c r="BF146" i="1"/>
  <c r="BE146" i="1"/>
  <c r="BD146" i="1"/>
  <c r="BH146" i="1" s="1"/>
  <c r="BI146" i="1" s="1"/>
  <c r="BC146" i="1"/>
  <c r="AX146" i="1" s="1"/>
  <c r="AZ146" i="1"/>
  <c r="AS146" i="1"/>
  <c r="AL146" i="1"/>
  <c r="AM146" i="1" s="1"/>
  <c r="AG146" i="1"/>
  <c r="AE146" i="1" s="1"/>
  <c r="W146" i="1"/>
  <c r="V146" i="1"/>
  <c r="U146" i="1" s="1"/>
  <c r="N146" i="1"/>
  <c r="BM145" i="1"/>
  <c r="BL145" i="1"/>
  <c r="BK145" i="1"/>
  <c r="BJ145" i="1"/>
  <c r="BG145" i="1"/>
  <c r="BF145" i="1"/>
  <c r="BE145" i="1"/>
  <c r="BD145" i="1"/>
  <c r="BH145" i="1" s="1"/>
  <c r="BI145" i="1" s="1"/>
  <c r="BC145" i="1"/>
  <c r="AX145" i="1" s="1"/>
  <c r="AZ145" i="1"/>
  <c r="AS145" i="1"/>
  <c r="AL145" i="1"/>
  <c r="AM145" i="1" s="1"/>
  <c r="AG145" i="1"/>
  <c r="AE145" i="1"/>
  <c r="L145" i="1" s="1"/>
  <c r="W145" i="1"/>
  <c r="V145" i="1"/>
  <c r="U145" i="1" s="1"/>
  <c r="N145" i="1"/>
  <c r="BM144" i="1"/>
  <c r="BL144" i="1"/>
  <c r="BJ144" i="1"/>
  <c r="BH144" i="1"/>
  <c r="BI144" i="1" s="1"/>
  <c r="BG144" i="1"/>
  <c r="BF144" i="1"/>
  <c r="BE144" i="1"/>
  <c r="BD144" i="1"/>
  <c r="BC144" i="1"/>
  <c r="AZ144" i="1"/>
  <c r="AX144" i="1"/>
  <c r="AS144" i="1"/>
  <c r="AL144" i="1"/>
  <c r="AM144" i="1" s="1"/>
  <c r="AG144" i="1"/>
  <c r="AE144" i="1" s="1"/>
  <c r="AF144" i="1"/>
  <c r="W144" i="1"/>
  <c r="V144" i="1"/>
  <c r="U144" i="1" s="1"/>
  <c r="N144" i="1"/>
  <c r="BM143" i="1"/>
  <c r="BL143" i="1"/>
  <c r="BJ143" i="1"/>
  <c r="BG143" i="1"/>
  <c r="BF143" i="1"/>
  <c r="BE143" i="1"/>
  <c r="BD143" i="1"/>
  <c r="BH143" i="1" s="1"/>
  <c r="BI143" i="1" s="1"/>
  <c r="BC143" i="1"/>
  <c r="AX143" i="1" s="1"/>
  <c r="AZ143" i="1"/>
  <c r="AS143" i="1"/>
  <c r="AL143" i="1"/>
  <c r="AM143" i="1" s="1"/>
  <c r="AG143" i="1"/>
  <c r="AE143" i="1" s="1"/>
  <c r="G143" i="1" s="1"/>
  <c r="Y143" i="1" s="1"/>
  <c r="W143" i="1"/>
  <c r="U143" i="1" s="1"/>
  <c r="V143" i="1"/>
  <c r="N143" i="1"/>
  <c r="BM142" i="1"/>
  <c r="BL142" i="1"/>
  <c r="BJ142" i="1"/>
  <c r="BG142" i="1"/>
  <c r="BF142" i="1"/>
  <c r="BE142" i="1"/>
  <c r="BD142" i="1"/>
  <c r="BH142" i="1" s="1"/>
  <c r="BI142" i="1" s="1"/>
  <c r="BC142" i="1"/>
  <c r="AZ142" i="1"/>
  <c r="AX142" i="1"/>
  <c r="AS142" i="1"/>
  <c r="AL142" i="1"/>
  <c r="AM142" i="1" s="1"/>
  <c r="AG142" i="1"/>
  <c r="AE142" i="1" s="1"/>
  <c r="H142" i="1" s="1"/>
  <c r="AV142" i="1" s="1"/>
  <c r="W142" i="1"/>
  <c r="V142" i="1"/>
  <c r="N142" i="1"/>
  <c r="BM141" i="1"/>
  <c r="BL141" i="1"/>
  <c r="BJ141" i="1"/>
  <c r="BK141" i="1" s="1"/>
  <c r="AU141" i="1" s="1"/>
  <c r="BG141" i="1"/>
  <c r="BF141" i="1"/>
  <c r="BE141" i="1"/>
  <c r="BD141" i="1"/>
  <c r="BH141" i="1" s="1"/>
  <c r="BI141" i="1" s="1"/>
  <c r="BC141" i="1"/>
  <c r="AX141" i="1" s="1"/>
  <c r="AZ141" i="1"/>
  <c r="AS141" i="1"/>
  <c r="AL141" i="1"/>
  <c r="AM141" i="1" s="1"/>
  <c r="AG141" i="1"/>
  <c r="AE141" i="1"/>
  <c r="I141" i="1" s="1"/>
  <c r="W141" i="1"/>
  <c r="V141" i="1"/>
  <c r="N141" i="1"/>
  <c r="BM140" i="1"/>
  <c r="BL140" i="1"/>
  <c r="BJ140" i="1"/>
  <c r="BK140" i="1" s="1"/>
  <c r="BH140" i="1"/>
  <c r="BI140" i="1" s="1"/>
  <c r="BG140" i="1"/>
  <c r="BF140" i="1"/>
  <c r="BE140" i="1"/>
  <c r="BD140" i="1"/>
  <c r="BC140" i="1"/>
  <c r="AZ140" i="1"/>
  <c r="AX140" i="1"/>
  <c r="AS140" i="1"/>
  <c r="AL140" i="1"/>
  <c r="AM140" i="1" s="1"/>
  <c r="AG140" i="1"/>
  <c r="AE140" i="1" s="1"/>
  <c r="W140" i="1"/>
  <c r="V140" i="1"/>
  <c r="U140" i="1" s="1"/>
  <c r="N140" i="1"/>
  <c r="BM139" i="1"/>
  <c r="BL139" i="1"/>
  <c r="BK139" i="1" s="1"/>
  <c r="AU139" i="1" s="1"/>
  <c r="AW139" i="1" s="1"/>
  <c r="BJ139" i="1"/>
  <c r="BI139" i="1"/>
  <c r="BG139" i="1"/>
  <c r="BF139" i="1"/>
  <c r="BE139" i="1"/>
  <c r="BD139" i="1"/>
  <c r="BH139" i="1" s="1"/>
  <c r="BC139" i="1"/>
  <c r="AX139" i="1" s="1"/>
  <c r="AZ139" i="1"/>
  <c r="AS139" i="1"/>
  <c r="AM139" i="1"/>
  <c r="AL139" i="1"/>
  <c r="AG139" i="1"/>
  <c r="AE139" i="1" s="1"/>
  <c r="G139" i="1" s="1"/>
  <c r="Y139" i="1" s="1"/>
  <c r="W139" i="1"/>
  <c r="V139" i="1"/>
  <c r="N139" i="1"/>
  <c r="BM138" i="1"/>
  <c r="BL138" i="1"/>
  <c r="BJ138" i="1"/>
  <c r="BK138" i="1" s="1"/>
  <c r="BG138" i="1"/>
  <c r="BF138" i="1"/>
  <c r="BE138" i="1"/>
  <c r="BD138" i="1"/>
  <c r="BH138" i="1" s="1"/>
  <c r="BI138" i="1" s="1"/>
  <c r="BC138" i="1"/>
  <c r="AX138" i="1" s="1"/>
  <c r="AZ138" i="1"/>
  <c r="AS138" i="1"/>
  <c r="AL138" i="1"/>
  <c r="AM138" i="1" s="1"/>
  <c r="AG138" i="1"/>
  <c r="AE138" i="1" s="1"/>
  <c r="H138" i="1" s="1"/>
  <c r="AV138" i="1" s="1"/>
  <c r="W138" i="1"/>
  <c r="V138" i="1"/>
  <c r="U138" i="1" s="1"/>
  <c r="N138" i="1"/>
  <c r="L138" i="1"/>
  <c r="BM137" i="1"/>
  <c r="BL137" i="1"/>
  <c r="BK137" i="1" s="1"/>
  <c r="BJ137" i="1"/>
  <c r="BG137" i="1"/>
  <c r="BF137" i="1"/>
  <c r="BE137" i="1"/>
  <c r="BD137" i="1"/>
  <c r="BH137" i="1" s="1"/>
  <c r="BI137" i="1" s="1"/>
  <c r="BC137" i="1"/>
  <c r="AX137" i="1" s="1"/>
  <c r="AZ137" i="1"/>
  <c r="AS137" i="1"/>
  <c r="AL137" i="1"/>
  <c r="AM137" i="1" s="1"/>
  <c r="AG137" i="1"/>
  <c r="AE137" i="1"/>
  <c r="W137" i="1"/>
  <c r="V137" i="1"/>
  <c r="U137" i="1" s="1"/>
  <c r="N137" i="1"/>
  <c r="I137" i="1"/>
  <c r="BM136" i="1"/>
  <c r="BL136" i="1"/>
  <c r="BJ136" i="1"/>
  <c r="BK136" i="1" s="1"/>
  <c r="BG136" i="1"/>
  <c r="BF136" i="1"/>
  <c r="BE136" i="1"/>
  <c r="BD136" i="1"/>
  <c r="BH136" i="1" s="1"/>
  <c r="BI136" i="1" s="1"/>
  <c r="BC136" i="1"/>
  <c r="AZ136" i="1"/>
  <c r="AX136" i="1"/>
  <c r="AS136" i="1"/>
  <c r="AL136" i="1"/>
  <c r="AM136" i="1" s="1"/>
  <c r="AG136" i="1"/>
  <c r="AE136" i="1"/>
  <c r="W136" i="1"/>
  <c r="V136" i="1"/>
  <c r="U136" i="1" s="1"/>
  <c r="N136" i="1"/>
  <c r="BM135" i="1"/>
  <c r="BL135" i="1"/>
  <c r="BK135" i="1"/>
  <c r="AU135" i="1" s="1"/>
  <c r="BJ135" i="1"/>
  <c r="BG135" i="1"/>
  <c r="BF135" i="1"/>
  <c r="BE135" i="1"/>
  <c r="BD135" i="1"/>
  <c r="BH135" i="1" s="1"/>
  <c r="BI135" i="1" s="1"/>
  <c r="BC135" i="1"/>
  <c r="AX135" i="1" s="1"/>
  <c r="AZ135" i="1"/>
  <c r="AW135" i="1"/>
  <c r="AS135" i="1"/>
  <c r="AM135" i="1"/>
  <c r="AL135" i="1"/>
  <c r="AG135" i="1"/>
  <c r="AE135" i="1" s="1"/>
  <c r="W135" i="1"/>
  <c r="V135" i="1"/>
  <c r="N135" i="1"/>
  <c r="BM134" i="1"/>
  <c r="BL134" i="1"/>
  <c r="BJ134" i="1"/>
  <c r="BG134" i="1"/>
  <c r="BF134" i="1"/>
  <c r="BE134" i="1"/>
  <c r="BD134" i="1"/>
  <c r="BH134" i="1" s="1"/>
  <c r="BI134" i="1" s="1"/>
  <c r="BC134" i="1"/>
  <c r="AZ134" i="1"/>
  <c r="AX134" i="1"/>
  <c r="AS134" i="1"/>
  <c r="AL134" i="1"/>
  <c r="AM134" i="1" s="1"/>
  <c r="AG134" i="1"/>
  <c r="AE134" i="1" s="1"/>
  <c r="AF134" i="1"/>
  <c r="W134" i="1"/>
  <c r="V134" i="1"/>
  <c r="N134" i="1"/>
  <c r="L134" i="1"/>
  <c r="H134" i="1"/>
  <c r="AV134" i="1" s="1"/>
  <c r="BM133" i="1"/>
  <c r="BL133" i="1"/>
  <c r="BJ133" i="1"/>
  <c r="BK133" i="1" s="1"/>
  <c r="AU133" i="1" s="1"/>
  <c r="AW133" i="1" s="1"/>
  <c r="BG133" i="1"/>
  <c r="BF133" i="1"/>
  <c r="BE133" i="1"/>
  <c r="BD133" i="1"/>
  <c r="BH133" i="1" s="1"/>
  <c r="BI133" i="1" s="1"/>
  <c r="BC133" i="1"/>
  <c r="AX133" i="1" s="1"/>
  <c r="AZ133" i="1"/>
  <c r="AS133" i="1"/>
  <c r="AL133" i="1"/>
  <c r="AM133" i="1" s="1"/>
  <c r="AG133" i="1"/>
  <c r="AE133" i="1" s="1"/>
  <c r="G133" i="1" s="1"/>
  <c r="W133" i="1"/>
  <c r="U133" i="1" s="1"/>
  <c r="V133" i="1"/>
  <c r="Q133" i="1"/>
  <c r="N133" i="1"/>
  <c r="BM132" i="1"/>
  <c r="BL132" i="1"/>
  <c r="BJ132" i="1"/>
  <c r="BG132" i="1"/>
  <c r="BF132" i="1"/>
  <c r="BE132" i="1"/>
  <c r="BD132" i="1"/>
  <c r="BH132" i="1" s="1"/>
  <c r="BI132" i="1" s="1"/>
  <c r="BC132" i="1"/>
  <c r="AZ132" i="1"/>
  <c r="AX132" i="1"/>
  <c r="AS132" i="1"/>
  <c r="AL132" i="1"/>
  <c r="AM132" i="1" s="1"/>
  <c r="AG132" i="1"/>
  <c r="AE132" i="1" s="1"/>
  <c r="AF132" i="1" s="1"/>
  <c r="W132" i="1"/>
  <c r="V132" i="1"/>
  <c r="U132" i="1" s="1"/>
  <c r="N132" i="1"/>
  <c r="BM131" i="1"/>
  <c r="BL131" i="1"/>
  <c r="BJ131" i="1"/>
  <c r="BK131" i="1" s="1"/>
  <c r="BG131" i="1"/>
  <c r="BF131" i="1"/>
  <c r="BE131" i="1"/>
  <c r="BD131" i="1"/>
  <c r="BH131" i="1" s="1"/>
  <c r="BI131" i="1" s="1"/>
  <c r="BC131" i="1"/>
  <c r="AX131" i="1" s="1"/>
  <c r="AZ131" i="1"/>
  <c r="AS131" i="1"/>
  <c r="AL131" i="1"/>
  <c r="AM131" i="1" s="1"/>
  <c r="AG131" i="1"/>
  <c r="AE131" i="1" s="1"/>
  <c r="W131" i="1"/>
  <c r="V131" i="1"/>
  <c r="U131" i="1"/>
  <c r="N131" i="1"/>
  <c r="BM130" i="1"/>
  <c r="BL130" i="1"/>
  <c r="BJ130" i="1"/>
  <c r="BG130" i="1"/>
  <c r="BF130" i="1"/>
  <c r="BE130" i="1"/>
  <c r="BD130" i="1"/>
  <c r="BH130" i="1" s="1"/>
  <c r="BI130" i="1" s="1"/>
  <c r="BC130" i="1"/>
  <c r="AZ130" i="1"/>
  <c r="AX130" i="1"/>
  <c r="AS130" i="1"/>
  <c r="AL130" i="1"/>
  <c r="AM130" i="1" s="1"/>
  <c r="AG130" i="1"/>
  <c r="AE130" i="1" s="1"/>
  <c r="L130" i="1" s="1"/>
  <c r="AF130" i="1"/>
  <c r="W130" i="1"/>
  <c r="V130" i="1"/>
  <c r="N130" i="1"/>
  <c r="H130" i="1"/>
  <c r="AV130" i="1" s="1"/>
  <c r="BM129" i="1"/>
  <c r="BL129" i="1"/>
  <c r="BJ129" i="1"/>
  <c r="BK129" i="1" s="1"/>
  <c r="AU129" i="1" s="1"/>
  <c r="AW129" i="1" s="1"/>
  <c r="BI129" i="1"/>
  <c r="BG129" i="1"/>
  <c r="BF129" i="1"/>
  <c r="BE129" i="1"/>
  <c r="BD129" i="1"/>
  <c r="BH129" i="1" s="1"/>
  <c r="BC129" i="1"/>
  <c r="AX129" i="1" s="1"/>
  <c r="AZ129" i="1"/>
  <c r="AS129" i="1"/>
  <c r="AM129" i="1"/>
  <c r="AL129" i="1"/>
  <c r="AG129" i="1"/>
  <c r="AE129" i="1"/>
  <c r="I129" i="1" s="1"/>
  <c r="W129" i="1"/>
  <c r="U129" i="1" s="1"/>
  <c r="V129" i="1"/>
  <c r="N129" i="1"/>
  <c r="BM128" i="1"/>
  <c r="BL128" i="1"/>
  <c r="BJ128" i="1"/>
  <c r="BG128" i="1"/>
  <c r="BF128" i="1"/>
  <c r="BE128" i="1"/>
  <c r="BD128" i="1"/>
  <c r="BH128" i="1" s="1"/>
  <c r="BI128" i="1" s="1"/>
  <c r="BC128" i="1"/>
  <c r="AX128" i="1" s="1"/>
  <c r="AZ128" i="1"/>
  <c r="AS128" i="1"/>
  <c r="AL128" i="1"/>
  <c r="AM128" i="1" s="1"/>
  <c r="AG128" i="1"/>
  <c r="AE128" i="1" s="1"/>
  <c r="W128" i="1"/>
  <c r="V128" i="1"/>
  <c r="N128" i="1"/>
  <c r="BM127" i="1"/>
  <c r="BL127" i="1"/>
  <c r="BJ127" i="1"/>
  <c r="BK127" i="1" s="1"/>
  <c r="BG127" i="1"/>
  <c r="BF127" i="1"/>
  <c r="BE127" i="1"/>
  <c r="BD127" i="1"/>
  <c r="BH127" i="1" s="1"/>
  <c r="BI127" i="1" s="1"/>
  <c r="BC127" i="1"/>
  <c r="AX127" i="1" s="1"/>
  <c r="AZ127" i="1"/>
  <c r="AS127" i="1"/>
  <c r="AM127" i="1"/>
  <c r="AL127" i="1"/>
  <c r="AG127" i="1"/>
  <c r="AE127" i="1" s="1"/>
  <c r="W127" i="1"/>
  <c r="V127" i="1"/>
  <c r="U127" i="1" s="1"/>
  <c r="N127" i="1"/>
  <c r="BM126" i="1"/>
  <c r="BL126" i="1"/>
  <c r="BJ126" i="1"/>
  <c r="BG126" i="1"/>
  <c r="BF126" i="1"/>
  <c r="BE126" i="1"/>
  <c r="BD126" i="1"/>
  <c r="BH126" i="1" s="1"/>
  <c r="BI126" i="1" s="1"/>
  <c r="BC126" i="1"/>
  <c r="AX126" i="1" s="1"/>
  <c r="AZ126" i="1"/>
  <c r="AS126" i="1"/>
  <c r="AL126" i="1"/>
  <c r="AM126" i="1" s="1"/>
  <c r="AG126" i="1"/>
  <c r="AE126" i="1" s="1"/>
  <c r="W126" i="1"/>
  <c r="V126" i="1"/>
  <c r="U126" i="1" s="1"/>
  <c r="N126" i="1"/>
  <c r="BM125" i="1"/>
  <c r="BL125" i="1"/>
  <c r="BJ125" i="1"/>
  <c r="BI125" i="1"/>
  <c r="BG125" i="1"/>
  <c r="BF125" i="1"/>
  <c r="BE125" i="1"/>
  <c r="BD125" i="1"/>
  <c r="BH125" i="1" s="1"/>
  <c r="BC125" i="1"/>
  <c r="AX125" i="1" s="1"/>
  <c r="AZ125" i="1"/>
  <c r="AS125" i="1"/>
  <c r="AM125" i="1"/>
  <c r="AL125" i="1"/>
  <c r="AG125" i="1"/>
  <c r="AE125" i="1"/>
  <c r="I125" i="1" s="1"/>
  <c r="W125" i="1"/>
  <c r="U125" i="1" s="1"/>
  <c r="V125" i="1"/>
  <c r="N125" i="1"/>
  <c r="G125" i="1"/>
  <c r="BM124" i="1"/>
  <c r="BL124" i="1"/>
  <c r="BJ124" i="1"/>
  <c r="BG124" i="1"/>
  <c r="BF124" i="1"/>
  <c r="BE124" i="1"/>
  <c r="BD124" i="1"/>
  <c r="BH124" i="1" s="1"/>
  <c r="BI124" i="1" s="1"/>
  <c r="BC124" i="1"/>
  <c r="AX124" i="1" s="1"/>
  <c r="AZ124" i="1"/>
  <c r="AS124" i="1"/>
  <c r="AL124" i="1"/>
  <c r="AM124" i="1" s="1"/>
  <c r="AG124" i="1"/>
  <c r="AF124" i="1"/>
  <c r="AE124" i="1"/>
  <c r="I124" i="1" s="1"/>
  <c r="W124" i="1"/>
  <c r="V124" i="1"/>
  <c r="N124" i="1"/>
  <c r="L124" i="1"/>
  <c r="BM123" i="1"/>
  <c r="BL123" i="1"/>
  <c r="BK123" i="1" s="1"/>
  <c r="AU123" i="1" s="1"/>
  <c r="AW123" i="1" s="1"/>
  <c r="BJ123" i="1"/>
  <c r="BG123" i="1"/>
  <c r="BF123" i="1"/>
  <c r="BE123" i="1"/>
  <c r="BD123" i="1"/>
  <c r="BH123" i="1" s="1"/>
  <c r="BI123" i="1" s="1"/>
  <c r="BC123" i="1"/>
  <c r="AX123" i="1" s="1"/>
  <c r="AZ123" i="1"/>
  <c r="AS123" i="1"/>
  <c r="AM123" i="1"/>
  <c r="AL123" i="1"/>
  <c r="AG123" i="1"/>
  <c r="AE123" i="1"/>
  <c r="I123" i="1" s="1"/>
  <c r="W123" i="1"/>
  <c r="V123" i="1"/>
  <c r="N123" i="1"/>
  <c r="BM122" i="1"/>
  <c r="BL122" i="1"/>
  <c r="BJ122" i="1"/>
  <c r="BK122" i="1" s="1"/>
  <c r="BG122" i="1"/>
  <c r="BF122" i="1"/>
  <c r="BE122" i="1"/>
  <c r="BD122" i="1"/>
  <c r="BH122" i="1" s="1"/>
  <c r="BI122" i="1" s="1"/>
  <c r="BC122" i="1"/>
  <c r="AX122" i="1" s="1"/>
  <c r="AZ122" i="1"/>
  <c r="AS122" i="1"/>
  <c r="AL122" i="1"/>
  <c r="AM122" i="1" s="1"/>
  <c r="AG122" i="1"/>
  <c r="AE122" i="1" s="1"/>
  <c r="AF122" i="1" s="1"/>
  <c r="W122" i="1"/>
  <c r="V122" i="1"/>
  <c r="U122" i="1" s="1"/>
  <c r="N122" i="1"/>
  <c r="BM121" i="1"/>
  <c r="BL121" i="1"/>
  <c r="BJ121" i="1"/>
  <c r="BK121" i="1" s="1"/>
  <c r="Q121" i="1" s="1"/>
  <c r="BG121" i="1"/>
  <c r="BF121" i="1"/>
  <c r="BE121" i="1"/>
  <c r="BD121" i="1"/>
  <c r="BH121" i="1" s="1"/>
  <c r="BI121" i="1" s="1"/>
  <c r="BC121" i="1"/>
  <c r="AX121" i="1" s="1"/>
  <c r="AZ121" i="1"/>
  <c r="AS121" i="1"/>
  <c r="AL121" i="1"/>
  <c r="AM121" i="1" s="1"/>
  <c r="AG121" i="1"/>
  <c r="AE121" i="1" s="1"/>
  <c r="I121" i="1" s="1"/>
  <c r="W121" i="1"/>
  <c r="U121" i="1" s="1"/>
  <c r="V121" i="1"/>
  <c r="N121" i="1"/>
  <c r="BM120" i="1"/>
  <c r="BL120" i="1"/>
  <c r="BJ120" i="1"/>
  <c r="BK120" i="1" s="1"/>
  <c r="BH120" i="1"/>
  <c r="BI120" i="1" s="1"/>
  <c r="BG120" i="1"/>
  <c r="BF120" i="1"/>
  <c r="BE120" i="1"/>
  <c r="BD120" i="1"/>
  <c r="BC120" i="1"/>
  <c r="AX120" i="1" s="1"/>
  <c r="AZ120" i="1"/>
  <c r="AS120" i="1"/>
  <c r="AL120" i="1"/>
  <c r="AM120" i="1" s="1"/>
  <c r="AG120" i="1"/>
  <c r="AE120" i="1" s="1"/>
  <c r="W120" i="1"/>
  <c r="V120" i="1"/>
  <c r="N120" i="1"/>
  <c r="BM119" i="1"/>
  <c r="BL119" i="1"/>
  <c r="BJ119" i="1"/>
  <c r="BK119" i="1" s="1"/>
  <c r="AU119" i="1" s="1"/>
  <c r="AW119" i="1" s="1"/>
  <c r="BG119" i="1"/>
  <c r="BF119" i="1"/>
  <c r="BE119" i="1"/>
  <c r="BD119" i="1"/>
  <c r="BH119" i="1" s="1"/>
  <c r="BI119" i="1" s="1"/>
  <c r="BC119" i="1"/>
  <c r="AX119" i="1" s="1"/>
  <c r="AZ119" i="1"/>
  <c r="AS119" i="1"/>
  <c r="AL119" i="1"/>
  <c r="AM119" i="1" s="1"/>
  <c r="AG119" i="1"/>
  <c r="AE119" i="1" s="1"/>
  <c r="G119" i="1" s="1"/>
  <c r="W119" i="1"/>
  <c r="U119" i="1" s="1"/>
  <c r="V119" i="1"/>
  <c r="Q119" i="1"/>
  <c r="N119" i="1"/>
  <c r="BM118" i="1"/>
  <c r="BL118" i="1"/>
  <c r="BJ118" i="1"/>
  <c r="BG118" i="1"/>
  <c r="BF118" i="1"/>
  <c r="BE118" i="1"/>
  <c r="BD118" i="1"/>
  <c r="BH118" i="1" s="1"/>
  <c r="BI118" i="1" s="1"/>
  <c r="BC118" i="1"/>
  <c r="AZ118" i="1"/>
  <c r="AX118" i="1"/>
  <c r="AS118" i="1"/>
  <c r="AL118" i="1"/>
  <c r="AM118" i="1" s="1"/>
  <c r="AG118" i="1"/>
  <c r="AE118" i="1" s="1"/>
  <c r="AF118" i="1"/>
  <c r="W118" i="1"/>
  <c r="V118" i="1"/>
  <c r="N118" i="1"/>
  <c r="L118" i="1"/>
  <c r="H118" i="1"/>
  <c r="AV118" i="1" s="1"/>
  <c r="BM117" i="1"/>
  <c r="BL117" i="1"/>
  <c r="BJ117" i="1"/>
  <c r="BK117" i="1" s="1"/>
  <c r="BG117" i="1"/>
  <c r="BF117" i="1"/>
  <c r="BE117" i="1"/>
  <c r="BD117" i="1"/>
  <c r="BH117" i="1" s="1"/>
  <c r="BI117" i="1" s="1"/>
  <c r="BC117" i="1"/>
  <c r="AX117" i="1" s="1"/>
  <c r="AZ117" i="1"/>
  <c r="AS117" i="1"/>
  <c r="AL117" i="1"/>
  <c r="AM117" i="1" s="1"/>
  <c r="AG117" i="1"/>
  <c r="AE117" i="1" s="1"/>
  <c r="W117" i="1"/>
  <c r="U117" i="1" s="1"/>
  <c r="V117" i="1"/>
  <c r="N117" i="1"/>
  <c r="BM116" i="1"/>
  <c r="BL116" i="1"/>
  <c r="BJ116" i="1"/>
  <c r="BH116" i="1"/>
  <c r="BI116" i="1" s="1"/>
  <c r="BG116" i="1"/>
  <c r="BF116" i="1"/>
  <c r="BE116" i="1"/>
  <c r="BD116" i="1"/>
  <c r="BC116" i="1"/>
  <c r="AX116" i="1" s="1"/>
  <c r="AZ116" i="1"/>
  <c r="AS116" i="1"/>
  <c r="AL116" i="1"/>
  <c r="AM116" i="1" s="1"/>
  <c r="AG116" i="1"/>
  <c r="AE116" i="1"/>
  <c r="W116" i="1"/>
  <c r="V116" i="1"/>
  <c r="U116" i="1" s="1"/>
  <c r="N116" i="1"/>
  <c r="BM115" i="1"/>
  <c r="BL115" i="1"/>
  <c r="BK115" i="1"/>
  <c r="AU115" i="1" s="1"/>
  <c r="AW115" i="1" s="1"/>
  <c r="BJ115" i="1"/>
  <c r="BI115" i="1"/>
  <c r="BG115" i="1"/>
  <c r="BF115" i="1"/>
  <c r="BE115" i="1"/>
  <c r="BD115" i="1"/>
  <c r="BH115" i="1" s="1"/>
  <c r="BC115" i="1"/>
  <c r="AX115" i="1" s="1"/>
  <c r="AZ115" i="1"/>
  <c r="AS115" i="1"/>
  <c r="AL115" i="1"/>
  <c r="AM115" i="1" s="1"/>
  <c r="AG115" i="1"/>
  <c r="AE115" i="1" s="1"/>
  <c r="W115" i="1"/>
  <c r="V115" i="1"/>
  <c r="U115" i="1" s="1"/>
  <c r="N115" i="1"/>
  <c r="BM114" i="1"/>
  <c r="BL114" i="1"/>
  <c r="BJ114" i="1"/>
  <c r="BK114" i="1" s="1"/>
  <c r="BH114" i="1"/>
  <c r="BI114" i="1" s="1"/>
  <c r="BG114" i="1"/>
  <c r="BF114" i="1"/>
  <c r="BE114" i="1"/>
  <c r="BD114" i="1"/>
  <c r="BC114" i="1"/>
  <c r="AX114" i="1" s="1"/>
  <c r="AZ114" i="1"/>
  <c r="AS114" i="1"/>
  <c r="AL114" i="1"/>
  <c r="AM114" i="1" s="1"/>
  <c r="AG114" i="1"/>
  <c r="AE114" i="1" s="1"/>
  <c r="W114" i="1"/>
  <c r="V114" i="1"/>
  <c r="N114" i="1"/>
  <c r="BM113" i="1"/>
  <c r="BL113" i="1"/>
  <c r="BK113" i="1"/>
  <c r="BJ113" i="1"/>
  <c r="BG113" i="1"/>
  <c r="BF113" i="1"/>
  <c r="BE113" i="1"/>
  <c r="BD113" i="1"/>
  <c r="BH113" i="1" s="1"/>
  <c r="BI113" i="1" s="1"/>
  <c r="BC113" i="1"/>
  <c r="AX113" i="1" s="1"/>
  <c r="AZ113" i="1"/>
  <c r="AS113" i="1"/>
  <c r="AL113" i="1"/>
  <c r="AM113" i="1" s="1"/>
  <c r="AG113" i="1"/>
  <c r="AE113" i="1" s="1"/>
  <c r="W113" i="1"/>
  <c r="U113" i="1" s="1"/>
  <c r="V113" i="1"/>
  <c r="N113" i="1"/>
  <c r="BM112" i="1"/>
  <c r="BL112" i="1"/>
  <c r="BJ112" i="1"/>
  <c r="BK112" i="1" s="1"/>
  <c r="BG112" i="1"/>
  <c r="BF112" i="1"/>
  <c r="BE112" i="1"/>
  <c r="BD112" i="1"/>
  <c r="BH112" i="1" s="1"/>
  <c r="BI112" i="1" s="1"/>
  <c r="BC112" i="1"/>
  <c r="AX112" i="1" s="1"/>
  <c r="AZ112" i="1"/>
  <c r="AS112" i="1"/>
  <c r="AL112" i="1"/>
  <c r="AM112" i="1" s="1"/>
  <c r="AG112" i="1"/>
  <c r="AE112" i="1" s="1"/>
  <c r="W112" i="1"/>
  <c r="V112" i="1"/>
  <c r="N112" i="1"/>
  <c r="BM111" i="1"/>
  <c r="BL111" i="1"/>
  <c r="BJ111" i="1"/>
  <c r="BK111" i="1" s="1"/>
  <c r="Q111" i="1" s="1"/>
  <c r="BG111" i="1"/>
  <c r="BF111" i="1"/>
  <c r="BE111" i="1"/>
  <c r="BD111" i="1"/>
  <c r="BH111" i="1" s="1"/>
  <c r="BI111" i="1" s="1"/>
  <c r="BC111" i="1"/>
  <c r="AX111" i="1" s="1"/>
  <c r="AZ111" i="1"/>
  <c r="AU111" i="1"/>
  <c r="AW111" i="1" s="1"/>
  <c r="AS111" i="1"/>
  <c r="AL111" i="1"/>
  <c r="AM111" i="1" s="1"/>
  <c r="AG111" i="1"/>
  <c r="AE111" i="1" s="1"/>
  <c r="G111" i="1" s="1"/>
  <c r="Y111" i="1" s="1"/>
  <c r="W111" i="1"/>
  <c r="V111" i="1"/>
  <c r="N111" i="1"/>
  <c r="BM110" i="1"/>
  <c r="BL110" i="1"/>
  <c r="BJ110" i="1"/>
  <c r="BG110" i="1"/>
  <c r="BF110" i="1"/>
  <c r="BE110" i="1"/>
  <c r="BD110" i="1"/>
  <c r="BH110" i="1" s="1"/>
  <c r="BI110" i="1" s="1"/>
  <c r="BC110" i="1"/>
  <c r="AX110" i="1" s="1"/>
  <c r="AZ110" i="1"/>
  <c r="AS110" i="1"/>
  <c r="AL110" i="1"/>
  <c r="AM110" i="1" s="1"/>
  <c r="AG110" i="1"/>
  <c r="AE110" i="1" s="1"/>
  <c r="W110" i="1"/>
  <c r="V110" i="1"/>
  <c r="U110" i="1" s="1"/>
  <c r="N110" i="1"/>
  <c r="BM109" i="1"/>
  <c r="BL109" i="1"/>
  <c r="BJ109" i="1"/>
  <c r="BK109" i="1" s="1"/>
  <c r="BI109" i="1"/>
  <c r="BG109" i="1"/>
  <c r="BF109" i="1"/>
  <c r="BE109" i="1"/>
  <c r="BD109" i="1"/>
  <c r="BH109" i="1" s="1"/>
  <c r="BC109" i="1"/>
  <c r="AX109" i="1" s="1"/>
  <c r="AZ109" i="1"/>
  <c r="AU109" i="1"/>
  <c r="AS109" i="1"/>
  <c r="AM109" i="1"/>
  <c r="AL109" i="1"/>
  <c r="AG109" i="1"/>
  <c r="AE109" i="1"/>
  <c r="AF109" i="1" s="1"/>
  <c r="Y109" i="1"/>
  <c r="W109" i="1"/>
  <c r="V109" i="1"/>
  <c r="N109" i="1"/>
  <c r="I109" i="1"/>
  <c r="G109" i="1"/>
  <c r="BM108" i="1"/>
  <c r="BL108" i="1"/>
  <c r="BJ108" i="1"/>
  <c r="BK108" i="1" s="1"/>
  <c r="BG108" i="1"/>
  <c r="BF108" i="1"/>
  <c r="BE108" i="1"/>
  <c r="BD108" i="1"/>
  <c r="BH108" i="1" s="1"/>
  <c r="BI108" i="1" s="1"/>
  <c r="BC108" i="1"/>
  <c r="AX108" i="1" s="1"/>
  <c r="AZ108" i="1"/>
  <c r="AS108" i="1"/>
  <c r="AL108" i="1"/>
  <c r="AM108" i="1" s="1"/>
  <c r="AG108" i="1"/>
  <c r="AE108" i="1" s="1"/>
  <c r="W108" i="1"/>
  <c r="V108" i="1"/>
  <c r="N108" i="1"/>
  <c r="BM107" i="1"/>
  <c r="BL107" i="1"/>
  <c r="BK107" i="1" s="1"/>
  <c r="AU107" i="1" s="1"/>
  <c r="AW107" i="1" s="1"/>
  <c r="BJ107" i="1"/>
  <c r="BG107" i="1"/>
  <c r="BF107" i="1"/>
  <c r="BE107" i="1"/>
  <c r="BD107" i="1"/>
  <c r="BH107" i="1" s="1"/>
  <c r="BI107" i="1" s="1"/>
  <c r="BC107" i="1"/>
  <c r="AX107" i="1" s="1"/>
  <c r="AZ107" i="1"/>
  <c r="AS107" i="1"/>
  <c r="AL107" i="1"/>
  <c r="AM107" i="1" s="1"/>
  <c r="AG107" i="1"/>
  <c r="AE107" i="1" s="1"/>
  <c r="G107" i="1" s="1"/>
  <c r="W107" i="1"/>
  <c r="V107" i="1"/>
  <c r="U107" i="1" s="1"/>
  <c r="N107" i="1"/>
  <c r="BM106" i="1"/>
  <c r="BL106" i="1"/>
  <c r="BJ106" i="1"/>
  <c r="BK106" i="1" s="1"/>
  <c r="BG106" i="1"/>
  <c r="BF106" i="1"/>
  <c r="BE106" i="1"/>
  <c r="BD106" i="1"/>
  <c r="BH106" i="1" s="1"/>
  <c r="BI106" i="1" s="1"/>
  <c r="BC106" i="1"/>
  <c r="AX106" i="1" s="1"/>
  <c r="AZ106" i="1"/>
  <c r="AS106" i="1"/>
  <c r="AL106" i="1"/>
  <c r="AM106" i="1" s="1"/>
  <c r="AG106" i="1"/>
  <c r="AE106" i="1" s="1"/>
  <c r="W106" i="1"/>
  <c r="V106" i="1"/>
  <c r="N106" i="1"/>
  <c r="BM105" i="1"/>
  <c r="BL105" i="1"/>
  <c r="BJ105" i="1"/>
  <c r="BK105" i="1" s="1"/>
  <c r="BH105" i="1"/>
  <c r="BI105" i="1" s="1"/>
  <c r="BG105" i="1"/>
  <c r="BF105" i="1"/>
  <c r="BE105" i="1"/>
  <c r="BD105" i="1"/>
  <c r="BC105" i="1"/>
  <c r="AX105" i="1" s="1"/>
  <c r="AZ105" i="1"/>
  <c r="AS105" i="1"/>
  <c r="AL105" i="1"/>
  <c r="AM105" i="1" s="1"/>
  <c r="AG105" i="1"/>
  <c r="AE105" i="1" s="1"/>
  <c r="W105" i="1"/>
  <c r="U105" i="1" s="1"/>
  <c r="V105" i="1"/>
  <c r="N105" i="1"/>
  <c r="BM104" i="1"/>
  <c r="BL104" i="1"/>
  <c r="BJ104" i="1"/>
  <c r="BG104" i="1"/>
  <c r="BF104" i="1"/>
  <c r="BE104" i="1"/>
  <c r="BD104" i="1"/>
  <c r="BH104" i="1" s="1"/>
  <c r="BI104" i="1" s="1"/>
  <c r="BC104" i="1"/>
  <c r="AX104" i="1" s="1"/>
  <c r="AZ104" i="1"/>
  <c r="AS104" i="1"/>
  <c r="AL104" i="1"/>
  <c r="AM104" i="1" s="1"/>
  <c r="AG104" i="1"/>
  <c r="AE104" i="1" s="1"/>
  <c r="W104" i="1"/>
  <c r="V104" i="1"/>
  <c r="U104" i="1" s="1"/>
  <c r="N104" i="1"/>
  <c r="BM103" i="1"/>
  <c r="BL103" i="1"/>
  <c r="BJ103" i="1"/>
  <c r="BK103" i="1" s="1"/>
  <c r="BG103" i="1"/>
  <c r="BF103" i="1"/>
  <c r="BE103" i="1"/>
  <c r="BD103" i="1"/>
  <c r="BH103" i="1" s="1"/>
  <c r="BI103" i="1" s="1"/>
  <c r="BC103" i="1"/>
  <c r="AX103" i="1" s="1"/>
  <c r="AZ103" i="1"/>
  <c r="AU103" i="1"/>
  <c r="AW103" i="1" s="1"/>
  <c r="AS103" i="1"/>
  <c r="AM103" i="1"/>
  <c r="AL103" i="1"/>
  <c r="AG103" i="1"/>
  <c r="AE103" i="1" s="1"/>
  <c r="W103" i="1"/>
  <c r="U103" i="1" s="1"/>
  <c r="V103" i="1"/>
  <c r="N103" i="1"/>
  <c r="G103" i="1"/>
  <c r="Y103" i="1" s="1"/>
  <c r="BM102" i="1"/>
  <c r="BL102" i="1"/>
  <c r="BJ102" i="1"/>
  <c r="BG102" i="1"/>
  <c r="BF102" i="1"/>
  <c r="BE102" i="1"/>
  <c r="BD102" i="1"/>
  <c r="BH102" i="1" s="1"/>
  <c r="BI102" i="1" s="1"/>
  <c r="BC102" i="1"/>
  <c r="AZ102" i="1"/>
  <c r="AX102" i="1"/>
  <c r="AS102" i="1"/>
  <c r="AL102" i="1"/>
  <c r="AM102" i="1" s="1"/>
  <c r="AG102" i="1"/>
  <c r="AE102" i="1" s="1"/>
  <c r="W102" i="1"/>
  <c r="V102" i="1"/>
  <c r="U102" i="1" s="1"/>
  <c r="N102" i="1"/>
  <c r="BM101" i="1"/>
  <c r="BL101" i="1"/>
  <c r="BJ101" i="1"/>
  <c r="BK101" i="1" s="1"/>
  <c r="BG101" i="1"/>
  <c r="BF101" i="1"/>
  <c r="BE101" i="1"/>
  <c r="BD101" i="1"/>
  <c r="BH101" i="1" s="1"/>
  <c r="BI101" i="1" s="1"/>
  <c r="BC101" i="1"/>
  <c r="AX101" i="1" s="1"/>
  <c r="AZ101" i="1"/>
  <c r="AS101" i="1"/>
  <c r="AM101" i="1"/>
  <c r="AL101" i="1"/>
  <c r="AG101" i="1"/>
  <c r="AE101" i="1"/>
  <c r="W101" i="1"/>
  <c r="V101" i="1"/>
  <c r="U101" i="1" s="1"/>
  <c r="N101" i="1"/>
  <c r="BM100" i="1"/>
  <c r="BL100" i="1"/>
  <c r="BJ100" i="1"/>
  <c r="BH100" i="1"/>
  <c r="BI100" i="1" s="1"/>
  <c r="BG100" i="1"/>
  <c r="BF100" i="1"/>
  <c r="BE100" i="1"/>
  <c r="BD100" i="1"/>
  <c r="BC100" i="1"/>
  <c r="AX100" i="1" s="1"/>
  <c r="AZ100" i="1"/>
  <c r="AS100" i="1"/>
  <c r="AL100" i="1"/>
  <c r="AM100" i="1" s="1"/>
  <c r="AG100" i="1"/>
  <c r="AE100" i="1" s="1"/>
  <c r="W100" i="1"/>
  <c r="V100" i="1"/>
  <c r="U100" i="1" s="1"/>
  <c r="N100" i="1"/>
  <c r="BM99" i="1"/>
  <c r="BL99" i="1"/>
  <c r="BJ99" i="1"/>
  <c r="BK99" i="1" s="1"/>
  <c r="AU99" i="1" s="1"/>
  <c r="AW99" i="1" s="1"/>
  <c r="BG99" i="1"/>
  <c r="BF99" i="1"/>
  <c r="BE99" i="1"/>
  <c r="BD99" i="1"/>
  <c r="BH99" i="1" s="1"/>
  <c r="BI99" i="1" s="1"/>
  <c r="BC99" i="1"/>
  <c r="AX99" i="1" s="1"/>
  <c r="AZ99" i="1"/>
  <c r="AS99" i="1"/>
  <c r="AL99" i="1"/>
  <c r="AM99" i="1" s="1"/>
  <c r="AG99" i="1"/>
  <c r="AE99" i="1" s="1"/>
  <c r="W99" i="1"/>
  <c r="V99" i="1"/>
  <c r="N99" i="1"/>
  <c r="BM98" i="1"/>
  <c r="BL98" i="1"/>
  <c r="BJ98" i="1"/>
  <c r="BG98" i="1"/>
  <c r="BF98" i="1"/>
  <c r="BE98" i="1"/>
  <c r="BD98" i="1"/>
  <c r="BH98" i="1" s="1"/>
  <c r="BI98" i="1" s="1"/>
  <c r="BC98" i="1"/>
  <c r="AZ98" i="1"/>
  <c r="AX98" i="1"/>
  <c r="AS98" i="1"/>
  <c r="AL98" i="1"/>
  <c r="AM98" i="1" s="1"/>
  <c r="AG98" i="1"/>
  <c r="AE98" i="1" s="1"/>
  <c r="H98" i="1" s="1"/>
  <c r="AV98" i="1" s="1"/>
  <c r="W98" i="1"/>
  <c r="V98" i="1"/>
  <c r="U98" i="1" s="1"/>
  <c r="N98" i="1"/>
  <c r="BM97" i="1"/>
  <c r="BL97" i="1"/>
  <c r="BK97" i="1"/>
  <c r="AU97" i="1" s="1"/>
  <c r="AW97" i="1" s="1"/>
  <c r="BJ97" i="1"/>
  <c r="BH97" i="1"/>
  <c r="BI97" i="1" s="1"/>
  <c r="BG97" i="1"/>
  <c r="BF97" i="1"/>
  <c r="BE97" i="1"/>
  <c r="BD97" i="1"/>
  <c r="BC97" i="1"/>
  <c r="AX97" i="1" s="1"/>
  <c r="AZ97" i="1"/>
  <c r="AS97" i="1"/>
  <c r="AM97" i="1"/>
  <c r="AL97" i="1"/>
  <c r="AG97" i="1"/>
  <c r="AE97" i="1"/>
  <c r="W97" i="1"/>
  <c r="V97" i="1"/>
  <c r="U97" i="1" s="1"/>
  <c r="N97" i="1"/>
  <c r="BM96" i="1"/>
  <c r="BL96" i="1"/>
  <c r="BJ96" i="1"/>
  <c r="BK96" i="1" s="1"/>
  <c r="BG96" i="1"/>
  <c r="BF96" i="1"/>
  <c r="BE96" i="1"/>
  <c r="BD96" i="1"/>
  <c r="BH96" i="1" s="1"/>
  <c r="BI96" i="1" s="1"/>
  <c r="BC96" i="1"/>
  <c r="AX96" i="1" s="1"/>
  <c r="AZ96" i="1"/>
  <c r="AV96" i="1"/>
  <c r="AS96" i="1"/>
  <c r="AL96" i="1"/>
  <c r="AM96" i="1" s="1"/>
  <c r="AG96" i="1"/>
  <c r="AE96" i="1"/>
  <c r="I96" i="1" s="1"/>
  <c r="W96" i="1"/>
  <c r="V96" i="1"/>
  <c r="U96" i="1" s="1"/>
  <c r="N96" i="1"/>
  <c r="H96" i="1"/>
  <c r="BM95" i="1"/>
  <c r="Q95" i="1" s="1"/>
  <c r="BL95" i="1"/>
  <c r="BK95" i="1"/>
  <c r="BJ95" i="1"/>
  <c r="BG95" i="1"/>
  <c r="BF95" i="1"/>
  <c r="BE95" i="1"/>
  <c r="BD95" i="1"/>
  <c r="BH95" i="1" s="1"/>
  <c r="BI95" i="1" s="1"/>
  <c r="BC95" i="1"/>
  <c r="AX95" i="1" s="1"/>
  <c r="AZ95" i="1"/>
  <c r="AU95" i="1"/>
  <c r="AW95" i="1" s="1"/>
  <c r="AS95" i="1"/>
  <c r="AL95" i="1"/>
  <c r="AM95" i="1" s="1"/>
  <c r="AG95" i="1"/>
  <c r="AE95" i="1" s="1"/>
  <c r="W95" i="1"/>
  <c r="U95" i="1" s="1"/>
  <c r="V95" i="1"/>
  <c r="N95" i="1"/>
  <c r="G95" i="1"/>
  <c r="BM94" i="1"/>
  <c r="BL94" i="1"/>
  <c r="BJ94" i="1"/>
  <c r="BK94" i="1" s="1"/>
  <c r="BG94" i="1"/>
  <c r="BF94" i="1"/>
  <c r="BE94" i="1"/>
  <c r="BD94" i="1"/>
  <c r="BH94" i="1" s="1"/>
  <c r="BI94" i="1" s="1"/>
  <c r="BC94" i="1"/>
  <c r="AZ94" i="1"/>
  <c r="AX94" i="1"/>
  <c r="AS94" i="1"/>
  <c r="AL94" i="1"/>
  <c r="AM94" i="1" s="1"/>
  <c r="AG94" i="1"/>
  <c r="AE94" i="1" s="1"/>
  <c r="L94" i="1" s="1"/>
  <c r="W94" i="1"/>
  <c r="V94" i="1"/>
  <c r="U94" i="1" s="1"/>
  <c r="N94" i="1"/>
  <c r="BM93" i="1"/>
  <c r="BL93" i="1"/>
  <c r="BJ93" i="1"/>
  <c r="BK93" i="1" s="1"/>
  <c r="BG93" i="1"/>
  <c r="BF93" i="1"/>
  <c r="BE93" i="1"/>
  <c r="BD93" i="1"/>
  <c r="BH93" i="1" s="1"/>
  <c r="BI93" i="1" s="1"/>
  <c r="BC93" i="1"/>
  <c r="AX93" i="1" s="1"/>
  <c r="AZ93" i="1"/>
  <c r="AS93" i="1"/>
  <c r="AM93" i="1"/>
  <c r="AL93" i="1"/>
  <c r="AG93" i="1"/>
  <c r="AE93" i="1" s="1"/>
  <c r="W93" i="1"/>
  <c r="V93" i="1"/>
  <c r="U93" i="1" s="1"/>
  <c r="N93" i="1"/>
  <c r="BM92" i="1"/>
  <c r="BL92" i="1"/>
  <c r="BJ92" i="1"/>
  <c r="BG92" i="1"/>
  <c r="BF92" i="1"/>
  <c r="BE92" i="1"/>
  <c r="BD92" i="1"/>
  <c r="BH92" i="1" s="1"/>
  <c r="BI92" i="1" s="1"/>
  <c r="BC92" i="1"/>
  <c r="AX92" i="1" s="1"/>
  <c r="AZ92" i="1"/>
  <c r="AS92" i="1"/>
  <c r="AL92" i="1"/>
  <c r="AM92" i="1" s="1"/>
  <c r="AG92" i="1"/>
  <c r="AF92" i="1"/>
  <c r="AE92" i="1"/>
  <c r="G92" i="1" s="1"/>
  <c r="W92" i="1"/>
  <c r="V92" i="1"/>
  <c r="U92" i="1" s="1"/>
  <c r="N92" i="1"/>
  <c r="I92" i="1"/>
  <c r="BM91" i="1"/>
  <c r="BL91" i="1"/>
  <c r="BJ91" i="1"/>
  <c r="BK91" i="1" s="1"/>
  <c r="AU91" i="1" s="1"/>
  <c r="AW91" i="1" s="1"/>
  <c r="BG91" i="1"/>
  <c r="BF91" i="1"/>
  <c r="BE91" i="1"/>
  <c r="BD91" i="1"/>
  <c r="BH91" i="1" s="1"/>
  <c r="BI91" i="1" s="1"/>
  <c r="BC91" i="1"/>
  <c r="AX91" i="1" s="1"/>
  <c r="AZ91" i="1"/>
  <c r="AS91" i="1"/>
  <c r="AL91" i="1"/>
  <c r="AM91" i="1" s="1"/>
  <c r="AG91" i="1"/>
  <c r="AE91" i="1" s="1"/>
  <c r="W91" i="1"/>
  <c r="V91" i="1"/>
  <c r="N91" i="1"/>
  <c r="BM90" i="1"/>
  <c r="BL90" i="1"/>
  <c r="BJ90" i="1"/>
  <c r="BG90" i="1"/>
  <c r="BF90" i="1"/>
  <c r="BE90" i="1"/>
  <c r="BD90" i="1"/>
  <c r="BH90" i="1" s="1"/>
  <c r="BI90" i="1" s="1"/>
  <c r="BC90" i="1"/>
  <c r="AX90" i="1" s="1"/>
  <c r="AZ90" i="1"/>
  <c r="AS90" i="1"/>
  <c r="AL90" i="1"/>
  <c r="AM90" i="1" s="1"/>
  <c r="AG90" i="1"/>
  <c r="AE90" i="1" s="1"/>
  <c r="H90" i="1" s="1"/>
  <c r="AV90" i="1" s="1"/>
  <c r="W90" i="1"/>
  <c r="V90" i="1"/>
  <c r="U90" i="1" s="1"/>
  <c r="N90" i="1"/>
  <c r="BM89" i="1"/>
  <c r="BL89" i="1"/>
  <c r="BJ89" i="1"/>
  <c r="BK89" i="1" s="1"/>
  <c r="BG89" i="1"/>
  <c r="BF89" i="1"/>
  <c r="BE89" i="1"/>
  <c r="BD89" i="1"/>
  <c r="BH89" i="1" s="1"/>
  <c r="BI89" i="1" s="1"/>
  <c r="BC89" i="1"/>
  <c r="AX89" i="1" s="1"/>
  <c r="AZ89" i="1"/>
  <c r="AS89" i="1"/>
  <c r="AM89" i="1"/>
  <c r="AL89" i="1"/>
  <c r="AG89" i="1"/>
  <c r="AE89" i="1"/>
  <c r="W89" i="1"/>
  <c r="V89" i="1"/>
  <c r="U89" i="1" s="1"/>
  <c r="N89" i="1"/>
  <c r="BM88" i="1"/>
  <c r="BL88" i="1"/>
  <c r="BJ88" i="1"/>
  <c r="BK88" i="1" s="1"/>
  <c r="BG88" i="1"/>
  <c r="BF88" i="1"/>
  <c r="BE88" i="1"/>
  <c r="BD88" i="1"/>
  <c r="BH88" i="1" s="1"/>
  <c r="BI88" i="1" s="1"/>
  <c r="BC88" i="1"/>
  <c r="AX88" i="1" s="1"/>
  <c r="AZ88" i="1"/>
  <c r="AS88" i="1"/>
  <c r="AL88" i="1"/>
  <c r="AM88" i="1" s="1"/>
  <c r="AG88" i="1"/>
  <c r="AE88" i="1"/>
  <c r="W88" i="1"/>
  <c r="V88" i="1"/>
  <c r="U88" i="1" s="1"/>
  <c r="N88" i="1"/>
  <c r="BM87" i="1"/>
  <c r="BL87" i="1"/>
  <c r="BK87" i="1"/>
  <c r="BJ87" i="1"/>
  <c r="BG87" i="1"/>
  <c r="BF87" i="1"/>
  <c r="BE87" i="1"/>
  <c r="BD87" i="1"/>
  <c r="BH87" i="1" s="1"/>
  <c r="BI87" i="1" s="1"/>
  <c r="BC87" i="1"/>
  <c r="AX87" i="1" s="1"/>
  <c r="AZ87" i="1"/>
  <c r="AU87" i="1"/>
  <c r="AW87" i="1" s="1"/>
  <c r="AS87" i="1"/>
  <c r="AL87" i="1"/>
  <c r="AM87" i="1" s="1"/>
  <c r="AG87" i="1"/>
  <c r="AE87" i="1" s="1"/>
  <c r="W87" i="1"/>
  <c r="U87" i="1" s="1"/>
  <c r="V87" i="1"/>
  <c r="N87" i="1"/>
  <c r="BM86" i="1"/>
  <c r="BL86" i="1"/>
  <c r="BJ86" i="1"/>
  <c r="BK86" i="1" s="1"/>
  <c r="BH86" i="1"/>
  <c r="BI86" i="1" s="1"/>
  <c r="BG86" i="1"/>
  <c r="BF86" i="1"/>
  <c r="BE86" i="1"/>
  <c r="BD86" i="1"/>
  <c r="BC86" i="1"/>
  <c r="AX86" i="1" s="1"/>
  <c r="AZ86" i="1"/>
  <c r="AS86" i="1"/>
  <c r="AL86" i="1"/>
  <c r="AM86" i="1" s="1"/>
  <c r="AG86" i="1"/>
  <c r="AE86" i="1" s="1"/>
  <c r="L86" i="1" s="1"/>
  <c r="W86" i="1"/>
  <c r="V86" i="1"/>
  <c r="U86" i="1" s="1"/>
  <c r="N86" i="1"/>
  <c r="BM85" i="1"/>
  <c r="BL85" i="1"/>
  <c r="BJ85" i="1"/>
  <c r="BK85" i="1" s="1"/>
  <c r="AU85" i="1" s="1"/>
  <c r="AW85" i="1" s="1"/>
  <c r="BG85" i="1"/>
  <c r="BF85" i="1"/>
  <c r="BE85" i="1"/>
  <c r="BD85" i="1"/>
  <c r="BH85" i="1" s="1"/>
  <c r="BI85" i="1" s="1"/>
  <c r="BC85" i="1"/>
  <c r="AX85" i="1" s="1"/>
  <c r="AZ85" i="1"/>
  <c r="AS85" i="1"/>
  <c r="AM85" i="1"/>
  <c r="AL85" i="1"/>
  <c r="AG85" i="1"/>
  <c r="AE85" i="1"/>
  <c r="W85" i="1"/>
  <c r="V85" i="1"/>
  <c r="U85" i="1"/>
  <c r="N85" i="1"/>
  <c r="BM84" i="1"/>
  <c r="BL84" i="1"/>
  <c r="BJ84" i="1"/>
  <c r="BK84" i="1" s="1"/>
  <c r="BG84" i="1"/>
  <c r="BF84" i="1"/>
  <c r="BE84" i="1"/>
  <c r="BD84" i="1"/>
  <c r="BH84" i="1" s="1"/>
  <c r="BI84" i="1" s="1"/>
  <c r="BC84" i="1"/>
  <c r="AZ84" i="1"/>
  <c r="AX84" i="1"/>
  <c r="AS84" i="1"/>
  <c r="AL84" i="1"/>
  <c r="AM84" i="1" s="1"/>
  <c r="AG84" i="1"/>
  <c r="AE84" i="1" s="1"/>
  <c r="W84" i="1"/>
  <c r="V84" i="1"/>
  <c r="U84" i="1" s="1"/>
  <c r="N84" i="1"/>
  <c r="BM83" i="1"/>
  <c r="Q83" i="1" s="1"/>
  <c r="BL83" i="1"/>
  <c r="BK83" i="1"/>
  <c r="AU83" i="1" s="1"/>
  <c r="AW83" i="1" s="1"/>
  <c r="BJ83" i="1"/>
  <c r="BG83" i="1"/>
  <c r="BF83" i="1"/>
  <c r="BE83" i="1"/>
  <c r="BD83" i="1"/>
  <c r="BH83" i="1" s="1"/>
  <c r="BI83" i="1" s="1"/>
  <c r="BC83" i="1"/>
  <c r="AX83" i="1" s="1"/>
  <c r="AZ83" i="1"/>
  <c r="AS83" i="1"/>
  <c r="AM83" i="1"/>
  <c r="AL83" i="1"/>
  <c r="AG83" i="1"/>
  <c r="AE83" i="1" s="1"/>
  <c r="G83" i="1" s="1"/>
  <c r="Y83" i="1" s="1"/>
  <c r="W83" i="1"/>
  <c r="U83" i="1" s="1"/>
  <c r="V83" i="1"/>
  <c r="N83" i="1"/>
  <c r="BM82" i="1"/>
  <c r="BL82" i="1"/>
  <c r="BJ82" i="1"/>
  <c r="BG82" i="1"/>
  <c r="BF82" i="1"/>
  <c r="BE82" i="1"/>
  <c r="BD82" i="1"/>
  <c r="BH82" i="1" s="1"/>
  <c r="BI82" i="1" s="1"/>
  <c r="BC82" i="1"/>
  <c r="AZ82" i="1"/>
  <c r="AX82" i="1"/>
  <c r="AS82" i="1"/>
  <c r="AL82" i="1"/>
  <c r="AM82" i="1" s="1"/>
  <c r="AG82" i="1"/>
  <c r="AE82" i="1" s="1"/>
  <c r="L82" i="1" s="1"/>
  <c r="W82" i="1"/>
  <c r="V82" i="1"/>
  <c r="U82" i="1" s="1"/>
  <c r="N82" i="1"/>
  <c r="H82" i="1"/>
  <c r="AV82" i="1" s="1"/>
  <c r="BM81" i="1"/>
  <c r="BL81" i="1"/>
  <c r="BK81" i="1"/>
  <c r="AU81" i="1" s="1"/>
  <c r="BJ81" i="1"/>
  <c r="BG81" i="1"/>
  <c r="BF81" i="1"/>
  <c r="BE81" i="1"/>
  <c r="BD81" i="1"/>
  <c r="BH81" i="1" s="1"/>
  <c r="BI81" i="1" s="1"/>
  <c r="BC81" i="1"/>
  <c r="AX81" i="1" s="1"/>
  <c r="AZ81" i="1"/>
  <c r="AW81" i="1"/>
  <c r="AS81" i="1"/>
  <c r="AM81" i="1"/>
  <c r="AL81" i="1"/>
  <c r="AG81" i="1"/>
  <c r="AE81" i="1"/>
  <c r="I81" i="1" s="1"/>
  <c r="W81" i="1"/>
  <c r="V81" i="1"/>
  <c r="U81" i="1"/>
  <c r="N81" i="1"/>
  <c r="BM80" i="1"/>
  <c r="BL80" i="1"/>
  <c r="BJ80" i="1"/>
  <c r="BG80" i="1"/>
  <c r="BF80" i="1"/>
  <c r="BE80" i="1"/>
  <c r="BD80" i="1"/>
  <c r="BH80" i="1" s="1"/>
  <c r="BI80" i="1" s="1"/>
  <c r="BC80" i="1"/>
  <c r="AZ80" i="1"/>
  <c r="AX80" i="1"/>
  <c r="AS80" i="1"/>
  <c r="AL80" i="1"/>
  <c r="AM80" i="1" s="1"/>
  <c r="AG80" i="1"/>
  <c r="AE80" i="1" s="1"/>
  <c r="W80" i="1"/>
  <c r="V80" i="1"/>
  <c r="U80" i="1" s="1"/>
  <c r="N80" i="1"/>
  <c r="BM79" i="1"/>
  <c r="BL79" i="1"/>
  <c r="BJ79" i="1"/>
  <c r="BK79" i="1" s="1"/>
  <c r="AU79" i="1" s="1"/>
  <c r="AW79" i="1" s="1"/>
  <c r="BG79" i="1"/>
  <c r="BF79" i="1"/>
  <c r="BE79" i="1"/>
  <c r="BD79" i="1"/>
  <c r="BH79" i="1" s="1"/>
  <c r="BI79" i="1" s="1"/>
  <c r="BC79" i="1"/>
  <c r="AX79" i="1" s="1"/>
  <c r="AZ79" i="1"/>
  <c r="AS79" i="1"/>
  <c r="AM79" i="1"/>
  <c r="AL79" i="1"/>
  <c r="AG79" i="1"/>
  <c r="AE79" i="1" s="1"/>
  <c r="G79" i="1" s="1"/>
  <c r="Y79" i="1" s="1"/>
  <c r="W79" i="1"/>
  <c r="U79" i="1" s="1"/>
  <c r="V79" i="1"/>
  <c r="N79" i="1"/>
  <c r="BM78" i="1"/>
  <c r="BL78" i="1"/>
  <c r="BJ78" i="1"/>
  <c r="BH78" i="1"/>
  <c r="BI78" i="1" s="1"/>
  <c r="BG78" i="1"/>
  <c r="BF78" i="1"/>
  <c r="BE78" i="1"/>
  <c r="BD78" i="1"/>
  <c r="BC78" i="1"/>
  <c r="AX78" i="1" s="1"/>
  <c r="AZ78" i="1"/>
  <c r="AS78" i="1"/>
  <c r="AL78" i="1"/>
  <c r="AM78" i="1" s="1"/>
  <c r="AG78" i="1"/>
  <c r="AE78" i="1" s="1"/>
  <c r="H78" i="1" s="1"/>
  <c r="AV78" i="1" s="1"/>
  <c r="W78" i="1"/>
  <c r="V78" i="1"/>
  <c r="N78" i="1"/>
  <c r="L78" i="1"/>
  <c r="BM77" i="1"/>
  <c r="BL77" i="1"/>
  <c r="BJ77" i="1"/>
  <c r="BK77" i="1" s="1"/>
  <c r="AU77" i="1" s="1"/>
  <c r="BG77" i="1"/>
  <c r="BF77" i="1"/>
  <c r="BE77" i="1"/>
  <c r="BD77" i="1"/>
  <c r="BH77" i="1" s="1"/>
  <c r="BI77" i="1" s="1"/>
  <c r="BC77" i="1"/>
  <c r="AX77" i="1" s="1"/>
  <c r="AZ77" i="1"/>
  <c r="AS77" i="1"/>
  <c r="AL77" i="1"/>
  <c r="AM77" i="1" s="1"/>
  <c r="AG77" i="1"/>
  <c r="AE77" i="1" s="1"/>
  <c r="I77" i="1" s="1"/>
  <c r="W77" i="1"/>
  <c r="V77" i="1"/>
  <c r="U77" i="1" s="1"/>
  <c r="N77" i="1"/>
  <c r="BM76" i="1"/>
  <c r="BL76" i="1"/>
  <c r="BJ76" i="1"/>
  <c r="BG76" i="1"/>
  <c r="BF76" i="1"/>
  <c r="BE76" i="1"/>
  <c r="BD76" i="1"/>
  <c r="BH76" i="1" s="1"/>
  <c r="BI76" i="1" s="1"/>
  <c r="BC76" i="1"/>
  <c r="AZ76" i="1"/>
  <c r="AX76" i="1"/>
  <c r="AS76" i="1"/>
  <c r="AL76" i="1"/>
  <c r="AM76" i="1" s="1"/>
  <c r="AG76" i="1"/>
  <c r="AE76" i="1"/>
  <c r="I76" i="1" s="1"/>
  <c r="W76" i="1"/>
  <c r="V76" i="1"/>
  <c r="U76" i="1" s="1"/>
  <c r="N76" i="1"/>
  <c r="BM75" i="1"/>
  <c r="BL75" i="1"/>
  <c r="BK75" i="1"/>
  <c r="BJ75" i="1"/>
  <c r="BG75" i="1"/>
  <c r="BF75" i="1"/>
  <c r="BE75" i="1"/>
  <c r="BD75" i="1"/>
  <c r="BH75" i="1" s="1"/>
  <c r="BI75" i="1" s="1"/>
  <c r="BC75" i="1"/>
  <c r="AX75" i="1" s="1"/>
  <c r="AZ75" i="1"/>
  <c r="AU75" i="1"/>
  <c r="AW75" i="1" s="1"/>
  <c r="AS75" i="1"/>
  <c r="AL75" i="1"/>
  <c r="AM75" i="1" s="1"/>
  <c r="AG75" i="1"/>
  <c r="AE75" i="1" s="1"/>
  <c r="W75" i="1"/>
  <c r="V75" i="1"/>
  <c r="N75" i="1"/>
  <c r="G75" i="1"/>
  <c r="Y75" i="1" s="1"/>
  <c r="BM74" i="1"/>
  <c r="BL74" i="1"/>
  <c r="BJ74" i="1"/>
  <c r="BK74" i="1" s="1"/>
  <c r="BG74" i="1"/>
  <c r="BF74" i="1"/>
  <c r="BE74" i="1"/>
  <c r="BD74" i="1"/>
  <c r="BH74" i="1" s="1"/>
  <c r="BI74" i="1" s="1"/>
  <c r="BC74" i="1"/>
  <c r="AX74" i="1" s="1"/>
  <c r="AZ74" i="1"/>
  <c r="AS74" i="1"/>
  <c r="AL74" i="1"/>
  <c r="AM74" i="1" s="1"/>
  <c r="AG74" i="1"/>
  <c r="AE74" i="1" s="1"/>
  <c r="L74" i="1" s="1"/>
  <c r="W74" i="1"/>
  <c r="V74" i="1"/>
  <c r="N74" i="1"/>
  <c r="BM73" i="1"/>
  <c r="BL73" i="1"/>
  <c r="BJ73" i="1"/>
  <c r="BK73" i="1" s="1"/>
  <c r="AU73" i="1" s="1"/>
  <c r="BG73" i="1"/>
  <c r="BF73" i="1"/>
  <c r="BE73" i="1"/>
  <c r="BD73" i="1"/>
  <c r="BH73" i="1" s="1"/>
  <c r="BI73" i="1" s="1"/>
  <c r="BC73" i="1"/>
  <c r="AX73" i="1" s="1"/>
  <c r="AZ73" i="1"/>
  <c r="AS73" i="1"/>
  <c r="AW73" i="1" s="1"/>
  <c r="AL73" i="1"/>
  <c r="AM73" i="1" s="1"/>
  <c r="AG73" i="1"/>
  <c r="AE73" i="1"/>
  <c r="I73" i="1" s="1"/>
  <c r="W73" i="1"/>
  <c r="U73" i="1" s="1"/>
  <c r="V73" i="1"/>
  <c r="N73" i="1"/>
  <c r="BM72" i="1"/>
  <c r="BL72" i="1"/>
  <c r="BJ72" i="1"/>
  <c r="BK72" i="1" s="1"/>
  <c r="BG72" i="1"/>
  <c r="BF72" i="1"/>
  <c r="BE72" i="1"/>
  <c r="BD72" i="1"/>
  <c r="BH72" i="1" s="1"/>
  <c r="BI72" i="1" s="1"/>
  <c r="BC72" i="1"/>
  <c r="AX72" i="1" s="1"/>
  <c r="AZ72" i="1"/>
  <c r="AS72" i="1"/>
  <c r="AL72" i="1"/>
  <c r="AM72" i="1" s="1"/>
  <c r="AG72" i="1"/>
  <c r="AE72" i="1" s="1"/>
  <c r="AF72" i="1"/>
  <c r="W72" i="1"/>
  <c r="V72" i="1"/>
  <c r="N72" i="1"/>
  <c r="L72" i="1"/>
  <c r="BM71" i="1"/>
  <c r="BL71" i="1"/>
  <c r="BJ71" i="1"/>
  <c r="BG71" i="1"/>
  <c r="BF71" i="1"/>
  <c r="BE71" i="1"/>
  <c r="BD71" i="1"/>
  <c r="BH71" i="1" s="1"/>
  <c r="BI71" i="1" s="1"/>
  <c r="BC71" i="1"/>
  <c r="AX71" i="1" s="1"/>
  <c r="AZ71" i="1"/>
  <c r="AS71" i="1"/>
  <c r="AL71" i="1"/>
  <c r="AM71" i="1" s="1"/>
  <c r="AG71" i="1"/>
  <c r="AE71" i="1" s="1"/>
  <c r="W71" i="1"/>
  <c r="V71" i="1"/>
  <c r="N71" i="1"/>
  <c r="G71" i="1"/>
  <c r="Y71" i="1" s="1"/>
  <c r="BM70" i="1"/>
  <c r="BL70" i="1"/>
  <c r="BJ70" i="1"/>
  <c r="BK70" i="1" s="1"/>
  <c r="BG70" i="1"/>
  <c r="BF70" i="1"/>
  <c r="BE70" i="1"/>
  <c r="BD70" i="1"/>
  <c r="BH70" i="1" s="1"/>
  <c r="BI70" i="1" s="1"/>
  <c r="BC70" i="1"/>
  <c r="AZ70" i="1"/>
  <c r="AX70" i="1"/>
  <c r="AS70" i="1"/>
  <c r="AL70" i="1"/>
  <c r="AM70" i="1" s="1"/>
  <c r="AG70" i="1"/>
  <c r="AE70" i="1" s="1"/>
  <c r="H70" i="1" s="1"/>
  <c r="AV70" i="1" s="1"/>
  <c r="W70" i="1"/>
  <c r="V70" i="1"/>
  <c r="N70" i="1"/>
  <c r="L70" i="1"/>
  <c r="BM69" i="1"/>
  <c r="BL69" i="1"/>
  <c r="BK69" i="1" s="1"/>
  <c r="BJ69" i="1"/>
  <c r="BG69" i="1"/>
  <c r="BF69" i="1"/>
  <c r="BE69" i="1"/>
  <c r="BD69" i="1"/>
  <c r="BH69" i="1" s="1"/>
  <c r="BI69" i="1" s="1"/>
  <c r="BC69" i="1"/>
  <c r="AX69" i="1" s="1"/>
  <c r="AZ69" i="1"/>
  <c r="AS69" i="1"/>
  <c r="AM69" i="1"/>
  <c r="AL69" i="1"/>
  <c r="AG69" i="1"/>
  <c r="AE69" i="1"/>
  <c r="I69" i="1" s="1"/>
  <c r="W69" i="1"/>
  <c r="V69" i="1"/>
  <c r="U69" i="1" s="1"/>
  <c r="N69" i="1"/>
  <c r="BM68" i="1"/>
  <c r="BL68" i="1"/>
  <c r="BJ68" i="1"/>
  <c r="BG68" i="1"/>
  <c r="BF68" i="1"/>
  <c r="BE68" i="1"/>
  <c r="BD68" i="1"/>
  <c r="BH68" i="1" s="1"/>
  <c r="BI68" i="1" s="1"/>
  <c r="BC68" i="1"/>
  <c r="AZ68" i="1"/>
  <c r="AX68" i="1"/>
  <c r="AS68" i="1"/>
  <c r="AL68" i="1"/>
  <c r="AM68" i="1" s="1"/>
  <c r="AG68" i="1"/>
  <c r="AE68" i="1"/>
  <c r="H68" i="1" s="1"/>
  <c r="AV68" i="1" s="1"/>
  <c r="W68" i="1"/>
  <c r="V68" i="1"/>
  <c r="U68" i="1" s="1"/>
  <c r="N68" i="1"/>
  <c r="BM67" i="1"/>
  <c r="Q67" i="1" s="1"/>
  <c r="BL67" i="1"/>
  <c r="BK67" i="1"/>
  <c r="BJ67" i="1"/>
  <c r="BG67" i="1"/>
  <c r="BF67" i="1"/>
  <c r="BE67" i="1"/>
  <c r="BD67" i="1"/>
  <c r="BH67" i="1" s="1"/>
  <c r="BI67" i="1" s="1"/>
  <c r="BC67" i="1"/>
  <c r="AX67" i="1" s="1"/>
  <c r="AZ67" i="1"/>
  <c r="AU67" i="1"/>
  <c r="AW67" i="1" s="1"/>
  <c r="AS67" i="1"/>
  <c r="AM67" i="1"/>
  <c r="AL67" i="1"/>
  <c r="AG67" i="1"/>
  <c r="AE67" i="1"/>
  <c r="W67" i="1"/>
  <c r="U67" i="1" s="1"/>
  <c r="V67" i="1"/>
  <c r="N67" i="1"/>
  <c r="BM66" i="1"/>
  <c r="BL66" i="1"/>
  <c r="BJ66" i="1"/>
  <c r="BG66" i="1"/>
  <c r="BF66" i="1"/>
  <c r="BE66" i="1"/>
  <c r="BD66" i="1"/>
  <c r="BH66" i="1" s="1"/>
  <c r="BI66" i="1" s="1"/>
  <c r="BC66" i="1"/>
  <c r="AZ66" i="1"/>
  <c r="AX66" i="1"/>
  <c r="AS66" i="1"/>
  <c r="AL66" i="1"/>
  <c r="AM66" i="1" s="1"/>
  <c r="AG66" i="1"/>
  <c r="AE66" i="1" s="1"/>
  <c r="W66" i="1"/>
  <c r="V66" i="1"/>
  <c r="U66" i="1" s="1"/>
  <c r="N66" i="1"/>
  <c r="BM65" i="1"/>
  <c r="BL65" i="1"/>
  <c r="BJ65" i="1"/>
  <c r="BK65" i="1" s="1"/>
  <c r="AU65" i="1" s="1"/>
  <c r="BG65" i="1"/>
  <c r="BF65" i="1"/>
  <c r="BE65" i="1"/>
  <c r="BD65" i="1"/>
  <c r="BH65" i="1" s="1"/>
  <c r="BI65" i="1" s="1"/>
  <c r="BC65" i="1"/>
  <c r="AX65" i="1" s="1"/>
  <c r="AZ65" i="1"/>
  <c r="AW65" i="1"/>
  <c r="AS65" i="1"/>
  <c r="AL65" i="1"/>
  <c r="AM65" i="1" s="1"/>
  <c r="AG65" i="1"/>
  <c r="AE65" i="1"/>
  <c r="G65" i="1" s="1"/>
  <c r="W65" i="1"/>
  <c r="U65" i="1" s="1"/>
  <c r="V65" i="1"/>
  <c r="N65" i="1"/>
  <c r="BM64" i="1"/>
  <c r="BL64" i="1"/>
  <c r="BJ64" i="1"/>
  <c r="BK64" i="1" s="1"/>
  <c r="BG64" i="1"/>
  <c r="BF64" i="1"/>
  <c r="BE64" i="1"/>
  <c r="BD64" i="1"/>
  <c r="BH64" i="1" s="1"/>
  <c r="BI64" i="1" s="1"/>
  <c r="BC64" i="1"/>
  <c r="AX64" i="1" s="1"/>
  <c r="AZ64" i="1"/>
  <c r="AS64" i="1"/>
  <c r="AL64" i="1"/>
  <c r="AM64" i="1" s="1"/>
  <c r="AG64" i="1"/>
  <c r="AE64" i="1" s="1"/>
  <c r="AF64" i="1" s="1"/>
  <c r="W64" i="1"/>
  <c r="V64" i="1"/>
  <c r="N64" i="1"/>
  <c r="L64" i="1"/>
  <c r="BM63" i="1"/>
  <c r="BL63" i="1"/>
  <c r="BJ63" i="1"/>
  <c r="BK63" i="1" s="1"/>
  <c r="Q63" i="1" s="1"/>
  <c r="BG63" i="1"/>
  <c r="BF63" i="1"/>
  <c r="BE63" i="1"/>
  <c r="BD63" i="1"/>
  <c r="BH63" i="1" s="1"/>
  <c r="BI63" i="1" s="1"/>
  <c r="BC63" i="1"/>
  <c r="AX63" i="1" s="1"/>
  <c r="AZ63" i="1"/>
  <c r="AS63" i="1"/>
  <c r="AL63" i="1"/>
  <c r="AM63" i="1" s="1"/>
  <c r="AG63" i="1"/>
  <c r="AE63" i="1" s="1"/>
  <c r="W63" i="1"/>
  <c r="V63" i="1"/>
  <c r="N63" i="1"/>
  <c r="BM62" i="1"/>
  <c r="BL62" i="1"/>
  <c r="BJ62" i="1"/>
  <c r="BH62" i="1"/>
  <c r="BI62" i="1" s="1"/>
  <c r="BG62" i="1"/>
  <c r="BF62" i="1"/>
  <c r="BE62" i="1"/>
  <c r="BD62" i="1"/>
  <c r="BC62" i="1"/>
  <c r="AX62" i="1" s="1"/>
  <c r="AZ62" i="1"/>
  <c r="AS62" i="1"/>
  <c r="AL62" i="1"/>
  <c r="AM62" i="1" s="1"/>
  <c r="AG62" i="1"/>
  <c r="AE62" i="1" s="1"/>
  <c r="W62" i="1"/>
  <c r="V62" i="1"/>
  <c r="N62" i="1"/>
  <c r="BM61" i="1"/>
  <c r="BL61" i="1"/>
  <c r="BK61" i="1"/>
  <c r="BJ61" i="1"/>
  <c r="BI61" i="1"/>
  <c r="BG61" i="1"/>
  <c r="BF61" i="1"/>
  <c r="BE61" i="1"/>
  <c r="BD61" i="1"/>
  <c r="BH61" i="1" s="1"/>
  <c r="BC61" i="1"/>
  <c r="AX61" i="1" s="1"/>
  <c r="AZ61" i="1"/>
  <c r="AS61" i="1"/>
  <c r="AL61" i="1"/>
  <c r="AM61" i="1" s="1"/>
  <c r="AG61" i="1"/>
  <c r="AE61" i="1"/>
  <c r="W61" i="1"/>
  <c r="V61" i="1"/>
  <c r="N61" i="1"/>
  <c r="BM60" i="1"/>
  <c r="BL60" i="1"/>
  <c r="BJ60" i="1"/>
  <c r="BK60" i="1" s="1"/>
  <c r="BG60" i="1"/>
  <c r="BF60" i="1"/>
  <c r="BE60" i="1"/>
  <c r="BD60" i="1"/>
  <c r="BH60" i="1" s="1"/>
  <c r="BI60" i="1" s="1"/>
  <c r="BC60" i="1"/>
  <c r="AX60" i="1" s="1"/>
  <c r="AZ60" i="1"/>
  <c r="AS60" i="1"/>
  <c r="AL60" i="1"/>
  <c r="AM60" i="1" s="1"/>
  <c r="AG60" i="1"/>
  <c r="AE60" i="1" s="1"/>
  <c r="W60" i="1"/>
  <c r="V60" i="1"/>
  <c r="N60" i="1"/>
  <c r="BM59" i="1"/>
  <c r="BL59" i="1"/>
  <c r="BK59" i="1"/>
  <c r="Q59" i="1" s="1"/>
  <c r="BJ59" i="1"/>
  <c r="BG59" i="1"/>
  <c r="BF59" i="1"/>
  <c r="BE59" i="1"/>
  <c r="BD59" i="1"/>
  <c r="BH59" i="1" s="1"/>
  <c r="BI59" i="1" s="1"/>
  <c r="BC59" i="1"/>
  <c r="AX59" i="1" s="1"/>
  <c r="AZ59" i="1"/>
  <c r="AU59" i="1"/>
  <c r="AW59" i="1" s="1"/>
  <c r="AS59" i="1"/>
  <c r="AL59" i="1"/>
  <c r="AM59" i="1" s="1"/>
  <c r="AG59" i="1"/>
  <c r="AE59" i="1" s="1"/>
  <c r="I59" i="1" s="1"/>
  <c r="W59" i="1"/>
  <c r="U59" i="1" s="1"/>
  <c r="V59" i="1"/>
  <c r="N59" i="1"/>
  <c r="BM58" i="1"/>
  <c r="BL58" i="1"/>
  <c r="BJ58" i="1"/>
  <c r="BG58" i="1"/>
  <c r="BF58" i="1"/>
  <c r="BE58" i="1"/>
  <c r="BD58" i="1"/>
  <c r="BH58" i="1" s="1"/>
  <c r="BI58" i="1" s="1"/>
  <c r="BC58" i="1"/>
  <c r="AX58" i="1" s="1"/>
  <c r="AZ58" i="1"/>
  <c r="AS58" i="1"/>
  <c r="AL58" i="1"/>
  <c r="AM58" i="1" s="1"/>
  <c r="AG58" i="1"/>
  <c r="AE58" i="1" s="1"/>
  <c r="AF58" i="1" s="1"/>
  <c r="W58" i="1"/>
  <c r="V58" i="1"/>
  <c r="U58" i="1" s="1"/>
  <c r="N58" i="1"/>
  <c r="H58" i="1"/>
  <c r="AV58" i="1" s="1"/>
  <c r="BM57" i="1"/>
  <c r="BL57" i="1"/>
  <c r="BK57" i="1"/>
  <c r="AU57" i="1" s="1"/>
  <c r="AW57" i="1" s="1"/>
  <c r="BJ57" i="1"/>
  <c r="BG57" i="1"/>
  <c r="BF57" i="1"/>
  <c r="BE57" i="1"/>
  <c r="BD57" i="1"/>
  <c r="BH57" i="1" s="1"/>
  <c r="BI57" i="1" s="1"/>
  <c r="BC57" i="1"/>
  <c r="AX57" i="1" s="1"/>
  <c r="AZ57" i="1"/>
  <c r="AS57" i="1"/>
  <c r="AL57" i="1"/>
  <c r="AM57" i="1" s="1"/>
  <c r="AG57" i="1"/>
  <c r="AE57" i="1" s="1"/>
  <c r="W57" i="1"/>
  <c r="V57" i="1"/>
  <c r="U57" i="1" s="1"/>
  <c r="Q57" i="1"/>
  <c r="N57" i="1"/>
  <c r="BM56" i="1"/>
  <c r="BL56" i="1"/>
  <c r="BJ56" i="1"/>
  <c r="BH56" i="1"/>
  <c r="BI56" i="1" s="1"/>
  <c r="BG56" i="1"/>
  <c r="BF56" i="1"/>
  <c r="BE56" i="1"/>
  <c r="BD56" i="1"/>
  <c r="BC56" i="1"/>
  <c r="AX56" i="1" s="1"/>
  <c r="AZ56" i="1"/>
  <c r="AS56" i="1"/>
  <c r="AL56" i="1"/>
  <c r="AM56" i="1" s="1"/>
  <c r="AG56" i="1"/>
  <c r="AE56" i="1"/>
  <c r="L56" i="1" s="1"/>
  <c r="W56" i="1"/>
  <c r="V56" i="1"/>
  <c r="N56" i="1"/>
  <c r="H56" i="1"/>
  <c r="AV56" i="1" s="1"/>
  <c r="BM55" i="1"/>
  <c r="BL55" i="1"/>
  <c r="BK55" i="1"/>
  <c r="AU55" i="1" s="1"/>
  <c r="BJ55" i="1"/>
  <c r="BG55" i="1"/>
  <c r="BF55" i="1"/>
  <c r="BE55" i="1"/>
  <c r="BD55" i="1"/>
  <c r="BH55" i="1" s="1"/>
  <c r="BI55" i="1" s="1"/>
  <c r="BC55" i="1"/>
  <c r="AX55" i="1" s="1"/>
  <c r="AZ55" i="1"/>
  <c r="AS55" i="1"/>
  <c r="AL55" i="1"/>
  <c r="AM55" i="1" s="1"/>
  <c r="AG55" i="1"/>
  <c r="AE55" i="1" s="1"/>
  <c r="I55" i="1" s="1"/>
  <c r="W55" i="1"/>
  <c r="V55" i="1"/>
  <c r="Q55" i="1"/>
  <c r="N55" i="1"/>
  <c r="BM54" i="1"/>
  <c r="BL54" i="1"/>
  <c r="BJ54" i="1"/>
  <c r="BG54" i="1"/>
  <c r="BF54" i="1"/>
  <c r="BE54" i="1"/>
  <c r="BD54" i="1"/>
  <c r="BH54" i="1" s="1"/>
  <c r="BI54" i="1" s="1"/>
  <c r="BC54" i="1"/>
  <c r="AZ54" i="1"/>
  <c r="AX54" i="1"/>
  <c r="AS54" i="1"/>
  <c r="AL54" i="1"/>
  <c r="AM54" i="1" s="1"/>
  <c r="AG54" i="1"/>
  <c r="AE54" i="1" s="1"/>
  <c r="W54" i="1"/>
  <c r="V54" i="1"/>
  <c r="U54" i="1" s="1"/>
  <c r="N54" i="1"/>
  <c r="G54" i="1"/>
  <c r="BM53" i="1"/>
  <c r="BL53" i="1"/>
  <c r="BK53" i="1" s="1"/>
  <c r="BJ53" i="1"/>
  <c r="BG53" i="1"/>
  <c r="BF53" i="1"/>
  <c r="BE53" i="1"/>
  <c r="BD53" i="1"/>
  <c r="BH53" i="1" s="1"/>
  <c r="BI53" i="1" s="1"/>
  <c r="BC53" i="1"/>
  <c r="AX53" i="1" s="1"/>
  <c r="AZ53" i="1"/>
  <c r="AS53" i="1"/>
  <c r="AL53" i="1"/>
  <c r="AM53" i="1" s="1"/>
  <c r="AG53" i="1"/>
  <c r="AE53" i="1" s="1"/>
  <c r="H53" i="1" s="1"/>
  <c r="AV53" i="1" s="1"/>
  <c r="W53" i="1"/>
  <c r="V53" i="1"/>
  <c r="N53" i="1"/>
  <c r="BM52" i="1"/>
  <c r="BL52" i="1"/>
  <c r="BJ52" i="1"/>
  <c r="BG52" i="1"/>
  <c r="BF52" i="1"/>
  <c r="BE52" i="1"/>
  <c r="BD52" i="1"/>
  <c r="BH52" i="1" s="1"/>
  <c r="BI52" i="1" s="1"/>
  <c r="BC52" i="1"/>
  <c r="AX52" i="1" s="1"/>
  <c r="AZ52" i="1"/>
  <c r="AS52" i="1"/>
  <c r="AL52" i="1"/>
  <c r="AM52" i="1" s="1"/>
  <c r="AG52" i="1"/>
  <c r="AE52" i="1" s="1"/>
  <c r="W52" i="1"/>
  <c r="V52" i="1"/>
  <c r="N52" i="1"/>
  <c r="BM51" i="1"/>
  <c r="BL51" i="1"/>
  <c r="BK51" i="1" s="1"/>
  <c r="BJ51" i="1"/>
  <c r="BG51" i="1"/>
  <c r="BF51" i="1"/>
  <c r="BE51" i="1"/>
  <c r="BD51" i="1"/>
  <c r="BH51" i="1" s="1"/>
  <c r="BI51" i="1" s="1"/>
  <c r="BC51" i="1"/>
  <c r="AX51" i="1" s="1"/>
  <c r="AZ51" i="1"/>
  <c r="AS51" i="1"/>
  <c r="AL51" i="1"/>
  <c r="AM51" i="1" s="1"/>
  <c r="AG51" i="1"/>
  <c r="AE51" i="1" s="1"/>
  <c r="W51" i="1"/>
  <c r="V51" i="1"/>
  <c r="N51" i="1"/>
  <c r="BM50" i="1"/>
  <c r="BL50" i="1"/>
  <c r="BJ50" i="1"/>
  <c r="BI50" i="1"/>
  <c r="BG50" i="1"/>
  <c r="BF50" i="1"/>
  <c r="BE50" i="1"/>
  <c r="BD50" i="1"/>
  <c r="BH50" i="1" s="1"/>
  <c r="BC50" i="1"/>
  <c r="AX50" i="1" s="1"/>
  <c r="AZ50" i="1"/>
  <c r="AS50" i="1"/>
  <c r="AL50" i="1"/>
  <c r="AM50" i="1" s="1"/>
  <c r="AG50" i="1"/>
  <c r="AE50" i="1" s="1"/>
  <c r="I50" i="1" s="1"/>
  <c r="W50" i="1"/>
  <c r="V50" i="1"/>
  <c r="N50" i="1"/>
  <c r="G50" i="1"/>
  <c r="Y50" i="1" s="1"/>
  <c r="BM49" i="1"/>
  <c r="BL49" i="1"/>
  <c r="BJ49" i="1"/>
  <c r="BG49" i="1"/>
  <c r="BF49" i="1"/>
  <c r="BE49" i="1"/>
  <c r="BD49" i="1"/>
  <c r="BH49" i="1" s="1"/>
  <c r="BI49" i="1" s="1"/>
  <c r="BC49" i="1"/>
  <c r="AX49" i="1" s="1"/>
  <c r="AZ49" i="1"/>
  <c r="AS49" i="1"/>
  <c r="AL49" i="1"/>
  <c r="AM49" i="1" s="1"/>
  <c r="AG49" i="1"/>
  <c r="AE49" i="1" s="1"/>
  <c r="L49" i="1" s="1"/>
  <c r="W49" i="1"/>
  <c r="V49" i="1"/>
  <c r="U49" i="1" s="1"/>
  <c r="N49" i="1"/>
  <c r="BM48" i="1"/>
  <c r="BL48" i="1"/>
  <c r="BJ48" i="1"/>
  <c r="BG48" i="1"/>
  <c r="BF48" i="1"/>
  <c r="BE48" i="1"/>
  <c r="BD48" i="1"/>
  <c r="BH48" i="1" s="1"/>
  <c r="BI48" i="1" s="1"/>
  <c r="BC48" i="1"/>
  <c r="AX48" i="1" s="1"/>
  <c r="AZ48" i="1"/>
  <c r="AS48" i="1"/>
  <c r="AL48" i="1"/>
  <c r="AM48" i="1" s="1"/>
  <c r="AG48" i="1"/>
  <c r="AE48" i="1" s="1"/>
  <c r="I48" i="1" s="1"/>
  <c r="W48" i="1"/>
  <c r="V48" i="1"/>
  <c r="U48" i="1" s="1"/>
  <c r="N48" i="1"/>
  <c r="BM47" i="1"/>
  <c r="BL47" i="1"/>
  <c r="BK47" i="1" s="1"/>
  <c r="BJ47" i="1"/>
  <c r="BG47" i="1"/>
  <c r="BF47" i="1"/>
  <c r="BE47" i="1"/>
  <c r="BD47" i="1"/>
  <c r="BH47" i="1" s="1"/>
  <c r="BI47" i="1" s="1"/>
  <c r="BC47" i="1"/>
  <c r="AZ47" i="1"/>
  <c r="AX47" i="1"/>
  <c r="AS47" i="1"/>
  <c r="AM47" i="1"/>
  <c r="AL47" i="1"/>
  <c r="AG47" i="1"/>
  <c r="AE47" i="1"/>
  <c r="G47" i="1" s="1"/>
  <c r="W47" i="1"/>
  <c r="V47" i="1"/>
  <c r="U47" i="1"/>
  <c r="N47" i="1"/>
  <c r="BM46" i="1"/>
  <c r="BL46" i="1"/>
  <c r="BJ46" i="1"/>
  <c r="BK46" i="1" s="1"/>
  <c r="BG46" i="1"/>
  <c r="BF46" i="1"/>
  <c r="BE46" i="1"/>
  <c r="BD46" i="1"/>
  <c r="BH46" i="1" s="1"/>
  <c r="BI46" i="1" s="1"/>
  <c r="BC46" i="1"/>
  <c r="AX46" i="1" s="1"/>
  <c r="AZ46" i="1"/>
  <c r="AS46" i="1"/>
  <c r="AL46" i="1"/>
  <c r="AM46" i="1" s="1"/>
  <c r="AG46" i="1"/>
  <c r="AE46" i="1" s="1"/>
  <c r="W46" i="1"/>
  <c r="V46" i="1"/>
  <c r="U46" i="1" s="1"/>
  <c r="N46" i="1"/>
  <c r="L46" i="1"/>
  <c r="H46" i="1"/>
  <c r="AV46" i="1" s="1"/>
  <c r="BM45" i="1"/>
  <c r="BL45" i="1"/>
  <c r="BJ45" i="1"/>
  <c r="BK45" i="1" s="1"/>
  <c r="BI45" i="1"/>
  <c r="BG45" i="1"/>
  <c r="BF45" i="1"/>
  <c r="BE45" i="1"/>
  <c r="BD45" i="1"/>
  <c r="BH45" i="1" s="1"/>
  <c r="BC45" i="1"/>
  <c r="AX45" i="1" s="1"/>
  <c r="AZ45" i="1"/>
  <c r="AU45" i="1"/>
  <c r="AS45" i="1"/>
  <c r="AL45" i="1"/>
  <c r="AM45" i="1" s="1"/>
  <c r="AG45" i="1"/>
  <c r="AE45" i="1" s="1"/>
  <c r="I45" i="1" s="1"/>
  <c r="W45" i="1"/>
  <c r="V45" i="1"/>
  <c r="U45" i="1" s="1"/>
  <c r="N45" i="1"/>
  <c r="BM44" i="1"/>
  <c r="BL44" i="1"/>
  <c r="BK44" i="1"/>
  <c r="AU44" i="1" s="1"/>
  <c r="AW44" i="1" s="1"/>
  <c r="BJ44" i="1"/>
  <c r="BH44" i="1"/>
  <c r="BI44" i="1" s="1"/>
  <c r="BG44" i="1"/>
  <c r="BF44" i="1"/>
  <c r="BE44" i="1"/>
  <c r="BD44" i="1"/>
  <c r="BC44" i="1"/>
  <c r="AZ44" i="1"/>
  <c r="AX44" i="1"/>
  <c r="AS44" i="1"/>
  <c r="AM44" i="1"/>
  <c r="AL44" i="1"/>
  <c r="AG44" i="1"/>
  <c r="AE44" i="1"/>
  <c r="W44" i="1"/>
  <c r="V44" i="1"/>
  <c r="N44" i="1"/>
  <c r="BM43" i="1"/>
  <c r="BL43" i="1"/>
  <c r="BK43" i="1"/>
  <c r="AU43" i="1" s="1"/>
  <c r="BJ43" i="1"/>
  <c r="BG43" i="1"/>
  <c r="BF43" i="1"/>
  <c r="BE43" i="1"/>
  <c r="BD43" i="1"/>
  <c r="BH43" i="1" s="1"/>
  <c r="BI43" i="1" s="1"/>
  <c r="BC43" i="1"/>
  <c r="AX43" i="1" s="1"/>
  <c r="AZ43" i="1"/>
  <c r="AS43" i="1"/>
  <c r="AL43" i="1"/>
  <c r="AM43" i="1" s="1"/>
  <c r="AG43" i="1"/>
  <c r="AE43" i="1" s="1"/>
  <c r="G43" i="1" s="1"/>
  <c r="Y43" i="1" s="1"/>
  <c r="W43" i="1"/>
  <c r="V43" i="1"/>
  <c r="U43" i="1" s="1"/>
  <c r="N43" i="1"/>
  <c r="BM42" i="1"/>
  <c r="BL42" i="1"/>
  <c r="BJ42" i="1"/>
  <c r="BH42" i="1"/>
  <c r="BI42" i="1" s="1"/>
  <c r="BG42" i="1"/>
  <c r="BF42" i="1"/>
  <c r="BE42" i="1"/>
  <c r="BD42" i="1"/>
  <c r="BC42" i="1"/>
  <c r="AZ42" i="1"/>
  <c r="AX42" i="1"/>
  <c r="AS42" i="1"/>
  <c r="AL42" i="1"/>
  <c r="AM42" i="1" s="1"/>
  <c r="AG42" i="1"/>
  <c r="AE42" i="1" s="1"/>
  <c r="I42" i="1" s="1"/>
  <c r="W42" i="1"/>
  <c r="V42" i="1"/>
  <c r="N42" i="1"/>
  <c r="BM41" i="1"/>
  <c r="BL41" i="1"/>
  <c r="BK41" i="1"/>
  <c r="AU41" i="1" s="1"/>
  <c r="AW41" i="1" s="1"/>
  <c r="BJ41" i="1"/>
  <c r="BG41" i="1"/>
  <c r="BF41" i="1"/>
  <c r="BE41" i="1"/>
  <c r="BD41" i="1"/>
  <c r="BH41" i="1" s="1"/>
  <c r="BI41" i="1" s="1"/>
  <c r="BC41" i="1"/>
  <c r="AX41" i="1" s="1"/>
  <c r="AZ41" i="1"/>
  <c r="AS41" i="1"/>
  <c r="AM41" i="1"/>
  <c r="AL41" i="1"/>
  <c r="AG41" i="1"/>
  <c r="AE41" i="1" s="1"/>
  <c r="AF41" i="1"/>
  <c r="W41" i="1"/>
  <c r="V41" i="1"/>
  <c r="U41" i="1" s="1"/>
  <c r="N41" i="1"/>
  <c r="L41" i="1"/>
  <c r="BM40" i="1"/>
  <c r="BL40" i="1"/>
  <c r="BJ40" i="1"/>
  <c r="BH40" i="1"/>
  <c r="BI40" i="1" s="1"/>
  <c r="BG40" i="1"/>
  <c r="BF40" i="1"/>
  <c r="BE40" i="1"/>
  <c r="BD40" i="1"/>
  <c r="BC40" i="1"/>
  <c r="AX40" i="1" s="1"/>
  <c r="AZ40" i="1"/>
  <c r="AS40" i="1"/>
  <c r="AM40" i="1"/>
  <c r="AL40" i="1"/>
  <c r="AG40" i="1"/>
  <c r="AE40" i="1" s="1"/>
  <c r="G40" i="1" s="1"/>
  <c r="Y40" i="1" s="1"/>
  <c r="W40" i="1"/>
  <c r="V40" i="1"/>
  <c r="N40" i="1"/>
  <c r="BM39" i="1"/>
  <c r="BL39" i="1"/>
  <c r="BJ39" i="1"/>
  <c r="BK39" i="1" s="1"/>
  <c r="BH39" i="1"/>
  <c r="BI39" i="1" s="1"/>
  <c r="BG39" i="1"/>
  <c r="BF39" i="1"/>
  <c r="BE39" i="1"/>
  <c r="BD39" i="1"/>
  <c r="BC39" i="1"/>
  <c r="AX39" i="1" s="1"/>
  <c r="AZ39" i="1"/>
  <c r="AS39" i="1"/>
  <c r="AL39" i="1"/>
  <c r="AM39" i="1" s="1"/>
  <c r="AG39" i="1"/>
  <c r="AE39" i="1"/>
  <c r="W39" i="1"/>
  <c r="V39" i="1"/>
  <c r="U39" i="1" s="1"/>
  <c r="N39" i="1"/>
  <c r="BM38" i="1"/>
  <c r="BL38" i="1"/>
  <c r="BJ38" i="1"/>
  <c r="BG38" i="1"/>
  <c r="BF38" i="1"/>
  <c r="BE38" i="1"/>
  <c r="BD38" i="1"/>
  <c r="BH38" i="1" s="1"/>
  <c r="BI38" i="1" s="1"/>
  <c r="BC38" i="1"/>
  <c r="AX38" i="1" s="1"/>
  <c r="AZ38" i="1"/>
  <c r="AS38" i="1"/>
  <c r="AL38" i="1"/>
  <c r="AM38" i="1" s="1"/>
  <c r="AG38" i="1"/>
  <c r="AE38" i="1" s="1"/>
  <c r="H38" i="1" s="1"/>
  <c r="AV38" i="1" s="1"/>
  <c r="W38" i="1"/>
  <c r="U38" i="1" s="1"/>
  <c r="V38" i="1"/>
  <c r="N38" i="1"/>
  <c r="BM37" i="1"/>
  <c r="BL37" i="1"/>
  <c r="BJ37" i="1"/>
  <c r="BK37" i="1" s="1"/>
  <c r="BG37" i="1"/>
  <c r="BF37" i="1"/>
  <c r="BE37" i="1"/>
  <c r="BD37" i="1"/>
  <c r="BH37" i="1" s="1"/>
  <c r="BI37" i="1" s="1"/>
  <c r="BC37" i="1"/>
  <c r="AX37" i="1" s="1"/>
  <c r="AZ37" i="1"/>
  <c r="AS37" i="1"/>
  <c r="AL37" i="1"/>
  <c r="AM37" i="1" s="1"/>
  <c r="AG37" i="1"/>
  <c r="AE37" i="1" s="1"/>
  <c r="W37" i="1"/>
  <c r="U37" i="1" s="1"/>
  <c r="V37" i="1"/>
  <c r="N37" i="1"/>
  <c r="BM36" i="1"/>
  <c r="BL36" i="1"/>
  <c r="BK36" i="1" s="1"/>
  <c r="BJ36" i="1"/>
  <c r="BI36" i="1"/>
  <c r="BG36" i="1"/>
  <c r="BF36" i="1"/>
  <c r="BE36" i="1"/>
  <c r="BD36" i="1"/>
  <c r="BH36" i="1" s="1"/>
  <c r="BC36" i="1"/>
  <c r="AX36" i="1" s="1"/>
  <c r="AZ36" i="1"/>
  <c r="AS36" i="1"/>
  <c r="AM36" i="1"/>
  <c r="AL36" i="1"/>
  <c r="AG36" i="1"/>
  <c r="AE36" i="1" s="1"/>
  <c r="W36" i="1"/>
  <c r="V36" i="1"/>
  <c r="U36" i="1"/>
  <c r="N36" i="1"/>
  <c r="BM35" i="1"/>
  <c r="BL35" i="1"/>
  <c r="BK35" i="1" s="1"/>
  <c r="BJ35" i="1"/>
  <c r="BI35" i="1"/>
  <c r="BG35" i="1"/>
  <c r="BF35" i="1"/>
  <c r="BE35" i="1"/>
  <c r="BD35" i="1"/>
  <c r="BH35" i="1" s="1"/>
  <c r="BC35" i="1"/>
  <c r="AX35" i="1" s="1"/>
  <c r="AZ35" i="1"/>
  <c r="AS35" i="1"/>
  <c r="AM35" i="1"/>
  <c r="AL35" i="1"/>
  <c r="AG35" i="1"/>
  <c r="AE35" i="1" s="1"/>
  <c r="L35" i="1" s="1"/>
  <c r="Y35" i="1"/>
  <c r="W35" i="1"/>
  <c r="V35" i="1"/>
  <c r="N35" i="1"/>
  <c r="G35" i="1"/>
  <c r="BM34" i="1"/>
  <c r="BL34" i="1"/>
  <c r="BJ34" i="1"/>
  <c r="BK34" i="1" s="1"/>
  <c r="AU34" i="1" s="1"/>
  <c r="BG34" i="1"/>
  <c r="BF34" i="1"/>
  <c r="BE34" i="1"/>
  <c r="BD34" i="1"/>
  <c r="BH34" i="1" s="1"/>
  <c r="BI34" i="1" s="1"/>
  <c r="BC34" i="1"/>
  <c r="AX34" i="1" s="1"/>
  <c r="AZ34" i="1"/>
  <c r="AS34" i="1"/>
  <c r="AM34" i="1"/>
  <c r="AL34" i="1"/>
  <c r="AG34" i="1"/>
  <c r="AE34" i="1" s="1"/>
  <c r="H34" i="1" s="1"/>
  <c r="AV34" i="1" s="1"/>
  <c r="W34" i="1"/>
  <c r="V34" i="1"/>
  <c r="U34" i="1" s="1"/>
  <c r="N34" i="1"/>
  <c r="BM33" i="1"/>
  <c r="BL33" i="1"/>
  <c r="BK33" i="1" s="1"/>
  <c r="BJ33" i="1"/>
  <c r="BH33" i="1"/>
  <c r="BI33" i="1" s="1"/>
  <c r="BG33" i="1"/>
  <c r="BF33" i="1"/>
  <c r="BE33" i="1"/>
  <c r="BD33" i="1"/>
  <c r="BC33" i="1"/>
  <c r="AX33" i="1" s="1"/>
  <c r="AZ33" i="1"/>
  <c r="AS33" i="1"/>
  <c r="AM33" i="1"/>
  <c r="AL33" i="1"/>
  <c r="AG33" i="1"/>
  <c r="AE33" i="1" s="1"/>
  <c r="W33" i="1"/>
  <c r="V33" i="1"/>
  <c r="N33" i="1"/>
  <c r="BM32" i="1"/>
  <c r="BL32" i="1"/>
  <c r="BJ32" i="1"/>
  <c r="BK32" i="1" s="1"/>
  <c r="Q32" i="1" s="1"/>
  <c r="BH32" i="1"/>
  <c r="BI32" i="1" s="1"/>
  <c r="BG32" i="1"/>
  <c r="BF32" i="1"/>
  <c r="BE32" i="1"/>
  <c r="BD32" i="1"/>
  <c r="BC32" i="1"/>
  <c r="AZ32" i="1"/>
  <c r="AX32" i="1"/>
  <c r="AS32" i="1"/>
  <c r="AL32" i="1"/>
  <c r="AM32" i="1" s="1"/>
  <c r="AG32" i="1"/>
  <c r="AE32" i="1" s="1"/>
  <c r="W32" i="1"/>
  <c r="V32" i="1"/>
  <c r="N32" i="1"/>
  <c r="BM31" i="1"/>
  <c r="BL31" i="1"/>
  <c r="BJ31" i="1"/>
  <c r="BH31" i="1"/>
  <c r="BI31" i="1" s="1"/>
  <c r="BG31" i="1"/>
  <c r="BF31" i="1"/>
  <c r="BE31" i="1"/>
  <c r="BD31" i="1"/>
  <c r="BC31" i="1"/>
  <c r="AX31" i="1" s="1"/>
  <c r="AZ31" i="1"/>
  <c r="AS31" i="1"/>
  <c r="AL31" i="1"/>
  <c r="AM31" i="1" s="1"/>
  <c r="AG31" i="1"/>
  <c r="AF31" i="1"/>
  <c r="AE31" i="1"/>
  <c r="W31" i="1"/>
  <c r="V31" i="1"/>
  <c r="U31" i="1" s="1"/>
  <c r="N31" i="1"/>
  <c r="H31" i="1"/>
  <c r="AV31" i="1" s="1"/>
  <c r="BM30" i="1"/>
  <c r="BL30" i="1"/>
  <c r="BJ30" i="1"/>
  <c r="BG30" i="1"/>
  <c r="BF30" i="1"/>
  <c r="BE30" i="1"/>
  <c r="BD30" i="1"/>
  <c r="BH30" i="1" s="1"/>
  <c r="BI30" i="1" s="1"/>
  <c r="BC30" i="1"/>
  <c r="AX30" i="1" s="1"/>
  <c r="AZ30" i="1"/>
  <c r="AS30" i="1"/>
  <c r="AL30" i="1"/>
  <c r="AM30" i="1" s="1"/>
  <c r="AG30" i="1"/>
  <c r="AE30" i="1"/>
  <c r="W30" i="1"/>
  <c r="V30" i="1"/>
  <c r="U30" i="1" s="1"/>
  <c r="N30" i="1"/>
  <c r="BM29" i="1"/>
  <c r="BL29" i="1"/>
  <c r="BJ29" i="1"/>
  <c r="BI29" i="1"/>
  <c r="BG29" i="1"/>
  <c r="BF29" i="1"/>
  <c r="BE29" i="1"/>
  <c r="BD29" i="1"/>
  <c r="BH29" i="1" s="1"/>
  <c r="BC29" i="1"/>
  <c r="AX29" i="1" s="1"/>
  <c r="AZ29" i="1"/>
  <c r="AS29" i="1"/>
  <c r="AL29" i="1"/>
  <c r="AM29" i="1" s="1"/>
  <c r="AG29" i="1"/>
  <c r="AE29" i="1" s="1"/>
  <c r="W29" i="1"/>
  <c r="V29" i="1"/>
  <c r="U29" i="1" s="1"/>
  <c r="N29" i="1"/>
  <c r="BM28" i="1"/>
  <c r="BL28" i="1"/>
  <c r="BK28" i="1"/>
  <c r="AU28" i="1" s="1"/>
  <c r="BJ28" i="1"/>
  <c r="BG28" i="1"/>
  <c r="BF28" i="1"/>
  <c r="BE28" i="1"/>
  <c r="BD28" i="1"/>
  <c r="BH28" i="1" s="1"/>
  <c r="BI28" i="1" s="1"/>
  <c r="BC28" i="1"/>
  <c r="AX28" i="1" s="1"/>
  <c r="AZ28" i="1"/>
  <c r="AS28" i="1"/>
  <c r="AW28" i="1" s="1"/>
  <c r="AL28" i="1"/>
  <c r="AM28" i="1" s="1"/>
  <c r="AG28" i="1"/>
  <c r="AE28" i="1" s="1"/>
  <c r="W28" i="1"/>
  <c r="V28" i="1"/>
  <c r="U28" i="1" s="1"/>
  <c r="N28" i="1"/>
  <c r="BM27" i="1"/>
  <c r="BL27" i="1"/>
  <c r="BK27" i="1"/>
  <c r="AU27" i="1" s="1"/>
  <c r="BJ27" i="1"/>
  <c r="BG27" i="1"/>
  <c r="BF27" i="1"/>
  <c r="BE27" i="1"/>
  <c r="BD27" i="1"/>
  <c r="BH27" i="1" s="1"/>
  <c r="BI27" i="1" s="1"/>
  <c r="BC27" i="1"/>
  <c r="AX27" i="1" s="1"/>
  <c r="AZ27" i="1"/>
  <c r="AS27" i="1"/>
  <c r="AL27" i="1"/>
  <c r="AM27" i="1" s="1"/>
  <c r="AG27" i="1"/>
  <c r="AE27" i="1" s="1"/>
  <c r="W27" i="1"/>
  <c r="V27" i="1"/>
  <c r="U27" i="1" s="1"/>
  <c r="N27" i="1"/>
  <c r="BM26" i="1"/>
  <c r="BL26" i="1"/>
  <c r="BK26" i="1"/>
  <c r="BJ26" i="1"/>
  <c r="BG26" i="1"/>
  <c r="BF26" i="1"/>
  <c r="BE26" i="1"/>
  <c r="BD26" i="1"/>
  <c r="BH26" i="1" s="1"/>
  <c r="BI26" i="1" s="1"/>
  <c r="BC26" i="1"/>
  <c r="AZ26" i="1"/>
  <c r="AX26" i="1"/>
  <c r="AU26" i="1"/>
  <c r="AW26" i="1" s="1"/>
  <c r="AS26" i="1"/>
  <c r="AM26" i="1"/>
  <c r="AL26" i="1"/>
  <c r="AG26" i="1"/>
  <c r="AF26" i="1"/>
  <c r="AE26" i="1"/>
  <c r="G26" i="1" s="1"/>
  <c r="W26" i="1"/>
  <c r="V26" i="1"/>
  <c r="U26" i="1" s="1"/>
  <c r="N26" i="1"/>
  <c r="L26" i="1"/>
  <c r="I26" i="1"/>
  <c r="BM25" i="1"/>
  <c r="BL25" i="1"/>
  <c r="BJ25" i="1"/>
  <c r="BH25" i="1"/>
  <c r="BI25" i="1" s="1"/>
  <c r="BG25" i="1"/>
  <c r="BF25" i="1"/>
  <c r="BE25" i="1"/>
  <c r="BD25" i="1"/>
  <c r="BC25" i="1"/>
  <c r="AX25" i="1" s="1"/>
  <c r="AZ25" i="1"/>
  <c r="AS25" i="1"/>
  <c r="AL25" i="1"/>
  <c r="AM25" i="1" s="1"/>
  <c r="AG25" i="1"/>
  <c r="AF25" i="1"/>
  <c r="AE25" i="1"/>
  <c r="G25" i="1" s="1"/>
  <c r="W25" i="1"/>
  <c r="V25" i="1"/>
  <c r="U25" i="1" s="1"/>
  <c r="N25" i="1"/>
  <c r="H25" i="1"/>
  <c r="AV25" i="1" s="1"/>
  <c r="BM24" i="1"/>
  <c r="BL24" i="1"/>
  <c r="BJ24" i="1"/>
  <c r="BG24" i="1"/>
  <c r="BF24" i="1"/>
  <c r="BE24" i="1"/>
  <c r="BD24" i="1"/>
  <c r="BH24" i="1" s="1"/>
  <c r="BI24" i="1" s="1"/>
  <c r="BC24" i="1"/>
  <c r="AZ24" i="1"/>
  <c r="AX24" i="1"/>
  <c r="AS24" i="1"/>
  <c r="AL24" i="1"/>
  <c r="AM24" i="1" s="1"/>
  <c r="AG24" i="1"/>
  <c r="AE24" i="1" s="1"/>
  <c r="W24" i="1"/>
  <c r="V24" i="1"/>
  <c r="U24" i="1"/>
  <c r="N24" i="1"/>
  <c r="BM23" i="1"/>
  <c r="BL23" i="1"/>
  <c r="BJ23" i="1"/>
  <c r="BG23" i="1"/>
  <c r="BF23" i="1"/>
  <c r="BE23" i="1"/>
  <c r="BD23" i="1"/>
  <c r="BH23" i="1" s="1"/>
  <c r="BI23" i="1" s="1"/>
  <c r="BC23" i="1"/>
  <c r="AX23" i="1" s="1"/>
  <c r="AZ23" i="1"/>
  <c r="AS23" i="1"/>
  <c r="AL23" i="1"/>
  <c r="AM23" i="1" s="1"/>
  <c r="AG23" i="1"/>
  <c r="AE23" i="1" s="1"/>
  <c r="I23" i="1" s="1"/>
  <c r="W23" i="1"/>
  <c r="V23" i="1"/>
  <c r="U23" i="1" s="1"/>
  <c r="N23" i="1"/>
  <c r="BM22" i="1"/>
  <c r="BL22" i="1"/>
  <c r="BJ22" i="1"/>
  <c r="BK22" i="1" s="1"/>
  <c r="BG22" i="1"/>
  <c r="BF22" i="1"/>
  <c r="BE22" i="1"/>
  <c r="BD22" i="1"/>
  <c r="BH22" i="1" s="1"/>
  <c r="BI22" i="1" s="1"/>
  <c r="BC22" i="1"/>
  <c r="AX22" i="1" s="1"/>
  <c r="AZ22" i="1"/>
  <c r="AS22" i="1"/>
  <c r="AL22" i="1"/>
  <c r="AM22" i="1" s="1"/>
  <c r="AG22" i="1"/>
  <c r="AE22" i="1" s="1"/>
  <c r="W22" i="1"/>
  <c r="U22" i="1" s="1"/>
  <c r="V22" i="1"/>
  <c r="N22" i="1"/>
  <c r="BM21" i="1"/>
  <c r="BL21" i="1"/>
  <c r="BK21" i="1" s="1"/>
  <c r="BJ21" i="1"/>
  <c r="BG21" i="1"/>
  <c r="BF21" i="1"/>
  <c r="BE21" i="1"/>
  <c r="BD21" i="1"/>
  <c r="BH21" i="1" s="1"/>
  <c r="BI21" i="1" s="1"/>
  <c r="BC21" i="1"/>
  <c r="AX21" i="1" s="1"/>
  <c r="AZ21" i="1"/>
  <c r="AS21" i="1"/>
  <c r="AL21" i="1"/>
  <c r="AM21" i="1" s="1"/>
  <c r="AG21" i="1"/>
  <c r="AE21" i="1" s="1"/>
  <c r="W21" i="1"/>
  <c r="U21" i="1" s="1"/>
  <c r="V21" i="1"/>
  <c r="N21" i="1"/>
  <c r="BM20" i="1"/>
  <c r="BL20" i="1"/>
  <c r="BJ20" i="1"/>
  <c r="BK20" i="1" s="1"/>
  <c r="BG20" i="1"/>
  <c r="BF20" i="1"/>
  <c r="BE20" i="1"/>
  <c r="BD20" i="1"/>
  <c r="BH20" i="1" s="1"/>
  <c r="BI20" i="1" s="1"/>
  <c r="BC20" i="1"/>
  <c r="AX20" i="1" s="1"/>
  <c r="AZ20" i="1"/>
  <c r="AS20" i="1"/>
  <c r="AM20" i="1"/>
  <c r="AL20" i="1"/>
  <c r="AG20" i="1"/>
  <c r="AE20" i="1" s="1"/>
  <c r="W20" i="1"/>
  <c r="V20" i="1"/>
  <c r="N20" i="1"/>
  <c r="BM19" i="1"/>
  <c r="BL19" i="1"/>
  <c r="BJ19" i="1"/>
  <c r="BK19" i="1" s="1"/>
  <c r="BH19" i="1"/>
  <c r="BI19" i="1" s="1"/>
  <c r="BG19" i="1"/>
  <c r="BF19" i="1"/>
  <c r="BE19" i="1"/>
  <c r="BD19" i="1"/>
  <c r="BC19" i="1"/>
  <c r="AX19" i="1" s="1"/>
  <c r="AZ19" i="1"/>
  <c r="AS19" i="1"/>
  <c r="AM19" i="1"/>
  <c r="AL19" i="1"/>
  <c r="AG19" i="1"/>
  <c r="AE19" i="1" s="1"/>
  <c r="W19" i="1"/>
  <c r="V19" i="1"/>
  <c r="N19" i="1"/>
  <c r="BM18" i="1"/>
  <c r="BL18" i="1"/>
  <c r="BJ18" i="1"/>
  <c r="BK18" i="1" s="1"/>
  <c r="AU18" i="1" s="1"/>
  <c r="AW18" i="1" s="1"/>
  <c r="BG18" i="1"/>
  <c r="BF18" i="1"/>
  <c r="BE18" i="1"/>
  <c r="BD18" i="1"/>
  <c r="BH18" i="1" s="1"/>
  <c r="BI18" i="1" s="1"/>
  <c r="BC18" i="1"/>
  <c r="AZ18" i="1"/>
  <c r="AX18" i="1"/>
  <c r="AS18" i="1"/>
  <c r="AL18" i="1"/>
  <c r="AM18" i="1" s="1"/>
  <c r="AG18" i="1"/>
  <c r="AE18" i="1"/>
  <c r="G18" i="1" s="1"/>
  <c r="W18" i="1"/>
  <c r="V18" i="1"/>
  <c r="N18" i="1"/>
  <c r="I18" i="1"/>
  <c r="BM17" i="1"/>
  <c r="BL17" i="1"/>
  <c r="BJ17" i="1"/>
  <c r="BG17" i="1"/>
  <c r="BF17" i="1"/>
  <c r="BE17" i="1"/>
  <c r="BD17" i="1"/>
  <c r="BH17" i="1" s="1"/>
  <c r="BI17" i="1" s="1"/>
  <c r="BC17" i="1"/>
  <c r="AX17" i="1" s="1"/>
  <c r="AZ17" i="1"/>
  <c r="AS17" i="1"/>
  <c r="AL17" i="1"/>
  <c r="AM17" i="1" s="1"/>
  <c r="AG17" i="1"/>
  <c r="AE17" i="1"/>
  <c r="G17" i="1" s="1"/>
  <c r="W17" i="1"/>
  <c r="V17" i="1"/>
  <c r="N17" i="1"/>
  <c r="L24" i="1" l="1"/>
  <c r="H24" i="1"/>
  <c r="AV24" i="1" s="1"/>
  <c r="AU53" i="1"/>
  <c r="AW53" i="1" s="1"/>
  <c r="Q53" i="1"/>
  <c r="I60" i="1"/>
  <c r="H60" i="1"/>
  <c r="AV60" i="1" s="1"/>
  <c r="AF60" i="1"/>
  <c r="L60" i="1"/>
  <c r="AU19" i="1"/>
  <c r="Q19" i="1"/>
  <c r="AU20" i="1"/>
  <c r="Q20" i="1"/>
  <c r="AU69" i="1"/>
  <c r="AW69" i="1" s="1"/>
  <c r="Q69" i="1"/>
  <c r="AU33" i="1"/>
  <c r="AW33" i="1" s="1"/>
  <c r="Q33" i="1"/>
  <c r="G32" i="1"/>
  <c r="Y32" i="1" s="1"/>
  <c r="I32" i="1"/>
  <c r="H32" i="1"/>
  <c r="AV32" i="1" s="1"/>
  <c r="AF32" i="1"/>
  <c r="G33" i="1"/>
  <c r="Y33" i="1" s="1"/>
  <c r="L33" i="1"/>
  <c r="I33" i="1"/>
  <c r="AF33" i="1"/>
  <c r="H33" i="1"/>
  <c r="AV33" i="1" s="1"/>
  <c r="AY53" i="1"/>
  <c r="G52" i="1"/>
  <c r="Y52" i="1" s="1"/>
  <c r="I52" i="1"/>
  <c r="L52" i="1"/>
  <c r="G44" i="1"/>
  <c r="I44" i="1"/>
  <c r="I88" i="1"/>
  <c r="L88" i="1"/>
  <c r="H88" i="1"/>
  <c r="AV88" i="1" s="1"/>
  <c r="AF88" i="1"/>
  <c r="G108" i="1"/>
  <c r="Y108" i="1" s="1"/>
  <c r="H108" i="1"/>
  <c r="AV108" i="1" s="1"/>
  <c r="I120" i="1"/>
  <c r="L120" i="1"/>
  <c r="H120" i="1"/>
  <c r="AV120" i="1" s="1"/>
  <c r="AF120" i="1"/>
  <c r="AF17" i="1"/>
  <c r="L18" i="1"/>
  <c r="Q27" i="1"/>
  <c r="U32" i="1"/>
  <c r="U33" i="1"/>
  <c r="H40" i="1"/>
  <c r="AV40" i="1" s="1"/>
  <c r="AF44" i="1"/>
  <c r="U55" i="1"/>
  <c r="G59" i="1"/>
  <c r="AW77" i="1"/>
  <c r="L93" i="1"/>
  <c r="I93" i="1"/>
  <c r="Q135" i="1"/>
  <c r="I140" i="1"/>
  <c r="H140" i="1"/>
  <c r="AV140" i="1" s="1"/>
  <c r="AF140" i="1"/>
  <c r="L140" i="1"/>
  <c r="AU258" i="1"/>
  <c r="AW258" i="1" s="1"/>
  <c r="Q258" i="1"/>
  <c r="Q18" i="1"/>
  <c r="R18" i="1" s="1"/>
  <c r="S18" i="1" s="1"/>
  <c r="I40" i="1"/>
  <c r="Q41" i="1"/>
  <c r="AU47" i="1"/>
  <c r="Q47" i="1"/>
  <c r="AU101" i="1"/>
  <c r="AW101" i="1" s="1"/>
  <c r="Q101" i="1"/>
  <c r="AF104" i="1"/>
  <c r="L104" i="1"/>
  <c r="H104" i="1"/>
  <c r="AV104" i="1" s="1"/>
  <c r="G144" i="1"/>
  <c r="I144" i="1"/>
  <c r="L144" i="1"/>
  <c r="H144" i="1"/>
  <c r="AV144" i="1" s="1"/>
  <c r="AU153" i="1"/>
  <c r="AW153" i="1" s="1"/>
  <c r="Q153" i="1"/>
  <c r="I198" i="1"/>
  <c r="AF198" i="1"/>
  <c r="H198" i="1"/>
  <c r="AV198" i="1" s="1"/>
  <c r="AU240" i="1"/>
  <c r="AW240" i="1" s="1"/>
  <c r="Q240" i="1"/>
  <c r="H17" i="1"/>
  <c r="AV17" i="1" s="1"/>
  <c r="U18" i="1"/>
  <c r="U19" i="1"/>
  <c r="AW20" i="1"/>
  <c r="BK23" i="1"/>
  <c r="I25" i="1"/>
  <c r="BK25" i="1"/>
  <c r="BK31" i="1"/>
  <c r="AU31" i="1" s="1"/>
  <c r="AW31" i="1" s="1"/>
  <c r="H41" i="1"/>
  <c r="AV41" i="1" s="1"/>
  <c r="AY41" i="1" s="1"/>
  <c r="I41" i="1"/>
  <c r="G42" i="1"/>
  <c r="Y42" i="1" s="1"/>
  <c r="H44" i="1"/>
  <c r="AV44" i="1" s="1"/>
  <c r="AY44" i="1" s="1"/>
  <c r="AW45" i="1"/>
  <c r="Q45" i="1"/>
  <c r="BK48" i="1"/>
  <c r="U51" i="1"/>
  <c r="Q65" i="1"/>
  <c r="AU89" i="1"/>
  <c r="AW89" i="1" s="1"/>
  <c r="Q89" i="1"/>
  <c r="I115" i="1"/>
  <c r="G115" i="1"/>
  <c r="Y115" i="1" s="1"/>
  <c r="I128" i="1"/>
  <c r="AF128" i="1"/>
  <c r="L128" i="1"/>
  <c r="H128" i="1"/>
  <c r="AV128" i="1" s="1"/>
  <c r="AU137" i="1"/>
  <c r="AW137" i="1" s="1"/>
  <c r="Q137" i="1"/>
  <c r="L196" i="1"/>
  <c r="H196" i="1"/>
  <c r="AV196" i="1" s="1"/>
  <c r="I17" i="1"/>
  <c r="BK17" i="1"/>
  <c r="Q28" i="1"/>
  <c r="L42" i="1"/>
  <c r="BK42" i="1"/>
  <c r="I46" i="1"/>
  <c r="AF46" i="1"/>
  <c r="BK49" i="1"/>
  <c r="G63" i="1"/>
  <c r="Y63" i="1" s="1"/>
  <c r="I63" i="1"/>
  <c r="I108" i="1"/>
  <c r="I112" i="1"/>
  <c r="L112" i="1"/>
  <c r="H112" i="1"/>
  <c r="AV112" i="1" s="1"/>
  <c r="AF112" i="1"/>
  <c r="I116" i="1"/>
  <c r="L116" i="1"/>
  <c r="H116" i="1"/>
  <c r="AV116" i="1" s="1"/>
  <c r="AF116" i="1"/>
  <c r="AF126" i="1"/>
  <c r="L126" i="1"/>
  <c r="H126" i="1"/>
  <c r="AV126" i="1" s="1"/>
  <c r="I148" i="1"/>
  <c r="L148" i="1"/>
  <c r="AF148" i="1"/>
  <c r="H148" i="1"/>
  <c r="AV148" i="1" s="1"/>
  <c r="Q44" i="1"/>
  <c r="R44" i="1" s="1"/>
  <c r="S44" i="1" s="1"/>
  <c r="AW55" i="1"/>
  <c r="I56" i="1"/>
  <c r="AF56" i="1"/>
  <c r="I64" i="1"/>
  <c r="H64" i="1"/>
  <c r="AV64" i="1" s="1"/>
  <c r="I68" i="1"/>
  <c r="L68" i="1"/>
  <c r="AF68" i="1"/>
  <c r="I84" i="1"/>
  <c r="L84" i="1"/>
  <c r="H84" i="1"/>
  <c r="AV84" i="1" s="1"/>
  <c r="AF84" i="1"/>
  <c r="I110" i="1"/>
  <c r="AF110" i="1"/>
  <c r="L110" i="1"/>
  <c r="H110" i="1"/>
  <c r="AV110" i="1" s="1"/>
  <c r="G110" i="1"/>
  <c r="Y110" i="1" s="1"/>
  <c r="AU127" i="1"/>
  <c r="AW127" i="1" s="1"/>
  <c r="Q127" i="1"/>
  <c r="U17" i="1"/>
  <c r="AF18" i="1"/>
  <c r="U20" i="1"/>
  <c r="H26" i="1"/>
  <c r="AV26" i="1" s="1"/>
  <c r="AY26" i="1" s="1"/>
  <c r="Q39" i="1"/>
  <c r="U42" i="1"/>
  <c r="AW43" i="1"/>
  <c r="U44" i="1"/>
  <c r="G46" i="1"/>
  <c r="Y46" i="1" s="1"/>
  <c r="U53" i="1"/>
  <c r="BK58" i="1"/>
  <c r="BK71" i="1"/>
  <c r="AU71" i="1" s="1"/>
  <c r="AW71" i="1" s="1"/>
  <c r="I72" i="1"/>
  <c r="H72" i="1"/>
  <c r="AV72" i="1" s="1"/>
  <c r="L85" i="1"/>
  <c r="I85" i="1"/>
  <c r="Q117" i="1"/>
  <c r="AU117" i="1"/>
  <c r="AW117" i="1" s="1"/>
  <c r="BK125" i="1"/>
  <c r="I136" i="1"/>
  <c r="L136" i="1"/>
  <c r="H136" i="1"/>
  <c r="AV136" i="1" s="1"/>
  <c r="AF136" i="1"/>
  <c r="AU145" i="1"/>
  <c r="AW145" i="1" s="1"/>
  <c r="Q145" i="1"/>
  <c r="H18" i="1"/>
  <c r="AV18" i="1" s="1"/>
  <c r="AY18" i="1" s="1"/>
  <c r="BK24" i="1"/>
  <c r="Q26" i="1"/>
  <c r="AW27" i="1"/>
  <c r="AY31" i="1"/>
  <c r="AF40" i="1"/>
  <c r="I80" i="1"/>
  <c r="L80" i="1"/>
  <c r="H80" i="1"/>
  <c r="AV80" i="1" s="1"/>
  <c r="AF80" i="1"/>
  <c r="G100" i="1"/>
  <c r="L100" i="1"/>
  <c r="I100" i="1"/>
  <c r="H100" i="1"/>
  <c r="AV100" i="1" s="1"/>
  <c r="AF100" i="1"/>
  <c r="L101" i="1"/>
  <c r="I101" i="1"/>
  <c r="I132" i="1"/>
  <c r="L132" i="1"/>
  <c r="H132" i="1"/>
  <c r="AV132" i="1" s="1"/>
  <c r="L153" i="1"/>
  <c r="I153" i="1"/>
  <c r="H74" i="1"/>
  <c r="AV74" i="1" s="1"/>
  <c r="L92" i="1"/>
  <c r="U111" i="1"/>
  <c r="Q139" i="1"/>
  <c r="U141" i="1"/>
  <c r="L142" i="1"/>
  <c r="H152" i="1"/>
  <c r="AV152" i="1" s="1"/>
  <c r="BK159" i="1"/>
  <c r="AU159" i="1" s="1"/>
  <c r="AW159" i="1" s="1"/>
  <c r="G160" i="1"/>
  <c r="I160" i="1"/>
  <c r="BK161" i="1"/>
  <c r="AU161" i="1" s="1"/>
  <c r="AW161" i="1" s="1"/>
  <c r="I164" i="1"/>
  <c r="H164" i="1"/>
  <c r="AV164" i="1" s="1"/>
  <c r="AF164" i="1"/>
  <c r="H250" i="1"/>
  <c r="AV250" i="1" s="1"/>
  <c r="AY250" i="1" s="1"/>
  <c r="I250" i="1"/>
  <c r="AY34" i="1"/>
  <c r="AW47" i="1"/>
  <c r="U52" i="1"/>
  <c r="U61" i="1"/>
  <c r="U64" i="1"/>
  <c r="U70" i="1"/>
  <c r="U72" i="1"/>
  <c r="U78" i="1"/>
  <c r="Q87" i="1"/>
  <c r="BK90" i="1"/>
  <c r="BK92" i="1"/>
  <c r="U108" i="1"/>
  <c r="BK110" i="1"/>
  <c r="U124" i="1"/>
  <c r="BK124" i="1"/>
  <c r="U135" i="1"/>
  <c r="AF138" i="1"/>
  <c r="U139" i="1"/>
  <c r="AW163" i="1"/>
  <c r="G168" i="1"/>
  <c r="L168" i="1"/>
  <c r="I168" i="1"/>
  <c r="H168" i="1"/>
  <c r="AV168" i="1" s="1"/>
  <c r="AF168" i="1"/>
  <c r="I206" i="1"/>
  <c r="H206" i="1"/>
  <c r="AV206" i="1" s="1"/>
  <c r="AF206" i="1"/>
  <c r="I212" i="1"/>
  <c r="L212" i="1"/>
  <c r="H212" i="1"/>
  <c r="AV212" i="1" s="1"/>
  <c r="AU246" i="1"/>
  <c r="AW246" i="1" s="1"/>
  <c r="Q246" i="1"/>
  <c r="Q99" i="1"/>
  <c r="Q103" i="1"/>
  <c r="BK128" i="1"/>
  <c r="U142" i="1"/>
  <c r="Q147" i="1"/>
  <c r="U151" i="1"/>
  <c r="I156" i="1"/>
  <c r="L156" i="1"/>
  <c r="H156" i="1"/>
  <c r="AV156" i="1" s="1"/>
  <c r="L185" i="1"/>
  <c r="I185" i="1"/>
  <c r="AU201" i="1"/>
  <c r="AW201" i="1" s="1"/>
  <c r="Q201" i="1"/>
  <c r="H219" i="1"/>
  <c r="AV219" i="1" s="1"/>
  <c r="I219" i="1"/>
  <c r="U62" i="1"/>
  <c r="U74" i="1"/>
  <c r="AF76" i="1"/>
  <c r="Q79" i="1"/>
  <c r="Q81" i="1"/>
  <c r="AF96" i="1"/>
  <c r="Q97" i="1"/>
  <c r="U99" i="1"/>
  <c r="U106" i="1"/>
  <c r="U114" i="1"/>
  <c r="U128" i="1"/>
  <c r="BK130" i="1"/>
  <c r="BK144" i="1"/>
  <c r="U152" i="1"/>
  <c r="BK154" i="1"/>
  <c r="BK155" i="1"/>
  <c r="AU155" i="1" s="1"/>
  <c r="AW155" i="1" s="1"/>
  <c r="BK167" i="1"/>
  <c r="AU167" i="1" s="1"/>
  <c r="AW167" i="1" s="1"/>
  <c r="G176" i="1"/>
  <c r="L176" i="1"/>
  <c r="I176" i="1"/>
  <c r="H176" i="1"/>
  <c r="AV176" i="1" s="1"/>
  <c r="AY176" i="1" s="1"/>
  <c r="I188" i="1"/>
  <c r="H188" i="1"/>
  <c r="AV188" i="1" s="1"/>
  <c r="AF188" i="1"/>
  <c r="AU200" i="1"/>
  <c r="Q200" i="1"/>
  <c r="BK211" i="1"/>
  <c r="G227" i="1"/>
  <c r="Y227" i="1" s="1"/>
  <c r="I227" i="1"/>
  <c r="I229" i="1"/>
  <c r="AF229" i="1"/>
  <c r="H229" i="1"/>
  <c r="AV229" i="1" s="1"/>
  <c r="G229" i="1"/>
  <c r="Y229" i="1" s="1"/>
  <c r="Q283" i="1"/>
  <c r="AU283" i="1"/>
  <c r="Q75" i="1"/>
  <c r="BK102" i="1"/>
  <c r="AU102" i="1" s="1"/>
  <c r="AW102" i="1" s="1"/>
  <c r="AU165" i="1"/>
  <c r="AW165" i="1" s="1"/>
  <c r="Q165" i="1"/>
  <c r="AU185" i="1"/>
  <c r="AW185" i="1" s="1"/>
  <c r="Q185" i="1"/>
  <c r="AU187" i="1"/>
  <c r="AW187" i="1" s="1"/>
  <c r="Q187" i="1"/>
  <c r="AU209" i="1"/>
  <c r="Q209" i="1"/>
  <c r="AU219" i="1"/>
  <c r="AW219" i="1" s="1"/>
  <c r="Q219" i="1"/>
  <c r="I224" i="1"/>
  <c r="G224" i="1"/>
  <c r="AF224" i="1"/>
  <c r="L224" i="1"/>
  <c r="AF238" i="1"/>
  <c r="I238" i="1"/>
  <c r="L241" i="1"/>
  <c r="AF241" i="1"/>
  <c r="G241" i="1"/>
  <c r="Y241" i="1" s="1"/>
  <c r="I242" i="1"/>
  <c r="G242" i="1"/>
  <c r="I255" i="1"/>
  <c r="H255" i="1"/>
  <c r="AV255" i="1" s="1"/>
  <c r="L255" i="1"/>
  <c r="U71" i="1"/>
  <c r="Q71" i="1"/>
  <c r="U75" i="1"/>
  <c r="H76" i="1"/>
  <c r="AV76" i="1" s="1"/>
  <c r="Q91" i="1"/>
  <c r="Q107" i="1"/>
  <c r="AW109" i="1"/>
  <c r="Q109" i="1"/>
  <c r="R109" i="1" s="1"/>
  <c r="S109" i="1" s="1"/>
  <c r="O109" i="1" s="1"/>
  <c r="M109" i="1" s="1"/>
  <c r="P109" i="1" s="1"/>
  <c r="J109" i="1" s="1"/>
  <c r="K109" i="1" s="1"/>
  <c r="G129" i="1"/>
  <c r="Y129" i="1" s="1"/>
  <c r="AU149" i="1"/>
  <c r="AW149" i="1" s="1"/>
  <c r="Q149" i="1"/>
  <c r="I152" i="1"/>
  <c r="AF152" i="1"/>
  <c r="Q155" i="1"/>
  <c r="U159" i="1"/>
  <c r="I172" i="1"/>
  <c r="L172" i="1"/>
  <c r="H172" i="1"/>
  <c r="AV172" i="1" s="1"/>
  <c r="AW177" i="1"/>
  <c r="I180" i="1"/>
  <c r="AF180" i="1"/>
  <c r="L180" i="1"/>
  <c r="AU223" i="1"/>
  <c r="AW223" i="1" s="1"/>
  <c r="Q223" i="1"/>
  <c r="Q228" i="1"/>
  <c r="AU228" i="1"/>
  <c r="AW228" i="1" s="1"/>
  <c r="AF237" i="1"/>
  <c r="G237" i="1"/>
  <c r="Y237" i="1" s="1"/>
  <c r="H266" i="1"/>
  <c r="AV266" i="1" s="1"/>
  <c r="AY266" i="1" s="1"/>
  <c r="G266" i="1"/>
  <c r="BK38" i="1"/>
  <c r="U40" i="1"/>
  <c r="BK40" i="1"/>
  <c r="U50" i="1"/>
  <c r="BK52" i="1"/>
  <c r="U56" i="1"/>
  <c r="U60" i="1"/>
  <c r="U63" i="1"/>
  <c r="BK68" i="1"/>
  <c r="Q68" i="1" s="1"/>
  <c r="L76" i="1"/>
  <c r="BK76" i="1"/>
  <c r="BK78" i="1"/>
  <c r="BK82" i="1"/>
  <c r="U91" i="1"/>
  <c r="H92" i="1"/>
  <c r="AV92" i="1" s="1"/>
  <c r="L96" i="1"/>
  <c r="BK98" i="1"/>
  <c r="AU98" i="1" s="1"/>
  <c r="BK100" i="1"/>
  <c r="U109" i="1"/>
  <c r="U112" i="1"/>
  <c r="U118" i="1"/>
  <c r="U120" i="1"/>
  <c r="U123" i="1"/>
  <c r="H124" i="1"/>
  <c r="AV124" i="1" s="1"/>
  <c r="U130" i="1"/>
  <c r="U134" i="1"/>
  <c r="AW141" i="1"/>
  <c r="BK142" i="1"/>
  <c r="BK143" i="1"/>
  <c r="AU143" i="1" s="1"/>
  <c r="AW143" i="1" s="1"/>
  <c r="I145" i="1"/>
  <c r="U154" i="1"/>
  <c r="BK171" i="1"/>
  <c r="AU171" i="1" s="1"/>
  <c r="AW171" i="1" s="1"/>
  <c r="Q175" i="1"/>
  <c r="AU179" i="1"/>
  <c r="AW179" i="1" s="1"/>
  <c r="Q179" i="1"/>
  <c r="BK152" i="1"/>
  <c r="H184" i="1"/>
  <c r="AV184" i="1" s="1"/>
  <c r="BK188" i="1"/>
  <c r="BK190" i="1"/>
  <c r="Q191" i="1"/>
  <c r="BK198" i="1"/>
  <c r="AU198" i="1" s="1"/>
  <c r="AW198" i="1" s="1"/>
  <c r="Q199" i="1"/>
  <c r="U201" i="1"/>
  <c r="U202" i="1"/>
  <c r="L204" i="1"/>
  <c r="BK204" i="1"/>
  <c r="U209" i="1"/>
  <c r="U210" i="1"/>
  <c r="U217" i="1"/>
  <c r="L231" i="1"/>
  <c r="BK231" i="1"/>
  <c r="U232" i="1"/>
  <c r="L233" i="1"/>
  <c r="BK235" i="1"/>
  <c r="BK236" i="1"/>
  <c r="AU236" i="1" s="1"/>
  <c r="AW236" i="1" s="1"/>
  <c r="L243" i="1"/>
  <c r="BK244" i="1"/>
  <c r="AU244" i="1" s="1"/>
  <c r="AW244" i="1" s="1"/>
  <c r="BK248" i="1"/>
  <c r="Q248" i="1" s="1"/>
  <c r="BK254" i="1"/>
  <c r="U258" i="1"/>
  <c r="G293" i="1"/>
  <c r="Y293" i="1" s="1"/>
  <c r="AF293" i="1"/>
  <c r="I293" i="1"/>
  <c r="AW319" i="1"/>
  <c r="AU319" i="1"/>
  <c r="Q319" i="1"/>
  <c r="AU401" i="1"/>
  <c r="Q401" i="1"/>
  <c r="I407" i="1"/>
  <c r="H407" i="1"/>
  <c r="AV407" i="1" s="1"/>
  <c r="Q189" i="1"/>
  <c r="AU263" i="1"/>
  <c r="AW263" i="1" s="1"/>
  <c r="Q263" i="1"/>
  <c r="L375" i="1"/>
  <c r="I375" i="1"/>
  <c r="AW384" i="1"/>
  <c r="Q384" i="1"/>
  <c r="AU384" i="1"/>
  <c r="AU389" i="1"/>
  <c r="AW389" i="1" s="1"/>
  <c r="Q389" i="1"/>
  <c r="Q167" i="1"/>
  <c r="U171" i="1"/>
  <c r="Q181" i="1"/>
  <c r="U211" i="1"/>
  <c r="U221" i="1"/>
  <c r="H258" i="1"/>
  <c r="AV258" i="1" s="1"/>
  <c r="AY258" i="1" s="1"/>
  <c r="I258" i="1"/>
  <c r="AW274" i="1"/>
  <c r="AU275" i="1"/>
  <c r="Q275" i="1"/>
  <c r="Q278" i="1"/>
  <c r="AU278" i="1"/>
  <c r="AW278" i="1" s="1"/>
  <c r="G323" i="1"/>
  <c r="Y323" i="1" s="1"/>
  <c r="H323" i="1"/>
  <c r="AV323" i="1" s="1"/>
  <c r="L323" i="1"/>
  <c r="U155" i="1"/>
  <c r="U167" i="1"/>
  <c r="U177" i="1"/>
  <c r="U195" i="1"/>
  <c r="Q207" i="1"/>
  <c r="AW225" i="1"/>
  <c r="G232" i="1"/>
  <c r="Y232" i="1" s="1"/>
  <c r="BK238" i="1"/>
  <c r="Q238" i="1" s="1"/>
  <c r="AW250" i="1"/>
  <c r="H282" i="1"/>
  <c r="AV282" i="1" s="1"/>
  <c r="AY282" i="1" s="1"/>
  <c r="G282" i="1"/>
  <c r="Y282" i="1" s="1"/>
  <c r="AY285" i="1"/>
  <c r="Q285" i="1"/>
  <c r="AU285" i="1"/>
  <c r="BK286" i="1"/>
  <c r="L344" i="1"/>
  <c r="AF344" i="1"/>
  <c r="BK146" i="1"/>
  <c r="BK148" i="1"/>
  <c r="BK170" i="1"/>
  <c r="Q173" i="1"/>
  <c r="U178" i="1"/>
  <c r="U184" i="1"/>
  <c r="U186" i="1"/>
  <c r="U190" i="1"/>
  <c r="BK197" i="1"/>
  <c r="AU197" i="1" s="1"/>
  <c r="AW197" i="1" s="1"/>
  <c r="U199" i="1"/>
  <c r="BK202" i="1"/>
  <c r="BK206" i="1"/>
  <c r="AW209" i="1"/>
  <c r="BK210" i="1"/>
  <c r="Q215" i="1"/>
  <c r="AW217" i="1"/>
  <c r="U229" i="1"/>
  <c r="H232" i="1"/>
  <c r="AV232" i="1" s="1"/>
  <c r="BK242" i="1"/>
  <c r="AU242" i="1" s="1"/>
  <c r="AW242" i="1" s="1"/>
  <c r="U245" i="1"/>
  <c r="U252" i="1"/>
  <c r="U259" i="1"/>
  <c r="U262" i="1"/>
  <c r="G265" i="1"/>
  <c r="AF265" i="1"/>
  <c r="L265" i="1"/>
  <c r="I265" i="1"/>
  <c r="H265" i="1"/>
  <c r="AV265" i="1" s="1"/>
  <c r="AU267" i="1"/>
  <c r="AY267" i="1" s="1"/>
  <c r="Q267" i="1"/>
  <c r="R267" i="1" s="1"/>
  <c r="S267" i="1" s="1"/>
  <c r="H293" i="1"/>
  <c r="AV293" i="1" s="1"/>
  <c r="H299" i="1"/>
  <c r="AV299" i="1" s="1"/>
  <c r="AF299" i="1"/>
  <c r="AU323" i="1"/>
  <c r="AW323" i="1" s="1"/>
  <c r="Q323" i="1"/>
  <c r="AF325" i="1"/>
  <c r="L325" i="1"/>
  <c r="I232" i="1"/>
  <c r="AU288" i="1"/>
  <c r="AW288" i="1" s="1"/>
  <c r="Q288" i="1"/>
  <c r="R288" i="1" s="1"/>
  <c r="S288" i="1" s="1"/>
  <c r="I307" i="1"/>
  <c r="L307" i="1"/>
  <c r="H307" i="1"/>
  <c r="AV307" i="1" s="1"/>
  <c r="AF307" i="1"/>
  <c r="G315" i="1"/>
  <c r="R315" i="1" s="1"/>
  <c r="S315" i="1" s="1"/>
  <c r="L315" i="1"/>
  <c r="I315" i="1"/>
  <c r="H320" i="1"/>
  <c r="AV320" i="1" s="1"/>
  <c r="G320" i="1"/>
  <c r="I323" i="1"/>
  <c r="Q326" i="1"/>
  <c r="R326" i="1" s="1"/>
  <c r="S326" i="1" s="1"/>
  <c r="AU326" i="1"/>
  <c r="AW326" i="1" s="1"/>
  <c r="AU330" i="1"/>
  <c r="AY330" i="1" s="1"/>
  <c r="Q330" i="1"/>
  <c r="BK166" i="1"/>
  <c r="BK168" i="1"/>
  <c r="U172" i="1"/>
  <c r="U176" i="1"/>
  <c r="U206" i="1"/>
  <c r="U216" i="1"/>
  <c r="U230" i="1"/>
  <c r="H231" i="1"/>
  <c r="AV231" i="1" s="1"/>
  <c r="AF240" i="1"/>
  <c r="H240" i="1"/>
  <c r="AV240" i="1" s="1"/>
  <c r="AY240" i="1" s="1"/>
  <c r="U242" i="1"/>
  <c r="I247" i="1"/>
  <c r="L247" i="1"/>
  <c r="BK252" i="1"/>
  <c r="BK253" i="1"/>
  <c r="BK260" i="1"/>
  <c r="G262" i="1"/>
  <c r="AF262" i="1"/>
  <c r="I262" i="1"/>
  <c r="AW264" i="1"/>
  <c r="Q264" i="1"/>
  <c r="L316" i="1"/>
  <c r="I316" i="1"/>
  <c r="G316" i="1"/>
  <c r="Q325" i="1"/>
  <c r="AU325" i="1"/>
  <c r="AW276" i="1"/>
  <c r="AW285" i="1"/>
  <c r="AY292" i="1"/>
  <c r="G294" i="1"/>
  <c r="U320" i="1"/>
  <c r="L339" i="1"/>
  <c r="G339" i="1"/>
  <c r="Y339" i="1" s="1"/>
  <c r="U237" i="1"/>
  <c r="BK247" i="1"/>
  <c r="BK255" i="1"/>
  <c r="U260" i="1"/>
  <c r="H264" i="1"/>
  <c r="AV264" i="1" s="1"/>
  <c r="AY264" i="1" s="1"/>
  <c r="U266" i="1"/>
  <c r="AF267" i="1"/>
  <c r="BK277" i="1"/>
  <c r="BK279" i="1"/>
  <c r="AF281" i="1"/>
  <c r="BK296" i="1"/>
  <c r="BK297" i="1"/>
  <c r="AF300" i="1"/>
  <c r="U309" i="1"/>
  <c r="U311" i="1"/>
  <c r="BK314" i="1"/>
  <c r="U324" i="1"/>
  <c r="I332" i="1"/>
  <c r="G332" i="1"/>
  <c r="U342" i="1"/>
  <c r="H361" i="1"/>
  <c r="AV361" i="1" s="1"/>
  <c r="I361" i="1"/>
  <c r="AU374" i="1"/>
  <c r="Q374" i="1"/>
  <c r="AU403" i="1"/>
  <c r="Q403" i="1"/>
  <c r="I410" i="1"/>
  <c r="G410" i="1"/>
  <c r="U274" i="1"/>
  <c r="AF280" i="1"/>
  <c r="AW282" i="1"/>
  <c r="BK282" i="1"/>
  <c r="AU282" i="1" s="1"/>
  <c r="BK289" i="1"/>
  <c r="AF302" i="1"/>
  <c r="U308" i="1"/>
  <c r="BK316" i="1"/>
  <c r="AU316" i="1" s="1"/>
  <c r="AW316" i="1" s="1"/>
  <c r="BK331" i="1"/>
  <c r="AU331" i="1" s="1"/>
  <c r="AW331" i="1" s="1"/>
  <c r="BK338" i="1"/>
  <c r="AW353" i="1"/>
  <c r="AU353" i="1"/>
  <c r="Q353" i="1"/>
  <c r="G362" i="1"/>
  <c r="Y362" i="1" s="1"/>
  <c r="I362" i="1"/>
  <c r="AF362" i="1"/>
  <c r="H362" i="1"/>
  <c r="AV362" i="1" s="1"/>
  <c r="U399" i="1"/>
  <c r="AW403" i="1"/>
  <c r="G425" i="1"/>
  <c r="Y425" i="1" s="1"/>
  <c r="L425" i="1"/>
  <c r="I425" i="1"/>
  <c r="AF425" i="1"/>
  <c r="H425" i="1"/>
  <c r="AV425" i="1" s="1"/>
  <c r="I427" i="1"/>
  <c r="L427" i="1"/>
  <c r="G427" i="1"/>
  <c r="G437" i="1"/>
  <c r="L437" i="1"/>
  <c r="AY302" i="1"/>
  <c r="L329" i="1"/>
  <c r="G329" i="1"/>
  <c r="Y329" i="1" s="1"/>
  <c r="I366" i="1"/>
  <c r="H366" i="1"/>
  <c r="AV366" i="1" s="1"/>
  <c r="G371" i="1"/>
  <c r="Y371" i="1" s="1"/>
  <c r="AF371" i="1"/>
  <c r="L371" i="1"/>
  <c r="I371" i="1"/>
  <c r="H371" i="1"/>
  <c r="AV371" i="1" s="1"/>
  <c r="L381" i="1"/>
  <c r="H381" i="1"/>
  <c r="AV381" i="1" s="1"/>
  <c r="AY381" i="1" s="1"/>
  <c r="G381" i="1"/>
  <c r="Y381" i="1" s="1"/>
  <c r="L386" i="1"/>
  <c r="H386" i="1"/>
  <c r="AV386" i="1" s="1"/>
  <c r="Q394" i="1"/>
  <c r="AU394" i="1"/>
  <c r="L429" i="1"/>
  <c r="H429" i="1"/>
  <c r="AV429" i="1" s="1"/>
  <c r="I449" i="1"/>
  <c r="L449" i="1"/>
  <c r="H449" i="1"/>
  <c r="AV449" i="1" s="1"/>
  <c r="G449" i="1"/>
  <c r="Y449" i="1" s="1"/>
  <c r="U270" i="1"/>
  <c r="Q274" i="1"/>
  <c r="AW275" i="1"/>
  <c r="U276" i="1"/>
  <c r="G278" i="1"/>
  <c r="Y278" i="1" s="1"/>
  <c r="AF278" i="1"/>
  <c r="H279" i="1"/>
  <c r="AV279" i="1" s="1"/>
  <c r="AF279" i="1"/>
  <c r="H280" i="1"/>
  <c r="AV280" i="1" s="1"/>
  <c r="Q284" i="1"/>
  <c r="AW292" i="1"/>
  <c r="BK304" i="1"/>
  <c r="BK322" i="1"/>
  <c r="I352" i="1"/>
  <c r="L352" i="1"/>
  <c r="AF352" i="1"/>
  <c r="Q357" i="1"/>
  <c r="AU357" i="1"/>
  <c r="Q359" i="1"/>
  <c r="AU359" i="1"/>
  <c r="AU363" i="1"/>
  <c r="AW363" i="1" s="1"/>
  <c r="Q363" i="1"/>
  <c r="AY373" i="1"/>
  <c r="Q381" i="1"/>
  <c r="AU381" i="1"/>
  <c r="AW381" i="1" s="1"/>
  <c r="AF415" i="1"/>
  <c r="H415" i="1"/>
  <c r="AV415" i="1" s="1"/>
  <c r="G415" i="1"/>
  <c r="AW267" i="1"/>
  <c r="H278" i="1"/>
  <c r="AV278" i="1" s="1"/>
  <c r="I279" i="1"/>
  <c r="I280" i="1"/>
  <c r="I283" i="1"/>
  <c r="G288" i="1"/>
  <c r="I295" i="1"/>
  <c r="U297" i="1"/>
  <c r="I302" i="1"/>
  <c r="G309" i="1"/>
  <c r="Y309" i="1" s="1"/>
  <c r="G319" i="1"/>
  <c r="Y319" i="1" s="1"/>
  <c r="AY326" i="1"/>
  <c r="I335" i="1"/>
  <c r="H335" i="1"/>
  <c r="AV335" i="1" s="1"/>
  <c r="L336" i="1"/>
  <c r="AF336" i="1"/>
  <c r="AF337" i="1"/>
  <c r="G337" i="1"/>
  <c r="AU371" i="1"/>
  <c r="Q371" i="1"/>
  <c r="R371" i="1" s="1"/>
  <c r="S371" i="1" s="1"/>
  <c r="AU378" i="1"/>
  <c r="AW378" i="1" s="1"/>
  <c r="Q378" i="1"/>
  <c r="AW398" i="1"/>
  <c r="AF417" i="1"/>
  <c r="I417" i="1"/>
  <c r="AW432" i="1"/>
  <c r="U239" i="1"/>
  <c r="U240" i="1"/>
  <c r="U248" i="1"/>
  <c r="U249" i="1"/>
  <c r="U253" i="1"/>
  <c r="U256" i="1"/>
  <c r="U257" i="1"/>
  <c r="U264" i="1"/>
  <c r="BK270" i="1"/>
  <c r="BK273" i="1"/>
  <c r="AU273" i="1" s="1"/>
  <c r="AW273" i="1" s="1"/>
  <c r="U277" i="1"/>
  <c r="L279" i="1"/>
  <c r="L280" i="1"/>
  <c r="U281" i="1"/>
  <c r="AW283" i="1"/>
  <c r="U289" i="1"/>
  <c r="BK295" i="1"/>
  <c r="U300" i="1"/>
  <c r="I309" i="1"/>
  <c r="H319" i="1"/>
  <c r="AV319" i="1" s="1"/>
  <c r="AY319" i="1" s="1"/>
  <c r="U327" i="1"/>
  <c r="U333" i="1"/>
  <c r="G346" i="1"/>
  <c r="Y346" i="1" s="1"/>
  <c r="L346" i="1"/>
  <c r="I346" i="1"/>
  <c r="H346" i="1"/>
  <c r="AV346" i="1" s="1"/>
  <c r="L347" i="1"/>
  <c r="G347" i="1"/>
  <c r="Y347" i="1" s="1"/>
  <c r="AF353" i="1"/>
  <c r="I353" i="1"/>
  <c r="L362" i="1"/>
  <c r="AW372" i="1"/>
  <c r="L376" i="1"/>
  <c r="I376" i="1"/>
  <c r="Q426" i="1"/>
  <c r="AU428" i="1"/>
  <c r="AW428" i="1" s="1"/>
  <c r="Q428" i="1"/>
  <c r="AW448" i="1"/>
  <c r="AW357" i="1"/>
  <c r="U359" i="1"/>
  <c r="BK367" i="1"/>
  <c r="BK370" i="1"/>
  <c r="AW371" i="1"/>
  <c r="U372" i="1"/>
  <c r="AU398" i="1"/>
  <c r="U404" i="1"/>
  <c r="U405" i="1"/>
  <c r="BK409" i="1"/>
  <c r="AU409" i="1" s="1"/>
  <c r="AW409" i="1" s="1"/>
  <c r="BK410" i="1"/>
  <c r="U414" i="1"/>
  <c r="U424" i="1"/>
  <c r="U425" i="1"/>
  <c r="U428" i="1"/>
  <c r="U430" i="1"/>
  <c r="U433" i="1"/>
  <c r="AW434" i="1"/>
  <c r="AF435" i="1"/>
  <c r="BK437" i="1"/>
  <c r="U443" i="1"/>
  <c r="U449" i="1"/>
  <c r="AF378" i="1"/>
  <c r="BK332" i="1"/>
  <c r="BK337" i="1"/>
  <c r="AU347" i="1"/>
  <c r="AW347" i="1" s="1"/>
  <c r="BK361" i="1"/>
  <c r="Q361" i="1" s="1"/>
  <c r="G364" i="1"/>
  <c r="U367" i="1"/>
  <c r="BK368" i="1"/>
  <c r="U370" i="1"/>
  <c r="BK376" i="1"/>
  <c r="G378" i="1"/>
  <c r="U383" i="1"/>
  <c r="U385" i="1"/>
  <c r="Q388" i="1"/>
  <c r="BK390" i="1"/>
  <c r="BK396" i="1"/>
  <c r="U408" i="1"/>
  <c r="Q409" i="1"/>
  <c r="BK415" i="1"/>
  <c r="U417" i="1"/>
  <c r="BK423" i="1"/>
  <c r="U431" i="1"/>
  <c r="BK438" i="1"/>
  <c r="Q440" i="1"/>
  <c r="AW442" i="1"/>
  <c r="BK443" i="1"/>
  <c r="BK444" i="1"/>
  <c r="Q448" i="1"/>
  <c r="AF348" i="1"/>
  <c r="U354" i="1"/>
  <c r="BK366" i="1"/>
  <c r="BK373" i="1"/>
  <c r="AU373" i="1" s="1"/>
  <c r="AW387" i="1"/>
  <c r="AW394" i="1"/>
  <c r="G404" i="1"/>
  <c r="AW418" i="1"/>
  <c r="AW426" i="1"/>
  <c r="AY351" i="1"/>
  <c r="Q352" i="1"/>
  <c r="AW360" i="1"/>
  <c r="H363" i="1"/>
  <c r="AV363" i="1" s="1"/>
  <c r="AY363" i="1" s="1"/>
  <c r="BK364" i="1"/>
  <c r="H372" i="1"/>
  <c r="AV372" i="1" s="1"/>
  <c r="AY372" i="1" s="1"/>
  <c r="BK399" i="1"/>
  <c r="H404" i="1"/>
  <c r="AV404" i="1" s="1"/>
  <c r="U415" i="1"/>
  <c r="L418" i="1"/>
  <c r="AU418" i="1"/>
  <c r="AY418" i="1" s="1"/>
  <c r="L426" i="1"/>
  <c r="H428" i="1"/>
  <c r="AV428" i="1" s="1"/>
  <c r="U434" i="1"/>
  <c r="BK435" i="1"/>
  <c r="U441" i="1"/>
  <c r="I327" i="1"/>
  <c r="BK329" i="1"/>
  <c r="H338" i="1"/>
  <c r="AV338" i="1" s="1"/>
  <c r="BK339" i="1"/>
  <c r="AU339" i="1" s="1"/>
  <c r="AW339" i="1" s="1"/>
  <c r="AF340" i="1"/>
  <c r="BK342" i="1"/>
  <c r="G345" i="1"/>
  <c r="U347" i="1"/>
  <c r="U352" i="1"/>
  <c r="U358" i="1"/>
  <c r="I363" i="1"/>
  <c r="U364" i="1"/>
  <c r="U373" i="1"/>
  <c r="BK375" i="1"/>
  <c r="G377" i="1"/>
  <c r="Y377" i="1" s="1"/>
  <c r="U384" i="1"/>
  <c r="U386" i="1"/>
  <c r="BK391" i="1"/>
  <c r="U410" i="1"/>
  <c r="Q411" i="1"/>
  <c r="AW416" i="1"/>
  <c r="BK421" i="1"/>
  <c r="U423" i="1"/>
  <c r="BK433" i="1"/>
  <c r="AW436" i="1"/>
  <c r="Q442" i="1"/>
  <c r="BK446" i="1"/>
  <c r="I338" i="1"/>
  <c r="BK346" i="1"/>
  <c r="Q346" i="1" s="1"/>
  <c r="R346" i="1" s="1"/>
  <c r="S346" i="1" s="1"/>
  <c r="U350" i="1"/>
  <c r="BK354" i="1"/>
  <c r="AU354" i="1" s="1"/>
  <c r="BK360" i="1"/>
  <c r="AU360" i="1" s="1"/>
  <c r="L363" i="1"/>
  <c r="AW365" i="1"/>
  <c r="AY377" i="1"/>
  <c r="AW377" i="1"/>
  <c r="U378" i="1"/>
  <c r="BK382" i="1"/>
  <c r="U387" i="1"/>
  <c r="U394" i="1"/>
  <c r="AY398" i="1"/>
  <c r="BK400" i="1"/>
  <c r="U402" i="1"/>
  <c r="Q407" i="1"/>
  <c r="BK414" i="1"/>
  <c r="BK430" i="1"/>
  <c r="Q432" i="1"/>
  <c r="U435" i="1"/>
  <c r="U439" i="1"/>
  <c r="BK447" i="1"/>
  <c r="Y25" i="1"/>
  <c r="R32" i="1"/>
  <c r="S32" i="1" s="1"/>
  <c r="Y17" i="1"/>
  <c r="AW19" i="1"/>
  <c r="H20" i="1"/>
  <c r="AV20" i="1" s="1"/>
  <c r="AY20" i="1" s="1"/>
  <c r="G20" i="1"/>
  <c r="R20" i="1" s="1"/>
  <c r="S20" i="1" s="1"/>
  <c r="L20" i="1"/>
  <c r="AF20" i="1"/>
  <c r="I20" i="1"/>
  <c r="AF22" i="1"/>
  <c r="L22" i="1"/>
  <c r="I22" i="1"/>
  <c r="H22" i="1"/>
  <c r="AV22" i="1" s="1"/>
  <c r="G22" i="1"/>
  <c r="AU35" i="1"/>
  <c r="Q35" i="1"/>
  <c r="AU22" i="1"/>
  <c r="Q22" i="1"/>
  <c r="I21" i="1"/>
  <c r="H21" i="1"/>
  <c r="AV21" i="1" s="1"/>
  <c r="G21" i="1"/>
  <c r="AF21" i="1"/>
  <c r="L21" i="1"/>
  <c r="AY25" i="1"/>
  <c r="AW22" i="1"/>
  <c r="Q23" i="1"/>
  <c r="AU23" i="1"/>
  <c r="AW23" i="1" s="1"/>
  <c r="AW25" i="1"/>
  <c r="Q25" i="1"/>
  <c r="AU25" i="1"/>
  <c r="AU24" i="1"/>
  <c r="AW24" i="1" s="1"/>
  <c r="Q24" i="1"/>
  <c r="H28" i="1"/>
  <c r="AV28" i="1" s="1"/>
  <c r="AY28" i="1" s="1"/>
  <c r="G28" i="1"/>
  <c r="AF28" i="1"/>
  <c r="I28" i="1"/>
  <c r="L28" i="1"/>
  <c r="AF29" i="1"/>
  <c r="L29" i="1"/>
  <c r="I29" i="1"/>
  <c r="G29" i="1"/>
  <c r="H29" i="1"/>
  <c r="AV29" i="1" s="1"/>
  <c r="I36" i="1"/>
  <c r="H36" i="1"/>
  <c r="AV36" i="1" s="1"/>
  <c r="AF36" i="1"/>
  <c r="L36" i="1"/>
  <c r="G36" i="1"/>
  <c r="AU17" i="1"/>
  <c r="AY17" i="1" s="1"/>
  <c r="Q17" i="1"/>
  <c r="AU21" i="1"/>
  <c r="AW21" i="1" s="1"/>
  <c r="Q21" i="1"/>
  <c r="Y26" i="1"/>
  <c r="O26" i="1"/>
  <c r="M26" i="1" s="1"/>
  <c r="P26" i="1" s="1"/>
  <c r="J26" i="1" s="1"/>
  <c r="K26" i="1" s="1"/>
  <c r="AF27" i="1"/>
  <c r="L27" i="1"/>
  <c r="H27" i="1"/>
  <c r="AV27" i="1" s="1"/>
  <c r="AY27" i="1" s="1"/>
  <c r="G27" i="1"/>
  <c r="I27" i="1"/>
  <c r="Y47" i="1"/>
  <c r="R26" i="1"/>
  <c r="S26" i="1" s="1"/>
  <c r="Z26" i="1" s="1"/>
  <c r="AA44" i="1"/>
  <c r="T44" i="1"/>
  <c r="X44" i="1" s="1"/>
  <c r="Z44" i="1"/>
  <c r="Y18" i="1"/>
  <c r="L19" i="1"/>
  <c r="H19" i="1"/>
  <c r="AV19" i="1" s="1"/>
  <c r="AY19" i="1" s="1"/>
  <c r="G19" i="1"/>
  <c r="AF19" i="1"/>
  <c r="I19" i="1"/>
  <c r="AU40" i="1"/>
  <c r="Q40" i="1"/>
  <c r="AW32" i="1"/>
  <c r="AF24" i="1"/>
  <c r="AU32" i="1"/>
  <c r="L34" i="1"/>
  <c r="AF37" i="1"/>
  <c r="L37" i="1"/>
  <c r="I37" i="1"/>
  <c r="L39" i="1"/>
  <c r="I39" i="1"/>
  <c r="G39" i="1"/>
  <c r="R39" i="1" s="1"/>
  <c r="S39" i="1" s="1"/>
  <c r="G48" i="1"/>
  <c r="H48" i="1"/>
  <c r="AV48" i="1" s="1"/>
  <c r="L48" i="1"/>
  <c r="AF49" i="1"/>
  <c r="I49" i="1"/>
  <c r="H49" i="1"/>
  <c r="AV49" i="1" s="1"/>
  <c r="G49" i="1"/>
  <c r="H55" i="1"/>
  <c r="AV55" i="1" s="1"/>
  <c r="AY55" i="1" s="1"/>
  <c r="AF55" i="1"/>
  <c r="L55" i="1"/>
  <c r="G55" i="1"/>
  <c r="I66" i="1"/>
  <c r="G66" i="1"/>
  <c r="AF66" i="1"/>
  <c r="L66" i="1"/>
  <c r="H66" i="1"/>
  <c r="AV66" i="1" s="1"/>
  <c r="H81" i="1"/>
  <c r="AV81" i="1" s="1"/>
  <c r="AY81" i="1" s="1"/>
  <c r="G81" i="1"/>
  <c r="AF81" i="1"/>
  <c r="L81" i="1"/>
  <c r="Y95" i="1"/>
  <c r="H102" i="1"/>
  <c r="AV102" i="1" s="1"/>
  <c r="G102" i="1"/>
  <c r="AF102" i="1"/>
  <c r="I102" i="1"/>
  <c r="L102" i="1"/>
  <c r="I30" i="1"/>
  <c r="G30" i="1"/>
  <c r="AF30" i="1"/>
  <c r="L30" i="1"/>
  <c r="AY46" i="1"/>
  <c r="L23" i="1"/>
  <c r="G24" i="1"/>
  <c r="BK29" i="1"/>
  <c r="Z32" i="1"/>
  <c r="AY33" i="1"/>
  <c r="AF34" i="1"/>
  <c r="AU36" i="1"/>
  <c r="AW36" i="1" s="1"/>
  <c r="Q36" i="1"/>
  <c r="AF39" i="1"/>
  <c r="R47" i="1"/>
  <c r="S47" i="1" s="1"/>
  <c r="O47" i="1" s="1"/>
  <c r="M47" i="1" s="1"/>
  <c r="P47" i="1" s="1"/>
  <c r="AF48" i="1"/>
  <c r="AU63" i="1"/>
  <c r="AW63" i="1" s="1"/>
  <c r="H65" i="1"/>
  <c r="AV65" i="1" s="1"/>
  <c r="AY65" i="1" s="1"/>
  <c r="AF65" i="1"/>
  <c r="L65" i="1"/>
  <c r="I65" i="1"/>
  <c r="AU86" i="1"/>
  <c r="Q86" i="1"/>
  <c r="O32" i="1"/>
  <c r="M32" i="1" s="1"/>
  <c r="P32" i="1" s="1"/>
  <c r="J32" i="1" s="1"/>
  <c r="K32" i="1" s="1"/>
  <c r="AY40" i="1"/>
  <c r="Q46" i="1"/>
  <c r="AU46" i="1"/>
  <c r="AW46" i="1" s="1"/>
  <c r="AU61" i="1"/>
  <c r="AW61" i="1" s="1"/>
  <c r="Q61" i="1"/>
  <c r="G62" i="1"/>
  <c r="I62" i="1"/>
  <c r="L62" i="1"/>
  <c r="H62" i="1"/>
  <c r="AV62" i="1" s="1"/>
  <c r="AF62" i="1"/>
  <c r="R63" i="1"/>
  <c r="S63" i="1" s="1"/>
  <c r="O63" i="1" s="1"/>
  <c r="M63" i="1" s="1"/>
  <c r="P63" i="1" s="1"/>
  <c r="AU93" i="1"/>
  <c r="AW93" i="1" s="1"/>
  <c r="Q93" i="1"/>
  <c r="AF135" i="1"/>
  <c r="L135" i="1"/>
  <c r="H135" i="1"/>
  <c r="AV135" i="1" s="1"/>
  <c r="AY135" i="1" s="1"/>
  <c r="G135" i="1"/>
  <c r="R135" i="1" s="1"/>
  <c r="S135" i="1" s="1"/>
  <c r="Z135" i="1" s="1"/>
  <c r="I135" i="1"/>
  <c r="L17" i="1"/>
  <c r="R19" i="1"/>
  <c r="S19" i="1" s="1"/>
  <c r="Z19" i="1" s="1"/>
  <c r="AF23" i="1"/>
  <c r="I24" i="1"/>
  <c r="L25" i="1"/>
  <c r="R27" i="1"/>
  <c r="S27" i="1" s="1"/>
  <c r="Q31" i="1"/>
  <c r="Q34" i="1"/>
  <c r="H35" i="1"/>
  <c r="AV35" i="1" s="1"/>
  <c r="AY35" i="1" s="1"/>
  <c r="AF35" i="1"/>
  <c r="G37" i="1"/>
  <c r="AW40" i="1"/>
  <c r="AF42" i="1"/>
  <c r="H42" i="1"/>
  <c r="AV42" i="1" s="1"/>
  <c r="Q43" i="1"/>
  <c r="AF45" i="1"/>
  <c r="H45" i="1"/>
  <c r="AV45" i="1" s="1"/>
  <c r="AY45" i="1" s="1"/>
  <c r="L45" i="1"/>
  <c r="Q49" i="1"/>
  <c r="AU49" i="1"/>
  <c r="AW49" i="1" s="1"/>
  <c r="AU52" i="1"/>
  <c r="AW52" i="1" s="1"/>
  <c r="Q52" i="1"/>
  <c r="I54" i="1"/>
  <c r="AF54" i="1"/>
  <c r="L54" i="1"/>
  <c r="H54" i="1"/>
  <c r="AV54" i="1" s="1"/>
  <c r="Y59" i="1"/>
  <c r="Q60" i="1"/>
  <c r="AU60" i="1"/>
  <c r="AW60" i="1" s="1"/>
  <c r="Y65" i="1"/>
  <c r="Y119" i="1"/>
  <c r="G23" i="1"/>
  <c r="H30" i="1"/>
  <c r="AV30" i="1" s="1"/>
  <c r="L31" i="1"/>
  <c r="I31" i="1"/>
  <c r="G31" i="1"/>
  <c r="H37" i="1"/>
  <c r="AV37" i="1" s="1"/>
  <c r="L43" i="1"/>
  <c r="H43" i="1"/>
  <c r="AV43" i="1" s="1"/>
  <c r="AY43" i="1" s="1"/>
  <c r="AF43" i="1"/>
  <c r="I43" i="1"/>
  <c r="L51" i="1"/>
  <c r="H51" i="1"/>
  <c r="AV51" i="1" s="1"/>
  <c r="AF51" i="1"/>
  <c r="I51" i="1"/>
  <c r="G51" i="1"/>
  <c r="L61" i="1"/>
  <c r="H61" i="1"/>
  <c r="AV61" i="1" s="1"/>
  <c r="AY61" i="1" s="1"/>
  <c r="AF61" i="1"/>
  <c r="I61" i="1"/>
  <c r="G61" i="1"/>
  <c r="AY70" i="1"/>
  <c r="G91" i="1"/>
  <c r="AF91" i="1"/>
  <c r="L91" i="1"/>
  <c r="I91" i="1"/>
  <c r="H91" i="1"/>
  <c r="AV91" i="1" s="1"/>
  <c r="AY91" i="1" s="1"/>
  <c r="H23" i="1"/>
  <c r="AV23" i="1" s="1"/>
  <c r="AY23" i="1" s="1"/>
  <c r="AW34" i="1"/>
  <c r="AU37" i="1"/>
  <c r="AW37" i="1" s="1"/>
  <c r="Q37" i="1"/>
  <c r="H39" i="1"/>
  <c r="AV39" i="1" s="1"/>
  <c r="AU39" i="1"/>
  <c r="AW39" i="1" s="1"/>
  <c r="AU48" i="1"/>
  <c r="AW48" i="1" s="1"/>
  <c r="Q48" i="1"/>
  <c r="Y54" i="1"/>
  <c r="BK30" i="1"/>
  <c r="AY32" i="1"/>
  <c r="G34" i="1"/>
  <c r="I35" i="1"/>
  <c r="U35" i="1"/>
  <c r="AW35" i="1"/>
  <c r="I38" i="1"/>
  <c r="G38" i="1"/>
  <c r="AF38" i="1"/>
  <c r="L38" i="1"/>
  <c r="G45" i="1"/>
  <c r="R45" i="1" s="1"/>
  <c r="S45" i="1" s="1"/>
  <c r="AF53" i="1"/>
  <c r="L53" i="1"/>
  <c r="I53" i="1"/>
  <c r="G53" i="1"/>
  <c r="R59" i="1"/>
  <c r="S59" i="1" s="1"/>
  <c r="O59" i="1" s="1"/>
  <c r="M59" i="1" s="1"/>
  <c r="P59" i="1" s="1"/>
  <c r="I34" i="1"/>
  <c r="Z47" i="1"/>
  <c r="H47" i="1"/>
  <c r="AV47" i="1" s="1"/>
  <c r="AY47" i="1" s="1"/>
  <c r="L47" i="1"/>
  <c r="AF47" i="1"/>
  <c r="I47" i="1"/>
  <c r="Q51" i="1"/>
  <c r="AU51" i="1"/>
  <c r="AW51" i="1" s="1"/>
  <c r="H57" i="1"/>
  <c r="AV57" i="1" s="1"/>
  <c r="AY57" i="1" s="1"/>
  <c r="AF57" i="1"/>
  <c r="L57" i="1"/>
  <c r="I57" i="1"/>
  <c r="G57" i="1"/>
  <c r="R57" i="1" s="1"/>
  <c r="S57" i="1" s="1"/>
  <c r="I87" i="1"/>
  <c r="H87" i="1"/>
  <c r="AV87" i="1" s="1"/>
  <c r="AY87" i="1" s="1"/>
  <c r="AF87" i="1"/>
  <c r="L87" i="1"/>
  <c r="G87" i="1"/>
  <c r="R87" i="1" s="1"/>
  <c r="S87" i="1" s="1"/>
  <c r="AF67" i="1"/>
  <c r="L67" i="1"/>
  <c r="I67" i="1"/>
  <c r="H67" i="1"/>
  <c r="AV67" i="1" s="1"/>
  <c r="AY67" i="1" s="1"/>
  <c r="H73" i="1"/>
  <c r="AV73" i="1" s="1"/>
  <c r="AY73" i="1" s="1"/>
  <c r="G73" i="1"/>
  <c r="AF73" i="1"/>
  <c r="L73" i="1"/>
  <c r="L77" i="1"/>
  <c r="H77" i="1"/>
  <c r="AV77" i="1" s="1"/>
  <c r="AY77" i="1" s="1"/>
  <c r="G77" i="1"/>
  <c r="AF77" i="1"/>
  <c r="I79" i="1"/>
  <c r="H79" i="1"/>
  <c r="AV79" i="1" s="1"/>
  <c r="AY79" i="1" s="1"/>
  <c r="AF79" i="1"/>
  <c r="L79" i="1"/>
  <c r="R79" i="1"/>
  <c r="S79" i="1" s="1"/>
  <c r="O79" i="1" s="1"/>
  <c r="M79" i="1" s="1"/>
  <c r="P79" i="1" s="1"/>
  <c r="AW86" i="1"/>
  <c r="AU88" i="1"/>
  <c r="AY88" i="1" s="1"/>
  <c r="Q88" i="1"/>
  <c r="R91" i="1"/>
  <c r="S91" i="1" s="1"/>
  <c r="AY100" i="1"/>
  <c r="Q105" i="1"/>
  <c r="AU105" i="1"/>
  <c r="AW105" i="1" s="1"/>
  <c r="AU108" i="1"/>
  <c r="AW108" i="1" s="1"/>
  <c r="Q108" i="1"/>
  <c r="Q112" i="1"/>
  <c r="AU112" i="1"/>
  <c r="L113" i="1"/>
  <c r="H113" i="1"/>
  <c r="AV113" i="1" s="1"/>
  <c r="AF113" i="1"/>
  <c r="I113" i="1"/>
  <c r="G113" i="1"/>
  <c r="O44" i="1"/>
  <c r="M44" i="1" s="1"/>
  <c r="P44" i="1" s="1"/>
  <c r="BK56" i="1"/>
  <c r="I58" i="1"/>
  <c r="G58" i="1"/>
  <c r="R69" i="1"/>
  <c r="S69" i="1" s="1"/>
  <c r="I74" i="1"/>
  <c r="G74" i="1"/>
  <c r="AF74" i="1"/>
  <c r="G78" i="1"/>
  <c r="AF78" i="1"/>
  <c r="I78" i="1"/>
  <c r="AF83" i="1"/>
  <c r="L83" i="1"/>
  <c r="I83" i="1"/>
  <c r="H83" i="1"/>
  <c r="AV83" i="1" s="1"/>
  <c r="AY83" i="1" s="1"/>
  <c r="R83" i="1"/>
  <c r="S83" i="1" s="1"/>
  <c r="I89" i="1"/>
  <c r="H89" i="1"/>
  <c r="AV89" i="1" s="1"/>
  <c r="AY89" i="1" s="1"/>
  <c r="G89" i="1"/>
  <c r="R89" i="1" s="1"/>
  <c r="S89" i="1" s="1"/>
  <c r="Z89" i="1" s="1"/>
  <c r="AF89" i="1"/>
  <c r="L89" i="1"/>
  <c r="AU90" i="1"/>
  <c r="AY90" i="1" s="1"/>
  <c r="Q90" i="1"/>
  <c r="G99" i="1"/>
  <c r="AF99" i="1"/>
  <c r="L99" i="1"/>
  <c r="I99" i="1"/>
  <c r="H99" i="1"/>
  <c r="AV99" i="1" s="1"/>
  <c r="AY99" i="1" s="1"/>
  <c r="L106" i="1"/>
  <c r="I106" i="1"/>
  <c r="G106" i="1"/>
  <c r="AF106" i="1"/>
  <c r="AU130" i="1"/>
  <c r="AY130" i="1" s="1"/>
  <c r="Q130" i="1"/>
  <c r="H131" i="1"/>
  <c r="AV131" i="1" s="1"/>
  <c r="AF131" i="1"/>
  <c r="L131" i="1"/>
  <c r="I131" i="1"/>
  <c r="G131" i="1"/>
  <c r="Y187" i="1"/>
  <c r="L32" i="1"/>
  <c r="L40" i="1"/>
  <c r="G41" i="1"/>
  <c r="R41" i="1" s="1"/>
  <c r="S41" i="1" s="1"/>
  <c r="L44" i="1"/>
  <c r="H50" i="1"/>
  <c r="AV50" i="1" s="1"/>
  <c r="AF50" i="1"/>
  <c r="BK50" i="1"/>
  <c r="BK66" i="1"/>
  <c r="AU70" i="1"/>
  <c r="AW70" i="1" s="1"/>
  <c r="Q70" i="1"/>
  <c r="Q73" i="1"/>
  <c r="Q77" i="1"/>
  <c r="I82" i="1"/>
  <c r="G82" i="1"/>
  <c r="AF82" i="1"/>
  <c r="Z83" i="1"/>
  <c r="H94" i="1"/>
  <c r="AV94" i="1" s="1"/>
  <c r="G94" i="1"/>
  <c r="AF94" i="1"/>
  <c r="I94" i="1"/>
  <c r="Q100" i="1"/>
  <c r="AU100" i="1"/>
  <c r="AW100" i="1" s="1"/>
  <c r="BK104" i="1"/>
  <c r="I105" i="1"/>
  <c r="H105" i="1"/>
  <c r="AV105" i="1" s="1"/>
  <c r="G105" i="1"/>
  <c r="AF105" i="1"/>
  <c r="L105" i="1"/>
  <c r="H106" i="1"/>
  <c r="AV106" i="1" s="1"/>
  <c r="AU106" i="1"/>
  <c r="AW106" i="1" s="1"/>
  <c r="Q106" i="1"/>
  <c r="G114" i="1"/>
  <c r="I114" i="1"/>
  <c r="H114" i="1"/>
  <c r="AV114" i="1" s="1"/>
  <c r="AF114" i="1"/>
  <c r="L114" i="1"/>
  <c r="H133" i="1"/>
  <c r="AV133" i="1" s="1"/>
  <c r="AY133" i="1" s="1"/>
  <c r="AF133" i="1"/>
  <c r="L133" i="1"/>
  <c r="I133" i="1"/>
  <c r="H52" i="1"/>
  <c r="AV52" i="1" s="1"/>
  <c r="BK54" i="1"/>
  <c r="Z63" i="1"/>
  <c r="H63" i="1"/>
  <c r="AV63" i="1" s="1"/>
  <c r="AY63" i="1" s="1"/>
  <c r="AF63" i="1"/>
  <c r="L63" i="1"/>
  <c r="AU74" i="1"/>
  <c r="AW74" i="1" s="1"/>
  <c r="Q74" i="1"/>
  <c r="Q85" i="1"/>
  <c r="Q92" i="1"/>
  <c r="AU92" i="1"/>
  <c r="AW92" i="1" s="1"/>
  <c r="R107" i="1"/>
  <c r="S107" i="1" s="1"/>
  <c r="O107" i="1" s="1"/>
  <c r="M107" i="1" s="1"/>
  <c r="P107" i="1" s="1"/>
  <c r="J107" i="1" s="1"/>
  <c r="K107" i="1" s="1"/>
  <c r="Q110" i="1"/>
  <c r="AU110" i="1"/>
  <c r="AY110" i="1" s="1"/>
  <c r="Q113" i="1"/>
  <c r="AU113" i="1"/>
  <c r="AW113" i="1" s="1"/>
  <c r="AF127" i="1"/>
  <c r="L127" i="1"/>
  <c r="H127" i="1"/>
  <c r="AV127" i="1" s="1"/>
  <c r="AY127" i="1" s="1"/>
  <c r="I127" i="1"/>
  <c r="G127" i="1"/>
  <c r="R55" i="1"/>
  <c r="S55" i="1" s="1"/>
  <c r="AU58" i="1"/>
  <c r="AW58" i="1" s="1"/>
  <c r="Q58" i="1"/>
  <c r="AF59" i="1"/>
  <c r="L59" i="1"/>
  <c r="H59" i="1"/>
  <c r="AV59" i="1" s="1"/>
  <c r="AY59" i="1" s="1"/>
  <c r="AU64" i="1"/>
  <c r="AW64" i="1" s="1"/>
  <c r="Q64" i="1"/>
  <c r="R65" i="1"/>
  <c r="S65" i="1" s="1"/>
  <c r="AU72" i="1"/>
  <c r="AY72" i="1" s="1"/>
  <c r="Q72" i="1"/>
  <c r="Q76" i="1"/>
  <c r="AU76" i="1"/>
  <c r="AW76" i="1" s="1"/>
  <c r="AU78" i="1"/>
  <c r="AY78" i="1" s="1"/>
  <c r="Q78" i="1"/>
  <c r="AW82" i="1"/>
  <c r="AU96" i="1"/>
  <c r="AW96" i="1" s="1"/>
  <c r="Q96" i="1"/>
  <c r="Y107" i="1"/>
  <c r="AY108" i="1"/>
  <c r="H117" i="1"/>
  <c r="AV117" i="1" s="1"/>
  <c r="AY117" i="1" s="1"/>
  <c r="AF117" i="1"/>
  <c r="L117" i="1"/>
  <c r="G117" i="1"/>
  <c r="I117" i="1"/>
  <c r="Q131" i="1"/>
  <c r="AU131" i="1"/>
  <c r="AW131" i="1" s="1"/>
  <c r="Y133" i="1"/>
  <c r="O133" i="1"/>
  <c r="M133" i="1" s="1"/>
  <c r="P133" i="1" s="1"/>
  <c r="Y155" i="1"/>
  <c r="Y44" i="1"/>
  <c r="AB44" i="1" s="1"/>
  <c r="L50" i="1"/>
  <c r="AF52" i="1"/>
  <c r="L58" i="1"/>
  <c r="BK62" i="1"/>
  <c r="G67" i="1"/>
  <c r="L69" i="1"/>
  <c r="H69" i="1"/>
  <c r="AV69" i="1" s="1"/>
  <c r="AY69" i="1" s="1"/>
  <c r="G69" i="1"/>
  <c r="AF69" i="1"/>
  <c r="I71" i="1"/>
  <c r="H71" i="1"/>
  <c r="AV71" i="1" s="1"/>
  <c r="AY71" i="1" s="1"/>
  <c r="AF71" i="1"/>
  <c r="L71" i="1"/>
  <c r="R71" i="1"/>
  <c r="S71" i="1" s="1"/>
  <c r="Z71" i="1" s="1"/>
  <c r="AU82" i="1"/>
  <c r="AY82" i="1" s="1"/>
  <c r="Q82" i="1"/>
  <c r="H86" i="1"/>
  <c r="AV86" i="1" s="1"/>
  <c r="AY86" i="1" s="1"/>
  <c r="G86" i="1"/>
  <c r="AF86" i="1"/>
  <c r="I86" i="1"/>
  <c r="I97" i="1"/>
  <c r="H97" i="1"/>
  <c r="AV97" i="1" s="1"/>
  <c r="AY97" i="1" s="1"/>
  <c r="G97" i="1"/>
  <c r="R97" i="1" s="1"/>
  <c r="S97" i="1" s="1"/>
  <c r="AF97" i="1"/>
  <c r="L97" i="1"/>
  <c r="L98" i="1"/>
  <c r="I98" i="1"/>
  <c r="G98" i="1"/>
  <c r="AF98" i="1"/>
  <c r="Y100" i="1"/>
  <c r="I103" i="1"/>
  <c r="H103" i="1"/>
  <c r="AV103" i="1" s="1"/>
  <c r="AY103" i="1" s="1"/>
  <c r="AF103" i="1"/>
  <c r="L103" i="1"/>
  <c r="R103" i="1"/>
  <c r="S103" i="1" s="1"/>
  <c r="G70" i="1"/>
  <c r="AF70" i="1"/>
  <c r="I70" i="1"/>
  <c r="AF75" i="1"/>
  <c r="L75" i="1"/>
  <c r="I75" i="1"/>
  <c r="H75" i="1"/>
  <c r="AV75" i="1" s="1"/>
  <c r="AY75" i="1" s="1"/>
  <c r="R75" i="1"/>
  <c r="S75" i="1" s="1"/>
  <c r="Z75" i="1" s="1"/>
  <c r="BK80" i="1"/>
  <c r="Q84" i="1"/>
  <c r="AU84" i="1"/>
  <c r="L90" i="1"/>
  <c r="I90" i="1"/>
  <c r="G90" i="1"/>
  <c r="AF90" i="1"/>
  <c r="Y92" i="1"/>
  <c r="AU94" i="1"/>
  <c r="AW94" i="1" s="1"/>
  <c r="Q94" i="1"/>
  <c r="I95" i="1"/>
  <c r="H95" i="1"/>
  <c r="AV95" i="1" s="1"/>
  <c r="AY95" i="1" s="1"/>
  <c r="AF95" i="1"/>
  <c r="L95" i="1"/>
  <c r="R95" i="1"/>
  <c r="S95" i="1" s="1"/>
  <c r="O95" i="1" s="1"/>
  <c r="M95" i="1" s="1"/>
  <c r="P95" i="1" s="1"/>
  <c r="J95" i="1" s="1"/>
  <c r="K95" i="1" s="1"/>
  <c r="R99" i="1"/>
  <c r="S99" i="1" s="1"/>
  <c r="Z107" i="1"/>
  <c r="AF119" i="1"/>
  <c r="L119" i="1"/>
  <c r="H119" i="1"/>
  <c r="AV119" i="1" s="1"/>
  <c r="AY119" i="1" s="1"/>
  <c r="I119" i="1"/>
  <c r="AY120" i="1"/>
  <c r="G56" i="1"/>
  <c r="G64" i="1"/>
  <c r="G72" i="1"/>
  <c r="G80" i="1"/>
  <c r="AF85" i="1"/>
  <c r="G88" i="1"/>
  <c r="AF93" i="1"/>
  <c r="G96" i="1"/>
  <c r="AF101" i="1"/>
  <c r="G104" i="1"/>
  <c r="H107" i="1"/>
  <c r="AV107" i="1" s="1"/>
  <c r="AY107" i="1" s="1"/>
  <c r="L108" i="1"/>
  <c r="AF108" i="1"/>
  <c r="Q115" i="1"/>
  <c r="BK118" i="1"/>
  <c r="G121" i="1"/>
  <c r="H122" i="1"/>
  <c r="AV122" i="1" s="1"/>
  <c r="AY122" i="1" s="1"/>
  <c r="Q129" i="1"/>
  <c r="BK132" i="1"/>
  <c r="I134" i="1"/>
  <c r="G134" i="1"/>
  <c r="H141" i="1"/>
  <c r="AV141" i="1" s="1"/>
  <c r="AY141" i="1" s="1"/>
  <c r="G141" i="1"/>
  <c r="AF141" i="1"/>
  <c r="L141" i="1"/>
  <c r="I149" i="1"/>
  <c r="H149" i="1"/>
  <c r="AV149" i="1" s="1"/>
  <c r="AY149" i="1" s="1"/>
  <c r="G149" i="1"/>
  <c r="AF149" i="1"/>
  <c r="L149" i="1"/>
  <c r="AU150" i="1"/>
  <c r="AY150" i="1" s="1"/>
  <c r="Q150" i="1"/>
  <c r="AW162" i="1"/>
  <c r="BK164" i="1"/>
  <c r="Y175" i="1"/>
  <c r="Q177" i="1"/>
  <c r="H178" i="1"/>
  <c r="AV178" i="1" s="1"/>
  <c r="G178" i="1"/>
  <c r="AF178" i="1"/>
  <c r="I178" i="1"/>
  <c r="O191" i="1"/>
  <c r="M191" i="1" s="1"/>
  <c r="P191" i="1" s="1"/>
  <c r="Y191" i="1"/>
  <c r="AU195" i="1"/>
  <c r="AW195" i="1" s="1"/>
  <c r="Q195" i="1"/>
  <c r="G85" i="1"/>
  <c r="G93" i="1"/>
  <c r="G101" i="1"/>
  <c r="R101" i="1" s="1"/>
  <c r="S101" i="1" s="1"/>
  <c r="I107" i="1"/>
  <c r="R119" i="1"/>
  <c r="S119" i="1" s="1"/>
  <c r="O119" i="1" s="1"/>
  <c r="M119" i="1" s="1"/>
  <c r="P119" i="1" s="1"/>
  <c r="J119" i="1" s="1"/>
  <c r="K119" i="1" s="1"/>
  <c r="AU122" i="1"/>
  <c r="Q122" i="1"/>
  <c r="H123" i="1"/>
  <c r="AV123" i="1" s="1"/>
  <c r="AY123" i="1" s="1"/>
  <c r="AF123" i="1"/>
  <c r="L123" i="1"/>
  <c r="AW130" i="1"/>
  <c r="R133" i="1"/>
  <c r="S133" i="1" s="1"/>
  <c r="I142" i="1"/>
  <c r="G142" i="1"/>
  <c r="AF142" i="1"/>
  <c r="Y144" i="1"/>
  <c r="AU146" i="1"/>
  <c r="AW146" i="1" s="1"/>
  <c r="Q146" i="1"/>
  <c r="I147" i="1"/>
  <c r="H147" i="1"/>
  <c r="AV147" i="1" s="1"/>
  <c r="AY147" i="1" s="1"/>
  <c r="AF147" i="1"/>
  <c r="L147" i="1"/>
  <c r="G151" i="1"/>
  <c r="AF151" i="1"/>
  <c r="L151" i="1"/>
  <c r="I151" i="1"/>
  <c r="H151" i="1"/>
  <c r="AV151" i="1" s="1"/>
  <c r="AY151" i="1" s="1"/>
  <c r="H154" i="1"/>
  <c r="AV154" i="1" s="1"/>
  <c r="G154" i="1"/>
  <c r="AF154" i="1"/>
  <c r="I154" i="1"/>
  <c r="I165" i="1"/>
  <c r="H165" i="1"/>
  <c r="AV165" i="1" s="1"/>
  <c r="AY165" i="1" s="1"/>
  <c r="G165" i="1"/>
  <c r="AF165" i="1"/>
  <c r="L165" i="1"/>
  <c r="AU166" i="1"/>
  <c r="AY166" i="1" s="1"/>
  <c r="Q166" i="1"/>
  <c r="Q169" i="1"/>
  <c r="H186" i="1"/>
  <c r="AV186" i="1" s="1"/>
  <c r="G186" i="1"/>
  <c r="AF186" i="1"/>
  <c r="I186" i="1"/>
  <c r="R191" i="1"/>
  <c r="S191" i="1" s="1"/>
  <c r="H193" i="1"/>
  <c r="AV193" i="1" s="1"/>
  <c r="AY193" i="1" s="1"/>
  <c r="L193" i="1"/>
  <c r="AF193" i="1"/>
  <c r="I193" i="1"/>
  <c r="G193" i="1"/>
  <c r="AF197" i="1"/>
  <c r="L197" i="1"/>
  <c r="I197" i="1"/>
  <c r="H197" i="1"/>
  <c r="AV197" i="1" s="1"/>
  <c r="AY197" i="1" s="1"/>
  <c r="G197" i="1"/>
  <c r="H85" i="1"/>
  <c r="AV85" i="1" s="1"/>
  <c r="AY85" i="1" s="1"/>
  <c r="H93" i="1"/>
  <c r="AV93" i="1" s="1"/>
  <c r="AY93" i="1" s="1"/>
  <c r="H101" i="1"/>
  <c r="AV101" i="1" s="1"/>
  <c r="AY101" i="1" s="1"/>
  <c r="I104" i="1"/>
  <c r="AU121" i="1"/>
  <c r="AW121" i="1" s="1"/>
  <c r="L122" i="1"/>
  <c r="Q123" i="1"/>
  <c r="BK126" i="1"/>
  <c r="Q152" i="1"/>
  <c r="AU152" i="1"/>
  <c r="AW152" i="1" s="1"/>
  <c r="L158" i="1"/>
  <c r="I158" i="1"/>
  <c r="G158" i="1"/>
  <c r="AF158" i="1"/>
  <c r="Y160" i="1"/>
  <c r="AU162" i="1"/>
  <c r="Q162" i="1"/>
  <c r="I163" i="1"/>
  <c r="H163" i="1"/>
  <c r="AV163" i="1" s="1"/>
  <c r="AY163" i="1" s="1"/>
  <c r="AF163" i="1"/>
  <c r="L163" i="1"/>
  <c r="R163" i="1"/>
  <c r="S163" i="1" s="1"/>
  <c r="G167" i="1"/>
  <c r="R167" i="1" s="1"/>
  <c r="S167" i="1" s="1"/>
  <c r="Z167" i="1" s="1"/>
  <c r="AF167" i="1"/>
  <c r="L167" i="1"/>
  <c r="I167" i="1"/>
  <c r="H167" i="1"/>
  <c r="AV167" i="1" s="1"/>
  <c r="AY167" i="1" s="1"/>
  <c r="AU180" i="1"/>
  <c r="AW180" i="1" s="1"/>
  <c r="Q180" i="1"/>
  <c r="I181" i="1"/>
  <c r="H181" i="1"/>
  <c r="AV181" i="1" s="1"/>
  <c r="AY181" i="1" s="1"/>
  <c r="G181" i="1"/>
  <c r="R181" i="1" s="1"/>
  <c r="S181" i="1" s="1"/>
  <c r="AF181" i="1"/>
  <c r="L181" i="1"/>
  <c r="Q184" i="1"/>
  <c r="AU184" i="1"/>
  <c r="AY184" i="1" s="1"/>
  <c r="Z191" i="1"/>
  <c r="AU192" i="1"/>
  <c r="Q192" i="1"/>
  <c r="AU138" i="1"/>
  <c r="AW138" i="1" s="1"/>
  <c r="Q138" i="1"/>
  <c r="Q141" i="1"/>
  <c r="L154" i="1"/>
  <c r="AU156" i="1"/>
  <c r="AW156" i="1" s="1"/>
  <c r="Q156" i="1"/>
  <c r="AW168" i="1"/>
  <c r="H170" i="1"/>
  <c r="AV170" i="1" s="1"/>
  <c r="G170" i="1"/>
  <c r="AF170" i="1"/>
  <c r="I170" i="1"/>
  <c r="Q176" i="1"/>
  <c r="AU176" i="1"/>
  <c r="AW176" i="1" s="1"/>
  <c r="L182" i="1"/>
  <c r="I182" i="1"/>
  <c r="G182" i="1"/>
  <c r="AF182" i="1"/>
  <c r="L186" i="1"/>
  <c r="R187" i="1"/>
  <c r="S187" i="1" s="1"/>
  <c r="AU188" i="1"/>
  <c r="AW188" i="1" s="1"/>
  <c r="Q188" i="1"/>
  <c r="I189" i="1"/>
  <c r="H189" i="1"/>
  <c r="AV189" i="1" s="1"/>
  <c r="AY189" i="1" s="1"/>
  <c r="G189" i="1"/>
  <c r="R189" i="1" s="1"/>
  <c r="S189" i="1" s="1"/>
  <c r="Z189" i="1" s="1"/>
  <c r="AF189" i="1"/>
  <c r="L189" i="1"/>
  <c r="Y203" i="1"/>
  <c r="G60" i="1"/>
  <c r="G68" i="1"/>
  <c r="G76" i="1"/>
  <c r="G84" i="1"/>
  <c r="L107" i="1"/>
  <c r="H109" i="1"/>
  <c r="AV109" i="1" s="1"/>
  <c r="AY109" i="1" s="1"/>
  <c r="BK116" i="1"/>
  <c r="I118" i="1"/>
  <c r="G118" i="1"/>
  <c r="G123" i="1"/>
  <c r="Y125" i="1"/>
  <c r="BK134" i="1"/>
  <c r="L137" i="1"/>
  <c r="H137" i="1"/>
  <c r="AV137" i="1" s="1"/>
  <c r="AY137" i="1" s="1"/>
  <c r="G137" i="1"/>
  <c r="AF137" i="1"/>
  <c r="AU142" i="1"/>
  <c r="AY142" i="1" s="1"/>
  <c r="Q142" i="1"/>
  <c r="G147" i="1"/>
  <c r="R147" i="1" s="1"/>
  <c r="S147" i="1" s="1"/>
  <c r="I157" i="1"/>
  <c r="H157" i="1"/>
  <c r="AV157" i="1" s="1"/>
  <c r="AY157" i="1" s="1"/>
  <c r="G157" i="1"/>
  <c r="AF157" i="1"/>
  <c r="L157" i="1"/>
  <c r="H158" i="1"/>
  <c r="AV158" i="1" s="1"/>
  <c r="AU158" i="1"/>
  <c r="AW158" i="1" s="1"/>
  <c r="Q158" i="1"/>
  <c r="Q161" i="1"/>
  <c r="Q168" i="1"/>
  <c r="AU168" i="1"/>
  <c r="AY168" i="1" s="1"/>
  <c r="AW172" i="1"/>
  <c r="L174" i="1"/>
  <c r="I174" i="1"/>
  <c r="G174" i="1"/>
  <c r="AF174" i="1"/>
  <c r="L177" i="1"/>
  <c r="H177" i="1"/>
  <c r="AV177" i="1" s="1"/>
  <c r="AY177" i="1" s="1"/>
  <c r="G177" i="1"/>
  <c r="AF177" i="1"/>
  <c r="AU178" i="1"/>
  <c r="AW178" i="1" s="1"/>
  <c r="Q178" i="1"/>
  <c r="L190" i="1"/>
  <c r="I190" i="1"/>
  <c r="G190" i="1"/>
  <c r="AF190" i="1"/>
  <c r="R117" i="1"/>
  <c r="S117" i="1" s="1"/>
  <c r="Q120" i="1"/>
  <c r="AU120" i="1"/>
  <c r="AW120" i="1" s="1"/>
  <c r="L121" i="1"/>
  <c r="H121" i="1"/>
  <c r="AV121" i="1" s="1"/>
  <c r="AY121" i="1" s="1"/>
  <c r="AF121" i="1"/>
  <c r="G122" i="1"/>
  <c r="I122" i="1"/>
  <c r="AW128" i="1"/>
  <c r="AU140" i="1"/>
  <c r="AY140" i="1" s="1"/>
  <c r="Q140" i="1"/>
  <c r="H146" i="1"/>
  <c r="AV146" i="1" s="1"/>
  <c r="G146" i="1"/>
  <c r="AF146" i="1"/>
  <c r="I146" i="1"/>
  <c r="AU154" i="1"/>
  <c r="AW154" i="1" s="1"/>
  <c r="Q154" i="1"/>
  <c r="I155" i="1"/>
  <c r="H155" i="1"/>
  <c r="AV155" i="1" s="1"/>
  <c r="AY155" i="1" s="1"/>
  <c r="AF155" i="1"/>
  <c r="L155" i="1"/>
  <c r="R155" i="1"/>
  <c r="S155" i="1" s="1"/>
  <c r="Z155" i="1" s="1"/>
  <c r="G159" i="1"/>
  <c r="AF159" i="1"/>
  <c r="L159" i="1"/>
  <c r="I159" i="1"/>
  <c r="H159" i="1"/>
  <c r="AV159" i="1" s="1"/>
  <c r="AY159" i="1" s="1"/>
  <c r="AU172" i="1"/>
  <c r="AY172" i="1" s="1"/>
  <c r="Q172" i="1"/>
  <c r="I173" i="1"/>
  <c r="H173" i="1"/>
  <c r="AV173" i="1" s="1"/>
  <c r="AY173" i="1" s="1"/>
  <c r="G173" i="1"/>
  <c r="AF173" i="1"/>
  <c r="L173" i="1"/>
  <c r="I179" i="1"/>
  <c r="H179" i="1"/>
  <c r="AV179" i="1" s="1"/>
  <c r="AY179" i="1" s="1"/>
  <c r="AF179" i="1"/>
  <c r="L179" i="1"/>
  <c r="AU182" i="1"/>
  <c r="AY182" i="1" s="1"/>
  <c r="Q182" i="1"/>
  <c r="Y184" i="1"/>
  <c r="AU186" i="1"/>
  <c r="AW186" i="1" s="1"/>
  <c r="Q186" i="1"/>
  <c r="H195" i="1"/>
  <c r="AV195" i="1" s="1"/>
  <c r="AF195" i="1"/>
  <c r="L195" i="1"/>
  <c r="I195" i="1"/>
  <c r="G195" i="1"/>
  <c r="AF107" i="1"/>
  <c r="AW110" i="1"/>
  <c r="R111" i="1"/>
  <c r="S111" i="1" s="1"/>
  <c r="O111" i="1" s="1"/>
  <c r="M111" i="1" s="1"/>
  <c r="P111" i="1" s="1"/>
  <c r="AF111" i="1"/>
  <c r="L111" i="1"/>
  <c r="H111" i="1"/>
  <c r="AV111" i="1" s="1"/>
  <c r="AY111" i="1" s="1"/>
  <c r="AU124" i="1"/>
  <c r="AW124" i="1" s="1"/>
  <c r="Q124" i="1"/>
  <c r="H125" i="1"/>
  <c r="AV125" i="1" s="1"/>
  <c r="AF125" i="1"/>
  <c r="L125" i="1"/>
  <c r="I126" i="1"/>
  <c r="G126" i="1"/>
  <c r="Q136" i="1"/>
  <c r="AU136" i="1"/>
  <c r="AW136" i="1" s="1"/>
  <c r="I139" i="1"/>
  <c r="H139" i="1"/>
  <c r="AV139" i="1" s="1"/>
  <c r="AY139" i="1" s="1"/>
  <c r="AF139" i="1"/>
  <c r="L139" i="1"/>
  <c r="R139" i="1"/>
  <c r="S139" i="1" s="1"/>
  <c r="Q144" i="1"/>
  <c r="AU144" i="1"/>
  <c r="AY144" i="1" s="1"/>
  <c r="L150" i="1"/>
  <c r="I150" i="1"/>
  <c r="G150" i="1"/>
  <c r="AF150" i="1"/>
  <c r="H162" i="1"/>
  <c r="AV162" i="1" s="1"/>
  <c r="AY162" i="1" s="1"/>
  <c r="G162" i="1"/>
  <c r="AF162" i="1"/>
  <c r="I162" i="1"/>
  <c r="AU174" i="1"/>
  <c r="AY174" i="1" s="1"/>
  <c r="Q174" i="1"/>
  <c r="Y176" i="1"/>
  <c r="R183" i="1"/>
  <c r="S183" i="1" s="1"/>
  <c r="O183" i="1" s="1"/>
  <c r="M183" i="1" s="1"/>
  <c r="P183" i="1" s="1"/>
  <c r="I187" i="1"/>
  <c r="H187" i="1"/>
  <c r="AV187" i="1" s="1"/>
  <c r="AY187" i="1" s="1"/>
  <c r="AF187" i="1"/>
  <c r="L187" i="1"/>
  <c r="AW190" i="1"/>
  <c r="AU190" i="1"/>
  <c r="AY190" i="1" s="1"/>
  <c r="Q190" i="1"/>
  <c r="L109" i="1"/>
  <c r="I111" i="1"/>
  <c r="AU114" i="1"/>
  <c r="AW114" i="1" s="1"/>
  <c r="Q114" i="1"/>
  <c r="H115" i="1"/>
  <c r="AV115" i="1" s="1"/>
  <c r="AY115" i="1" s="1"/>
  <c r="AF115" i="1"/>
  <c r="L115" i="1"/>
  <c r="AW122" i="1"/>
  <c r="Q128" i="1"/>
  <c r="AU128" i="1"/>
  <c r="AY128" i="1" s="1"/>
  <c r="L129" i="1"/>
  <c r="H129" i="1"/>
  <c r="AV129" i="1" s="1"/>
  <c r="AY129" i="1" s="1"/>
  <c r="AF129" i="1"/>
  <c r="G130" i="1"/>
  <c r="I130" i="1"/>
  <c r="AY136" i="1"/>
  <c r="G138" i="1"/>
  <c r="I138" i="1"/>
  <c r="AF143" i="1"/>
  <c r="L143" i="1"/>
  <c r="I143" i="1"/>
  <c r="H143" i="1"/>
  <c r="AV143" i="1" s="1"/>
  <c r="AY143" i="1" s="1"/>
  <c r="L146" i="1"/>
  <c r="AU148" i="1"/>
  <c r="AW148" i="1" s="1"/>
  <c r="Q148" i="1"/>
  <c r="R151" i="1"/>
  <c r="S151" i="1" s="1"/>
  <c r="Q160" i="1"/>
  <c r="AU160" i="1"/>
  <c r="AW160" i="1" s="1"/>
  <c r="O163" i="1"/>
  <c r="M163" i="1" s="1"/>
  <c r="P163" i="1" s="1"/>
  <c r="L166" i="1"/>
  <c r="I166" i="1"/>
  <c r="G166" i="1"/>
  <c r="AF166" i="1"/>
  <c r="Y168" i="1"/>
  <c r="AU170" i="1"/>
  <c r="AW170" i="1" s="1"/>
  <c r="Q170" i="1"/>
  <c r="I171" i="1"/>
  <c r="H171" i="1"/>
  <c r="AV171" i="1" s="1"/>
  <c r="AY171" i="1" s="1"/>
  <c r="AF171" i="1"/>
  <c r="L171" i="1"/>
  <c r="R175" i="1"/>
  <c r="S175" i="1" s="1"/>
  <c r="Z175" i="1" s="1"/>
  <c r="G179" i="1"/>
  <c r="Y183" i="1"/>
  <c r="R185" i="1"/>
  <c r="S185" i="1" s="1"/>
  <c r="G116" i="1"/>
  <c r="G124" i="1"/>
  <c r="G132" i="1"/>
  <c r="G140" i="1"/>
  <c r="AF145" i="1"/>
  <c r="G148" i="1"/>
  <c r="R149" i="1"/>
  <c r="S149" i="1" s="1"/>
  <c r="AF153" i="1"/>
  <c r="G156" i="1"/>
  <c r="R157" i="1"/>
  <c r="S157" i="1" s="1"/>
  <c r="AF161" i="1"/>
  <c r="G164" i="1"/>
  <c r="AF169" i="1"/>
  <c r="G172" i="1"/>
  <c r="H175" i="1"/>
  <c r="AV175" i="1" s="1"/>
  <c r="AY175" i="1" s="1"/>
  <c r="G180" i="1"/>
  <c r="H183" i="1"/>
  <c r="AV183" i="1" s="1"/>
  <c r="AY183" i="1" s="1"/>
  <c r="AF185" i="1"/>
  <c r="G188" i="1"/>
  <c r="H191" i="1"/>
  <c r="AV191" i="1" s="1"/>
  <c r="AY191" i="1" s="1"/>
  <c r="L192" i="1"/>
  <c r="Q193" i="1"/>
  <c r="G194" i="1"/>
  <c r="Q198" i="1"/>
  <c r="Y205" i="1"/>
  <c r="H208" i="1"/>
  <c r="AV208" i="1" s="1"/>
  <c r="G208" i="1"/>
  <c r="AF208" i="1"/>
  <c r="L208" i="1"/>
  <c r="I208" i="1"/>
  <c r="AU221" i="1"/>
  <c r="AW221" i="1" s="1"/>
  <c r="Q221" i="1"/>
  <c r="Q222" i="1"/>
  <c r="AU222" i="1"/>
  <c r="AW222" i="1" s="1"/>
  <c r="G145" i="1"/>
  <c r="G153" i="1"/>
  <c r="G161" i="1"/>
  <c r="G169" i="1"/>
  <c r="I175" i="1"/>
  <c r="I183" i="1"/>
  <c r="G185" i="1"/>
  <c r="I191" i="1"/>
  <c r="H194" i="1"/>
  <c r="AV194" i="1" s="1"/>
  <c r="AF194" i="1"/>
  <c r="BK194" i="1"/>
  <c r="I196" i="1"/>
  <c r="G196" i="1"/>
  <c r="AF196" i="1"/>
  <c r="H200" i="1"/>
  <c r="AV200" i="1" s="1"/>
  <c r="AY200" i="1" s="1"/>
  <c r="G200" i="1"/>
  <c r="L200" i="1"/>
  <c r="I200" i="1"/>
  <c r="AU204" i="1"/>
  <c r="AY204" i="1" s="1"/>
  <c r="Q204" i="1"/>
  <c r="Y213" i="1"/>
  <c r="H216" i="1"/>
  <c r="AV216" i="1" s="1"/>
  <c r="G216" i="1"/>
  <c r="AF216" i="1"/>
  <c r="L216" i="1"/>
  <c r="I216" i="1"/>
  <c r="L230" i="1"/>
  <c r="H230" i="1"/>
  <c r="AV230" i="1" s="1"/>
  <c r="AF230" i="1"/>
  <c r="I230" i="1"/>
  <c r="G230" i="1"/>
  <c r="AW231" i="1"/>
  <c r="AU231" i="1"/>
  <c r="AY231" i="1" s="1"/>
  <c r="Q231" i="1"/>
  <c r="H145" i="1"/>
  <c r="AV145" i="1" s="1"/>
  <c r="AY145" i="1" s="1"/>
  <c r="H153" i="1"/>
  <c r="AV153" i="1" s="1"/>
  <c r="AY153" i="1" s="1"/>
  <c r="H161" i="1"/>
  <c r="AV161" i="1" s="1"/>
  <c r="AY161" i="1" s="1"/>
  <c r="H169" i="1"/>
  <c r="AV169" i="1" s="1"/>
  <c r="AY169" i="1" s="1"/>
  <c r="H185" i="1"/>
  <c r="AV185" i="1" s="1"/>
  <c r="AY185" i="1" s="1"/>
  <c r="AW192" i="1"/>
  <c r="AU205" i="1"/>
  <c r="AW205" i="1" s="1"/>
  <c r="Q205" i="1"/>
  <c r="I209" i="1"/>
  <c r="H209" i="1"/>
  <c r="AV209" i="1" s="1"/>
  <c r="AY209" i="1" s="1"/>
  <c r="G209" i="1"/>
  <c r="R209" i="1" s="1"/>
  <c r="S209" i="1" s="1"/>
  <c r="AF209" i="1"/>
  <c r="L209" i="1"/>
  <c r="AU212" i="1"/>
  <c r="AY212" i="1" s="1"/>
  <c r="Q212" i="1"/>
  <c r="I217" i="1"/>
  <c r="H217" i="1"/>
  <c r="AV217" i="1" s="1"/>
  <c r="AY217" i="1" s="1"/>
  <c r="G217" i="1"/>
  <c r="AF217" i="1"/>
  <c r="L217" i="1"/>
  <c r="AU224" i="1"/>
  <c r="AW224" i="1" s="1"/>
  <c r="Q224" i="1"/>
  <c r="AF202" i="1"/>
  <c r="I202" i="1"/>
  <c r="H202" i="1"/>
  <c r="AV202" i="1" s="1"/>
  <c r="G202" i="1"/>
  <c r="Q203" i="1"/>
  <c r="AU203" i="1"/>
  <c r="AW203" i="1" s="1"/>
  <c r="AU208" i="1"/>
  <c r="AW208" i="1" s="1"/>
  <c r="Q208" i="1"/>
  <c r="AF210" i="1"/>
  <c r="L210" i="1"/>
  <c r="I210" i="1"/>
  <c r="H210" i="1"/>
  <c r="AV210" i="1" s="1"/>
  <c r="G210" i="1"/>
  <c r="AW212" i="1"/>
  <c r="AF228" i="1"/>
  <c r="G228" i="1"/>
  <c r="R228" i="1" s="1"/>
  <c r="S228" i="1" s="1"/>
  <c r="L228" i="1"/>
  <c r="I228" i="1"/>
  <c r="H228" i="1"/>
  <c r="AV228" i="1" s="1"/>
  <c r="AY228" i="1" s="1"/>
  <c r="G112" i="1"/>
  <c r="G120" i="1"/>
  <c r="G128" i="1"/>
  <c r="G136" i="1"/>
  <c r="G152" i="1"/>
  <c r="L175" i="1"/>
  <c r="L183" i="1"/>
  <c r="L191" i="1"/>
  <c r="H192" i="1"/>
  <c r="AV192" i="1" s="1"/>
  <c r="AY192" i="1" s="1"/>
  <c r="Q197" i="1"/>
  <c r="AW200" i="1"/>
  <c r="I211" i="1"/>
  <c r="H211" i="1"/>
  <c r="AV211" i="1" s="1"/>
  <c r="G211" i="1"/>
  <c r="AF211" i="1"/>
  <c r="L211" i="1"/>
  <c r="I214" i="1"/>
  <c r="H214" i="1"/>
  <c r="AV214" i="1" s="1"/>
  <c r="AY214" i="1" s="1"/>
  <c r="G214" i="1"/>
  <c r="AF214" i="1"/>
  <c r="L214" i="1"/>
  <c r="AU216" i="1"/>
  <c r="AW216" i="1" s="1"/>
  <c r="Q216" i="1"/>
  <c r="AF218" i="1"/>
  <c r="L218" i="1"/>
  <c r="I218" i="1"/>
  <c r="H218" i="1"/>
  <c r="AV218" i="1" s="1"/>
  <c r="G218" i="1"/>
  <c r="G221" i="1"/>
  <c r="AF221" i="1"/>
  <c r="L221" i="1"/>
  <c r="I221" i="1"/>
  <c r="H221" i="1"/>
  <c r="AV221" i="1" s="1"/>
  <c r="AY221" i="1" s="1"/>
  <c r="H226" i="1"/>
  <c r="AV226" i="1" s="1"/>
  <c r="AY226" i="1" s="1"/>
  <c r="L226" i="1"/>
  <c r="AF226" i="1"/>
  <c r="I226" i="1"/>
  <c r="G226" i="1"/>
  <c r="R226" i="1" s="1"/>
  <c r="S226" i="1" s="1"/>
  <c r="Z226" i="1" s="1"/>
  <c r="AU227" i="1"/>
  <c r="AW227" i="1" s="1"/>
  <c r="Q227" i="1"/>
  <c r="AW230" i="1"/>
  <c r="I236" i="1"/>
  <c r="AF236" i="1"/>
  <c r="H236" i="1"/>
  <c r="AV236" i="1" s="1"/>
  <c r="AY236" i="1" s="1"/>
  <c r="G236" i="1"/>
  <c r="L236" i="1"/>
  <c r="L202" i="1"/>
  <c r="AY206" i="1"/>
  <c r="AW206" i="1"/>
  <c r="Q206" i="1"/>
  <c r="AU206" i="1"/>
  <c r="AU210" i="1"/>
  <c r="AW210" i="1" s="1"/>
  <c r="Q210" i="1"/>
  <c r="R215" i="1"/>
  <c r="S215" i="1" s="1"/>
  <c r="Z215" i="1" s="1"/>
  <c r="AU238" i="1"/>
  <c r="AW238" i="1" s="1"/>
  <c r="AF175" i="1"/>
  <c r="AF183" i="1"/>
  <c r="AF191" i="1"/>
  <c r="AF192" i="1"/>
  <c r="BK196" i="1"/>
  <c r="AU202" i="1"/>
  <c r="AW202" i="1" s="1"/>
  <c r="Q202" i="1"/>
  <c r="I203" i="1"/>
  <c r="H203" i="1"/>
  <c r="AV203" i="1" s="1"/>
  <c r="AF203" i="1"/>
  <c r="L203" i="1"/>
  <c r="AU213" i="1"/>
  <c r="AW213" i="1" s="1"/>
  <c r="Q213" i="1"/>
  <c r="AW214" i="1"/>
  <c r="Q214" i="1"/>
  <c r="AU214" i="1"/>
  <c r="AU218" i="1"/>
  <c r="AW218" i="1" s="1"/>
  <c r="Q218" i="1"/>
  <c r="AU220" i="1"/>
  <c r="AW220" i="1" s="1"/>
  <c r="Q220" i="1"/>
  <c r="I222" i="1"/>
  <c r="H222" i="1"/>
  <c r="AV222" i="1" s="1"/>
  <c r="G222" i="1"/>
  <c r="AF222" i="1"/>
  <c r="L222" i="1"/>
  <c r="Q232" i="1"/>
  <c r="AU232" i="1"/>
  <c r="AW232" i="1" s="1"/>
  <c r="AU235" i="1"/>
  <c r="AY235" i="1" s="1"/>
  <c r="Q235" i="1"/>
  <c r="H201" i="1"/>
  <c r="AV201" i="1" s="1"/>
  <c r="AY201" i="1" s="1"/>
  <c r="G201" i="1"/>
  <c r="AF201" i="1"/>
  <c r="L201" i="1"/>
  <c r="AY219" i="1"/>
  <c r="AU239" i="1"/>
  <c r="AW239" i="1" s="1"/>
  <c r="Q239" i="1"/>
  <c r="H205" i="1"/>
  <c r="AV205" i="1" s="1"/>
  <c r="AY205" i="1" s="1"/>
  <c r="AF207" i="1"/>
  <c r="H213" i="1"/>
  <c r="AV213" i="1" s="1"/>
  <c r="AY213" i="1" s="1"/>
  <c r="AF215" i="1"/>
  <c r="AF223" i="1"/>
  <c r="Y224" i="1"/>
  <c r="L225" i="1"/>
  <c r="AF225" i="1"/>
  <c r="AU230" i="1"/>
  <c r="G233" i="1"/>
  <c r="H237" i="1"/>
  <c r="AV237" i="1" s="1"/>
  <c r="AF239" i="1"/>
  <c r="AA267" i="1"/>
  <c r="T267" i="1"/>
  <c r="X267" i="1" s="1"/>
  <c r="O267" i="1"/>
  <c r="M267" i="1" s="1"/>
  <c r="P267" i="1" s="1"/>
  <c r="J267" i="1" s="1"/>
  <c r="K267" i="1" s="1"/>
  <c r="L198" i="1"/>
  <c r="G199" i="1"/>
  <c r="R199" i="1" s="1"/>
  <c r="S199" i="1" s="1"/>
  <c r="R200" i="1"/>
  <c r="S200" i="1" s="1"/>
  <c r="AF204" i="1"/>
  <c r="I205" i="1"/>
  <c r="L206" i="1"/>
  <c r="G207" i="1"/>
  <c r="AF212" i="1"/>
  <c r="I213" i="1"/>
  <c r="G215" i="1"/>
  <c r="AF220" i="1"/>
  <c r="G223" i="1"/>
  <c r="Q225" i="1"/>
  <c r="L232" i="1"/>
  <c r="U233" i="1"/>
  <c r="G234" i="1"/>
  <c r="H239" i="1"/>
  <c r="AV239" i="1" s="1"/>
  <c r="I244" i="1"/>
  <c r="H244" i="1"/>
  <c r="AV244" i="1" s="1"/>
  <c r="AY244" i="1" s="1"/>
  <c r="AF244" i="1"/>
  <c r="L244" i="1"/>
  <c r="AU249" i="1"/>
  <c r="AW249" i="1" s="1"/>
  <c r="Q249" i="1"/>
  <c r="L256" i="1"/>
  <c r="I256" i="1"/>
  <c r="H256" i="1"/>
  <c r="AV256" i="1" s="1"/>
  <c r="G256" i="1"/>
  <c r="AF256" i="1"/>
  <c r="H199" i="1"/>
  <c r="AV199" i="1" s="1"/>
  <c r="AY199" i="1" s="1"/>
  <c r="G204" i="1"/>
  <c r="H207" i="1"/>
  <c r="AV207" i="1" s="1"/>
  <c r="AY207" i="1" s="1"/>
  <c r="G212" i="1"/>
  <c r="H215" i="1"/>
  <c r="AV215" i="1" s="1"/>
  <c r="AY215" i="1" s="1"/>
  <c r="L219" i="1"/>
  <c r="G220" i="1"/>
  <c r="H223" i="1"/>
  <c r="AV223" i="1" s="1"/>
  <c r="AY223" i="1" s="1"/>
  <c r="AU226" i="1"/>
  <c r="AW226" i="1" s="1"/>
  <c r="H227" i="1"/>
  <c r="AV227" i="1" s="1"/>
  <c r="L229" i="1"/>
  <c r="AF231" i="1"/>
  <c r="I239" i="1"/>
  <c r="Y242" i="1"/>
  <c r="BK245" i="1"/>
  <c r="Q247" i="1"/>
  <c r="AU247" i="1"/>
  <c r="AW247" i="1" s="1"/>
  <c r="L253" i="1"/>
  <c r="I253" i="1"/>
  <c r="H253" i="1"/>
  <c r="AV253" i="1" s="1"/>
  <c r="G253" i="1"/>
  <c r="AF253" i="1"/>
  <c r="H257" i="1"/>
  <c r="AV257" i="1" s="1"/>
  <c r="G257" i="1"/>
  <c r="AF257" i="1"/>
  <c r="L257" i="1"/>
  <c r="I257" i="1"/>
  <c r="I199" i="1"/>
  <c r="I207" i="1"/>
  <c r="I215" i="1"/>
  <c r="I223" i="1"/>
  <c r="G225" i="1"/>
  <c r="AU229" i="1"/>
  <c r="AW229" i="1" s="1"/>
  <c r="L239" i="1"/>
  <c r="R240" i="1"/>
  <c r="S240" i="1" s="1"/>
  <c r="Z240" i="1" s="1"/>
  <c r="L248" i="1"/>
  <c r="I248" i="1"/>
  <c r="H248" i="1"/>
  <c r="AV248" i="1" s="1"/>
  <c r="G248" i="1"/>
  <c r="AF248" i="1"/>
  <c r="I252" i="1"/>
  <c r="H252" i="1"/>
  <c r="AV252" i="1" s="1"/>
  <c r="G252" i="1"/>
  <c r="AF252" i="1"/>
  <c r="L252" i="1"/>
  <c r="Q255" i="1"/>
  <c r="AU255" i="1"/>
  <c r="AW255" i="1" s="1"/>
  <c r="L261" i="1"/>
  <c r="I261" i="1"/>
  <c r="H261" i="1"/>
  <c r="AV261" i="1" s="1"/>
  <c r="G261" i="1"/>
  <c r="AF261" i="1"/>
  <c r="G198" i="1"/>
  <c r="L205" i="1"/>
  <c r="G206" i="1"/>
  <c r="L213" i="1"/>
  <c r="AF219" i="1"/>
  <c r="H225" i="1"/>
  <c r="AV225" i="1" s="1"/>
  <c r="AY225" i="1" s="1"/>
  <c r="AF227" i="1"/>
  <c r="O229" i="1"/>
  <c r="M229" i="1" s="1"/>
  <c r="P229" i="1" s="1"/>
  <c r="J229" i="1" s="1"/>
  <c r="K229" i="1" s="1"/>
  <c r="AF235" i="1"/>
  <c r="G235" i="1"/>
  <c r="Q236" i="1"/>
  <c r="BK237" i="1"/>
  <c r="Q241" i="1"/>
  <c r="H242" i="1"/>
  <c r="AV242" i="1" s="1"/>
  <c r="AY242" i="1" s="1"/>
  <c r="AF242" i="1"/>
  <c r="L242" i="1"/>
  <c r="Q252" i="1"/>
  <c r="AU252" i="1"/>
  <c r="AW252" i="1" s="1"/>
  <c r="AU253" i="1"/>
  <c r="AW253" i="1" s="1"/>
  <c r="Q253" i="1"/>
  <c r="Y254" i="1"/>
  <c r="AU256" i="1"/>
  <c r="AW256" i="1" s="1"/>
  <c r="Q256" i="1"/>
  <c r="I260" i="1"/>
  <c r="H260" i="1"/>
  <c r="AV260" i="1" s="1"/>
  <c r="G260" i="1"/>
  <c r="AF260" i="1"/>
  <c r="L260" i="1"/>
  <c r="AU262" i="1"/>
  <c r="AW262" i="1" s="1"/>
  <c r="Q262" i="1"/>
  <c r="G219" i="1"/>
  <c r="R219" i="1" s="1"/>
  <c r="S219" i="1" s="1"/>
  <c r="L227" i="1"/>
  <c r="G238" i="1"/>
  <c r="L238" i="1"/>
  <c r="H238" i="1"/>
  <c r="AV238" i="1" s="1"/>
  <c r="I240" i="1"/>
  <c r="H241" i="1"/>
  <c r="AV241" i="1" s="1"/>
  <c r="AY241" i="1" s="1"/>
  <c r="I241" i="1"/>
  <c r="Q242" i="1"/>
  <c r="Q244" i="1"/>
  <c r="G246" i="1"/>
  <c r="AF246" i="1"/>
  <c r="L246" i="1"/>
  <c r="H246" i="1"/>
  <c r="AV246" i="1" s="1"/>
  <c r="AY246" i="1" s="1"/>
  <c r="AU251" i="1"/>
  <c r="AW251" i="1" s="1"/>
  <c r="Q251" i="1"/>
  <c r="AU257" i="1"/>
  <c r="AW257" i="1" s="1"/>
  <c r="Q257" i="1"/>
  <c r="Q260" i="1"/>
  <c r="AU260" i="1"/>
  <c r="AW260" i="1" s="1"/>
  <c r="AF205" i="1"/>
  <c r="AF213" i="1"/>
  <c r="R229" i="1"/>
  <c r="S229" i="1" s="1"/>
  <c r="Z229" i="1" s="1"/>
  <c r="BK233" i="1"/>
  <c r="H234" i="1"/>
  <c r="AV234" i="1" s="1"/>
  <c r="AY234" i="1" s="1"/>
  <c r="L234" i="1"/>
  <c r="L237" i="1"/>
  <c r="I237" i="1"/>
  <c r="AU243" i="1"/>
  <c r="AW243" i="1" s="1"/>
  <c r="Q243" i="1"/>
  <c r="AU248" i="1"/>
  <c r="AW248" i="1" s="1"/>
  <c r="H249" i="1"/>
  <c r="AV249" i="1" s="1"/>
  <c r="AY249" i="1" s="1"/>
  <c r="G249" i="1"/>
  <c r="L249" i="1"/>
  <c r="I249" i="1"/>
  <c r="Q250" i="1"/>
  <c r="AU259" i="1"/>
  <c r="AW259" i="1" s="1"/>
  <c r="Q259" i="1"/>
  <c r="Y262" i="1"/>
  <c r="Q265" i="1"/>
  <c r="AU265" i="1"/>
  <c r="AY265" i="1" s="1"/>
  <c r="H233" i="1"/>
  <c r="AV233" i="1" s="1"/>
  <c r="I233" i="1"/>
  <c r="AW241" i="1"/>
  <c r="L245" i="1"/>
  <c r="I245" i="1"/>
  <c r="H245" i="1"/>
  <c r="AV245" i="1" s="1"/>
  <c r="G245" i="1"/>
  <c r="R248" i="1"/>
  <c r="S248" i="1" s="1"/>
  <c r="AU261" i="1"/>
  <c r="AW261" i="1" s="1"/>
  <c r="Q261" i="1"/>
  <c r="I270" i="1"/>
  <c r="AF270" i="1"/>
  <c r="L270" i="1"/>
  <c r="H270" i="1"/>
  <c r="AV270" i="1" s="1"/>
  <c r="G270" i="1"/>
  <c r="G243" i="1"/>
  <c r="L250" i="1"/>
  <c r="G251" i="1"/>
  <c r="H254" i="1"/>
  <c r="AV254" i="1" s="1"/>
  <c r="L258" i="1"/>
  <c r="G259" i="1"/>
  <c r="H262" i="1"/>
  <c r="AV262" i="1" s="1"/>
  <c r="Q266" i="1"/>
  <c r="AF266" i="1"/>
  <c r="L267" i="1"/>
  <c r="G273" i="1"/>
  <c r="AF273" i="1"/>
  <c r="L273" i="1"/>
  <c r="Q276" i="1"/>
  <c r="AF277" i="1"/>
  <c r="I277" i="1"/>
  <c r="H277" i="1"/>
  <c r="AV277" i="1" s="1"/>
  <c r="G277" i="1"/>
  <c r="R281" i="1"/>
  <c r="S281" i="1" s="1"/>
  <c r="I254" i="1"/>
  <c r="L263" i="1"/>
  <c r="R264" i="1"/>
  <c r="S264" i="1" s="1"/>
  <c r="O264" i="1" s="1"/>
  <c r="M264" i="1" s="1"/>
  <c r="P264" i="1" s="1"/>
  <c r="J264" i="1" s="1"/>
  <c r="K264" i="1" s="1"/>
  <c r="Z267" i="1"/>
  <c r="Y268" i="1"/>
  <c r="BK269" i="1"/>
  <c r="Q280" i="1"/>
  <c r="AU280" i="1"/>
  <c r="AW280" i="1" s="1"/>
  <c r="I243" i="1"/>
  <c r="AF250" i="1"/>
  <c r="I251" i="1"/>
  <c r="AF258" i="1"/>
  <c r="I259" i="1"/>
  <c r="AF269" i="1"/>
  <c r="I269" i="1"/>
  <c r="H269" i="1"/>
  <c r="AV269" i="1" s="1"/>
  <c r="G272" i="1"/>
  <c r="L272" i="1"/>
  <c r="I272" i="1"/>
  <c r="AA288" i="1"/>
  <c r="Z288" i="1"/>
  <c r="T288" i="1"/>
  <c r="X288" i="1" s="1"/>
  <c r="AF247" i="1"/>
  <c r="G250" i="1"/>
  <c r="AF255" i="1"/>
  <c r="G258" i="1"/>
  <c r="R258" i="1" s="1"/>
  <c r="S258" i="1" s="1"/>
  <c r="AF263" i="1"/>
  <c r="AW265" i="1"/>
  <c r="I266" i="1"/>
  <c r="AF272" i="1"/>
  <c r="AU277" i="1"/>
  <c r="AW277" i="1" s="1"/>
  <c r="Q277" i="1"/>
  <c r="R278" i="1"/>
  <c r="S278" i="1" s="1"/>
  <c r="O278" i="1" s="1"/>
  <c r="M278" i="1" s="1"/>
  <c r="P278" i="1" s="1"/>
  <c r="J278" i="1" s="1"/>
  <c r="K278" i="1" s="1"/>
  <c r="AU279" i="1"/>
  <c r="AW279" i="1" s="1"/>
  <c r="Q279" i="1"/>
  <c r="G247" i="1"/>
  <c r="L254" i="1"/>
  <c r="G255" i="1"/>
  <c r="L262" i="1"/>
  <c r="G263" i="1"/>
  <c r="R263" i="1" s="1"/>
  <c r="S263" i="1" s="1"/>
  <c r="Y265" i="1"/>
  <c r="AW266" i="1"/>
  <c r="Q268" i="1"/>
  <c r="H268" i="1"/>
  <c r="AV268" i="1" s="1"/>
  <c r="AY268" i="1" s="1"/>
  <c r="AF268" i="1"/>
  <c r="BK271" i="1"/>
  <c r="H273" i="1"/>
  <c r="AV273" i="1" s="1"/>
  <c r="AY273" i="1" s="1"/>
  <c r="H276" i="1"/>
  <c r="AV276" i="1" s="1"/>
  <c r="AY276" i="1" s="1"/>
  <c r="G276" i="1"/>
  <c r="AF276" i="1"/>
  <c r="L276" i="1"/>
  <c r="H263" i="1"/>
  <c r="AV263" i="1" s="1"/>
  <c r="AY263" i="1" s="1"/>
  <c r="L266" i="1"/>
  <c r="Y266" i="1"/>
  <c r="G269" i="1"/>
  <c r="Y280" i="1"/>
  <c r="AF254" i="1"/>
  <c r="Q270" i="1"/>
  <c r="AU270" i="1"/>
  <c r="AW270" i="1" s="1"/>
  <c r="L274" i="1"/>
  <c r="I274" i="1"/>
  <c r="H274" i="1"/>
  <c r="AV274" i="1" s="1"/>
  <c r="AY274" i="1" s="1"/>
  <c r="G274" i="1"/>
  <c r="H275" i="1"/>
  <c r="AV275" i="1" s="1"/>
  <c r="AY275" i="1" s="1"/>
  <c r="G275" i="1"/>
  <c r="L275" i="1"/>
  <c r="AY279" i="1"/>
  <c r="AW268" i="1"/>
  <c r="L269" i="1"/>
  <c r="L271" i="1"/>
  <c r="I271" i="1"/>
  <c r="G271" i="1"/>
  <c r="AF271" i="1"/>
  <c r="H272" i="1"/>
  <c r="AV272" i="1" s="1"/>
  <c r="AU272" i="1"/>
  <c r="AW272" i="1" s="1"/>
  <c r="I275" i="1"/>
  <c r="AU281" i="1"/>
  <c r="AY281" i="1" s="1"/>
  <c r="R285" i="1"/>
  <c r="S285" i="1" s="1"/>
  <c r="I289" i="1"/>
  <c r="AF289" i="1"/>
  <c r="L289" i="1"/>
  <c r="H289" i="1"/>
  <c r="AV289" i="1" s="1"/>
  <c r="I291" i="1"/>
  <c r="G291" i="1"/>
  <c r="L291" i="1"/>
  <c r="AF291" i="1"/>
  <c r="AU295" i="1"/>
  <c r="AW295" i="1" s="1"/>
  <c r="Q295" i="1"/>
  <c r="I296" i="1"/>
  <c r="H296" i="1"/>
  <c r="AV296" i="1" s="1"/>
  <c r="AF296" i="1"/>
  <c r="I282" i="1"/>
  <c r="AF282" i="1"/>
  <c r="O288" i="1"/>
  <c r="M288" i="1" s="1"/>
  <c r="P288" i="1" s="1"/>
  <c r="J288" i="1" s="1"/>
  <c r="K288" i="1" s="1"/>
  <c r="H291" i="1"/>
  <c r="AV291" i="1" s="1"/>
  <c r="Y288" i="1"/>
  <c r="AF290" i="1"/>
  <c r="L290" i="1"/>
  <c r="I290" i="1"/>
  <c r="H290" i="1"/>
  <c r="AV290" i="1" s="1"/>
  <c r="G296" i="1"/>
  <c r="AU297" i="1"/>
  <c r="AW297" i="1" s="1"/>
  <c r="Q297" i="1"/>
  <c r="L282" i="1"/>
  <c r="H286" i="1"/>
  <c r="AV286" i="1" s="1"/>
  <c r="L286" i="1"/>
  <c r="AF286" i="1"/>
  <c r="I286" i="1"/>
  <c r="AY299" i="1"/>
  <c r="Q301" i="1"/>
  <c r="AF303" i="1"/>
  <c r="H303" i="1"/>
  <c r="AV303" i="1" s="1"/>
  <c r="AY303" i="1" s="1"/>
  <c r="L303" i="1"/>
  <c r="I303" i="1"/>
  <c r="G303" i="1"/>
  <c r="Q304" i="1"/>
  <c r="AU304" i="1"/>
  <c r="AW304" i="1" s="1"/>
  <c r="L305" i="1"/>
  <c r="I305" i="1"/>
  <c r="AF305" i="1"/>
  <c r="H305" i="1"/>
  <c r="AV305" i="1" s="1"/>
  <c r="G283" i="1"/>
  <c r="H283" i="1"/>
  <c r="AV283" i="1" s="1"/>
  <c r="AY283" i="1" s="1"/>
  <c r="AF283" i="1"/>
  <c r="H288" i="1"/>
  <c r="AV288" i="1" s="1"/>
  <c r="AY288" i="1" s="1"/>
  <c r="AF288" i="1"/>
  <c r="I288" i="1"/>
  <c r="AF284" i="1"/>
  <c r="L284" i="1"/>
  <c r="Y289" i="1"/>
  <c r="L297" i="1"/>
  <c r="I297" i="1"/>
  <c r="AF297" i="1"/>
  <c r="G297" i="1"/>
  <c r="AU300" i="1"/>
  <c r="AW300" i="1" s="1"/>
  <c r="Q300" i="1"/>
  <c r="Y305" i="1"/>
  <c r="AY278" i="1"/>
  <c r="G284" i="1"/>
  <c r="R284" i="1" s="1"/>
  <c r="S284" i="1" s="1"/>
  <c r="AU287" i="1"/>
  <c r="AW287" i="1" s="1"/>
  <c r="Q287" i="1"/>
  <c r="AU289" i="1"/>
  <c r="AW289" i="1" s="1"/>
  <c r="Q289" i="1"/>
  <c r="L292" i="1"/>
  <c r="G292" i="1"/>
  <c r="I292" i="1"/>
  <c r="AF292" i="1"/>
  <c r="U280" i="1"/>
  <c r="AW281" i="1"/>
  <c r="Q282" i="1"/>
  <c r="H284" i="1"/>
  <c r="AV284" i="1" s="1"/>
  <c r="AY284" i="1" s="1"/>
  <c r="H287" i="1"/>
  <c r="AV287" i="1" s="1"/>
  <c r="AF287" i="1"/>
  <c r="L287" i="1"/>
  <c r="H297" i="1"/>
  <c r="AV297" i="1" s="1"/>
  <c r="AY297" i="1" s="1"/>
  <c r="Q303" i="1"/>
  <c r="I304" i="1"/>
  <c r="H304" i="1"/>
  <c r="AV304" i="1" s="1"/>
  <c r="AF304" i="1"/>
  <c r="G304" i="1"/>
  <c r="L304" i="1"/>
  <c r="AU307" i="1"/>
  <c r="AW307" i="1" s="1"/>
  <c r="Q307" i="1"/>
  <c r="Q294" i="1"/>
  <c r="AF294" i="1"/>
  <c r="Q299" i="1"/>
  <c r="U302" i="1"/>
  <c r="AW302" i="1"/>
  <c r="Y316" i="1"/>
  <c r="Y320" i="1"/>
  <c r="T346" i="1"/>
  <c r="X346" i="1" s="1"/>
  <c r="AA346" i="1"/>
  <c r="AB346" i="1" s="1"/>
  <c r="Z346" i="1"/>
  <c r="Q296" i="1"/>
  <c r="AU296" i="1"/>
  <c r="AW296" i="1" s="1"/>
  <c r="I299" i="1"/>
  <c r="G299" i="1"/>
  <c r="L299" i="1"/>
  <c r="G302" i="1"/>
  <c r="U303" i="1"/>
  <c r="AW303" i="1"/>
  <c r="BK305" i="1"/>
  <c r="H310" i="1"/>
  <c r="AV310" i="1" s="1"/>
  <c r="AF310" i="1"/>
  <c r="L310" i="1"/>
  <c r="G310" i="1"/>
  <c r="L314" i="1"/>
  <c r="H314" i="1"/>
  <c r="AV314" i="1" s="1"/>
  <c r="AY314" i="1" s="1"/>
  <c r="G314" i="1"/>
  <c r="AF314" i="1"/>
  <c r="U318" i="1"/>
  <c r="R320" i="1"/>
  <c r="S320" i="1" s="1"/>
  <c r="O320" i="1" s="1"/>
  <c r="M320" i="1" s="1"/>
  <c r="P320" i="1" s="1"/>
  <c r="Y363" i="1"/>
  <c r="AW301" i="1"/>
  <c r="Y306" i="1"/>
  <c r="AU309" i="1"/>
  <c r="AW309" i="1" s="1"/>
  <c r="Q309" i="1"/>
  <c r="Y311" i="1"/>
  <c r="H317" i="1"/>
  <c r="AV317" i="1" s="1"/>
  <c r="AF317" i="1"/>
  <c r="I317" i="1"/>
  <c r="G317" i="1"/>
  <c r="L317" i="1"/>
  <c r="AY324" i="1"/>
  <c r="T326" i="1"/>
  <c r="X326" i="1" s="1"/>
  <c r="AA326" i="1"/>
  <c r="Q327" i="1"/>
  <c r="AU327" i="1"/>
  <c r="AW327" i="1" s="1"/>
  <c r="U285" i="1"/>
  <c r="BK290" i="1"/>
  <c r="BK291" i="1"/>
  <c r="L293" i="1"/>
  <c r="AW293" i="1"/>
  <c r="I294" i="1"/>
  <c r="U294" i="1"/>
  <c r="AF295" i="1"/>
  <c r="H295" i="1"/>
  <c r="AV295" i="1" s="1"/>
  <c r="BK298" i="1"/>
  <c r="AY300" i="1"/>
  <c r="L302" i="1"/>
  <c r="AF311" i="1"/>
  <c r="L311" i="1"/>
  <c r="I311" i="1"/>
  <c r="H311" i="1"/>
  <c r="AV311" i="1" s="1"/>
  <c r="AY311" i="1" s="1"/>
  <c r="AU312" i="1"/>
  <c r="AW312" i="1" s="1"/>
  <c r="Q312" i="1"/>
  <c r="Q316" i="1"/>
  <c r="H318" i="1"/>
  <c r="AV318" i="1" s="1"/>
  <c r="L318" i="1"/>
  <c r="AF318" i="1"/>
  <c r="I318" i="1"/>
  <c r="G318" i="1"/>
  <c r="AU332" i="1"/>
  <c r="Q332" i="1"/>
  <c r="Y343" i="1"/>
  <c r="AY293" i="1"/>
  <c r="L294" i="1"/>
  <c r="Y294" i="1"/>
  <c r="BK306" i="1"/>
  <c r="H308" i="1"/>
  <c r="AV308" i="1" s="1"/>
  <c r="AY308" i="1" s="1"/>
  <c r="G308" i="1"/>
  <c r="AU310" i="1"/>
  <c r="AW310" i="1" s="1"/>
  <c r="AU311" i="1"/>
  <c r="AW311" i="1" s="1"/>
  <c r="Q311" i="1"/>
  <c r="I313" i="1"/>
  <c r="H313" i="1"/>
  <c r="AV313" i="1" s="1"/>
  <c r="G313" i="1"/>
  <c r="AF313" i="1"/>
  <c r="L313" i="1"/>
  <c r="AU314" i="1"/>
  <c r="AW314" i="1" s="1"/>
  <c r="Q314" i="1"/>
  <c r="Q317" i="1"/>
  <c r="AU317" i="1"/>
  <c r="AW317" i="1" s="1"/>
  <c r="Y328" i="1"/>
  <c r="AU318" i="1"/>
  <c r="AW318" i="1" s="1"/>
  <c r="Q318" i="1"/>
  <c r="Q322" i="1"/>
  <c r="AU322" i="1"/>
  <c r="AW322" i="1" s="1"/>
  <c r="Q338" i="1"/>
  <c r="AU338" i="1"/>
  <c r="AW338" i="1" s="1"/>
  <c r="G298" i="1"/>
  <c r="AF298" i="1"/>
  <c r="L298" i="1"/>
  <c r="I298" i="1"/>
  <c r="H301" i="1"/>
  <c r="AV301" i="1" s="1"/>
  <c r="AY301" i="1" s="1"/>
  <c r="G301" i="1"/>
  <c r="AF312" i="1"/>
  <c r="I312" i="1"/>
  <c r="H312" i="1"/>
  <c r="AV312" i="1" s="1"/>
  <c r="AY312" i="1" s="1"/>
  <c r="G312" i="1"/>
  <c r="L312" i="1"/>
  <c r="AF359" i="1"/>
  <c r="L359" i="1"/>
  <c r="I359" i="1"/>
  <c r="H359" i="1"/>
  <c r="AV359" i="1" s="1"/>
  <c r="AY359" i="1" s="1"/>
  <c r="G359" i="1"/>
  <c r="G300" i="1"/>
  <c r="I306" i="1"/>
  <c r="H309" i="1"/>
  <c r="AV309" i="1" s="1"/>
  <c r="AU315" i="1"/>
  <c r="AW315" i="1" s="1"/>
  <c r="H316" i="1"/>
  <c r="AV316" i="1" s="1"/>
  <c r="AY316" i="1" s="1"/>
  <c r="AF316" i="1"/>
  <c r="U317" i="1"/>
  <c r="G324" i="1"/>
  <c r="Q324" i="1"/>
  <c r="Q328" i="1"/>
  <c r="AU328" i="1"/>
  <c r="AW328" i="1" s="1"/>
  <c r="U329" i="1"/>
  <c r="Y331" i="1"/>
  <c r="AU334" i="1"/>
  <c r="AW334" i="1" s="1"/>
  <c r="Q334" i="1"/>
  <c r="Q335" i="1"/>
  <c r="AU345" i="1"/>
  <c r="AW345" i="1" s="1"/>
  <c r="Q345" i="1"/>
  <c r="I328" i="1"/>
  <c r="H328" i="1"/>
  <c r="AV328" i="1" s="1"/>
  <c r="L328" i="1"/>
  <c r="Y332" i="1"/>
  <c r="Y340" i="1"/>
  <c r="H349" i="1"/>
  <c r="AV349" i="1" s="1"/>
  <c r="G349" i="1"/>
  <c r="AF349" i="1"/>
  <c r="L349" i="1"/>
  <c r="I349" i="1"/>
  <c r="L356" i="1"/>
  <c r="I356" i="1"/>
  <c r="AF356" i="1"/>
  <c r="H356" i="1"/>
  <c r="AV356" i="1" s="1"/>
  <c r="G356" i="1"/>
  <c r="L365" i="1"/>
  <c r="H365" i="1"/>
  <c r="AV365" i="1" s="1"/>
  <c r="AY365" i="1" s="1"/>
  <c r="I365" i="1"/>
  <c r="AF365" i="1"/>
  <c r="G365" i="1"/>
  <c r="I320" i="1"/>
  <c r="AF320" i="1"/>
  <c r="H322" i="1"/>
  <c r="AV322" i="1" s="1"/>
  <c r="AY322" i="1" s="1"/>
  <c r="G322" i="1"/>
  <c r="L322" i="1"/>
  <c r="I324" i="1"/>
  <c r="AF328" i="1"/>
  <c r="AU329" i="1"/>
  <c r="AW329" i="1" s="1"/>
  <c r="Q329" i="1"/>
  <c r="L332" i="1"/>
  <c r="H332" i="1"/>
  <c r="AV332" i="1" s="1"/>
  <c r="AY332" i="1" s="1"/>
  <c r="H333" i="1"/>
  <c r="AV333" i="1" s="1"/>
  <c r="AY333" i="1" s="1"/>
  <c r="G333" i="1"/>
  <c r="R333" i="1" s="1"/>
  <c r="S333" i="1" s="1"/>
  <c r="AF333" i="1"/>
  <c r="L333" i="1"/>
  <c r="I333" i="1"/>
  <c r="Y337" i="1"/>
  <c r="L337" i="1"/>
  <c r="H337" i="1"/>
  <c r="AV337" i="1" s="1"/>
  <c r="AY337" i="1" s="1"/>
  <c r="AW341" i="1"/>
  <c r="Q355" i="1"/>
  <c r="AU355" i="1"/>
  <c r="AW355" i="1" s="1"/>
  <c r="I358" i="1"/>
  <c r="G358" i="1"/>
  <c r="H358" i="1"/>
  <c r="AV358" i="1" s="1"/>
  <c r="AF358" i="1"/>
  <c r="R359" i="1"/>
  <c r="S359" i="1" s="1"/>
  <c r="I360" i="1"/>
  <c r="L360" i="1"/>
  <c r="AF360" i="1"/>
  <c r="G360" i="1"/>
  <c r="H360" i="1"/>
  <c r="AV360" i="1" s="1"/>
  <c r="AY360" i="1" s="1"/>
  <c r="AA371" i="1"/>
  <c r="T371" i="1"/>
  <c r="X371" i="1" s="1"/>
  <c r="Z371" i="1"/>
  <c r="AB371" i="1" s="1"/>
  <c r="L306" i="1"/>
  <c r="G307" i="1"/>
  <c r="AF315" i="1"/>
  <c r="I319" i="1"/>
  <c r="R319" i="1"/>
  <c r="S319" i="1" s="1"/>
  <c r="L320" i="1"/>
  <c r="R321" i="1"/>
  <c r="S321" i="1" s="1"/>
  <c r="Z321" i="1" s="1"/>
  <c r="L321" i="1"/>
  <c r="I321" i="1"/>
  <c r="AF322" i="1"/>
  <c r="I325" i="1"/>
  <c r="H325" i="1"/>
  <c r="AV325" i="1" s="1"/>
  <c r="AY325" i="1" s="1"/>
  <c r="I334" i="1"/>
  <c r="H334" i="1"/>
  <c r="AV334" i="1" s="1"/>
  <c r="G334" i="1"/>
  <c r="AY335" i="1"/>
  <c r="I337" i="1"/>
  <c r="AU341" i="1"/>
  <c r="Q341" i="1"/>
  <c r="I342" i="1"/>
  <c r="L342" i="1"/>
  <c r="H342" i="1"/>
  <c r="AV342" i="1" s="1"/>
  <c r="G342" i="1"/>
  <c r="R343" i="1"/>
  <c r="S343" i="1" s="1"/>
  <c r="O343" i="1" s="1"/>
  <c r="M343" i="1" s="1"/>
  <c r="P343" i="1" s="1"/>
  <c r="J343" i="1" s="1"/>
  <c r="K343" i="1" s="1"/>
  <c r="AU346" i="1"/>
  <c r="AY346" i="1" s="1"/>
  <c r="R353" i="1"/>
  <c r="S353" i="1" s="1"/>
  <c r="I355" i="1"/>
  <c r="H355" i="1"/>
  <c r="AV355" i="1" s="1"/>
  <c r="AF355" i="1"/>
  <c r="L355" i="1"/>
  <c r="AU379" i="1"/>
  <c r="AW379" i="1" s="1"/>
  <c r="Q379" i="1"/>
  <c r="I322" i="1"/>
  <c r="R323" i="1"/>
  <c r="S323" i="1" s="1"/>
  <c r="Z323" i="1" s="1"/>
  <c r="O323" i="1"/>
  <c r="M323" i="1" s="1"/>
  <c r="P323" i="1" s="1"/>
  <c r="J323" i="1" s="1"/>
  <c r="K323" i="1" s="1"/>
  <c r="L324" i="1"/>
  <c r="G325" i="1"/>
  <c r="O326" i="1"/>
  <c r="M326" i="1" s="1"/>
  <c r="P326" i="1" s="1"/>
  <c r="J326" i="1" s="1"/>
  <c r="K326" i="1" s="1"/>
  <c r="AW332" i="1"/>
  <c r="AF335" i="1"/>
  <c r="L335" i="1"/>
  <c r="G335" i="1"/>
  <c r="Y345" i="1"/>
  <c r="Y351" i="1"/>
  <c r="Q354" i="1"/>
  <c r="R361" i="1"/>
  <c r="S361" i="1" s="1"/>
  <c r="AU362" i="1"/>
  <c r="AW362" i="1" s="1"/>
  <c r="Q362" i="1"/>
  <c r="R363" i="1"/>
  <c r="S363" i="1" s="1"/>
  <c r="AU375" i="1"/>
  <c r="AW375" i="1" s="1"/>
  <c r="Q375" i="1"/>
  <c r="AF306" i="1"/>
  <c r="AU313" i="1"/>
  <c r="AW313" i="1" s="1"/>
  <c r="L319" i="1"/>
  <c r="U321" i="1"/>
  <c r="U325" i="1"/>
  <c r="AU337" i="1"/>
  <c r="AW337" i="1" s="1"/>
  <c r="Q337" i="1"/>
  <c r="Y348" i="1"/>
  <c r="Y355" i="1"/>
  <c r="L358" i="1"/>
  <c r="R365" i="1"/>
  <c r="S365" i="1" s="1"/>
  <c r="Z365" i="1" s="1"/>
  <c r="AW374" i="1"/>
  <c r="Q308" i="1"/>
  <c r="H315" i="1"/>
  <c r="AV315" i="1" s="1"/>
  <c r="Y315" i="1"/>
  <c r="AU320" i="1"/>
  <c r="AW320" i="1" s="1"/>
  <c r="AU321" i="1"/>
  <c r="AY321" i="1" s="1"/>
  <c r="AW325" i="1"/>
  <c r="AW333" i="1"/>
  <c r="U334" i="1"/>
  <c r="H341" i="1"/>
  <c r="AV341" i="1" s="1"/>
  <c r="G341" i="1"/>
  <c r="AF341" i="1"/>
  <c r="L341" i="1"/>
  <c r="I341" i="1"/>
  <c r="AU342" i="1"/>
  <c r="AW342" i="1" s="1"/>
  <c r="Q342" i="1"/>
  <c r="AU349" i="1"/>
  <c r="AW349" i="1" s="1"/>
  <c r="Q349" i="1"/>
  <c r="R351" i="1"/>
  <c r="S351" i="1" s="1"/>
  <c r="O351" i="1" s="1"/>
  <c r="M351" i="1" s="1"/>
  <c r="P351" i="1" s="1"/>
  <c r="J351" i="1" s="1"/>
  <c r="K351" i="1" s="1"/>
  <c r="H327" i="1"/>
  <c r="AV327" i="1" s="1"/>
  <c r="U332" i="1"/>
  <c r="AW335" i="1"/>
  <c r="H340" i="1"/>
  <c r="AV340" i="1" s="1"/>
  <c r="AY340" i="1" s="1"/>
  <c r="U340" i="1"/>
  <c r="AW343" i="1"/>
  <c r="H345" i="1"/>
  <c r="AV345" i="1" s="1"/>
  <c r="AY345" i="1" s="1"/>
  <c r="BK348" i="1"/>
  <c r="AW351" i="1"/>
  <c r="AU358" i="1"/>
  <c r="AW358" i="1" s="1"/>
  <c r="Q358" i="1"/>
  <c r="AU361" i="1"/>
  <c r="AW361" i="1" s="1"/>
  <c r="AF368" i="1"/>
  <c r="G368" i="1"/>
  <c r="L368" i="1"/>
  <c r="I368" i="1"/>
  <c r="Q370" i="1"/>
  <c r="AU370" i="1"/>
  <c r="AW370" i="1" s="1"/>
  <c r="I331" i="1"/>
  <c r="H331" i="1"/>
  <c r="AV331" i="1" s="1"/>
  <c r="AY331" i="1" s="1"/>
  <c r="I339" i="1"/>
  <c r="H339" i="1"/>
  <c r="AV339" i="1" s="1"/>
  <c r="AY339" i="1" s="1"/>
  <c r="I347" i="1"/>
  <c r="H347" i="1"/>
  <c r="AV347" i="1" s="1"/>
  <c r="AY347" i="1" s="1"/>
  <c r="H350" i="1"/>
  <c r="AV350" i="1" s="1"/>
  <c r="G354" i="1"/>
  <c r="AF354" i="1"/>
  <c r="R378" i="1"/>
  <c r="S378" i="1" s="1"/>
  <c r="O378" i="1" s="1"/>
  <c r="M378" i="1" s="1"/>
  <c r="P378" i="1" s="1"/>
  <c r="J378" i="1" s="1"/>
  <c r="K378" i="1" s="1"/>
  <c r="R388" i="1"/>
  <c r="S388" i="1" s="1"/>
  <c r="Z326" i="1"/>
  <c r="H329" i="1"/>
  <c r="AV329" i="1" s="1"/>
  <c r="AY329" i="1" s="1"/>
  <c r="AF329" i="1"/>
  <c r="G330" i="1"/>
  <c r="R330" i="1" s="1"/>
  <c r="S330" i="1" s="1"/>
  <c r="AF330" i="1"/>
  <c r="AF331" i="1"/>
  <c r="AF339" i="1"/>
  <c r="AF347" i="1"/>
  <c r="L348" i="1"/>
  <c r="I348" i="1"/>
  <c r="H354" i="1"/>
  <c r="AV354" i="1" s="1"/>
  <c r="AY354" i="1" s="1"/>
  <c r="G361" i="1"/>
  <c r="L361" i="1"/>
  <c r="AF361" i="1"/>
  <c r="AW366" i="1"/>
  <c r="AU366" i="1"/>
  <c r="Q366" i="1"/>
  <c r="L370" i="1"/>
  <c r="H370" i="1"/>
  <c r="AV370" i="1" s="1"/>
  <c r="AF370" i="1"/>
  <c r="I370" i="1"/>
  <c r="G375" i="1"/>
  <c r="AF375" i="1"/>
  <c r="H375" i="1"/>
  <c r="AV375" i="1" s="1"/>
  <c r="I329" i="1"/>
  <c r="Q331" i="1"/>
  <c r="I336" i="1"/>
  <c r="H336" i="1"/>
  <c r="AV336" i="1" s="1"/>
  <c r="G336" i="1"/>
  <c r="BK336" i="1"/>
  <c r="Q339" i="1"/>
  <c r="I344" i="1"/>
  <c r="H344" i="1"/>
  <c r="AV344" i="1" s="1"/>
  <c r="G344" i="1"/>
  <c r="BK344" i="1"/>
  <c r="O346" i="1"/>
  <c r="M346" i="1" s="1"/>
  <c r="P346" i="1" s="1"/>
  <c r="J346" i="1" s="1"/>
  <c r="K346" i="1" s="1"/>
  <c r="R347" i="1"/>
  <c r="S347" i="1" s="1"/>
  <c r="AU350" i="1"/>
  <c r="AW350" i="1" s="1"/>
  <c r="Q350" i="1"/>
  <c r="I354" i="1"/>
  <c r="BK356" i="1"/>
  <c r="AW359" i="1"/>
  <c r="Q364" i="1"/>
  <c r="AU364" i="1"/>
  <c r="AW364" i="1" s="1"/>
  <c r="AY366" i="1"/>
  <c r="AU367" i="1"/>
  <c r="AW367" i="1" s="1"/>
  <c r="Q367" i="1"/>
  <c r="Q380" i="1"/>
  <c r="AU380" i="1"/>
  <c r="AW380" i="1" s="1"/>
  <c r="AF343" i="1"/>
  <c r="L343" i="1"/>
  <c r="I350" i="1"/>
  <c r="G350" i="1"/>
  <c r="AF351" i="1"/>
  <c r="L351" i="1"/>
  <c r="AW354" i="1"/>
  <c r="H357" i="1"/>
  <c r="AV357" i="1" s="1"/>
  <c r="AY357" i="1" s="1"/>
  <c r="G357" i="1"/>
  <c r="R357" i="1" s="1"/>
  <c r="S357" i="1" s="1"/>
  <c r="AF357" i="1"/>
  <c r="L357" i="1"/>
  <c r="Z363" i="1"/>
  <c r="Y364" i="1"/>
  <c r="Y370" i="1"/>
  <c r="Q340" i="1"/>
  <c r="I343" i="1"/>
  <c r="U348" i="1"/>
  <c r="AF350" i="1"/>
  <c r="AW352" i="1"/>
  <c r="L353" i="1"/>
  <c r="H353" i="1"/>
  <c r="AV353" i="1" s="1"/>
  <c r="AY353" i="1" s="1"/>
  <c r="L354" i="1"/>
  <c r="H368" i="1"/>
  <c r="AV368" i="1" s="1"/>
  <c r="I369" i="1"/>
  <c r="AF369" i="1"/>
  <c r="L369" i="1"/>
  <c r="H369" i="1"/>
  <c r="AV369" i="1" s="1"/>
  <c r="G369" i="1"/>
  <c r="Q376" i="1"/>
  <c r="AU376" i="1"/>
  <c r="AW376" i="1" s="1"/>
  <c r="AU391" i="1"/>
  <c r="AY391" i="1" s="1"/>
  <c r="Q391" i="1"/>
  <c r="AU385" i="1"/>
  <c r="AW385" i="1" s="1"/>
  <c r="Q385" i="1"/>
  <c r="I414" i="1"/>
  <c r="AF414" i="1"/>
  <c r="L414" i="1"/>
  <c r="G414" i="1"/>
  <c r="H414" i="1"/>
  <c r="AV414" i="1" s="1"/>
  <c r="Y415" i="1"/>
  <c r="I373" i="1"/>
  <c r="G373" i="1"/>
  <c r="L373" i="1"/>
  <c r="AF380" i="1"/>
  <c r="I380" i="1"/>
  <c r="H380" i="1"/>
  <c r="AV380" i="1" s="1"/>
  <c r="AY380" i="1" s="1"/>
  <c r="G380" i="1"/>
  <c r="G379" i="1"/>
  <c r="H379" i="1"/>
  <c r="AV379" i="1" s="1"/>
  <c r="L393" i="1"/>
  <c r="I393" i="1"/>
  <c r="H393" i="1"/>
  <c r="AV393" i="1" s="1"/>
  <c r="G393" i="1"/>
  <c r="G352" i="1"/>
  <c r="R352" i="1" s="1"/>
  <c r="S352" i="1" s="1"/>
  <c r="G366" i="1"/>
  <c r="AF366" i="1"/>
  <c r="Q369" i="1"/>
  <c r="AU369" i="1"/>
  <c r="AW369" i="1" s="1"/>
  <c r="H374" i="1"/>
  <c r="AV374" i="1" s="1"/>
  <c r="AY374" i="1" s="1"/>
  <c r="L374" i="1"/>
  <c r="G374" i="1"/>
  <c r="AF376" i="1"/>
  <c r="H376" i="1"/>
  <c r="AV376" i="1" s="1"/>
  <c r="G376" i="1"/>
  <c r="AF379" i="1"/>
  <c r="L380" i="1"/>
  <c r="AW392" i="1"/>
  <c r="AF338" i="1"/>
  <c r="AF346" i="1"/>
  <c r="H352" i="1"/>
  <c r="AV352" i="1" s="1"/>
  <c r="AY352" i="1" s="1"/>
  <c r="Q360" i="1"/>
  <c r="AF372" i="1"/>
  <c r="G372" i="1"/>
  <c r="L372" i="1"/>
  <c r="Q373" i="1"/>
  <c r="Y378" i="1"/>
  <c r="L379" i="1"/>
  <c r="AU386" i="1"/>
  <c r="AY386" i="1" s="1"/>
  <c r="Q386" i="1"/>
  <c r="Q392" i="1"/>
  <c r="AU392" i="1"/>
  <c r="Q400" i="1"/>
  <c r="AU400" i="1"/>
  <c r="AW400" i="1" s="1"/>
  <c r="Y403" i="1"/>
  <c r="U363" i="1"/>
  <c r="I364" i="1"/>
  <c r="H364" i="1"/>
  <c r="AV364" i="1" s="1"/>
  <c r="L366" i="1"/>
  <c r="H367" i="1"/>
  <c r="AV367" i="1" s="1"/>
  <c r="Q372" i="1"/>
  <c r="L378" i="1"/>
  <c r="H378" i="1"/>
  <c r="AV378" i="1" s="1"/>
  <c r="AY378" i="1" s="1"/>
  <c r="G385" i="1"/>
  <c r="AF385" i="1"/>
  <c r="L385" i="1"/>
  <c r="I385" i="1"/>
  <c r="H385" i="1"/>
  <c r="AV385" i="1" s="1"/>
  <c r="G384" i="1"/>
  <c r="L384" i="1"/>
  <c r="AF384" i="1"/>
  <c r="I390" i="1"/>
  <c r="G390" i="1"/>
  <c r="AF390" i="1"/>
  <c r="L390" i="1"/>
  <c r="G399" i="1"/>
  <c r="H399" i="1"/>
  <c r="AV399" i="1" s="1"/>
  <c r="AY399" i="1" s="1"/>
  <c r="AF399" i="1"/>
  <c r="AW420" i="1"/>
  <c r="AU420" i="1"/>
  <c r="Q420" i="1"/>
  <c r="U369" i="1"/>
  <c r="O371" i="1"/>
  <c r="M371" i="1" s="1"/>
  <c r="P371" i="1" s="1"/>
  <c r="J371" i="1" s="1"/>
  <c r="K371" i="1" s="1"/>
  <c r="AW373" i="1"/>
  <c r="Q382" i="1"/>
  <c r="AU382" i="1"/>
  <c r="AW382" i="1" s="1"/>
  <c r="BK383" i="1"/>
  <c r="I399" i="1"/>
  <c r="Q423" i="1"/>
  <c r="AU423" i="1"/>
  <c r="AW423" i="1" s="1"/>
  <c r="R381" i="1"/>
  <c r="S381" i="1" s="1"/>
  <c r="L383" i="1"/>
  <c r="AF383" i="1"/>
  <c r="G383" i="1"/>
  <c r="Y391" i="1"/>
  <c r="I392" i="1"/>
  <c r="H392" i="1"/>
  <c r="AV392" i="1" s="1"/>
  <c r="AY392" i="1" s="1"/>
  <c r="G392" i="1"/>
  <c r="AF392" i="1"/>
  <c r="AU393" i="1"/>
  <c r="AW393" i="1" s="1"/>
  <c r="Q393" i="1"/>
  <c r="L399" i="1"/>
  <c r="AF381" i="1"/>
  <c r="I381" i="1"/>
  <c r="I382" i="1"/>
  <c r="AF382" i="1"/>
  <c r="L382" i="1"/>
  <c r="G382" i="1"/>
  <c r="AF386" i="1"/>
  <c r="G386" i="1"/>
  <c r="I386" i="1"/>
  <c r="I387" i="1"/>
  <c r="H387" i="1"/>
  <c r="AV387" i="1" s="1"/>
  <c r="AY387" i="1" s="1"/>
  <c r="AF387" i="1"/>
  <c r="G387" i="1"/>
  <c r="Q377" i="1"/>
  <c r="H383" i="1"/>
  <c r="AV383" i="1" s="1"/>
  <c r="H384" i="1"/>
  <c r="AV384" i="1" s="1"/>
  <c r="AY384" i="1" s="1"/>
  <c r="AY388" i="1"/>
  <c r="L388" i="1"/>
  <c r="I388" i="1"/>
  <c r="AF388" i="1"/>
  <c r="L392" i="1"/>
  <c r="H382" i="1"/>
  <c r="AV382" i="1" s="1"/>
  <c r="I383" i="1"/>
  <c r="I384" i="1"/>
  <c r="AF403" i="1"/>
  <c r="H403" i="1"/>
  <c r="AV403" i="1" s="1"/>
  <c r="AY403" i="1" s="1"/>
  <c r="L403" i="1"/>
  <c r="Q410" i="1"/>
  <c r="AU410" i="1"/>
  <c r="AW410" i="1" s="1"/>
  <c r="AY407" i="1"/>
  <c r="AF442" i="1"/>
  <c r="L442" i="1"/>
  <c r="I442" i="1"/>
  <c r="H442" i="1"/>
  <c r="AV442" i="1" s="1"/>
  <c r="AY442" i="1" s="1"/>
  <c r="G442" i="1"/>
  <c r="Q387" i="1"/>
  <c r="AF391" i="1"/>
  <c r="L391" i="1"/>
  <c r="Y396" i="1"/>
  <c r="AU402" i="1"/>
  <c r="AW402" i="1" s="1"/>
  <c r="Q402" i="1"/>
  <c r="Y404" i="1"/>
  <c r="G406" i="1"/>
  <c r="L406" i="1"/>
  <c r="I406" i="1"/>
  <c r="H406" i="1"/>
  <c r="AV406" i="1" s="1"/>
  <c r="Y410" i="1"/>
  <c r="AW388" i="1"/>
  <c r="H389" i="1"/>
  <c r="AV389" i="1" s="1"/>
  <c r="AY389" i="1" s="1"/>
  <c r="G389" i="1"/>
  <c r="AF389" i="1"/>
  <c r="AU390" i="1"/>
  <c r="Q390" i="1"/>
  <c r="Q413" i="1"/>
  <c r="I395" i="1"/>
  <c r="H395" i="1"/>
  <c r="AV395" i="1" s="1"/>
  <c r="G395" i="1"/>
  <c r="L397" i="1"/>
  <c r="I397" i="1"/>
  <c r="AF397" i="1"/>
  <c r="H397" i="1"/>
  <c r="AV397" i="1" s="1"/>
  <c r="G397" i="1"/>
  <c r="AU399" i="1"/>
  <c r="AW399" i="1" s="1"/>
  <c r="Q399" i="1"/>
  <c r="G409" i="1"/>
  <c r="R409" i="1" s="1"/>
  <c r="S409" i="1" s="1"/>
  <c r="L409" i="1"/>
  <c r="I409" i="1"/>
  <c r="H409" i="1"/>
  <c r="AV409" i="1" s="1"/>
  <c r="AY409" i="1" s="1"/>
  <c r="AU417" i="1"/>
  <c r="AW417" i="1" s="1"/>
  <c r="Q417" i="1"/>
  <c r="L389" i="1"/>
  <c r="U393" i="1"/>
  <c r="H394" i="1"/>
  <c r="AV394" i="1" s="1"/>
  <c r="AY394" i="1" s="1"/>
  <c r="G394" i="1"/>
  <c r="AF394" i="1"/>
  <c r="L394" i="1"/>
  <c r="AF395" i="1"/>
  <c r="AU395" i="1"/>
  <c r="AW395" i="1" s="1"/>
  <c r="Q395" i="1"/>
  <c r="AF400" i="1"/>
  <c r="U401" i="1"/>
  <c r="AW401" i="1"/>
  <c r="I402" i="1"/>
  <c r="BK405" i="1"/>
  <c r="BK408" i="1"/>
  <c r="L412" i="1"/>
  <c r="I412" i="1"/>
  <c r="AF412" i="1"/>
  <c r="H412" i="1"/>
  <c r="AV412" i="1" s="1"/>
  <c r="AY412" i="1" s="1"/>
  <c r="U419" i="1"/>
  <c r="Y422" i="1"/>
  <c r="I396" i="1"/>
  <c r="AF396" i="1"/>
  <c r="G398" i="1"/>
  <c r="L398" i="1"/>
  <c r="Y400" i="1"/>
  <c r="G401" i="1"/>
  <c r="Q404" i="1"/>
  <c r="AU404" i="1"/>
  <c r="AY404" i="1" s="1"/>
  <c r="L405" i="1"/>
  <c r="I405" i="1"/>
  <c r="H405" i="1"/>
  <c r="AV405" i="1" s="1"/>
  <c r="AF405" i="1"/>
  <c r="AU411" i="1"/>
  <c r="AW411" i="1" s="1"/>
  <c r="L396" i="1"/>
  <c r="AF398" i="1"/>
  <c r="I401" i="1"/>
  <c r="L402" i="1"/>
  <c r="I413" i="1"/>
  <c r="G417" i="1"/>
  <c r="H417" i="1"/>
  <c r="AV417" i="1" s="1"/>
  <c r="L417" i="1"/>
  <c r="G421" i="1"/>
  <c r="AF421" i="1"/>
  <c r="L421" i="1"/>
  <c r="I421" i="1"/>
  <c r="H400" i="1"/>
  <c r="AV400" i="1" s="1"/>
  <c r="I400" i="1"/>
  <c r="R403" i="1"/>
  <c r="S403" i="1" s="1"/>
  <c r="I404" i="1"/>
  <c r="AF404" i="1"/>
  <c r="G405" i="1"/>
  <c r="BK406" i="1"/>
  <c r="I408" i="1"/>
  <c r="G408" i="1"/>
  <c r="AF410" i="1"/>
  <c r="H410" i="1"/>
  <c r="AV410" i="1" s="1"/>
  <c r="AY410" i="1" s="1"/>
  <c r="L410" i="1"/>
  <c r="R412" i="1"/>
  <c r="S412" i="1" s="1"/>
  <c r="O412" i="1" s="1"/>
  <c r="M412" i="1" s="1"/>
  <c r="P412" i="1" s="1"/>
  <c r="J412" i="1" s="1"/>
  <c r="K412" i="1" s="1"/>
  <c r="AF418" i="1"/>
  <c r="I418" i="1"/>
  <c r="G418" i="1"/>
  <c r="R418" i="1" s="1"/>
  <c r="S418" i="1" s="1"/>
  <c r="L420" i="1"/>
  <c r="H420" i="1"/>
  <c r="AV420" i="1" s="1"/>
  <c r="AY420" i="1" s="1"/>
  <c r="I420" i="1"/>
  <c r="AF420" i="1"/>
  <c r="BK397" i="1"/>
  <c r="H401" i="1"/>
  <c r="AV401" i="1" s="1"/>
  <c r="AY401" i="1" s="1"/>
  <c r="L401" i="1"/>
  <c r="H402" i="1"/>
  <c r="AV402" i="1" s="1"/>
  <c r="AY402" i="1" s="1"/>
  <c r="G402" i="1"/>
  <c r="G407" i="1"/>
  <c r="AF407" i="1"/>
  <c r="L407" i="1"/>
  <c r="I411" i="1"/>
  <c r="H411" i="1"/>
  <c r="AV411" i="1" s="1"/>
  <c r="AY411" i="1" s="1"/>
  <c r="L411" i="1"/>
  <c r="G411" i="1"/>
  <c r="R411" i="1" s="1"/>
  <c r="S411" i="1" s="1"/>
  <c r="Z411" i="1" s="1"/>
  <c r="U412" i="1"/>
  <c r="G413" i="1"/>
  <c r="AF413" i="1"/>
  <c r="H413" i="1"/>
  <c r="AV413" i="1" s="1"/>
  <c r="AY413" i="1" s="1"/>
  <c r="Q415" i="1"/>
  <c r="AU415" i="1"/>
  <c r="AY415" i="1" s="1"/>
  <c r="Y420" i="1"/>
  <c r="AU425" i="1"/>
  <c r="AW425" i="1" s="1"/>
  <c r="Q425" i="1"/>
  <c r="Y427" i="1"/>
  <c r="I422" i="1"/>
  <c r="AF422" i="1"/>
  <c r="L422" i="1"/>
  <c r="AY428" i="1"/>
  <c r="H432" i="1"/>
  <c r="AV432" i="1" s="1"/>
  <c r="AY432" i="1" s="1"/>
  <c r="G432" i="1"/>
  <c r="R432" i="1" s="1"/>
  <c r="S432" i="1" s="1"/>
  <c r="Z432" i="1" s="1"/>
  <c r="AF432" i="1"/>
  <c r="L432" i="1"/>
  <c r="I432" i="1"/>
  <c r="H416" i="1"/>
  <c r="AV416" i="1" s="1"/>
  <c r="AY416" i="1" s="1"/>
  <c r="G416" i="1"/>
  <c r="L416" i="1"/>
  <c r="I419" i="1"/>
  <c r="H419" i="1"/>
  <c r="AV419" i="1" s="1"/>
  <c r="H424" i="1"/>
  <c r="AV424" i="1" s="1"/>
  <c r="AY424" i="1" s="1"/>
  <c r="G424" i="1"/>
  <c r="L424" i="1"/>
  <c r="I430" i="1"/>
  <c r="AF430" i="1"/>
  <c r="L430" i="1"/>
  <c r="G430" i="1"/>
  <c r="L415" i="1"/>
  <c r="I415" i="1"/>
  <c r="AF416" i="1"/>
  <c r="U418" i="1"/>
  <c r="Q419" i="1"/>
  <c r="L423" i="1"/>
  <c r="I423" i="1"/>
  <c r="H423" i="1"/>
  <c r="AV423" i="1" s="1"/>
  <c r="G423" i="1"/>
  <c r="AF424" i="1"/>
  <c r="Y437" i="1"/>
  <c r="R424" i="1"/>
  <c r="S424" i="1" s="1"/>
  <c r="AF426" i="1"/>
  <c r="I426" i="1"/>
  <c r="H426" i="1"/>
  <c r="AV426" i="1" s="1"/>
  <c r="AY426" i="1" s="1"/>
  <c r="L419" i="1"/>
  <c r="AU419" i="1"/>
  <c r="AW419" i="1" s="1"/>
  <c r="H422" i="1"/>
  <c r="AV422" i="1" s="1"/>
  <c r="AY422" i="1" s="1"/>
  <c r="Q422" i="1"/>
  <c r="R426" i="1"/>
  <c r="S426" i="1" s="1"/>
  <c r="O426" i="1" s="1"/>
  <c r="M426" i="1" s="1"/>
  <c r="P426" i="1" s="1"/>
  <c r="AF434" i="1"/>
  <c r="L434" i="1"/>
  <c r="H434" i="1"/>
  <c r="AV434" i="1" s="1"/>
  <c r="AY434" i="1" s="1"/>
  <c r="G434" i="1"/>
  <c r="Q438" i="1"/>
  <c r="AU438" i="1"/>
  <c r="AW438" i="1" s="1"/>
  <c r="L444" i="1"/>
  <c r="I444" i="1"/>
  <c r="H444" i="1"/>
  <c r="AV444" i="1" s="1"/>
  <c r="AY444" i="1" s="1"/>
  <c r="G444" i="1"/>
  <c r="AF444" i="1"/>
  <c r="L428" i="1"/>
  <c r="AF428" i="1"/>
  <c r="I433" i="1"/>
  <c r="G433" i="1"/>
  <c r="L433" i="1"/>
  <c r="Q435" i="1"/>
  <c r="AU435" i="1"/>
  <c r="AW435" i="1" s="1"/>
  <c r="L439" i="1"/>
  <c r="I439" i="1"/>
  <c r="H439" i="1"/>
  <c r="AV439" i="1" s="1"/>
  <c r="G439" i="1"/>
  <c r="AF439" i="1"/>
  <c r="I443" i="1"/>
  <c r="H443" i="1"/>
  <c r="AV443" i="1" s="1"/>
  <c r="AY443" i="1" s="1"/>
  <c r="G443" i="1"/>
  <c r="AF443" i="1"/>
  <c r="L443" i="1"/>
  <c r="Y445" i="1"/>
  <c r="AF427" i="1"/>
  <c r="L431" i="1"/>
  <c r="I431" i="1"/>
  <c r="G431" i="1"/>
  <c r="AF431" i="1"/>
  <c r="H433" i="1"/>
  <c r="AV433" i="1" s="1"/>
  <c r="L436" i="1"/>
  <c r="H436" i="1"/>
  <c r="AV436" i="1" s="1"/>
  <c r="AY436" i="1" s="1"/>
  <c r="G436" i="1"/>
  <c r="AF436" i="1"/>
  <c r="AU439" i="1"/>
  <c r="AW439" i="1" s="1"/>
  <c r="Q439" i="1"/>
  <c r="H440" i="1"/>
  <c r="AV440" i="1" s="1"/>
  <c r="AY440" i="1" s="1"/>
  <c r="G440" i="1"/>
  <c r="AF440" i="1"/>
  <c r="L440" i="1"/>
  <c r="I440" i="1"/>
  <c r="Q443" i="1"/>
  <c r="AU443" i="1"/>
  <c r="AW443" i="1" s="1"/>
  <c r="AU444" i="1"/>
  <c r="AW444" i="1" s="1"/>
  <c r="Q444" i="1"/>
  <c r="BK427" i="1"/>
  <c r="BK429" i="1"/>
  <c r="AU437" i="1"/>
  <c r="AW437" i="1" s="1"/>
  <c r="Q437" i="1"/>
  <c r="I438" i="1"/>
  <c r="H438" i="1"/>
  <c r="AV438" i="1" s="1"/>
  <c r="AF438" i="1"/>
  <c r="L438" i="1"/>
  <c r="I441" i="1"/>
  <c r="G441" i="1"/>
  <c r="AF441" i="1"/>
  <c r="L441" i="1"/>
  <c r="L447" i="1"/>
  <c r="I447" i="1"/>
  <c r="H447" i="1"/>
  <c r="AV447" i="1" s="1"/>
  <c r="G447" i="1"/>
  <c r="AF447" i="1"/>
  <c r="BK431" i="1"/>
  <c r="AU433" i="1"/>
  <c r="AW433" i="1" s="1"/>
  <c r="Q433" i="1"/>
  <c r="I436" i="1"/>
  <c r="R440" i="1"/>
  <c r="S440" i="1" s="1"/>
  <c r="Z440" i="1" s="1"/>
  <c r="AU445" i="1"/>
  <c r="AW445" i="1" s="1"/>
  <c r="Q445" i="1"/>
  <c r="H448" i="1"/>
  <c r="AV448" i="1" s="1"/>
  <c r="AY448" i="1" s="1"/>
  <c r="G448" i="1"/>
  <c r="R448" i="1" s="1"/>
  <c r="S448" i="1" s="1"/>
  <c r="Z448" i="1" s="1"/>
  <c r="AF448" i="1"/>
  <c r="L448" i="1"/>
  <c r="I448" i="1"/>
  <c r="AU449" i="1"/>
  <c r="AY449" i="1" s="1"/>
  <c r="Q449" i="1"/>
  <c r="H427" i="1"/>
  <c r="AV427" i="1" s="1"/>
  <c r="G429" i="1"/>
  <c r="AF429" i="1"/>
  <c r="I429" i="1"/>
  <c r="H441" i="1"/>
  <c r="AV441" i="1" s="1"/>
  <c r="Q446" i="1"/>
  <c r="AU446" i="1"/>
  <c r="AW446" i="1" s="1"/>
  <c r="AW447" i="1"/>
  <c r="G428" i="1"/>
  <c r="H431" i="1"/>
  <c r="AV431" i="1" s="1"/>
  <c r="I435" i="1"/>
  <c r="H435" i="1"/>
  <c r="AV435" i="1" s="1"/>
  <c r="G435" i="1"/>
  <c r="Q436" i="1"/>
  <c r="G438" i="1"/>
  <c r="AU441" i="1"/>
  <c r="AW441" i="1" s="1"/>
  <c r="Q441" i="1"/>
  <c r="AU447" i="1"/>
  <c r="Q447" i="1"/>
  <c r="H437" i="1"/>
  <c r="AV437" i="1" s="1"/>
  <c r="H445" i="1"/>
  <c r="AV445" i="1" s="1"/>
  <c r="I437" i="1"/>
  <c r="I445" i="1"/>
  <c r="L446" i="1"/>
  <c r="AF449" i="1"/>
  <c r="AF446" i="1"/>
  <c r="L445" i="1"/>
  <c r="G446" i="1"/>
  <c r="H446" i="1"/>
  <c r="AV446" i="1" s="1"/>
  <c r="AF437" i="1"/>
  <c r="AF445" i="1"/>
  <c r="AY98" i="1" l="1"/>
  <c r="AW98" i="1"/>
  <c r="O18" i="1"/>
  <c r="M18" i="1" s="1"/>
  <c r="P18" i="1" s="1"/>
  <c r="J18" i="1" s="1"/>
  <c r="K18" i="1" s="1"/>
  <c r="Z18" i="1"/>
  <c r="Z315" i="1"/>
  <c r="T315" i="1"/>
  <c r="X315" i="1" s="1"/>
  <c r="AA315" i="1"/>
  <c r="O315" i="1"/>
  <c r="M315" i="1" s="1"/>
  <c r="P315" i="1" s="1"/>
  <c r="J315" i="1" s="1"/>
  <c r="K315" i="1" s="1"/>
  <c r="AW449" i="1"/>
  <c r="AY379" i="1"/>
  <c r="AY417" i="1"/>
  <c r="AY376" i="1"/>
  <c r="AY341" i="1"/>
  <c r="Z264" i="1"/>
  <c r="AB267" i="1"/>
  <c r="AY146" i="1"/>
  <c r="AW140" i="1"/>
  <c r="AY84" i="1"/>
  <c r="Q102" i="1"/>
  <c r="AU68" i="1"/>
  <c r="AW68" i="1" s="1"/>
  <c r="J63" i="1"/>
  <c r="K63" i="1" s="1"/>
  <c r="AW330" i="1"/>
  <c r="AU254" i="1"/>
  <c r="AW254" i="1" s="1"/>
  <c r="Q254" i="1"/>
  <c r="R254" i="1" s="1"/>
  <c r="S254" i="1" s="1"/>
  <c r="O254" i="1" s="1"/>
  <c r="M254" i="1" s="1"/>
  <c r="P254" i="1" s="1"/>
  <c r="J254" i="1" s="1"/>
  <c r="K254" i="1" s="1"/>
  <c r="AY198" i="1"/>
  <c r="AY280" i="1"/>
  <c r="AB288" i="1"/>
  <c r="AY277" i="1"/>
  <c r="AY255" i="1"/>
  <c r="AY257" i="1"/>
  <c r="AY232" i="1"/>
  <c r="AY218" i="1"/>
  <c r="AW144" i="1"/>
  <c r="AY152" i="1"/>
  <c r="AY64" i="1"/>
  <c r="AW72" i="1"/>
  <c r="AY37" i="1"/>
  <c r="AW17" i="1"/>
  <c r="Q430" i="1"/>
  <c r="R430" i="1" s="1"/>
  <c r="S430" i="1" s="1"/>
  <c r="Z430" i="1" s="1"/>
  <c r="AU430" i="1"/>
  <c r="AU421" i="1"/>
  <c r="Q421" i="1"/>
  <c r="R421" i="1" s="1"/>
  <c r="S421" i="1" s="1"/>
  <c r="J59" i="1"/>
  <c r="K59" i="1" s="1"/>
  <c r="Q414" i="1"/>
  <c r="R414" i="1" s="1"/>
  <c r="S414" i="1" s="1"/>
  <c r="AU414" i="1"/>
  <c r="AW414" i="1" s="1"/>
  <c r="Q38" i="1"/>
  <c r="AU38" i="1"/>
  <c r="AW182" i="1"/>
  <c r="AY186" i="1"/>
  <c r="AY58" i="1"/>
  <c r="AU286" i="1"/>
  <c r="AW286" i="1" s="1"/>
  <c r="Q286" i="1"/>
  <c r="R286" i="1" s="1"/>
  <c r="S286" i="1" s="1"/>
  <c r="Z286" i="1" s="1"/>
  <c r="AY323" i="1"/>
  <c r="AY382" i="1"/>
  <c r="AY446" i="1"/>
  <c r="J426" i="1"/>
  <c r="K426" i="1" s="1"/>
  <c r="AW404" i="1"/>
  <c r="Z378" i="1"/>
  <c r="AY286" i="1"/>
  <c r="AY253" i="1"/>
  <c r="O240" i="1"/>
  <c r="M240" i="1" s="1"/>
  <c r="P240" i="1" s="1"/>
  <c r="J240" i="1" s="1"/>
  <c r="K240" i="1" s="1"/>
  <c r="AY229" i="1"/>
  <c r="AY208" i="1"/>
  <c r="AW150" i="1"/>
  <c r="Q98" i="1"/>
  <c r="J79" i="1"/>
  <c r="K79" i="1" s="1"/>
  <c r="AY60" i="1"/>
  <c r="Q396" i="1"/>
  <c r="R396" i="1" s="1"/>
  <c r="S396" i="1" s="1"/>
  <c r="AU396" i="1"/>
  <c r="AU368" i="1"/>
  <c r="AW368" i="1" s="1"/>
  <c r="Q368" i="1"/>
  <c r="AU211" i="1"/>
  <c r="AW211" i="1" s="1"/>
  <c r="Q211" i="1"/>
  <c r="R211" i="1" s="1"/>
  <c r="S211" i="1" s="1"/>
  <c r="Q143" i="1"/>
  <c r="R143" i="1" s="1"/>
  <c r="S143" i="1" s="1"/>
  <c r="Z143" i="1" s="1"/>
  <c r="Q42" i="1"/>
  <c r="R42" i="1" s="1"/>
  <c r="S42" i="1" s="1"/>
  <c r="AU42" i="1"/>
  <c r="AW42" i="1" s="1"/>
  <c r="AY445" i="1"/>
  <c r="AY433" i="1"/>
  <c r="AW391" i="1"/>
  <c r="AY385" i="1"/>
  <c r="AY367" i="1"/>
  <c r="AY350" i="1"/>
  <c r="AY295" i="1"/>
  <c r="AY252" i="1"/>
  <c r="AY239" i="1"/>
  <c r="AY222" i="1"/>
  <c r="AY230" i="1"/>
  <c r="AY216" i="1"/>
  <c r="J111" i="1"/>
  <c r="K111" i="1" s="1"/>
  <c r="AY188" i="1"/>
  <c r="AY112" i="1"/>
  <c r="AY76" i="1"/>
  <c r="AY361" i="1"/>
  <c r="AY254" i="1"/>
  <c r="Z59" i="1"/>
  <c r="AW78" i="1"/>
  <c r="J44" i="1"/>
  <c r="K44" i="1" s="1"/>
  <c r="J47" i="1"/>
  <c r="K47" i="1" s="1"/>
  <c r="AY24" i="1"/>
  <c r="Q273" i="1"/>
  <c r="Q159" i="1"/>
  <c r="AY310" i="1"/>
  <c r="AY296" i="1"/>
  <c r="AY211" i="1"/>
  <c r="AY124" i="1"/>
  <c r="AY154" i="1"/>
  <c r="AW90" i="1"/>
  <c r="AY22" i="1"/>
  <c r="AY371" i="1"/>
  <c r="R293" i="1"/>
  <c r="S293" i="1" s="1"/>
  <c r="Q171" i="1"/>
  <c r="R171" i="1" s="1"/>
  <c r="S171" i="1" s="1"/>
  <c r="O171" i="1" s="1"/>
  <c r="M171" i="1" s="1"/>
  <c r="P171" i="1" s="1"/>
  <c r="J171" i="1" s="1"/>
  <c r="K171" i="1" s="1"/>
  <c r="Q125" i="1"/>
  <c r="R125" i="1" s="1"/>
  <c r="S125" i="1" s="1"/>
  <c r="AU125" i="1"/>
  <c r="AW125" i="1" s="1"/>
  <c r="R33" i="1"/>
  <c r="S33" i="1" s="1"/>
  <c r="T352" i="1"/>
  <c r="X352" i="1" s="1"/>
  <c r="AA352" i="1"/>
  <c r="Z352" i="1"/>
  <c r="T333" i="1"/>
  <c r="X333" i="1" s="1"/>
  <c r="AA333" i="1"/>
  <c r="Z333" i="1"/>
  <c r="T284" i="1"/>
  <c r="X284" i="1" s="1"/>
  <c r="AA284" i="1"/>
  <c r="Z284" i="1"/>
  <c r="T219" i="1"/>
  <c r="X219" i="1" s="1"/>
  <c r="AA219" i="1"/>
  <c r="Z219" i="1"/>
  <c r="T97" i="1"/>
  <c r="X97" i="1" s="1"/>
  <c r="AA97" i="1"/>
  <c r="Z97" i="1"/>
  <c r="AA41" i="1"/>
  <c r="T41" i="1"/>
  <c r="X41" i="1" s="1"/>
  <c r="Z41" i="1"/>
  <c r="AA45" i="1"/>
  <c r="T45" i="1"/>
  <c r="X45" i="1" s="1"/>
  <c r="Z45" i="1"/>
  <c r="AA147" i="1"/>
  <c r="Z147" i="1"/>
  <c r="T147" i="1"/>
  <c r="X147" i="1" s="1"/>
  <c r="T39" i="1"/>
  <c r="X39" i="1" s="1"/>
  <c r="AA39" i="1"/>
  <c r="Z39" i="1"/>
  <c r="T228" i="1"/>
  <c r="X228" i="1" s="1"/>
  <c r="AA228" i="1"/>
  <c r="Z228" i="1"/>
  <c r="T101" i="1"/>
  <c r="X101" i="1" s="1"/>
  <c r="AA101" i="1"/>
  <c r="Z101" i="1"/>
  <c r="T181" i="1"/>
  <c r="X181" i="1" s="1"/>
  <c r="AA181" i="1"/>
  <c r="Z181" i="1"/>
  <c r="AA209" i="1"/>
  <c r="Z209" i="1"/>
  <c r="T209" i="1"/>
  <c r="X209" i="1" s="1"/>
  <c r="T330" i="1"/>
  <c r="X330" i="1" s="1"/>
  <c r="Z330" i="1"/>
  <c r="AA330" i="1"/>
  <c r="Z263" i="1"/>
  <c r="T263" i="1"/>
  <c r="X263" i="1" s="1"/>
  <c r="AA263" i="1"/>
  <c r="AA87" i="1"/>
  <c r="Z87" i="1"/>
  <c r="T87" i="1"/>
  <c r="X87" i="1" s="1"/>
  <c r="T409" i="1"/>
  <c r="X409" i="1" s="1"/>
  <c r="AA409" i="1"/>
  <c r="Z409" i="1"/>
  <c r="T357" i="1"/>
  <c r="X357" i="1" s="1"/>
  <c r="AA357" i="1"/>
  <c r="Z357" i="1"/>
  <c r="T381" i="1"/>
  <c r="X381" i="1" s="1"/>
  <c r="AA381" i="1"/>
  <c r="O381" i="1"/>
  <c r="M381" i="1" s="1"/>
  <c r="P381" i="1" s="1"/>
  <c r="J381" i="1" s="1"/>
  <c r="K381" i="1" s="1"/>
  <c r="Z381" i="1"/>
  <c r="Y379" i="1"/>
  <c r="R376" i="1"/>
  <c r="S376" i="1" s="1"/>
  <c r="Y375" i="1"/>
  <c r="T359" i="1"/>
  <c r="X359" i="1" s="1"/>
  <c r="Z359" i="1"/>
  <c r="AA359" i="1"/>
  <c r="O300" i="1"/>
  <c r="M300" i="1" s="1"/>
  <c r="P300" i="1" s="1"/>
  <c r="J300" i="1" s="1"/>
  <c r="K300" i="1" s="1"/>
  <c r="Y300" i="1"/>
  <c r="R276" i="1"/>
  <c r="S276" i="1" s="1"/>
  <c r="T149" i="1"/>
  <c r="X149" i="1" s="1"/>
  <c r="AA149" i="1"/>
  <c r="Z149" i="1"/>
  <c r="AU104" i="1"/>
  <c r="Q104" i="1"/>
  <c r="AU56" i="1"/>
  <c r="Q56" i="1"/>
  <c r="Y73" i="1"/>
  <c r="Y447" i="1"/>
  <c r="R438" i="1"/>
  <c r="S438" i="1" s="1"/>
  <c r="O438" i="1" s="1"/>
  <c r="M438" i="1" s="1"/>
  <c r="P438" i="1" s="1"/>
  <c r="J438" i="1" s="1"/>
  <c r="K438" i="1" s="1"/>
  <c r="R392" i="1"/>
  <c r="S392" i="1" s="1"/>
  <c r="R447" i="1"/>
  <c r="S447" i="1" s="1"/>
  <c r="O447" i="1" s="1"/>
  <c r="M447" i="1" s="1"/>
  <c r="P447" i="1" s="1"/>
  <c r="J447" i="1" s="1"/>
  <c r="K447" i="1" s="1"/>
  <c r="R436" i="1"/>
  <c r="S436" i="1" s="1"/>
  <c r="O448" i="1"/>
  <c r="M448" i="1" s="1"/>
  <c r="P448" i="1" s="1"/>
  <c r="J448" i="1" s="1"/>
  <c r="K448" i="1" s="1"/>
  <c r="Y448" i="1"/>
  <c r="Y444" i="1"/>
  <c r="Y435" i="1"/>
  <c r="AY438" i="1"/>
  <c r="R443" i="1"/>
  <c r="S443" i="1" s="1"/>
  <c r="T432" i="1"/>
  <c r="X432" i="1" s="1"/>
  <c r="AA432" i="1"/>
  <c r="R404" i="1"/>
  <c r="S404" i="1" s="1"/>
  <c r="Y383" i="1"/>
  <c r="Y384" i="1"/>
  <c r="R384" i="1"/>
  <c r="S384" i="1" s="1"/>
  <c r="O384" i="1" s="1"/>
  <c r="M384" i="1" s="1"/>
  <c r="P384" i="1" s="1"/>
  <c r="J384" i="1" s="1"/>
  <c r="K384" i="1" s="1"/>
  <c r="R391" i="1"/>
  <c r="S391" i="1" s="1"/>
  <c r="AY362" i="1"/>
  <c r="R380" i="1"/>
  <c r="S380" i="1" s="1"/>
  <c r="R366" i="1"/>
  <c r="S366" i="1" s="1"/>
  <c r="AU348" i="1"/>
  <c r="Q348" i="1"/>
  <c r="R379" i="1"/>
  <c r="S379" i="1" s="1"/>
  <c r="O379" i="1" s="1"/>
  <c r="M379" i="1" s="1"/>
  <c r="P379" i="1" s="1"/>
  <c r="J379" i="1" s="1"/>
  <c r="K379" i="1" s="1"/>
  <c r="AY355" i="1"/>
  <c r="Y342" i="1"/>
  <c r="Y334" i="1"/>
  <c r="Y307" i="1"/>
  <c r="AY349" i="1"/>
  <c r="AY338" i="1"/>
  <c r="AY307" i="1"/>
  <c r="R338" i="1"/>
  <c r="S338" i="1" s="1"/>
  <c r="R316" i="1"/>
  <c r="S316" i="1" s="1"/>
  <c r="Q291" i="1"/>
  <c r="AU291" i="1"/>
  <c r="AW291" i="1" s="1"/>
  <c r="AU305" i="1"/>
  <c r="AW305" i="1" s="1"/>
  <c r="Q305" i="1"/>
  <c r="AY304" i="1"/>
  <c r="R300" i="1"/>
  <c r="S300" i="1" s="1"/>
  <c r="R297" i="1"/>
  <c r="S297" i="1" s="1"/>
  <c r="AY272" i="1"/>
  <c r="Y274" i="1"/>
  <c r="R268" i="1"/>
  <c r="S268" i="1" s="1"/>
  <c r="Y247" i="1"/>
  <c r="R277" i="1"/>
  <c r="S277" i="1" s="1"/>
  <c r="Y250" i="1"/>
  <c r="Y272" i="1"/>
  <c r="Y273" i="1"/>
  <c r="Z254" i="1"/>
  <c r="AY243" i="1"/>
  <c r="R265" i="1"/>
  <c r="S265" i="1" s="1"/>
  <c r="Y225" i="1"/>
  <c r="Y256" i="1"/>
  <c r="Y207" i="1"/>
  <c r="AW235" i="1"/>
  <c r="AY203" i="1"/>
  <c r="Y218" i="1"/>
  <c r="Y196" i="1"/>
  <c r="R222" i="1"/>
  <c r="S222" i="1" s="1"/>
  <c r="Y194" i="1"/>
  <c r="Y180" i="1"/>
  <c r="T157" i="1"/>
  <c r="X157" i="1" s="1"/>
  <c r="AA157" i="1"/>
  <c r="Z157" i="1"/>
  <c r="Y124" i="1"/>
  <c r="Y179" i="1"/>
  <c r="T151" i="1"/>
  <c r="X151" i="1" s="1"/>
  <c r="AA151" i="1"/>
  <c r="AW174" i="1"/>
  <c r="R186" i="1"/>
  <c r="S186" i="1" s="1"/>
  <c r="Y173" i="1"/>
  <c r="Y146" i="1"/>
  <c r="T135" i="1"/>
  <c r="X135" i="1" s="1"/>
  <c r="AA135" i="1"/>
  <c r="Y190" i="1"/>
  <c r="Y137" i="1"/>
  <c r="Y68" i="1"/>
  <c r="Y182" i="1"/>
  <c r="R169" i="1"/>
  <c r="S169" i="1" s="1"/>
  <c r="O169" i="1" s="1"/>
  <c r="M169" i="1" s="1"/>
  <c r="P169" i="1" s="1"/>
  <c r="J169" i="1" s="1"/>
  <c r="K169" i="1" s="1"/>
  <c r="Y165" i="1"/>
  <c r="Y141" i="1"/>
  <c r="Y121" i="1"/>
  <c r="Y72" i="1"/>
  <c r="R102" i="1"/>
  <c r="S102" i="1" s="1"/>
  <c r="Y86" i="1"/>
  <c r="Y67" i="1"/>
  <c r="R72" i="1"/>
  <c r="S72" i="1" s="1"/>
  <c r="O72" i="1" s="1"/>
  <c r="M72" i="1" s="1"/>
  <c r="P72" i="1" s="1"/>
  <c r="J72" i="1" s="1"/>
  <c r="K72" i="1" s="1"/>
  <c r="Y127" i="1"/>
  <c r="Y105" i="1"/>
  <c r="Y82" i="1"/>
  <c r="R70" i="1"/>
  <c r="S70" i="1" s="1"/>
  <c r="R127" i="1"/>
  <c r="S127" i="1" s="1"/>
  <c r="R105" i="1"/>
  <c r="S105" i="1" s="1"/>
  <c r="O105" i="1" s="1"/>
  <c r="M105" i="1" s="1"/>
  <c r="P105" i="1" s="1"/>
  <c r="J105" i="1" s="1"/>
  <c r="K105" i="1" s="1"/>
  <c r="T91" i="1"/>
  <c r="X91" i="1" s="1"/>
  <c r="AA91" i="1"/>
  <c r="AY74" i="1"/>
  <c r="Y34" i="1"/>
  <c r="Y61" i="1"/>
  <c r="O135" i="1"/>
  <c r="M135" i="1" s="1"/>
  <c r="P135" i="1" s="1"/>
  <c r="J135" i="1" s="1"/>
  <c r="K135" i="1" s="1"/>
  <c r="Y135" i="1"/>
  <c r="R61" i="1"/>
  <c r="S61" i="1" s="1"/>
  <c r="O102" i="1"/>
  <c r="M102" i="1" s="1"/>
  <c r="P102" i="1" s="1"/>
  <c r="J102" i="1" s="1"/>
  <c r="K102" i="1" s="1"/>
  <c r="Y102" i="1"/>
  <c r="Y81" i="1"/>
  <c r="Y36" i="1"/>
  <c r="Y28" i="1"/>
  <c r="R22" i="1"/>
  <c r="S22" i="1" s="1"/>
  <c r="T424" i="1"/>
  <c r="X424" i="1" s="1"/>
  <c r="AA424" i="1"/>
  <c r="O424" i="1"/>
  <c r="M424" i="1" s="1"/>
  <c r="P424" i="1" s="1"/>
  <c r="J424" i="1" s="1"/>
  <c r="K424" i="1" s="1"/>
  <c r="Y424" i="1"/>
  <c r="Y312" i="1"/>
  <c r="Y292" i="1"/>
  <c r="Y201" i="1"/>
  <c r="Y209" i="1"/>
  <c r="O209" i="1"/>
  <c r="M209" i="1" s="1"/>
  <c r="P209" i="1" s="1"/>
  <c r="J209" i="1" s="1"/>
  <c r="K209" i="1" s="1"/>
  <c r="Y153" i="1"/>
  <c r="Y172" i="1"/>
  <c r="O172" i="1"/>
  <c r="M172" i="1" s="1"/>
  <c r="P172" i="1" s="1"/>
  <c r="J172" i="1" s="1"/>
  <c r="K172" i="1" s="1"/>
  <c r="R168" i="1"/>
  <c r="S168" i="1" s="1"/>
  <c r="AA103" i="1"/>
  <c r="AB103" i="1" s="1"/>
  <c r="Z103" i="1"/>
  <c r="T103" i="1"/>
  <c r="X103" i="1" s="1"/>
  <c r="R51" i="1"/>
  <c r="S51" i="1" s="1"/>
  <c r="AY441" i="1"/>
  <c r="O440" i="1"/>
  <c r="M440" i="1" s="1"/>
  <c r="P440" i="1" s="1"/>
  <c r="J440" i="1" s="1"/>
  <c r="K440" i="1" s="1"/>
  <c r="Y440" i="1"/>
  <c r="Y438" i="1"/>
  <c r="Y433" i="1"/>
  <c r="AU406" i="1"/>
  <c r="AW406" i="1" s="1"/>
  <c r="Q406" i="1"/>
  <c r="R417" i="1"/>
  <c r="S417" i="1" s="1"/>
  <c r="O417" i="1" s="1"/>
  <c r="M417" i="1" s="1"/>
  <c r="P417" i="1" s="1"/>
  <c r="J417" i="1" s="1"/>
  <c r="K417" i="1" s="1"/>
  <c r="R390" i="1"/>
  <c r="S390" i="1" s="1"/>
  <c r="R387" i="1"/>
  <c r="S387" i="1" s="1"/>
  <c r="O387" i="1" s="1"/>
  <c r="M387" i="1" s="1"/>
  <c r="P387" i="1" s="1"/>
  <c r="J387" i="1" s="1"/>
  <c r="K387" i="1" s="1"/>
  <c r="T430" i="1"/>
  <c r="X430" i="1" s="1"/>
  <c r="AA430" i="1"/>
  <c r="Y439" i="1"/>
  <c r="Y434" i="1"/>
  <c r="R446" i="1"/>
  <c r="S446" i="1" s="1"/>
  <c r="Q429" i="1"/>
  <c r="AU429" i="1"/>
  <c r="AY439" i="1"/>
  <c r="O432" i="1"/>
  <c r="M432" i="1" s="1"/>
  <c r="P432" i="1" s="1"/>
  <c r="J432" i="1" s="1"/>
  <c r="K432" i="1" s="1"/>
  <c r="Y432" i="1"/>
  <c r="Y407" i="1"/>
  <c r="AY400" i="1"/>
  <c r="Y394" i="1"/>
  <c r="R394" i="1"/>
  <c r="S394" i="1" s="1"/>
  <c r="O394" i="1" s="1"/>
  <c r="M394" i="1" s="1"/>
  <c r="P394" i="1" s="1"/>
  <c r="J394" i="1" s="1"/>
  <c r="K394" i="1" s="1"/>
  <c r="R402" i="1"/>
  <c r="S402" i="1" s="1"/>
  <c r="O402" i="1" s="1"/>
  <c r="M402" i="1" s="1"/>
  <c r="P402" i="1" s="1"/>
  <c r="J402" i="1" s="1"/>
  <c r="K402" i="1" s="1"/>
  <c r="Y442" i="1"/>
  <c r="Y387" i="1"/>
  <c r="Q383" i="1"/>
  <c r="AU383" i="1"/>
  <c r="AW383" i="1" s="1"/>
  <c r="AY435" i="1"/>
  <c r="R442" i="1"/>
  <c r="S442" i="1" s="1"/>
  <c r="O442" i="1" s="1"/>
  <c r="M442" i="1" s="1"/>
  <c r="P442" i="1" s="1"/>
  <c r="J442" i="1" s="1"/>
  <c r="K442" i="1" s="1"/>
  <c r="R449" i="1"/>
  <c r="S449" i="1" s="1"/>
  <c r="R445" i="1"/>
  <c r="S445" i="1" s="1"/>
  <c r="Q431" i="1"/>
  <c r="AU431" i="1"/>
  <c r="AW431" i="1" s="1"/>
  <c r="AU427" i="1"/>
  <c r="AW427" i="1" s="1"/>
  <c r="Q427" i="1"/>
  <c r="Y431" i="1"/>
  <c r="Y423" i="1"/>
  <c r="O416" i="1"/>
  <c r="M416" i="1" s="1"/>
  <c r="P416" i="1" s="1"/>
  <c r="J416" i="1" s="1"/>
  <c r="K416" i="1" s="1"/>
  <c r="Y416" i="1"/>
  <c r="Y411" i="1"/>
  <c r="O411" i="1"/>
  <c r="M411" i="1" s="1"/>
  <c r="P411" i="1" s="1"/>
  <c r="J411" i="1" s="1"/>
  <c r="K411" i="1" s="1"/>
  <c r="Y402" i="1"/>
  <c r="Y417" i="1"/>
  <c r="Y401" i="1"/>
  <c r="Y397" i="1"/>
  <c r="AW386" i="1"/>
  <c r="O389" i="1"/>
  <c r="M389" i="1" s="1"/>
  <c r="P389" i="1" s="1"/>
  <c r="J389" i="1" s="1"/>
  <c r="K389" i="1" s="1"/>
  <c r="Y389" i="1"/>
  <c r="R389" i="1"/>
  <c r="S389" i="1" s="1"/>
  <c r="R407" i="1"/>
  <c r="S407" i="1" s="1"/>
  <c r="R410" i="1"/>
  <c r="S410" i="1" s="1"/>
  <c r="R416" i="1"/>
  <c r="S416" i="1" s="1"/>
  <c r="R420" i="1"/>
  <c r="S420" i="1" s="1"/>
  <c r="R360" i="1"/>
  <c r="S360" i="1" s="1"/>
  <c r="Y376" i="1"/>
  <c r="O376" i="1"/>
  <c r="M376" i="1" s="1"/>
  <c r="P376" i="1" s="1"/>
  <c r="J376" i="1" s="1"/>
  <c r="K376" i="1" s="1"/>
  <c r="R369" i="1"/>
  <c r="S369" i="1" s="1"/>
  <c r="Y373" i="1"/>
  <c r="Y350" i="1"/>
  <c r="R367" i="1"/>
  <c r="S367" i="1" s="1"/>
  <c r="R350" i="1"/>
  <c r="S350" i="1" s="1"/>
  <c r="O350" i="1" s="1"/>
  <c r="M350" i="1" s="1"/>
  <c r="P350" i="1" s="1"/>
  <c r="J350" i="1" s="1"/>
  <c r="K350" i="1" s="1"/>
  <c r="R339" i="1"/>
  <c r="S339" i="1" s="1"/>
  <c r="AY375" i="1"/>
  <c r="O368" i="1"/>
  <c r="M368" i="1" s="1"/>
  <c r="P368" i="1" s="1"/>
  <c r="J368" i="1" s="1"/>
  <c r="K368" i="1" s="1"/>
  <c r="Y368" i="1"/>
  <c r="AW346" i="1"/>
  <c r="R342" i="1"/>
  <c r="S342" i="1" s="1"/>
  <c r="R368" i="1"/>
  <c r="S368" i="1" s="1"/>
  <c r="AW321" i="1"/>
  <c r="T363" i="1"/>
  <c r="X363" i="1" s="1"/>
  <c r="AA363" i="1"/>
  <c r="AB363" i="1" s="1"/>
  <c r="AY342" i="1"/>
  <c r="AY334" i="1"/>
  <c r="O365" i="1"/>
  <c r="M365" i="1" s="1"/>
  <c r="P365" i="1" s="1"/>
  <c r="J365" i="1" s="1"/>
  <c r="K365" i="1" s="1"/>
  <c r="Y365" i="1"/>
  <c r="AY328" i="1"/>
  <c r="R335" i="1"/>
  <c r="S335" i="1" s="1"/>
  <c r="R328" i="1"/>
  <c r="S328" i="1" s="1"/>
  <c r="AY309" i="1"/>
  <c r="Y301" i="1"/>
  <c r="Y313" i="1"/>
  <c r="Q306" i="1"/>
  <c r="AU306" i="1"/>
  <c r="R332" i="1"/>
  <c r="S332" i="1" s="1"/>
  <c r="R312" i="1"/>
  <c r="S312" i="1" s="1"/>
  <c r="O312" i="1" s="1"/>
  <c r="M312" i="1" s="1"/>
  <c r="P312" i="1" s="1"/>
  <c r="J312" i="1" s="1"/>
  <c r="K312" i="1" s="1"/>
  <c r="Q298" i="1"/>
  <c r="AU298" i="1"/>
  <c r="Q290" i="1"/>
  <c r="AU290" i="1"/>
  <c r="AW290" i="1" s="1"/>
  <c r="Y314" i="1"/>
  <c r="R296" i="1"/>
  <c r="S296" i="1" s="1"/>
  <c r="R313" i="1"/>
  <c r="S313" i="1" s="1"/>
  <c r="O313" i="1" s="1"/>
  <c r="M313" i="1" s="1"/>
  <c r="P313" i="1" s="1"/>
  <c r="J313" i="1" s="1"/>
  <c r="K313" i="1" s="1"/>
  <c r="R294" i="1"/>
  <c r="S294" i="1" s="1"/>
  <c r="AY287" i="1"/>
  <c r="R272" i="1"/>
  <c r="S272" i="1" s="1"/>
  <c r="O272" i="1" s="1"/>
  <c r="M272" i="1" s="1"/>
  <c r="P272" i="1" s="1"/>
  <c r="J272" i="1" s="1"/>
  <c r="K272" i="1" s="1"/>
  <c r="T248" i="1"/>
  <c r="X248" i="1" s="1"/>
  <c r="AA248" i="1"/>
  <c r="R262" i="1"/>
  <c r="S262" i="1" s="1"/>
  <c r="R256" i="1"/>
  <c r="S256" i="1" s="1"/>
  <c r="R252" i="1"/>
  <c r="S252" i="1" s="1"/>
  <c r="O252" i="1" s="1"/>
  <c r="M252" i="1" s="1"/>
  <c r="P252" i="1" s="1"/>
  <c r="J252" i="1" s="1"/>
  <c r="K252" i="1" s="1"/>
  <c r="R236" i="1"/>
  <c r="S236" i="1" s="1"/>
  <c r="O236" i="1" s="1"/>
  <c r="M236" i="1" s="1"/>
  <c r="P236" i="1" s="1"/>
  <c r="J236" i="1" s="1"/>
  <c r="K236" i="1" s="1"/>
  <c r="Y261" i="1"/>
  <c r="AY256" i="1"/>
  <c r="R239" i="1"/>
  <c r="S239" i="1" s="1"/>
  <c r="Y236" i="1"/>
  <c r="Y214" i="1"/>
  <c r="R207" i="1"/>
  <c r="S207" i="1" s="1"/>
  <c r="O207" i="1" s="1"/>
  <c r="M207" i="1" s="1"/>
  <c r="P207" i="1" s="1"/>
  <c r="J207" i="1" s="1"/>
  <c r="K207" i="1" s="1"/>
  <c r="R208" i="1"/>
  <c r="S208" i="1" s="1"/>
  <c r="O208" i="1" s="1"/>
  <c r="M208" i="1" s="1"/>
  <c r="P208" i="1" s="1"/>
  <c r="J208" i="1" s="1"/>
  <c r="K208" i="1" s="1"/>
  <c r="R231" i="1"/>
  <c r="S231" i="1" s="1"/>
  <c r="T226" i="1"/>
  <c r="X226" i="1" s="1"/>
  <c r="AA226" i="1"/>
  <c r="Y216" i="1"/>
  <c r="AW204" i="1"/>
  <c r="Y169" i="1"/>
  <c r="R193" i="1"/>
  <c r="S193" i="1" s="1"/>
  <c r="Y156" i="1"/>
  <c r="Y116" i="1"/>
  <c r="T175" i="1"/>
  <c r="X175" i="1" s="1"/>
  <c r="AA175" i="1"/>
  <c r="AB175" i="1" s="1"/>
  <c r="R170" i="1"/>
  <c r="S170" i="1" s="1"/>
  <c r="O170" i="1" s="1"/>
  <c r="M170" i="1" s="1"/>
  <c r="P170" i="1" s="1"/>
  <c r="J170" i="1" s="1"/>
  <c r="K170" i="1" s="1"/>
  <c r="Z119" i="1"/>
  <c r="R190" i="1"/>
  <c r="S190" i="1" s="1"/>
  <c r="O190" i="1" s="1"/>
  <c r="M190" i="1" s="1"/>
  <c r="P190" i="1" s="1"/>
  <c r="J190" i="1" s="1"/>
  <c r="K190" i="1" s="1"/>
  <c r="T183" i="1"/>
  <c r="X183" i="1" s="1"/>
  <c r="AA183" i="1"/>
  <c r="Z139" i="1"/>
  <c r="T139" i="1"/>
  <c r="X139" i="1" s="1"/>
  <c r="AA139" i="1"/>
  <c r="O139" i="1"/>
  <c r="M139" i="1" s="1"/>
  <c r="P139" i="1" s="1"/>
  <c r="J139" i="1" s="1"/>
  <c r="K139" i="1" s="1"/>
  <c r="Y195" i="1"/>
  <c r="Y177" i="1"/>
  <c r="Z151" i="1"/>
  <c r="Y118" i="1"/>
  <c r="Y60" i="1"/>
  <c r="R188" i="1"/>
  <c r="S188" i="1" s="1"/>
  <c r="Y170" i="1"/>
  <c r="AY156" i="1"/>
  <c r="R138" i="1"/>
  <c r="S138" i="1" s="1"/>
  <c r="Y158" i="1"/>
  <c r="Y193" i="1"/>
  <c r="AW112" i="1"/>
  <c r="Y149" i="1"/>
  <c r="O149" i="1"/>
  <c r="M149" i="1" s="1"/>
  <c r="P149" i="1" s="1"/>
  <c r="J149" i="1" s="1"/>
  <c r="K149" i="1" s="1"/>
  <c r="AU118" i="1"/>
  <c r="Q118" i="1"/>
  <c r="Y64" i="1"/>
  <c r="AU62" i="1"/>
  <c r="AW62" i="1" s="1"/>
  <c r="Q62" i="1"/>
  <c r="AY138" i="1"/>
  <c r="O117" i="1"/>
  <c r="M117" i="1" s="1"/>
  <c r="P117" i="1" s="1"/>
  <c r="J117" i="1" s="1"/>
  <c r="K117" i="1" s="1"/>
  <c r="Y117" i="1"/>
  <c r="R81" i="1"/>
  <c r="S81" i="1" s="1"/>
  <c r="R58" i="1"/>
  <c r="S58" i="1" s="1"/>
  <c r="R110" i="1"/>
  <c r="S110" i="1" s="1"/>
  <c r="R92" i="1"/>
  <c r="S92" i="1" s="1"/>
  <c r="AU54" i="1"/>
  <c r="AW54" i="1" s="1"/>
  <c r="Q54" i="1"/>
  <c r="AY105" i="1"/>
  <c r="Y131" i="1"/>
  <c r="Y74" i="1"/>
  <c r="Y58" i="1"/>
  <c r="AY113" i="1"/>
  <c r="Y53" i="1"/>
  <c r="R68" i="1"/>
  <c r="S68" i="1" s="1"/>
  <c r="O68" i="1" s="1"/>
  <c r="M68" i="1" s="1"/>
  <c r="P68" i="1" s="1"/>
  <c r="J68" i="1" s="1"/>
  <c r="K68" i="1" s="1"/>
  <c r="R49" i="1"/>
  <c r="S49" i="1" s="1"/>
  <c r="Y37" i="1"/>
  <c r="T27" i="1"/>
  <c r="X27" i="1" s="1"/>
  <c r="AA27" i="1"/>
  <c r="R86" i="1"/>
  <c r="S86" i="1" s="1"/>
  <c r="O86" i="1" s="1"/>
  <c r="M86" i="1" s="1"/>
  <c r="P86" i="1" s="1"/>
  <c r="J86" i="1" s="1"/>
  <c r="K86" i="1" s="1"/>
  <c r="AY102" i="1"/>
  <c r="O55" i="1"/>
  <c r="M55" i="1" s="1"/>
  <c r="P55" i="1" s="1"/>
  <c r="J55" i="1" s="1"/>
  <c r="K55" i="1" s="1"/>
  <c r="Y55" i="1"/>
  <c r="Y22" i="1"/>
  <c r="T32" i="1"/>
  <c r="X32" i="1" s="1"/>
  <c r="AA32" i="1"/>
  <c r="AB32" i="1" s="1"/>
  <c r="Y443" i="1"/>
  <c r="O443" i="1"/>
  <c r="M443" i="1" s="1"/>
  <c r="P443" i="1" s="1"/>
  <c r="J443" i="1" s="1"/>
  <c r="K443" i="1" s="1"/>
  <c r="Q408" i="1"/>
  <c r="AU408" i="1"/>
  <c r="O366" i="1"/>
  <c r="M366" i="1" s="1"/>
  <c r="P366" i="1" s="1"/>
  <c r="J366" i="1" s="1"/>
  <c r="K366" i="1" s="1"/>
  <c r="Y366" i="1"/>
  <c r="Q336" i="1"/>
  <c r="AU336" i="1"/>
  <c r="AW336" i="1" s="1"/>
  <c r="R317" i="1"/>
  <c r="S317" i="1" s="1"/>
  <c r="O317" i="1" s="1"/>
  <c r="M317" i="1" s="1"/>
  <c r="P317" i="1" s="1"/>
  <c r="J317" i="1" s="1"/>
  <c r="K317" i="1" s="1"/>
  <c r="AA285" i="1"/>
  <c r="T285" i="1"/>
  <c r="X285" i="1" s="1"/>
  <c r="R266" i="1"/>
  <c r="S266" i="1" s="1"/>
  <c r="Y246" i="1"/>
  <c r="T199" i="1"/>
  <c r="X199" i="1" s="1"/>
  <c r="AA199" i="1"/>
  <c r="T185" i="1"/>
  <c r="X185" i="1" s="1"/>
  <c r="AA185" i="1"/>
  <c r="Z185" i="1"/>
  <c r="R172" i="1"/>
  <c r="S172" i="1" s="1"/>
  <c r="R140" i="1"/>
  <c r="S140" i="1" s="1"/>
  <c r="O101" i="1"/>
  <c r="M101" i="1" s="1"/>
  <c r="P101" i="1" s="1"/>
  <c r="J101" i="1" s="1"/>
  <c r="K101" i="1" s="1"/>
  <c r="Y101" i="1"/>
  <c r="Y87" i="1"/>
  <c r="O87" i="1"/>
  <c r="M87" i="1" s="1"/>
  <c r="P87" i="1" s="1"/>
  <c r="J87" i="1" s="1"/>
  <c r="K87" i="1" s="1"/>
  <c r="Y446" i="1"/>
  <c r="O446" i="1"/>
  <c r="M446" i="1" s="1"/>
  <c r="P446" i="1" s="1"/>
  <c r="J446" i="1" s="1"/>
  <c r="K446" i="1" s="1"/>
  <c r="Y428" i="1"/>
  <c r="R444" i="1"/>
  <c r="S444" i="1" s="1"/>
  <c r="O444" i="1" s="1"/>
  <c r="M444" i="1" s="1"/>
  <c r="P444" i="1" s="1"/>
  <c r="J444" i="1" s="1"/>
  <c r="K444" i="1" s="1"/>
  <c r="AA414" i="1"/>
  <c r="T414" i="1"/>
  <c r="X414" i="1" s="1"/>
  <c r="R441" i="1"/>
  <c r="S441" i="1" s="1"/>
  <c r="R437" i="1"/>
  <c r="S437" i="1" s="1"/>
  <c r="T448" i="1"/>
  <c r="X448" i="1" s="1"/>
  <c r="AA448" i="1"/>
  <c r="AB448" i="1" s="1"/>
  <c r="O436" i="1"/>
  <c r="M436" i="1" s="1"/>
  <c r="P436" i="1" s="1"/>
  <c r="J436" i="1" s="1"/>
  <c r="K436" i="1" s="1"/>
  <c r="Y436" i="1"/>
  <c r="AY423" i="1"/>
  <c r="Y430" i="1"/>
  <c r="O430" i="1"/>
  <c r="M430" i="1" s="1"/>
  <c r="P430" i="1" s="1"/>
  <c r="J430" i="1" s="1"/>
  <c r="K430" i="1" s="1"/>
  <c r="R415" i="1"/>
  <c r="S415" i="1" s="1"/>
  <c r="Y418" i="1"/>
  <c r="O418" i="1"/>
  <c r="M418" i="1" s="1"/>
  <c r="P418" i="1" s="1"/>
  <c r="J418" i="1" s="1"/>
  <c r="K418" i="1" s="1"/>
  <c r="AA403" i="1"/>
  <c r="Z403" i="1"/>
  <c r="T403" i="1"/>
  <c r="X403" i="1" s="1"/>
  <c r="Z424" i="1"/>
  <c r="AY406" i="1"/>
  <c r="Y392" i="1"/>
  <c r="O392" i="1"/>
  <c r="M392" i="1" s="1"/>
  <c r="P392" i="1" s="1"/>
  <c r="J392" i="1" s="1"/>
  <c r="K392" i="1" s="1"/>
  <c r="R382" i="1"/>
  <c r="S382" i="1" s="1"/>
  <c r="R372" i="1"/>
  <c r="S372" i="1" s="1"/>
  <c r="O403" i="1"/>
  <c r="M403" i="1" s="1"/>
  <c r="P403" i="1" s="1"/>
  <c r="J403" i="1" s="1"/>
  <c r="K403" i="1" s="1"/>
  <c r="R340" i="1"/>
  <c r="S340" i="1" s="1"/>
  <c r="Y354" i="1"/>
  <c r="AY327" i="1"/>
  <c r="R362" i="1"/>
  <c r="S362" i="1" s="1"/>
  <c r="Y325" i="1"/>
  <c r="T353" i="1"/>
  <c r="X353" i="1" s="1"/>
  <c r="AA353" i="1"/>
  <c r="T321" i="1"/>
  <c r="X321" i="1" s="1"/>
  <c r="AA321" i="1"/>
  <c r="AB321" i="1" s="1"/>
  <c r="O321" i="1"/>
  <c r="M321" i="1" s="1"/>
  <c r="P321" i="1" s="1"/>
  <c r="J321" i="1" s="1"/>
  <c r="K321" i="1" s="1"/>
  <c r="R334" i="1"/>
  <c r="S334" i="1" s="1"/>
  <c r="R324" i="1"/>
  <c r="S324" i="1" s="1"/>
  <c r="R322" i="1"/>
  <c r="S322" i="1" s="1"/>
  <c r="AY313" i="1"/>
  <c r="Y317" i="1"/>
  <c r="R303" i="1"/>
  <c r="S303" i="1" s="1"/>
  <c r="O285" i="1"/>
  <c r="M285" i="1" s="1"/>
  <c r="P285" i="1" s="1"/>
  <c r="J285" i="1" s="1"/>
  <c r="K285" i="1" s="1"/>
  <c r="R301" i="1"/>
  <c r="S301" i="1" s="1"/>
  <c r="T286" i="1"/>
  <c r="X286" i="1" s="1"/>
  <c r="AA286" i="1"/>
  <c r="AB286" i="1" s="1"/>
  <c r="Y296" i="1"/>
  <c r="O296" i="1"/>
  <c r="M296" i="1" s="1"/>
  <c r="P296" i="1" s="1"/>
  <c r="J296" i="1" s="1"/>
  <c r="K296" i="1" s="1"/>
  <c r="Y271" i="1"/>
  <c r="Y269" i="1"/>
  <c r="O276" i="1"/>
  <c r="M276" i="1" s="1"/>
  <c r="P276" i="1" s="1"/>
  <c r="J276" i="1" s="1"/>
  <c r="K276" i="1" s="1"/>
  <c r="Y276" i="1"/>
  <c r="Z285" i="1"/>
  <c r="Y251" i="1"/>
  <c r="Y249" i="1"/>
  <c r="AY238" i="1"/>
  <c r="Y235" i="1"/>
  <c r="Y206" i="1"/>
  <c r="AY261" i="1"/>
  <c r="Y252" i="1"/>
  <c r="AY247" i="1"/>
  <c r="Y212" i="1"/>
  <c r="R225" i="1"/>
  <c r="S225" i="1" s="1"/>
  <c r="O225" i="1" s="1"/>
  <c r="M225" i="1" s="1"/>
  <c r="P225" i="1" s="1"/>
  <c r="J225" i="1" s="1"/>
  <c r="K225" i="1" s="1"/>
  <c r="R232" i="1"/>
  <c r="S232" i="1" s="1"/>
  <c r="R220" i="1"/>
  <c r="S220" i="1" s="1"/>
  <c r="R214" i="1"/>
  <c r="S214" i="1" s="1"/>
  <c r="R202" i="1"/>
  <c r="S202" i="1" s="1"/>
  <c r="R210" i="1"/>
  <c r="S210" i="1" s="1"/>
  <c r="R227" i="1"/>
  <c r="S227" i="1" s="1"/>
  <c r="R201" i="1"/>
  <c r="S201" i="1" s="1"/>
  <c r="AU194" i="1"/>
  <c r="AW194" i="1" s="1"/>
  <c r="Q194" i="1"/>
  <c r="Y161" i="1"/>
  <c r="R221" i="1"/>
  <c r="S221" i="1" s="1"/>
  <c r="Y208" i="1"/>
  <c r="J163" i="1"/>
  <c r="K163" i="1" s="1"/>
  <c r="R148" i="1"/>
  <c r="S148" i="1" s="1"/>
  <c r="Y130" i="1"/>
  <c r="Y150" i="1"/>
  <c r="Y126" i="1"/>
  <c r="R120" i="1"/>
  <c r="S120" i="1" s="1"/>
  <c r="AY158" i="1"/>
  <c r="AY170" i="1"/>
  <c r="R180" i="1"/>
  <c r="S180" i="1" s="1"/>
  <c r="AU126" i="1"/>
  <c r="Q126" i="1"/>
  <c r="O186" i="1"/>
  <c r="M186" i="1" s="1"/>
  <c r="P186" i="1" s="1"/>
  <c r="J186" i="1" s="1"/>
  <c r="K186" i="1" s="1"/>
  <c r="Y186" i="1"/>
  <c r="R166" i="1"/>
  <c r="S166" i="1" s="1"/>
  <c r="J191" i="1"/>
  <c r="K191" i="1" s="1"/>
  <c r="O175" i="1"/>
  <c r="M175" i="1" s="1"/>
  <c r="P175" i="1" s="1"/>
  <c r="J175" i="1" s="1"/>
  <c r="K175" i="1" s="1"/>
  <c r="Y134" i="1"/>
  <c r="R115" i="1"/>
  <c r="S115" i="1" s="1"/>
  <c r="Y96" i="1"/>
  <c r="Y56" i="1"/>
  <c r="T99" i="1"/>
  <c r="X99" i="1" s="1"/>
  <c r="AA99" i="1"/>
  <c r="R94" i="1"/>
  <c r="S94" i="1" s="1"/>
  <c r="AW88" i="1"/>
  <c r="Y97" i="1"/>
  <c r="O97" i="1"/>
  <c r="M97" i="1" s="1"/>
  <c r="P97" i="1" s="1"/>
  <c r="J97" i="1" s="1"/>
  <c r="K97" i="1" s="1"/>
  <c r="AW84" i="1"/>
  <c r="J133" i="1"/>
  <c r="K133" i="1" s="1"/>
  <c r="R96" i="1"/>
  <c r="S96" i="1" s="1"/>
  <c r="O96" i="1" s="1"/>
  <c r="M96" i="1" s="1"/>
  <c r="P96" i="1" s="1"/>
  <c r="J96" i="1" s="1"/>
  <c r="K96" i="1" s="1"/>
  <c r="T65" i="1"/>
  <c r="X65" i="1" s="1"/>
  <c r="AA65" i="1"/>
  <c r="T107" i="1"/>
  <c r="X107" i="1" s="1"/>
  <c r="AA107" i="1"/>
  <c r="AB107" i="1" s="1"/>
  <c r="AY52" i="1"/>
  <c r="R106" i="1"/>
  <c r="S106" i="1" s="1"/>
  <c r="AY68" i="1"/>
  <c r="O99" i="1"/>
  <c r="M99" i="1" s="1"/>
  <c r="P99" i="1" s="1"/>
  <c r="J99" i="1" s="1"/>
  <c r="K99" i="1" s="1"/>
  <c r="Y99" i="1"/>
  <c r="Y89" i="1"/>
  <c r="O89" i="1"/>
  <c r="M89" i="1" s="1"/>
  <c r="P89" i="1" s="1"/>
  <c r="J89" i="1" s="1"/>
  <c r="K89" i="1" s="1"/>
  <c r="T125" i="1"/>
  <c r="X125" i="1" s="1"/>
  <c r="Z125" i="1"/>
  <c r="AA125" i="1"/>
  <c r="R88" i="1"/>
  <c r="S88" i="1" s="1"/>
  <c r="Y38" i="1"/>
  <c r="Q30" i="1"/>
  <c r="AU30" i="1"/>
  <c r="AW30" i="1" s="1"/>
  <c r="AY51" i="1"/>
  <c r="Y23" i="1"/>
  <c r="T63" i="1"/>
  <c r="X63" i="1" s="1"/>
  <c r="AA63" i="1"/>
  <c r="AB63" i="1" s="1"/>
  <c r="T57" i="1"/>
  <c r="X57" i="1" s="1"/>
  <c r="AA57" i="1"/>
  <c r="AY48" i="1"/>
  <c r="R40" i="1"/>
  <c r="S40" i="1" s="1"/>
  <c r="R28" i="1"/>
  <c r="S28" i="1" s="1"/>
  <c r="R24" i="1"/>
  <c r="S24" i="1" s="1"/>
  <c r="Y20" i="1"/>
  <c r="O20" i="1"/>
  <c r="M20" i="1" s="1"/>
  <c r="P20" i="1" s="1"/>
  <c r="J20" i="1" s="1"/>
  <c r="K20" i="1" s="1"/>
  <c r="AY39" i="1"/>
  <c r="Y31" i="1"/>
  <c r="O65" i="1"/>
  <c r="M65" i="1" s="1"/>
  <c r="P65" i="1" s="1"/>
  <c r="J65" i="1" s="1"/>
  <c r="K65" i="1" s="1"/>
  <c r="R67" i="1"/>
  <c r="S67" i="1" s="1"/>
  <c r="Z57" i="1"/>
  <c r="Y30" i="1"/>
  <c r="Y48" i="1"/>
  <c r="R21" i="1"/>
  <c r="S21" i="1" s="1"/>
  <c r="AY36" i="1"/>
  <c r="O21" i="1"/>
  <c r="M21" i="1" s="1"/>
  <c r="P21" i="1" s="1"/>
  <c r="J21" i="1" s="1"/>
  <c r="K21" i="1" s="1"/>
  <c r="Y21" i="1"/>
  <c r="AA42" i="1"/>
  <c r="T42" i="1"/>
  <c r="X42" i="1" s="1"/>
  <c r="O42" i="1"/>
  <c r="M42" i="1" s="1"/>
  <c r="P42" i="1" s="1"/>
  <c r="J42" i="1" s="1"/>
  <c r="K42" i="1" s="1"/>
  <c r="Z42" i="1"/>
  <c r="R395" i="1"/>
  <c r="S395" i="1" s="1"/>
  <c r="T347" i="1"/>
  <c r="X347" i="1" s="1"/>
  <c r="AA347" i="1"/>
  <c r="Y297" i="1"/>
  <c r="O297" i="1"/>
  <c r="M297" i="1" s="1"/>
  <c r="P297" i="1" s="1"/>
  <c r="J297" i="1" s="1"/>
  <c r="K297" i="1" s="1"/>
  <c r="R292" i="1"/>
  <c r="S292" i="1" s="1"/>
  <c r="O292" i="1" s="1"/>
  <c r="M292" i="1" s="1"/>
  <c r="P292" i="1" s="1"/>
  <c r="J292" i="1" s="1"/>
  <c r="K292" i="1" s="1"/>
  <c r="R259" i="1"/>
  <c r="S259" i="1" s="1"/>
  <c r="R260" i="1"/>
  <c r="S260" i="1" s="1"/>
  <c r="Y217" i="1"/>
  <c r="AU66" i="1"/>
  <c r="AW66" i="1" s="1"/>
  <c r="Q66" i="1"/>
  <c r="Y408" i="1"/>
  <c r="Z418" i="1"/>
  <c r="T418" i="1"/>
  <c r="X418" i="1" s="1"/>
  <c r="AA418" i="1"/>
  <c r="Q405" i="1"/>
  <c r="AU405" i="1"/>
  <c r="AW405" i="1" s="1"/>
  <c r="R413" i="1"/>
  <c r="S413" i="1" s="1"/>
  <c r="O413" i="1" s="1"/>
  <c r="M413" i="1" s="1"/>
  <c r="P413" i="1" s="1"/>
  <c r="J413" i="1" s="1"/>
  <c r="K413" i="1" s="1"/>
  <c r="Y390" i="1"/>
  <c r="O390" i="1"/>
  <c r="M390" i="1" s="1"/>
  <c r="P390" i="1" s="1"/>
  <c r="J390" i="1" s="1"/>
  <c r="K390" i="1" s="1"/>
  <c r="R400" i="1"/>
  <c r="S400" i="1" s="1"/>
  <c r="Y374" i="1"/>
  <c r="R374" i="1"/>
  <c r="S374" i="1" s="1"/>
  <c r="R337" i="1"/>
  <c r="S337" i="1" s="1"/>
  <c r="R341" i="1"/>
  <c r="S341" i="1" s="1"/>
  <c r="AA319" i="1"/>
  <c r="T319" i="1"/>
  <c r="X319" i="1" s="1"/>
  <c r="Z319" i="1"/>
  <c r="R329" i="1"/>
  <c r="S329" i="1" s="1"/>
  <c r="O319" i="1"/>
  <c r="M319" i="1" s="1"/>
  <c r="P319" i="1" s="1"/>
  <c r="J319" i="1" s="1"/>
  <c r="K319" i="1" s="1"/>
  <c r="O359" i="1"/>
  <c r="M359" i="1" s="1"/>
  <c r="P359" i="1" s="1"/>
  <c r="J359" i="1" s="1"/>
  <c r="K359" i="1" s="1"/>
  <c r="Y359" i="1"/>
  <c r="R311" i="1"/>
  <c r="S311" i="1" s="1"/>
  <c r="R327" i="1"/>
  <c r="S327" i="1" s="1"/>
  <c r="Y310" i="1"/>
  <c r="R304" i="1"/>
  <c r="S304" i="1" s="1"/>
  <c r="Y291" i="1"/>
  <c r="Y275" i="1"/>
  <c r="Y263" i="1"/>
  <c r="O263" i="1"/>
  <c r="M263" i="1" s="1"/>
  <c r="P263" i="1" s="1"/>
  <c r="J263" i="1" s="1"/>
  <c r="K263" i="1" s="1"/>
  <c r="R279" i="1"/>
  <c r="S279" i="1" s="1"/>
  <c r="AU269" i="1"/>
  <c r="AW269" i="1" s="1"/>
  <c r="Q269" i="1"/>
  <c r="Y243" i="1"/>
  <c r="Y245" i="1"/>
  <c r="R257" i="1"/>
  <c r="S257" i="1" s="1"/>
  <c r="R244" i="1"/>
  <c r="S244" i="1" s="1"/>
  <c r="Y238" i="1"/>
  <c r="Y198" i="1"/>
  <c r="T240" i="1"/>
  <c r="X240" i="1" s="1"/>
  <c r="AA240" i="1"/>
  <c r="AB240" i="1" s="1"/>
  <c r="R247" i="1"/>
  <c r="S247" i="1" s="1"/>
  <c r="O247" i="1" s="1"/>
  <c r="M247" i="1" s="1"/>
  <c r="P247" i="1" s="1"/>
  <c r="J247" i="1" s="1"/>
  <c r="K247" i="1" s="1"/>
  <c r="AY227" i="1"/>
  <c r="Y204" i="1"/>
  <c r="R249" i="1"/>
  <c r="S249" i="1" s="1"/>
  <c r="O249" i="1" s="1"/>
  <c r="M249" i="1" s="1"/>
  <c r="P249" i="1" s="1"/>
  <c r="J249" i="1" s="1"/>
  <c r="K249" i="1" s="1"/>
  <c r="T200" i="1"/>
  <c r="X200" i="1" s="1"/>
  <c r="AA200" i="1"/>
  <c r="Y233" i="1"/>
  <c r="AY220" i="1"/>
  <c r="R213" i="1"/>
  <c r="S213" i="1" s="1"/>
  <c r="R238" i="1"/>
  <c r="S238" i="1" s="1"/>
  <c r="O238" i="1" s="1"/>
  <c r="M238" i="1" s="1"/>
  <c r="P238" i="1" s="1"/>
  <c r="J238" i="1" s="1"/>
  <c r="K238" i="1" s="1"/>
  <c r="Z200" i="1"/>
  <c r="Y136" i="1"/>
  <c r="Y210" i="1"/>
  <c r="O210" i="1"/>
  <c r="M210" i="1" s="1"/>
  <c r="P210" i="1" s="1"/>
  <c r="J210" i="1" s="1"/>
  <c r="K210" i="1" s="1"/>
  <c r="R203" i="1"/>
  <c r="S203" i="1" s="1"/>
  <c r="Y230" i="1"/>
  <c r="Y145" i="1"/>
  <c r="Y188" i="1"/>
  <c r="O188" i="1"/>
  <c r="M188" i="1" s="1"/>
  <c r="P188" i="1" s="1"/>
  <c r="J188" i="1" s="1"/>
  <c r="K188" i="1" s="1"/>
  <c r="Y148" i="1"/>
  <c r="O148" i="1"/>
  <c r="M148" i="1" s="1"/>
  <c r="P148" i="1" s="1"/>
  <c r="J148" i="1" s="1"/>
  <c r="K148" i="1" s="1"/>
  <c r="AA171" i="1"/>
  <c r="AB171" i="1" s="1"/>
  <c r="Z171" i="1"/>
  <c r="T171" i="1"/>
  <c r="X171" i="1" s="1"/>
  <c r="R160" i="1"/>
  <c r="S160" i="1" s="1"/>
  <c r="AY148" i="1"/>
  <c r="R182" i="1"/>
  <c r="S182" i="1" s="1"/>
  <c r="O182" i="1" s="1"/>
  <c r="M182" i="1" s="1"/>
  <c r="P182" i="1" s="1"/>
  <c r="J182" i="1" s="1"/>
  <c r="K182" i="1" s="1"/>
  <c r="R173" i="1"/>
  <c r="S173" i="1" s="1"/>
  <c r="R154" i="1"/>
  <c r="S154" i="1" s="1"/>
  <c r="R142" i="1"/>
  <c r="S142" i="1" s="1"/>
  <c r="AU134" i="1"/>
  <c r="Q134" i="1"/>
  <c r="AA187" i="1"/>
  <c r="Z187" i="1"/>
  <c r="T187" i="1"/>
  <c r="X187" i="1" s="1"/>
  <c r="R145" i="1"/>
  <c r="S145" i="1" s="1"/>
  <c r="AY180" i="1"/>
  <c r="R162" i="1"/>
  <c r="S162" i="1" s="1"/>
  <c r="O162" i="1" s="1"/>
  <c r="M162" i="1" s="1"/>
  <c r="P162" i="1" s="1"/>
  <c r="J162" i="1" s="1"/>
  <c r="K162" i="1" s="1"/>
  <c r="Y197" i="1"/>
  <c r="AW184" i="1"/>
  <c r="AW166" i="1"/>
  <c r="Y93" i="1"/>
  <c r="T167" i="1"/>
  <c r="X167" i="1" s="1"/>
  <c r="AA167" i="1"/>
  <c r="R150" i="1"/>
  <c r="S150" i="1" s="1"/>
  <c r="O150" i="1" s="1"/>
  <c r="M150" i="1" s="1"/>
  <c r="P150" i="1" s="1"/>
  <c r="J150" i="1" s="1"/>
  <c r="K150" i="1" s="1"/>
  <c r="AU132" i="1"/>
  <c r="Q132" i="1"/>
  <c r="T89" i="1"/>
  <c r="X89" i="1" s="1"/>
  <c r="AA89" i="1"/>
  <c r="AB89" i="1" s="1"/>
  <c r="R84" i="1"/>
  <c r="S84" i="1" s="1"/>
  <c r="O84" i="1" s="1"/>
  <c r="M84" i="1" s="1"/>
  <c r="P84" i="1" s="1"/>
  <c r="J84" i="1" s="1"/>
  <c r="K84" i="1" s="1"/>
  <c r="AY96" i="1"/>
  <c r="R78" i="1"/>
  <c r="S78" i="1" s="1"/>
  <c r="R64" i="1"/>
  <c r="S64" i="1" s="1"/>
  <c r="Z55" i="1"/>
  <c r="T55" i="1"/>
  <c r="X55" i="1" s="1"/>
  <c r="AA55" i="1"/>
  <c r="R85" i="1"/>
  <c r="S85" i="1" s="1"/>
  <c r="AY94" i="1"/>
  <c r="R77" i="1"/>
  <c r="S77" i="1" s="1"/>
  <c r="Z65" i="1"/>
  <c r="O41" i="1"/>
  <c r="M41" i="1" s="1"/>
  <c r="P41" i="1" s="1"/>
  <c r="J41" i="1" s="1"/>
  <c r="K41" i="1" s="1"/>
  <c r="Y41" i="1"/>
  <c r="AY92" i="1"/>
  <c r="T69" i="1"/>
  <c r="X69" i="1" s="1"/>
  <c r="AA69" i="1"/>
  <c r="Z69" i="1"/>
  <c r="R112" i="1"/>
  <c r="S112" i="1" s="1"/>
  <c r="R98" i="1"/>
  <c r="S98" i="1" s="1"/>
  <c r="O98" i="1" s="1"/>
  <c r="M98" i="1" s="1"/>
  <c r="P98" i="1" s="1"/>
  <c r="J98" i="1" s="1"/>
  <c r="K98" i="1" s="1"/>
  <c r="Y57" i="1"/>
  <c r="O57" i="1"/>
  <c r="M57" i="1" s="1"/>
  <c r="P57" i="1" s="1"/>
  <c r="J57" i="1" s="1"/>
  <c r="K57" i="1" s="1"/>
  <c r="R38" i="1"/>
  <c r="S38" i="1" s="1"/>
  <c r="O38" i="1" s="1"/>
  <c r="M38" i="1" s="1"/>
  <c r="P38" i="1" s="1"/>
  <c r="J38" i="1" s="1"/>
  <c r="K38" i="1" s="1"/>
  <c r="R37" i="1"/>
  <c r="S37" i="1" s="1"/>
  <c r="O37" i="1" s="1"/>
  <c r="M37" i="1" s="1"/>
  <c r="P37" i="1" s="1"/>
  <c r="J37" i="1" s="1"/>
  <c r="K37" i="1" s="1"/>
  <c r="R34" i="1"/>
  <c r="S34" i="1" s="1"/>
  <c r="O34" i="1" s="1"/>
  <c r="M34" i="1" s="1"/>
  <c r="P34" i="1" s="1"/>
  <c r="J34" i="1" s="1"/>
  <c r="K34" i="1" s="1"/>
  <c r="R93" i="1"/>
  <c r="S93" i="1" s="1"/>
  <c r="O93" i="1" s="1"/>
  <c r="M93" i="1" s="1"/>
  <c r="P93" i="1" s="1"/>
  <c r="J93" i="1" s="1"/>
  <c r="K93" i="1" s="1"/>
  <c r="AY62" i="1"/>
  <c r="R36" i="1"/>
  <c r="S36" i="1" s="1"/>
  <c r="AU29" i="1"/>
  <c r="AW29" i="1" s="1"/>
  <c r="Q29" i="1"/>
  <c r="O19" i="1"/>
  <c r="M19" i="1" s="1"/>
  <c r="P19" i="1" s="1"/>
  <c r="J19" i="1" s="1"/>
  <c r="K19" i="1" s="1"/>
  <c r="Y19" i="1"/>
  <c r="Y27" i="1"/>
  <c r="O27" i="1"/>
  <c r="M27" i="1" s="1"/>
  <c r="P27" i="1" s="1"/>
  <c r="J27" i="1" s="1"/>
  <c r="K27" i="1" s="1"/>
  <c r="R25" i="1"/>
  <c r="S25" i="1" s="1"/>
  <c r="AY21" i="1"/>
  <c r="R35" i="1"/>
  <c r="S35" i="1" s="1"/>
  <c r="Y441" i="1"/>
  <c r="O441" i="1"/>
  <c r="M441" i="1" s="1"/>
  <c r="P441" i="1" s="1"/>
  <c r="J441" i="1" s="1"/>
  <c r="K441" i="1" s="1"/>
  <c r="R425" i="1"/>
  <c r="S425" i="1" s="1"/>
  <c r="Y409" i="1"/>
  <c r="O409" i="1"/>
  <c r="M409" i="1" s="1"/>
  <c r="P409" i="1" s="1"/>
  <c r="J409" i="1" s="1"/>
  <c r="K409" i="1" s="1"/>
  <c r="Y380" i="1"/>
  <c r="T365" i="1"/>
  <c r="X365" i="1" s="1"/>
  <c r="AA365" i="1"/>
  <c r="AB365" i="1" s="1"/>
  <c r="R282" i="1"/>
  <c r="S282" i="1" s="1"/>
  <c r="R261" i="1"/>
  <c r="S261" i="1" s="1"/>
  <c r="O257" i="1"/>
  <c r="M257" i="1" s="1"/>
  <c r="P257" i="1" s="1"/>
  <c r="J257" i="1" s="1"/>
  <c r="K257" i="1" s="1"/>
  <c r="Y257" i="1"/>
  <c r="T117" i="1"/>
  <c r="X117" i="1" s="1"/>
  <c r="AA117" i="1"/>
  <c r="AU116" i="1"/>
  <c r="Q116" i="1"/>
  <c r="R123" i="1"/>
  <c r="S123" i="1" s="1"/>
  <c r="O94" i="1"/>
  <c r="M94" i="1" s="1"/>
  <c r="P94" i="1" s="1"/>
  <c r="J94" i="1" s="1"/>
  <c r="K94" i="1" s="1"/>
  <c r="Y94" i="1"/>
  <c r="R422" i="1"/>
  <c r="S422" i="1" s="1"/>
  <c r="Y352" i="1"/>
  <c r="O352" i="1"/>
  <c r="M352" i="1" s="1"/>
  <c r="P352" i="1" s="1"/>
  <c r="J352" i="1" s="1"/>
  <c r="K352" i="1" s="1"/>
  <c r="R385" i="1"/>
  <c r="S385" i="1" s="1"/>
  <c r="O385" i="1" s="1"/>
  <c r="M385" i="1" s="1"/>
  <c r="P385" i="1" s="1"/>
  <c r="J385" i="1" s="1"/>
  <c r="K385" i="1" s="1"/>
  <c r="Y336" i="1"/>
  <c r="T361" i="1"/>
  <c r="X361" i="1" s="1"/>
  <c r="AA361" i="1"/>
  <c r="Z361" i="1"/>
  <c r="Y335" i="1"/>
  <c r="O335" i="1"/>
  <c r="M335" i="1" s="1"/>
  <c r="P335" i="1" s="1"/>
  <c r="J335" i="1" s="1"/>
  <c r="K335" i="1" s="1"/>
  <c r="R355" i="1"/>
  <c r="S355" i="1" s="1"/>
  <c r="AY437" i="1"/>
  <c r="AY447" i="1"/>
  <c r="R434" i="1"/>
  <c r="S434" i="1" s="1"/>
  <c r="R419" i="1"/>
  <c r="S419" i="1" s="1"/>
  <c r="AY419" i="1"/>
  <c r="AY425" i="1"/>
  <c r="Y413" i="1"/>
  <c r="Q397" i="1"/>
  <c r="AU397" i="1"/>
  <c r="AW397" i="1" s="1"/>
  <c r="AW415" i="1"/>
  <c r="Y398" i="1"/>
  <c r="R401" i="1"/>
  <c r="S401" i="1" s="1"/>
  <c r="O401" i="1" s="1"/>
  <c r="M401" i="1" s="1"/>
  <c r="P401" i="1" s="1"/>
  <c r="J401" i="1" s="1"/>
  <c r="K401" i="1" s="1"/>
  <c r="Y406" i="1"/>
  <c r="Z414" i="1"/>
  <c r="AY383" i="1"/>
  <c r="Y386" i="1"/>
  <c r="R423" i="1"/>
  <c r="S423" i="1" s="1"/>
  <c r="Y385" i="1"/>
  <c r="AY364" i="1"/>
  <c r="R373" i="1"/>
  <c r="S373" i="1" s="1"/>
  <c r="O373" i="1" s="1"/>
  <c r="M373" i="1" s="1"/>
  <c r="P373" i="1" s="1"/>
  <c r="J373" i="1" s="1"/>
  <c r="K373" i="1" s="1"/>
  <c r="Y369" i="1"/>
  <c r="O369" i="1"/>
  <c r="M369" i="1" s="1"/>
  <c r="P369" i="1" s="1"/>
  <c r="J369" i="1" s="1"/>
  <c r="K369" i="1" s="1"/>
  <c r="R364" i="1"/>
  <c r="S364" i="1" s="1"/>
  <c r="Q344" i="1"/>
  <c r="AU344" i="1"/>
  <c r="AW344" i="1" s="1"/>
  <c r="AY336" i="1"/>
  <c r="O361" i="1"/>
  <c r="M361" i="1" s="1"/>
  <c r="P361" i="1" s="1"/>
  <c r="J361" i="1" s="1"/>
  <c r="K361" i="1" s="1"/>
  <c r="Y361" i="1"/>
  <c r="T378" i="1"/>
  <c r="X378" i="1" s="1"/>
  <c r="AA378" i="1"/>
  <c r="AB378" i="1" s="1"/>
  <c r="R370" i="1"/>
  <c r="S370" i="1" s="1"/>
  <c r="R358" i="1"/>
  <c r="S358" i="1" s="1"/>
  <c r="T351" i="1"/>
  <c r="X351" i="1" s="1"/>
  <c r="Z351" i="1"/>
  <c r="AA351" i="1"/>
  <c r="AA323" i="1"/>
  <c r="AB323" i="1" s="1"/>
  <c r="T323" i="1"/>
  <c r="X323" i="1" s="1"/>
  <c r="Z353" i="1"/>
  <c r="O353" i="1"/>
  <c r="M353" i="1" s="1"/>
  <c r="P353" i="1" s="1"/>
  <c r="J353" i="1" s="1"/>
  <c r="K353" i="1" s="1"/>
  <c r="R314" i="1"/>
  <c r="S314" i="1" s="1"/>
  <c r="AB326" i="1"/>
  <c r="AY317" i="1"/>
  <c r="O363" i="1"/>
  <c r="M363" i="1" s="1"/>
  <c r="P363" i="1" s="1"/>
  <c r="J363" i="1" s="1"/>
  <c r="K363" i="1" s="1"/>
  <c r="Y299" i="1"/>
  <c r="J320" i="1"/>
  <c r="K320" i="1" s="1"/>
  <c r="R289" i="1"/>
  <c r="S289" i="1" s="1"/>
  <c r="Y283" i="1"/>
  <c r="O303" i="1"/>
  <c r="M303" i="1" s="1"/>
  <c r="P303" i="1" s="1"/>
  <c r="J303" i="1" s="1"/>
  <c r="K303" i="1" s="1"/>
  <c r="Y303" i="1"/>
  <c r="AY290" i="1"/>
  <c r="O286" i="1"/>
  <c r="M286" i="1" s="1"/>
  <c r="P286" i="1" s="1"/>
  <c r="J286" i="1" s="1"/>
  <c r="K286" i="1" s="1"/>
  <c r="R295" i="1"/>
  <c r="S295" i="1" s="1"/>
  <c r="R270" i="1"/>
  <c r="S270" i="1" s="1"/>
  <c r="Q271" i="1"/>
  <c r="AU271" i="1"/>
  <c r="R283" i="1"/>
  <c r="S283" i="1" s="1"/>
  <c r="O283" i="1" s="1"/>
  <c r="M283" i="1" s="1"/>
  <c r="P283" i="1" s="1"/>
  <c r="J283" i="1" s="1"/>
  <c r="K283" i="1" s="1"/>
  <c r="T281" i="1"/>
  <c r="X281" i="1" s="1"/>
  <c r="AA281" i="1"/>
  <c r="Z281" i="1"/>
  <c r="O281" i="1"/>
  <c r="M281" i="1" s="1"/>
  <c r="P281" i="1" s="1"/>
  <c r="J281" i="1" s="1"/>
  <c r="K281" i="1" s="1"/>
  <c r="AY262" i="1"/>
  <c r="Y270" i="1"/>
  <c r="O270" i="1"/>
  <c r="M270" i="1" s="1"/>
  <c r="P270" i="1" s="1"/>
  <c r="J270" i="1" s="1"/>
  <c r="K270" i="1" s="1"/>
  <c r="AY259" i="1"/>
  <c r="Z248" i="1"/>
  <c r="Q233" i="1"/>
  <c r="AU233" i="1"/>
  <c r="AW233" i="1" s="1"/>
  <c r="R242" i="1"/>
  <c r="S242" i="1" s="1"/>
  <c r="Y260" i="1"/>
  <c r="O260" i="1"/>
  <c r="M260" i="1" s="1"/>
  <c r="P260" i="1" s="1"/>
  <c r="J260" i="1" s="1"/>
  <c r="K260" i="1" s="1"/>
  <c r="R253" i="1"/>
  <c r="S253" i="1" s="1"/>
  <c r="AU245" i="1"/>
  <c r="AW245" i="1" s="1"/>
  <c r="Q245" i="1"/>
  <c r="Y234" i="1"/>
  <c r="Y215" i="1"/>
  <c r="O215" i="1"/>
  <c r="M215" i="1" s="1"/>
  <c r="P215" i="1" s="1"/>
  <c r="J215" i="1" s="1"/>
  <c r="K215" i="1" s="1"/>
  <c r="Y199" i="1"/>
  <c r="O199" i="1"/>
  <c r="M199" i="1" s="1"/>
  <c r="P199" i="1" s="1"/>
  <c r="J199" i="1" s="1"/>
  <c r="K199" i="1" s="1"/>
  <c r="T211" i="1"/>
  <c r="X211" i="1" s="1"/>
  <c r="AA211" i="1"/>
  <c r="Z211" i="1"/>
  <c r="R218" i="1"/>
  <c r="S218" i="1" s="1"/>
  <c r="O218" i="1" s="1"/>
  <c r="M218" i="1" s="1"/>
  <c r="P218" i="1" s="1"/>
  <c r="J218" i="1" s="1"/>
  <c r="K218" i="1" s="1"/>
  <c r="AU196" i="1"/>
  <c r="Q196" i="1"/>
  <c r="R234" i="1"/>
  <c r="S234" i="1" s="1"/>
  <c r="O234" i="1" s="1"/>
  <c r="M234" i="1" s="1"/>
  <c r="P234" i="1" s="1"/>
  <c r="J234" i="1" s="1"/>
  <c r="K234" i="1" s="1"/>
  <c r="O226" i="1"/>
  <c r="M226" i="1" s="1"/>
  <c r="P226" i="1" s="1"/>
  <c r="J226" i="1" s="1"/>
  <c r="K226" i="1" s="1"/>
  <c r="Y226" i="1"/>
  <c r="R216" i="1"/>
  <c r="S216" i="1" s="1"/>
  <c r="O216" i="1" s="1"/>
  <c r="M216" i="1" s="1"/>
  <c r="P216" i="1" s="1"/>
  <c r="J216" i="1" s="1"/>
  <c r="K216" i="1" s="1"/>
  <c r="Z199" i="1"/>
  <c r="Y128" i="1"/>
  <c r="AY210" i="1"/>
  <c r="Y202" i="1"/>
  <c r="O202" i="1"/>
  <c r="M202" i="1" s="1"/>
  <c r="P202" i="1" s="1"/>
  <c r="J202" i="1" s="1"/>
  <c r="K202" i="1" s="1"/>
  <c r="O200" i="1"/>
  <c r="M200" i="1" s="1"/>
  <c r="P200" i="1" s="1"/>
  <c r="J200" i="1" s="1"/>
  <c r="K200" i="1" s="1"/>
  <c r="Y200" i="1"/>
  <c r="R217" i="1"/>
  <c r="S217" i="1" s="1"/>
  <c r="O217" i="1" s="1"/>
  <c r="M217" i="1" s="1"/>
  <c r="P217" i="1" s="1"/>
  <c r="J217" i="1" s="1"/>
  <c r="K217" i="1" s="1"/>
  <c r="R165" i="1"/>
  <c r="S165" i="1" s="1"/>
  <c r="R114" i="1"/>
  <c r="S114" i="1" s="1"/>
  <c r="Y162" i="1"/>
  <c r="AY195" i="1"/>
  <c r="Y159" i="1"/>
  <c r="R137" i="1"/>
  <c r="S137" i="1" s="1"/>
  <c r="Y122" i="1"/>
  <c r="Y174" i="1"/>
  <c r="R161" i="1"/>
  <c r="S161" i="1" s="1"/>
  <c r="O161" i="1" s="1"/>
  <c r="M161" i="1" s="1"/>
  <c r="P161" i="1" s="1"/>
  <c r="J161" i="1" s="1"/>
  <c r="K161" i="1" s="1"/>
  <c r="Y157" i="1"/>
  <c r="O157" i="1"/>
  <c r="M157" i="1" s="1"/>
  <c r="P157" i="1" s="1"/>
  <c r="J157" i="1" s="1"/>
  <c r="K157" i="1" s="1"/>
  <c r="R176" i="1"/>
  <c r="S176" i="1" s="1"/>
  <c r="R159" i="1"/>
  <c r="S159" i="1" s="1"/>
  <c r="O159" i="1" s="1"/>
  <c r="M159" i="1" s="1"/>
  <c r="P159" i="1" s="1"/>
  <c r="J159" i="1" s="1"/>
  <c r="K159" i="1" s="1"/>
  <c r="R179" i="1"/>
  <c r="S179" i="1" s="1"/>
  <c r="O167" i="1"/>
  <c r="M167" i="1" s="1"/>
  <c r="P167" i="1" s="1"/>
  <c r="J167" i="1" s="1"/>
  <c r="K167" i="1" s="1"/>
  <c r="Y167" i="1"/>
  <c r="Z183" i="1"/>
  <c r="R146" i="1"/>
  <c r="S146" i="1" s="1"/>
  <c r="O146" i="1" s="1"/>
  <c r="M146" i="1" s="1"/>
  <c r="P146" i="1" s="1"/>
  <c r="J146" i="1" s="1"/>
  <c r="K146" i="1" s="1"/>
  <c r="R122" i="1"/>
  <c r="S122" i="1" s="1"/>
  <c r="O122" i="1" s="1"/>
  <c r="M122" i="1" s="1"/>
  <c r="P122" i="1" s="1"/>
  <c r="J122" i="1" s="1"/>
  <c r="K122" i="1" s="1"/>
  <c r="O85" i="1"/>
  <c r="M85" i="1" s="1"/>
  <c r="P85" i="1" s="1"/>
  <c r="J85" i="1" s="1"/>
  <c r="K85" i="1" s="1"/>
  <c r="Y85" i="1"/>
  <c r="Y178" i="1"/>
  <c r="R129" i="1"/>
  <c r="S129" i="1" s="1"/>
  <c r="Y88" i="1"/>
  <c r="O88" i="1"/>
  <c r="M88" i="1" s="1"/>
  <c r="P88" i="1" s="1"/>
  <c r="J88" i="1" s="1"/>
  <c r="K88" i="1" s="1"/>
  <c r="R121" i="1"/>
  <c r="S121" i="1" s="1"/>
  <c r="AA95" i="1"/>
  <c r="Z95" i="1"/>
  <c r="T95" i="1"/>
  <c r="X95" i="1" s="1"/>
  <c r="AU80" i="1"/>
  <c r="Q80" i="1"/>
  <c r="Y98" i="1"/>
  <c r="O69" i="1"/>
  <c r="M69" i="1" s="1"/>
  <c r="P69" i="1" s="1"/>
  <c r="J69" i="1" s="1"/>
  <c r="K69" i="1" s="1"/>
  <c r="Y69" i="1"/>
  <c r="R131" i="1"/>
  <c r="S131" i="1" s="1"/>
  <c r="O131" i="1" s="1"/>
  <c r="M131" i="1" s="1"/>
  <c r="P131" i="1" s="1"/>
  <c r="J131" i="1" s="1"/>
  <c r="K131" i="1" s="1"/>
  <c r="AY114" i="1"/>
  <c r="AY106" i="1"/>
  <c r="O103" i="1"/>
  <c r="M103" i="1" s="1"/>
  <c r="P103" i="1" s="1"/>
  <c r="J103" i="1" s="1"/>
  <c r="K103" i="1" s="1"/>
  <c r="AY131" i="1"/>
  <c r="R90" i="1"/>
  <c r="S90" i="1" s="1"/>
  <c r="Z117" i="1"/>
  <c r="R108" i="1"/>
  <c r="S108" i="1" s="1"/>
  <c r="O77" i="1"/>
  <c r="M77" i="1" s="1"/>
  <c r="P77" i="1" s="1"/>
  <c r="J77" i="1" s="1"/>
  <c r="K77" i="1" s="1"/>
  <c r="Y77" i="1"/>
  <c r="O45" i="1"/>
  <c r="M45" i="1" s="1"/>
  <c r="P45" i="1" s="1"/>
  <c r="J45" i="1" s="1"/>
  <c r="K45" i="1" s="1"/>
  <c r="Y45" i="1"/>
  <c r="O91" i="1"/>
  <c r="M91" i="1" s="1"/>
  <c r="P91" i="1" s="1"/>
  <c r="J91" i="1" s="1"/>
  <c r="K91" i="1" s="1"/>
  <c r="Y91" i="1"/>
  <c r="R60" i="1"/>
  <c r="S60" i="1" s="1"/>
  <c r="R43" i="1"/>
  <c r="S43" i="1" s="1"/>
  <c r="R31" i="1"/>
  <c r="S31" i="1" s="1"/>
  <c r="O31" i="1" s="1"/>
  <c r="M31" i="1" s="1"/>
  <c r="P31" i="1" s="1"/>
  <c r="J31" i="1" s="1"/>
  <c r="K31" i="1" s="1"/>
  <c r="T19" i="1"/>
  <c r="X19" i="1" s="1"/>
  <c r="AA19" i="1"/>
  <c r="AB19" i="1" s="1"/>
  <c r="R46" i="1"/>
  <c r="S46" i="1" s="1"/>
  <c r="R53" i="1"/>
  <c r="S53" i="1" s="1"/>
  <c r="O53" i="1" s="1"/>
  <c r="M53" i="1" s="1"/>
  <c r="P53" i="1" s="1"/>
  <c r="J53" i="1" s="1"/>
  <c r="K53" i="1" s="1"/>
  <c r="Y24" i="1"/>
  <c r="O24" i="1"/>
  <c r="M24" i="1" s="1"/>
  <c r="P24" i="1" s="1"/>
  <c r="J24" i="1" s="1"/>
  <c r="K24" i="1" s="1"/>
  <c r="Y49" i="1"/>
  <c r="O49" i="1"/>
  <c r="M49" i="1" s="1"/>
  <c r="P49" i="1" s="1"/>
  <c r="J49" i="1" s="1"/>
  <c r="K49" i="1" s="1"/>
  <c r="Y39" i="1"/>
  <c r="O39" i="1"/>
  <c r="M39" i="1" s="1"/>
  <c r="P39" i="1" s="1"/>
  <c r="J39" i="1" s="1"/>
  <c r="K39" i="1" s="1"/>
  <c r="R17" i="1"/>
  <c r="S17" i="1" s="1"/>
  <c r="R398" i="1"/>
  <c r="S398" i="1" s="1"/>
  <c r="O398" i="1" s="1"/>
  <c r="M398" i="1" s="1"/>
  <c r="P398" i="1" s="1"/>
  <c r="J398" i="1" s="1"/>
  <c r="K398" i="1" s="1"/>
  <c r="AY369" i="1"/>
  <c r="Y344" i="1"/>
  <c r="AY370" i="1"/>
  <c r="O347" i="1"/>
  <c r="M347" i="1" s="1"/>
  <c r="P347" i="1" s="1"/>
  <c r="J347" i="1" s="1"/>
  <c r="K347" i="1" s="1"/>
  <c r="O341" i="1"/>
  <c r="M341" i="1" s="1"/>
  <c r="P341" i="1" s="1"/>
  <c r="J341" i="1" s="1"/>
  <c r="K341" i="1" s="1"/>
  <c r="Y341" i="1"/>
  <c r="AY315" i="1"/>
  <c r="R375" i="1"/>
  <c r="S375" i="1" s="1"/>
  <c r="O375" i="1" s="1"/>
  <c r="M375" i="1" s="1"/>
  <c r="P375" i="1" s="1"/>
  <c r="J375" i="1" s="1"/>
  <c r="K375" i="1" s="1"/>
  <c r="R354" i="1"/>
  <c r="S354" i="1" s="1"/>
  <c r="T343" i="1"/>
  <c r="X343" i="1" s="1"/>
  <c r="AA343" i="1"/>
  <c r="AB343" i="1" s="1"/>
  <c r="Z343" i="1"/>
  <c r="AY358" i="1"/>
  <c r="R345" i="1"/>
  <c r="S345" i="1" s="1"/>
  <c r="Y298" i="1"/>
  <c r="T320" i="1"/>
  <c r="X320" i="1" s="1"/>
  <c r="AA320" i="1"/>
  <c r="AB320" i="1" s="1"/>
  <c r="Z320" i="1"/>
  <c r="Y304" i="1"/>
  <c r="O304" i="1"/>
  <c r="M304" i="1" s="1"/>
  <c r="P304" i="1" s="1"/>
  <c r="J304" i="1" s="1"/>
  <c r="K304" i="1" s="1"/>
  <c r="AY320" i="1"/>
  <c r="AY289" i="1"/>
  <c r="R274" i="1"/>
  <c r="S274" i="1" s="1"/>
  <c r="Y255" i="1"/>
  <c r="T278" i="1"/>
  <c r="X278" i="1" s="1"/>
  <c r="AA278" i="1"/>
  <c r="AB278" i="1" s="1"/>
  <c r="Z278" i="1"/>
  <c r="Y258" i="1"/>
  <c r="O258" i="1"/>
  <c r="M258" i="1" s="1"/>
  <c r="P258" i="1" s="1"/>
  <c r="J258" i="1" s="1"/>
  <c r="K258" i="1" s="1"/>
  <c r="R280" i="1"/>
  <c r="S280" i="1" s="1"/>
  <c r="Y259" i="1"/>
  <c r="AY270" i="1"/>
  <c r="AY251" i="1"/>
  <c r="R243" i="1"/>
  <c r="S243" i="1" s="1"/>
  <c r="O243" i="1" s="1"/>
  <c r="M243" i="1" s="1"/>
  <c r="P243" i="1" s="1"/>
  <c r="J243" i="1" s="1"/>
  <c r="K243" i="1" s="1"/>
  <c r="AA229" i="1"/>
  <c r="AB229" i="1" s="1"/>
  <c r="T229" i="1"/>
  <c r="X229" i="1" s="1"/>
  <c r="R251" i="1"/>
  <c r="S251" i="1" s="1"/>
  <c r="O251" i="1" s="1"/>
  <c r="M251" i="1" s="1"/>
  <c r="P251" i="1" s="1"/>
  <c r="J251" i="1" s="1"/>
  <c r="K251" i="1" s="1"/>
  <c r="AY260" i="1"/>
  <c r="R241" i="1"/>
  <c r="S241" i="1" s="1"/>
  <c r="R255" i="1"/>
  <c r="S255" i="1" s="1"/>
  <c r="O255" i="1" s="1"/>
  <c r="M255" i="1" s="1"/>
  <c r="P255" i="1" s="1"/>
  <c r="J255" i="1" s="1"/>
  <c r="K255" i="1" s="1"/>
  <c r="Y248" i="1"/>
  <c r="O248" i="1"/>
  <c r="M248" i="1" s="1"/>
  <c r="P248" i="1" s="1"/>
  <c r="J248" i="1" s="1"/>
  <c r="K248" i="1" s="1"/>
  <c r="R273" i="1"/>
  <c r="S273" i="1" s="1"/>
  <c r="O273" i="1" s="1"/>
  <c r="M273" i="1" s="1"/>
  <c r="P273" i="1" s="1"/>
  <c r="J273" i="1" s="1"/>
  <c r="K273" i="1" s="1"/>
  <c r="Y253" i="1"/>
  <c r="O253" i="1"/>
  <c r="M253" i="1" s="1"/>
  <c r="P253" i="1" s="1"/>
  <c r="J253" i="1" s="1"/>
  <c r="K253" i="1" s="1"/>
  <c r="R246" i="1"/>
  <c r="S246" i="1" s="1"/>
  <c r="O246" i="1" s="1"/>
  <c r="M246" i="1" s="1"/>
  <c r="P246" i="1" s="1"/>
  <c r="J246" i="1" s="1"/>
  <c r="K246" i="1" s="1"/>
  <c r="R235" i="1"/>
  <c r="S235" i="1" s="1"/>
  <c r="O235" i="1" s="1"/>
  <c r="M235" i="1" s="1"/>
  <c r="P235" i="1" s="1"/>
  <c r="J235" i="1" s="1"/>
  <c r="K235" i="1" s="1"/>
  <c r="R230" i="1"/>
  <c r="S230" i="1" s="1"/>
  <c r="Y211" i="1"/>
  <c r="O211" i="1"/>
  <c r="M211" i="1" s="1"/>
  <c r="P211" i="1" s="1"/>
  <c r="J211" i="1" s="1"/>
  <c r="K211" i="1" s="1"/>
  <c r="R197" i="1"/>
  <c r="S197" i="1" s="1"/>
  <c r="Y120" i="1"/>
  <c r="O120" i="1"/>
  <c r="M120" i="1" s="1"/>
  <c r="P120" i="1" s="1"/>
  <c r="J120" i="1" s="1"/>
  <c r="K120" i="1" s="1"/>
  <c r="AY202" i="1"/>
  <c r="R224" i="1"/>
  <c r="S224" i="1" s="1"/>
  <c r="R212" i="1"/>
  <c r="S212" i="1" s="1"/>
  <c r="O185" i="1"/>
  <c r="M185" i="1" s="1"/>
  <c r="P185" i="1" s="1"/>
  <c r="J185" i="1" s="1"/>
  <c r="K185" i="1" s="1"/>
  <c r="Y185" i="1"/>
  <c r="AY224" i="1"/>
  <c r="Y164" i="1"/>
  <c r="Y140" i="1"/>
  <c r="Y166" i="1"/>
  <c r="O166" i="1"/>
  <c r="M166" i="1" s="1"/>
  <c r="P166" i="1" s="1"/>
  <c r="J166" i="1" s="1"/>
  <c r="K166" i="1" s="1"/>
  <c r="R153" i="1"/>
  <c r="S153" i="1" s="1"/>
  <c r="O153" i="1" s="1"/>
  <c r="M153" i="1" s="1"/>
  <c r="P153" i="1" s="1"/>
  <c r="J153" i="1" s="1"/>
  <c r="K153" i="1" s="1"/>
  <c r="O138" i="1"/>
  <c r="M138" i="1" s="1"/>
  <c r="P138" i="1" s="1"/>
  <c r="J138" i="1" s="1"/>
  <c r="K138" i="1" s="1"/>
  <c r="Y138" i="1"/>
  <c r="R174" i="1"/>
  <c r="S174" i="1" s="1"/>
  <c r="O174" i="1" s="1"/>
  <c r="M174" i="1" s="1"/>
  <c r="P174" i="1" s="1"/>
  <c r="J174" i="1" s="1"/>
  <c r="K174" i="1" s="1"/>
  <c r="T111" i="1"/>
  <c r="X111" i="1" s="1"/>
  <c r="AA111" i="1"/>
  <c r="AB111" i="1" s="1"/>
  <c r="Z111" i="1"/>
  <c r="T189" i="1"/>
  <c r="X189" i="1" s="1"/>
  <c r="AA189" i="1"/>
  <c r="AB189" i="1" s="1"/>
  <c r="R178" i="1"/>
  <c r="S178" i="1" s="1"/>
  <c r="O178" i="1" s="1"/>
  <c r="M178" i="1" s="1"/>
  <c r="P178" i="1" s="1"/>
  <c r="J178" i="1" s="1"/>
  <c r="K178" i="1" s="1"/>
  <c r="AY160" i="1"/>
  <c r="Y84" i="1"/>
  <c r="Y189" i="1"/>
  <c r="O189" i="1"/>
  <c r="M189" i="1" s="1"/>
  <c r="P189" i="1" s="1"/>
  <c r="J189" i="1" s="1"/>
  <c r="K189" i="1" s="1"/>
  <c r="AW142" i="1"/>
  <c r="R192" i="1"/>
  <c r="S192" i="1" s="1"/>
  <c r="R152" i="1"/>
  <c r="S152" i="1" s="1"/>
  <c r="O152" i="1" s="1"/>
  <c r="M152" i="1" s="1"/>
  <c r="P152" i="1" s="1"/>
  <c r="J152" i="1" s="1"/>
  <c r="K152" i="1" s="1"/>
  <c r="T191" i="1"/>
  <c r="X191" i="1" s="1"/>
  <c r="AA191" i="1"/>
  <c r="AB191" i="1" s="1"/>
  <c r="O151" i="1"/>
  <c r="M151" i="1" s="1"/>
  <c r="P151" i="1" s="1"/>
  <c r="J151" i="1" s="1"/>
  <c r="K151" i="1" s="1"/>
  <c r="Y151" i="1"/>
  <c r="T133" i="1"/>
  <c r="X133" i="1" s="1"/>
  <c r="Z133" i="1"/>
  <c r="AA133" i="1"/>
  <c r="AB133" i="1" s="1"/>
  <c r="R195" i="1"/>
  <c r="S195" i="1" s="1"/>
  <c r="O195" i="1" s="1"/>
  <c r="M195" i="1" s="1"/>
  <c r="P195" i="1" s="1"/>
  <c r="J195" i="1" s="1"/>
  <c r="K195" i="1" s="1"/>
  <c r="AY178" i="1"/>
  <c r="AU164" i="1"/>
  <c r="Q164" i="1"/>
  <c r="T75" i="1"/>
  <c r="X75" i="1" s="1"/>
  <c r="AA75" i="1"/>
  <c r="AB75" i="1" s="1"/>
  <c r="O75" i="1"/>
  <c r="M75" i="1" s="1"/>
  <c r="P75" i="1" s="1"/>
  <c r="J75" i="1" s="1"/>
  <c r="K75" i="1" s="1"/>
  <c r="O70" i="1"/>
  <c r="M70" i="1" s="1"/>
  <c r="P70" i="1" s="1"/>
  <c r="J70" i="1" s="1"/>
  <c r="K70" i="1" s="1"/>
  <c r="Y70" i="1"/>
  <c r="O125" i="1"/>
  <c r="M125" i="1" s="1"/>
  <c r="P125" i="1" s="1"/>
  <c r="J125" i="1" s="1"/>
  <c r="K125" i="1" s="1"/>
  <c r="Z91" i="1"/>
  <c r="Z99" i="1"/>
  <c r="R73" i="1"/>
  <c r="S73" i="1" s="1"/>
  <c r="R130" i="1"/>
  <c r="S130" i="1" s="1"/>
  <c r="O130" i="1" s="1"/>
  <c r="M130" i="1" s="1"/>
  <c r="P130" i="1" s="1"/>
  <c r="J130" i="1" s="1"/>
  <c r="K130" i="1" s="1"/>
  <c r="T83" i="1"/>
  <c r="X83" i="1" s="1"/>
  <c r="O83" i="1"/>
  <c r="M83" i="1" s="1"/>
  <c r="P83" i="1" s="1"/>
  <c r="J83" i="1" s="1"/>
  <c r="K83" i="1" s="1"/>
  <c r="AA83" i="1"/>
  <c r="AB83" i="1" s="1"/>
  <c r="O78" i="1"/>
  <c r="M78" i="1" s="1"/>
  <c r="P78" i="1" s="1"/>
  <c r="J78" i="1" s="1"/>
  <c r="K78" i="1" s="1"/>
  <c r="Y78" i="1"/>
  <c r="Y113" i="1"/>
  <c r="R52" i="1"/>
  <c r="S52" i="1" s="1"/>
  <c r="Y66" i="1"/>
  <c r="AY49" i="1"/>
  <c r="Y29" i="1"/>
  <c r="Z27" i="1"/>
  <c r="AA18" i="1"/>
  <c r="AB18" i="1" s="1"/>
  <c r="T18" i="1"/>
  <c r="X18" i="1" s="1"/>
  <c r="AY431" i="1"/>
  <c r="AA426" i="1"/>
  <c r="AB426" i="1" s="1"/>
  <c r="Z426" i="1"/>
  <c r="T426" i="1"/>
  <c r="X426" i="1" s="1"/>
  <c r="O357" i="1"/>
  <c r="M357" i="1" s="1"/>
  <c r="P357" i="1" s="1"/>
  <c r="J357" i="1" s="1"/>
  <c r="K357" i="1" s="1"/>
  <c r="Y357" i="1"/>
  <c r="T388" i="1"/>
  <c r="X388" i="1" s="1"/>
  <c r="AA388" i="1"/>
  <c r="Z388" i="1"/>
  <c r="O388" i="1"/>
  <c r="M388" i="1" s="1"/>
  <c r="P388" i="1" s="1"/>
  <c r="J388" i="1" s="1"/>
  <c r="K388" i="1" s="1"/>
  <c r="O322" i="1"/>
  <c r="M322" i="1" s="1"/>
  <c r="P322" i="1" s="1"/>
  <c r="J322" i="1" s="1"/>
  <c r="K322" i="1" s="1"/>
  <c r="Y322" i="1"/>
  <c r="Y324" i="1"/>
  <c r="O324" i="1"/>
  <c r="M324" i="1" s="1"/>
  <c r="P324" i="1" s="1"/>
  <c r="J324" i="1" s="1"/>
  <c r="K324" i="1" s="1"/>
  <c r="R318" i="1"/>
  <c r="S318" i="1" s="1"/>
  <c r="O318" i="1" s="1"/>
  <c r="M318" i="1" s="1"/>
  <c r="P318" i="1" s="1"/>
  <c r="J318" i="1" s="1"/>
  <c r="K318" i="1" s="1"/>
  <c r="Y318" i="1"/>
  <c r="Y302" i="1"/>
  <c r="R307" i="1"/>
  <c r="S307" i="1" s="1"/>
  <c r="O307" i="1" s="1"/>
  <c r="M307" i="1" s="1"/>
  <c r="P307" i="1" s="1"/>
  <c r="J307" i="1" s="1"/>
  <c r="K307" i="1" s="1"/>
  <c r="O284" i="1"/>
  <c r="M284" i="1" s="1"/>
  <c r="P284" i="1" s="1"/>
  <c r="J284" i="1" s="1"/>
  <c r="K284" i="1" s="1"/>
  <c r="Y284" i="1"/>
  <c r="Y223" i="1"/>
  <c r="Y152" i="1"/>
  <c r="Y147" i="1"/>
  <c r="O147" i="1"/>
  <c r="M147" i="1" s="1"/>
  <c r="P147" i="1" s="1"/>
  <c r="J147" i="1" s="1"/>
  <c r="K147" i="1" s="1"/>
  <c r="R184" i="1"/>
  <c r="S184" i="1" s="1"/>
  <c r="Y142" i="1"/>
  <c r="O142" i="1"/>
  <c r="M142" i="1" s="1"/>
  <c r="P142" i="1" s="1"/>
  <c r="J142" i="1" s="1"/>
  <c r="K142" i="1" s="1"/>
  <c r="R82" i="1"/>
  <c r="S82" i="1" s="1"/>
  <c r="O82" i="1" s="1"/>
  <c r="M82" i="1" s="1"/>
  <c r="P82" i="1" s="1"/>
  <c r="J82" i="1" s="1"/>
  <c r="K82" i="1" s="1"/>
  <c r="Y106" i="1"/>
  <c r="O106" i="1"/>
  <c r="M106" i="1" s="1"/>
  <c r="P106" i="1" s="1"/>
  <c r="J106" i="1" s="1"/>
  <c r="K106" i="1" s="1"/>
  <c r="T440" i="1"/>
  <c r="X440" i="1" s="1"/>
  <c r="AA440" i="1"/>
  <c r="AB440" i="1" s="1"/>
  <c r="R435" i="1"/>
  <c r="S435" i="1" s="1"/>
  <c r="O435" i="1" s="1"/>
  <c r="M435" i="1" s="1"/>
  <c r="P435" i="1" s="1"/>
  <c r="J435" i="1" s="1"/>
  <c r="K435" i="1" s="1"/>
  <c r="AY405" i="1"/>
  <c r="R439" i="1"/>
  <c r="S439" i="1" s="1"/>
  <c r="AA421" i="1"/>
  <c r="Z421" i="1"/>
  <c r="T421" i="1"/>
  <c r="X421" i="1" s="1"/>
  <c r="O421" i="1"/>
  <c r="M421" i="1" s="1"/>
  <c r="P421" i="1" s="1"/>
  <c r="J421" i="1" s="1"/>
  <c r="K421" i="1" s="1"/>
  <c r="Y421" i="1"/>
  <c r="Y395" i="1"/>
  <c r="R377" i="1"/>
  <c r="S377" i="1" s="1"/>
  <c r="Y393" i="1"/>
  <c r="Y429" i="1"/>
  <c r="R433" i="1"/>
  <c r="S433" i="1" s="1"/>
  <c r="O433" i="1" s="1"/>
  <c r="M433" i="1" s="1"/>
  <c r="P433" i="1" s="1"/>
  <c r="J433" i="1" s="1"/>
  <c r="K433" i="1" s="1"/>
  <c r="R428" i="1"/>
  <c r="S428" i="1" s="1"/>
  <c r="O428" i="1" s="1"/>
  <c r="M428" i="1" s="1"/>
  <c r="P428" i="1" s="1"/>
  <c r="J428" i="1" s="1"/>
  <c r="K428" i="1" s="1"/>
  <c r="AA411" i="1"/>
  <c r="AB411" i="1" s="1"/>
  <c r="T411" i="1"/>
  <c r="X411" i="1" s="1"/>
  <c r="T412" i="1"/>
  <c r="X412" i="1" s="1"/>
  <c r="AA412" i="1"/>
  <c r="Z412" i="1"/>
  <c r="Y405" i="1"/>
  <c r="R399" i="1"/>
  <c r="S399" i="1" s="1"/>
  <c r="O399" i="1" s="1"/>
  <c r="M399" i="1" s="1"/>
  <c r="P399" i="1" s="1"/>
  <c r="J399" i="1" s="1"/>
  <c r="K399" i="1" s="1"/>
  <c r="AY395" i="1"/>
  <c r="AW390" i="1"/>
  <c r="AY390" i="1"/>
  <c r="Y382" i="1"/>
  <c r="O382" i="1"/>
  <c r="M382" i="1" s="1"/>
  <c r="P382" i="1" s="1"/>
  <c r="J382" i="1" s="1"/>
  <c r="K382" i="1" s="1"/>
  <c r="R393" i="1"/>
  <c r="S393" i="1" s="1"/>
  <c r="O393" i="1" s="1"/>
  <c r="M393" i="1" s="1"/>
  <c r="P393" i="1" s="1"/>
  <c r="J393" i="1" s="1"/>
  <c r="K393" i="1" s="1"/>
  <c r="Y399" i="1"/>
  <c r="R386" i="1"/>
  <c r="S386" i="1" s="1"/>
  <c r="Y372" i="1"/>
  <c r="O372" i="1"/>
  <c r="M372" i="1" s="1"/>
  <c r="P372" i="1" s="1"/>
  <c r="J372" i="1" s="1"/>
  <c r="K372" i="1" s="1"/>
  <c r="AY393" i="1"/>
  <c r="Y414" i="1"/>
  <c r="O414" i="1"/>
  <c r="M414" i="1" s="1"/>
  <c r="P414" i="1" s="1"/>
  <c r="J414" i="1" s="1"/>
  <c r="K414" i="1" s="1"/>
  <c r="AU356" i="1"/>
  <c r="AW356" i="1" s="1"/>
  <c r="Q356" i="1"/>
  <c r="R331" i="1"/>
  <c r="S331" i="1" s="1"/>
  <c r="O330" i="1"/>
  <c r="M330" i="1" s="1"/>
  <c r="P330" i="1" s="1"/>
  <c r="J330" i="1" s="1"/>
  <c r="K330" i="1" s="1"/>
  <c r="Y330" i="1"/>
  <c r="R349" i="1"/>
  <c r="S349" i="1" s="1"/>
  <c r="R308" i="1"/>
  <c r="S308" i="1" s="1"/>
  <c r="O308" i="1" s="1"/>
  <c r="M308" i="1" s="1"/>
  <c r="P308" i="1" s="1"/>
  <c r="J308" i="1" s="1"/>
  <c r="K308" i="1" s="1"/>
  <c r="Y360" i="1"/>
  <c r="O360" i="1"/>
  <c r="M360" i="1" s="1"/>
  <c r="P360" i="1" s="1"/>
  <c r="J360" i="1" s="1"/>
  <c r="K360" i="1" s="1"/>
  <c r="Y358" i="1"/>
  <c r="O358" i="1"/>
  <c r="M358" i="1" s="1"/>
  <c r="P358" i="1" s="1"/>
  <c r="J358" i="1" s="1"/>
  <c r="K358" i="1" s="1"/>
  <c r="O333" i="1"/>
  <c r="M333" i="1" s="1"/>
  <c r="P333" i="1" s="1"/>
  <c r="J333" i="1" s="1"/>
  <c r="K333" i="1" s="1"/>
  <c r="Y333" i="1"/>
  <c r="Y356" i="1"/>
  <c r="O349" i="1"/>
  <c r="M349" i="1" s="1"/>
  <c r="P349" i="1" s="1"/>
  <c r="J349" i="1" s="1"/>
  <c r="K349" i="1" s="1"/>
  <c r="Y349" i="1"/>
  <c r="Z347" i="1"/>
  <c r="Y308" i="1"/>
  <c r="AY318" i="1"/>
  <c r="R325" i="1"/>
  <c r="S325" i="1" s="1"/>
  <c r="R309" i="1"/>
  <c r="S309" i="1" s="1"/>
  <c r="R299" i="1"/>
  <c r="S299" i="1" s="1"/>
  <c r="R310" i="1"/>
  <c r="S310" i="1" s="1"/>
  <c r="O310" i="1" s="1"/>
  <c r="M310" i="1" s="1"/>
  <c r="P310" i="1" s="1"/>
  <c r="J310" i="1" s="1"/>
  <c r="K310" i="1" s="1"/>
  <c r="R287" i="1"/>
  <c r="S287" i="1" s="1"/>
  <c r="AY305" i="1"/>
  <c r="R302" i="1"/>
  <c r="S302" i="1" s="1"/>
  <c r="T254" i="1"/>
  <c r="X254" i="1" s="1"/>
  <c r="AA254" i="1"/>
  <c r="AB254" i="1" s="1"/>
  <c r="R275" i="1"/>
  <c r="S275" i="1" s="1"/>
  <c r="O275" i="1" s="1"/>
  <c r="M275" i="1" s="1"/>
  <c r="P275" i="1" s="1"/>
  <c r="J275" i="1" s="1"/>
  <c r="K275" i="1" s="1"/>
  <c r="T264" i="1"/>
  <c r="X264" i="1" s="1"/>
  <c r="AA264" i="1"/>
  <c r="AB264" i="1" s="1"/>
  <c r="Y277" i="1"/>
  <c r="O277" i="1"/>
  <c r="M277" i="1" s="1"/>
  <c r="P277" i="1" s="1"/>
  <c r="J277" i="1" s="1"/>
  <c r="K277" i="1" s="1"/>
  <c r="R250" i="1"/>
  <c r="S250" i="1" s="1"/>
  <c r="Y219" i="1"/>
  <c r="O219" i="1"/>
  <c r="M219" i="1" s="1"/>
  <c r="P219" i="1" s="1"/>
  <c r="J219" i="1" s="1"/>
  <c r="K219" i="1" s="1"/>
  <c r="Q237" i="1"/>
  <c r="AU237" i="1"/>
  <c r="AW237" i="1" s="1"/>
  <c r="R223" i="1"/>
  <c r="S223" i="1" s="1"/>
  <c r="O223" i="1" s="1"/>
  <c r="M223" i="1" s="1"/>
  <c r="P223" i="1" s="1"/>
  <c r="J223" i="1" s="1"/>
  <c r="K223" i="1" s="1"/>
  <c r="AY248" i="1"/>
  <c r="AA258" i="1"/>
  <c r="Z258" i="1"/>
  <c r="T258" i="1"/>
  <c r="X258" i="1" s="1"/>
  <c r="Y220" i="1"/>
  <c r="O220" i="1"/>
  <c r="M220" i="1" s="1"/>
  <c r="P220" i="1" s="1"/>
  <c r="J220" i="1" s="1"/>
  <c r="K220" i="1" s="1"/>
  <c r="Y222" i="1"/>
  <c r="O222" i="1"/>
  <c r="M222" i="1" s="1"/>
  <c r="P222" i="1" s="1"/>
  <c r="J222" i="1" s="1"/>
  <c r="K222" i="1" s="1"/>
  <c r="T215" i="1"/>
  <c r="X215" i="1" s="1"/>
  <c r="AA215" i="1"/>
  <c r="AB215" i="1" s="1"/>
  <c r="R206" i="1"/>
  <c r="S206" i="1" s="1"/>
  <c r="O206" i="1" s="1"/>
  <c r="M206" i="1" s="1"/>
  <c r="P206" i="1" s="1"/>
  <c r="J206" i="1" s="1"/>
  <c r="K206" i="1" s="1"/>
  <c r="O221" i="1"/>
  <c r="M221" i="1" s="1"/>
  <c r="P221" i="1" s="1"/>
  <c r="J221" i="1" s="1"/>
  <c r="K221" i="1" s="1"/>
  <c r="Y221" i="1"/>
  <c r="Y112" i="1"/>
  <c r="O112" i="1"/>
  <c r="M112" i="1" s="1"/>
  <c r="P112" i="1" s="1"/>
  <c r="J112" i="1" s="1"/>
  <c r="K112" i="1" s="1"/>
  <c r="Y228" i="1"/>
  <c r="O228" i="1"/>
  <c r="M228" i="1" s="1"/>
  <c r="P228" i="1" s="1"/>
  <c r="J228" i="1" s="1"/>
  <c r="K228" i="1" s="1"/>
  <c r="R205" i="1"/>
  <c r="S205" i="1" s="1"/>
  <c r="R204" i="1"/>
  <c r="S204" i="1" s="1"/>
  <c r="O204" i="1" s="1"/>
  <c r="M204" i="1" s="1"/>
  <c r="P204" i="1" s="1"/>
  <c r="J204" i="1" s="1"/>
  <c r="K204" i="1" s="1"/>
  <c r="R198" i="1"/>
  <c r="S198" i="1" s="1"/>
  <c r="O198" i="1" s="1"/>
  <c r="M198" i="1" s="1"/>
  <c r="P198" i="1" s="1"/>
  <c r="J198" i="1" s="1"/>
  <c r="K198" i="1" s="1"/>
  <c r="Y132" i="1"/>
  <c r="J183" i="1"/>
  <c r="K183" i="1" s="1"/>
  <c r="T143" i="1"/>
  <c r="X143" i="1" s="1"/>
  <c r="AA143" i="1"/>
  <c r="AB143" i="1" s="1"/>
  <c r="O143" i="1"/>
  <c r="M143" i="1" s="1"/>
  <c r="P143" i="1" s="1"/>
  <c r="J143" i="1" s="1"/>
  <c r="K143" i="1" s="1"/>
  <c r="R128" i="1"/>
  <c r="S128" i="1" s="1"/>
  <c r="O128" i="1" s="1"/>
  <c r="M128" i="1" s="1"/>
  <c r="P128" i="1" s="1"/>
  <c r="J128" i="1" s="1"/>
  <c r="K128" i="1" s="1"/>
  <c r="R144" i="1"/>
  <c r="S144" i="1" s="1"/>
  <c r="R136" i="1"/>
  <c r="S136" i="1" s="1"/>
  <c r="O136" i="1" s="1"/>
  <c r="M136" i="1" s="1"/>
  <c r="P136" i="1" s="1"/>
  <c r="J136" i="1" s="1"/>
  <c r="K136" i="1" s="1"/>
  <c r="R124" i="1"/>
  <c r="S124" i="1" s="1"/>
  <c r="AA155" i="1"/>
  <c r="AB155" i="1" s="1"/>
  <c r="T155" i="1"/>
  <c r="X155" i="1" s="1"/>
  <c r="R158" i="1"/>
  <c r="S158" i="1" s="1"/>
  <c r="Y123" i="1"/>
  <c r="O123" i="1"/>
  <c r="M123" i="1" s="1"/>
  <c r="P123" i="1" s="1"/>
  <c r="J123" i="1" s="1"/>
  <c r="K123" i="1" s="1"/>
  <c r="Y76" i="1"/>
  <c r="R156" i="1"/>
  <c r="S156" i="1" s="1"/>
  <c r="R141" i="1"/>
  <c r="S141" i="1" s="1"/>
  <c r="Y181" i="1"/>
  <c r="O181" i="1"/>
  <c r="M181" i="1" s="1"/>
  <c r="P181" i="1" s="1"/>
  <c r="J181" i="1" s="1"/>
  <c r="K181" i="1" s="1"/>
  <c r="AA163" i="1"/>
  <c r="Z163" i="1"/>
  <c r="T163" i="1"/>
  <c r="X163" i="1" s="1"/>
  <c r="O154" i="1"/>
  <c r="M154" i="1" s="1"/>
  <c r="P154" i="1" s="1"/>
  <c r="J154" i="1" s="1"/>
  <c r="K154" i="1" s="1"/>
  <c r="Y154" i="1"/>
  <c r="T119" i="1"/>
  <c r="X119" i="1" s="1"/>
  <c r="AA119" i="1"/>
  <c r="AB119" i="1" s="1"/>
  <c r="R177" i="1"/>
  <c r="S177" i="1" s="1"/>
  <c r="O177" i="1" s="1"/>
  <c r="M177" i="1" s="1"/>
  <c r="P177" i="1" s="1"/>
  <c r="J177" i="1" s="1"/>
  <c r="K177" i="1" s="1"/>
  <c r="Y104" i="1"/>
  <c r="Y80" i="1"/>
  <c r="Z109" i="1"/>
  <c r="T109" i="1"/>
  <c r="X109" i="1" s="1"/>
  <c r="AA109" i="1"/>
  <c r="Y90" i="1"/>
  <c r="O90" i="1"/>
  <c r="M90" i="1" s="1"/>
  <c r="P90" i="1" s="1"/>
  <c r="J90" i="1" s="1"/>
  <c r="K90" i="1" s="1"/>
  <c r="T71" i="1"/>
  <c r="X71" i="1" s="1"/>
  <c r="AA71" i="1"/>
  <c r="AB71" i="1" s="1"/>
  <c r="O71" i="1"/>
  <c r="M71" i="1" s="1"/>
  <c r="P71" i="1" s="1"/>
  <c r="J71" i="1" s="1"/>
  <c r="K71" i="1" s="1"/>
  <c r="O155" i="1"/>
  <c r="M155" i="1" s="1"/>
  <c r="P155" i="1" s="1"/>
  <c r="J155" i="1" s="1"/>
  <c r="K155" i="1" s="1"/>
  <c r="R76" i="1"/>
  <c r="S76" i="1" s="1"/>
  <c r="O76" i="1" s="1"/>
  <c r="M76" i="1" s="1"/>
  <c r="P76" i="1" s="1"/>
  <c r="J76" i="1" s="1"/>
  <c r="K76" i="1" s="1"/>
  <c r="R113" i="1"/>
  <c r="S113" i="1" s="1"/>
  <c r="O113" i="1" s="1"/>
  <c r="M113" i="1" s="1"/>
  <c r="P113" i="1" s="1"/>
  <c r="J113" i="1" s="1"/>
  <c r="K113" i="1" s="1"/>
  <c r="R74" i="1"/>
  <c r="S74" i="1" s="1"/>
  <c r="O114" i="1"/>
  <c r="M114" i="1" s="1"/>
  <c r="P114" i="1" s="1"/>
  <c r="J114" i="1" s="1"/>
  <c r="K114" i="1" s="1"/>
  <c r="Y114" i="1"/>
  <c r="R100" i="1"/>
  <c r="S100" i="1" s="1"/>
  <c r="Q50" i="1"/>
  <c r="AU50" i="1"/>
  <c r="AW50" i="1" s="1"/>
  <c r="O187" i="1"/>
  <c r="M187" i="1" s="1"/>
  <c r="P187" i="1" s="1"/>
  <c r="J187" i="1" s="1"/>
  <c r="K187" i="1" s="1"/>
  <c r="Z79" i="1"/>
  <c r="T79" i="1"/>
  <c r="X79" i="1" s="1"/>
  <c r="AA79" i="1"/>
  <c r="AB79" i="1" s="1"/>
  <c r="T59" i="1"/>
  <c r="X59" i="1" s="1"/>
  <c r="AA59" i="1"/>
  <c r="AB59" i="1" s="1"/>
  <c r="R48" i="1"/>
  <c r="S48" i="1" s="1"/>
  <c r="O48" i="1" s="1"/>
  <c r="M48" i="1" s="1"/>
  <c r="P48" i="1" s="1"/>
  <c r="J48" i="1" s="1"/>
  <c r="K48" i="1" s="1"/>
  <c r="O51" i="1"/>
  <c r="M51" i="1" s="1"/>
  <c r="P51" i="1" s="1"/>
  <c r="J51" i="1" s="1"/>
  <c r="K51" i="1" s="1"/>
  <c r="Y51" i="1"/>
  <c r="AY30" i="1"/>
  <c r="Y62" i="1"/>
  <c r="T47" i="1"/>
  <c r="X47" i="1" s="1"/>
  <c r="AA47" i="1"/>
  <c r="AB47" i="1" s="1"/>
  <c r="AA20" i="1"/>
  <c r="Z20" i="1"/>
  <c r="T20" i="1"/>
  <c r="X20" i="1" s="1"/>
  <c r="T26" i="1"/>
  <c r="X26" i="1" s="1"/>
  <c r="AA26" i="1"/>
  <c r="AB26" i="1" s="1"/>
  <c r="R23" i="1"/>
  <c r="S23" i="1" s="1"/>
  <c r="AB163" i="1" l="1"/>
  <c r="AB101" i="1"/>
  <c r="AB284" i="1"/>
  <c r="T33" i="1"/>
  <c r="X33" i="1" s="1"/>
  <c r="Z33" i="1"/>
  <c r="AA33" i="1"/>
  <c r="AY427" i="1"/>
  <c r="O33" i="1"/>
  <c r="M33" i="1" s="1"/>
  <c r="P33" i="1" s="1"/>
  <c r="J33" i="1" s="1"/>
  <c r="K33" i="1" s="1"/>
  <c r="AB20" i="1"/>
  <c r="AB421" i="1"/>
  <c r="AB412" i="1"/>
  <c r="AY54" i="1"/>
  <c r="AY125" i="1"/>
  <c r="AY42" i="1"/>
  <c r="AY29" i="1"/>
  <c r="AB187" i="1"/>
  <c r="AB357" i="1"/>
  <c r="AY414" i="1"/>
  <c r="AB315" i="1"/>
  <c r="AB55" i="1"/>
  <c r="O293" i="1"/>
  <c r="M293" i="1" s="1"/>
  <c r="P293" i="1" s="1"/>
  <c r="J293" i="1" s="1"/>
  <c r="K293" i="1" s="1"/>
  <c r="AA293" i="1"/>
  <c r="T293" i="1"/>
  <c r="X293" i="1" s="1"/>
  <c r="Z293" i="1"/>
  <c r="AW421" i="1"/>
  <c r="AY421" i="1"/>
  <c r="AB258" i="1"/>
  <c r="AY344" i="1"/>
  <c r="AB281" i="1"/>
  <c r="AB27" i="1"/>
  <c r="AB139" i="1"/>
  <c r="AB430" i="1"/>
  <c r="AW430" i="1"/>
  <c r="AY430" i="1"/>
  <c r="AY368" i="1"/>
  <c r="AB57" i="1"/>
  <c r="AY397" i="1"/>
  <c r="AW396" i="1"/>
  <c r="AY396" i="1"/>
  <c r="AB396" i="1"/>
  <c r="AY38" i="1"/>
  <c r="AW38" i="1"/>
  <c r="T396" i="1"/>
  <c r="X396" i="1" s="1"/>
  <c r="AA396" i="1"/>
  <c r="Z396" i="1"/>
  <c r="O396" i="1"/>
  <c r="M396" i="1" s="1"/>
  <c r="P396" i="1" s="1"/>
  <c r="J396" i="1" s="1"/>
  <c r="K396" i="1" s="1"/>
  <c r="AA302" i="1"/>
  <c r="T302" i="1"/>
  <c r="X302" i="1" s="1"/>
  <c r="Z302" i="1"/>
  <c r="R29" i="1"/>
  <c r="S29" i="1" s="1"/>
  <c r="AW126" i="1"/>
  <c r="AY126" i="1"/>
  <c r="AA334" i="1"/>
  <c r="T334" i="1"/>
  <c r="X334" i="1" s="1"/>
  <c r="Z334" i="1"/>
  <c r="AA231" i="1"/>
  <c r="AB231" i="1" s="1"/>
  <c r="Z231" i="1"/>
  <c r="T231" i="1"/>
  <c r="X231" i="1" s="1"/>
  <c r="O231" i="1"/>
  <c r="M231" i="1" s="1"/>
  <c r="P231" i="1" s="1"/>
  <c r="J231" i="1" s="1"/>
  <c r="K231" i="1" s="1"/>
  <c r="AA367" i="1"/>
  <c r="Z367" i="1"/>
  <c r="T367" i="1"/>
  <c r="X367" i="1" s="1"/>
  <c r="O367" i="1"/>
  <c r="M367" i="1" s="1"/>
  <c r="P367" i="1" s="1"/>
  <c r="J367" i="1" s="1"/>
  <c r="K367" i="1" s="1"/>
  <c r="T407" i="1"/>
  <c r="X407" i="1" s="1"/>
  <c r="AA407" i="1"/>
  <c r="Z407" i="1"/>
  <c r="R431" i="1"/>
  <c r="S431" i="1" s="1"/>
  <c r="AW429" i="1"/>
  <c r="AY429" i="1"/>
  <c r="T22" i="1"/>
  <c r="X22" i="1" s="1"/>
  <c r="AA22" i="1"/>
  <c r="Z22" i="1"/>
  <c r="T61" i="1"/>
  <c r="X61" i="1" s="1"/>
  <c r="AA61" i="1"/>
  <c r="Z61" i="1"/>
  <c r="T72" i="1"/>
  <c r="X72" i="1" s="1"/>
  <c r="AA72" i="1"/>
  <c r="Z72" i="1"/>
  <c r="T325" i="1"/>
  <c r="X325" i="1" s="1"/>
  <c r="AA325" i="1"/>
  <c r="Z325" i="1"/>
  <c r="AA308" i="1"/>
  <c r="T308" i="1"/>
  <c r="X308" i="1" s="1"/>
  <c r="Z308" i="1"/>
  <c r="R356" i="1"/>
  <c r="S356" i="1" s="1"/>
  <c r="AA386" i="1"/>
  <c r="Z386" i="1"/>
  <c r="T386" i="1"/>
  <c r="X386" i="1" s="1"/>
  <c r="AB388" i="1"/>
  <c r="T73" i="1"/>
  <c r="X73" i="1" s="1"/>
  <c r="AA73" i="1"/>
  <c r="Z73" i="1"/>
  <c r="T192" i="1"/>
  <c r="X192" i="1" s="1"/>
  <c r="AA192" i="1"/>
  <c r="AB192" i="1" s="1"/>
  <c r="Z192" i="1"/>
  <c r="O192" i="1"/>
  <c r="M192" i="1" s="1"/>
  <c r="P192" i="1" s="1"/>
  <c r="J192" i="1" s="1"/>
  <c r="K192" i="1" s="1"/>
  <c r="T230" i="1"/>
  <c r="X230" i="1" s="1"/>
  <c r="AA230" i="1"/>
  <c r="Z230" i="1"/>
  <c r="T90" i="1"/>
  <c r="X90" i="1" s="1"/>
  <c r="AA90" i="1"/>
  <c r="Z90" i="1"/>
  <c r="AB95" i="1"/>
  <c r="R271" i="1"/>
  <c r="S271" i="1" s="1"/>
  <c r="AA364" i="1"/>
  <c r="T364" i="1"/>
  <c r="X364" i="1" s="1"/>
  <c r="Z364" i="1"/>
  <c r="O364" i="1"/>
  <c r="M364" i="1" s="1"/>
  <c r="P364" i="1" s="1"/>
  <c r="J364" i="1" s="1"/>
  <c r="K364" i="1" s="1"/>
  <c r="T423" i="1"/>
  <c r="X423" i="1" s="1"/>
  <c r="AA423" i="1"/>
  <c r="Z423" i="1"/>
  <c r="T401" i="1"/>
  <c r="X401" i="1" s="1"/>
  <c r="AA401" i="1"/>
  <c r="Z401" i="1"/>
  <c r="AA355" i="1"/>
  <c r="T355" i="1"/>
  <c r="X355" i="1" s="1"/>
  <c r="O355" i="1"/>
  <c r="M355" i="1" s="1"/>
  <c r="P355" i="1" s="1"/>
  <c r="J355" i="1" s="1"/>
  <c r="K355" i="1" s="1"/>
  <c r="Z355" i="1"/>
  <c r="T261" i="1"/>
  <c r="X261" i="1" s="1"/>
  <c r="AA261" i="1"/>
  <c r="AB261" i="1" s="1"/>
  <c r="Z261" i="1"/>
  <c r="T25" i="1"/>
  <c r="X25" i="1" s="1"/>
  <c r="AA25" i="1"/>
  <c r="O25" i="1"/>
  <c r="M25" i="1" s="1"/>
  <c r="P25" i="1" s="1"/>
  <c r="J25" i="1" s="1"/>
  <c r="K25" i="1" s="1"/>
  <c r="Z25" i="1"/>
  <c r="AA162" i="1"/>
  <c r="T162" i="1"/>
  <c r="X162" i="1" s="1"/>
  <c r="Z162" i="1"/>
  <c r="T329" i="1"/>
  <c r="X329" i="1" s="1"/>
  <c r="AA329" i="1"/>
  <c r="O329" i="1"/>
  <c r="M329" i="1" s="1"/>
  <c r="P329" i="1" s="1"/>
  <c r="J329" i="1" s="1"/>
  <c r="K329" i="1" s="1"/>
  <c r="Z329" i="1"/>
  <c r="AA413" i="1"/>
  <c r="AB413" i="1" s="1"/>
  <c r="Z413" i="1"/>
  <c r="T413" i="1"/>
  <c r="X413" i="1" s="1"/>
  <c r="T67" i="1"/>
  <c r="X67" i="1" s="1"/>
  <c r="AA67" i="1"/>
  <c r="Z67" i="1"/>
  <c r="T180" i="1"/>
  <c r="X180" i="1" s="1"/>
  <c r="AA180" i="1"/>
  <c r="Z180" i="1"/>
  <c r="AA227" i="1"/>
  <c r="T227" i="1"/>
  <c r="X227" i="1" s="1"/>
  <c r="O227" i="1"/>
  <c r="M227" i="1" s="1"/>
  <c r="P227" i="1" s="1"/>
  <c r="J227" i="1" s="1"/>
  <c r="K227" i="1" s="1"/>
  <c r="Z227" i="1"/>
  <c r="T220" i="1"/>
  <c r="X220" i="1" s="1"/>
  <c r="AA220" i="1"/>
  <c r="Z220" i="1"/>
  <c r="T362" i="1"/>
  <c r="X362" i="1" s="1"/>
  <c r="AA362" i="1"/>
  <c r="Z362" i="1"/>
  <c r="O362" i="1"/>
  <c r="M362" i="1" s="1"/>
  <c r="P362" i="1" s="1"/>
  <c r="J362" i="1" s="1"/>
  <c r="K362" i="1" s="1"/>
  <c r="AA372" i="1"/>
  <c r="T372" i="1"/>
  <c r="X372" i="1" s="1"/>
  <c r="Z372" i="1"/>
  <c r="AA437" i="1"/>
  <c r="Z437" i="1"/>
  <c r="T437" i="1"/>
  <c r="X437" i="1" s="1"/>
  <c r="O437" i="1"/>
  <c r="M437" i="1" s="1"/>
  <c r="P437" i="1" s="1"/>
  <c r="J437" i="1" s="1"/>
  <c r="K437" i="1" s="1"/>
  <c r="T110" i="1"/>
  <c r="X110" i="1" s="1"/>
  <c r="AA110" i="1"/>
  <c r="Z110" i="1"/>
  <c r="O110" i="1"/>
  <c r="M110" i="1" s="1"/>
  <c r="P110" i="1" s="1"/>
  <c r="J110" i="1" s="1"/>
  <c r="K110" i="1" s="1"/>
  <c r="R62" i="1"/>
  <c r="S62" i="1" s="1"/>
  <c r="AW306" i="1"/>
  <c r="AY306" i="1"/>
  <c r="T360" i="1"/>
  <c r="X360" i="1" s="1"/>
  <c r="AA360" i="1"/>
  <c r="AB360" i="1" s="1"/>
  <c r="Z360" i="1"/>
  <c r="T389" i="1"/>
  <c r="X389" i="1" s="1"/>
  <c r="AA389" i="1"/>
  <c r="Z389" i="1"/>
  <c r="O423" i="1"/>
  <c r="M423" i="1" s="1"/>
  <c r="P423" i="1" s="1"/>
  <c r="J423" i="1" s="1"/>
  <c r="K423" i="1" s="1"/>
  <c r="T445" i="1"/>
  <c r="X445" i="1" s="1"/>
  <c r="AA445" i="1"/>
  <c r="Z445" i="1"/>
  <c r="O445" i="1"/>
  <c r="M445" i="1" s="1"/>
  <c r="P445" i="1" s="1"/>
  <c r="J445" i="1" s="1"/>
  <c r="K445" i="1" s="1"/>
  <c r="R429" i="1"/>
  <c r="S429" i="1" s="1"/>
  <c r="T51" i="1"/>
  <c r="X51" i="1" s="1"/>
  <c r="AA51" i="1"/>
  <c r="Z51" i="1"/>
  <c r="AA70" i="1"/>
  <c r="T70" i="1"/>
  <c r="X70" i="1" s="1"/>
  <c r="Z70" i="1"/>
  <c r="AA186" i="1"/>
  <c r="T186" i="1"/>
  <c r="X186" i="1" s="1"/>
  <c r="Z186" i="1"/>
  <c r="Z222" i="1"/>
  <c r="T222" i="1"/>
  <c r="X222" i="1" s="1"/>
  <c r="AA222" i="1"/>
  <c r="AA277" i="1"/>
  <c r="Z277" i="1"/>
  <c r="T277" i="1"/>
  <c r="X277" i="1" s="1"/>
  <c r="T297" i="1"/>
  <c r="X297" i="1" s="1"/>
  <c r="AA297" i="1"/>
  <c r="Z297" i="1"/>
  <c r="R291" i="1"/>
  <c r="S291" i="1" s="1"/>
  <c r="AY356" i="1"/>
  <c r="AA379" i="1"/>
  <c r="T379" i="1"/>
  <c r="X379" i="1" s="1"/>
  <c r="Z379" i="1"/>
  <c r="T447" i="1"/>
  <c r="X447" i="1" s="1"/>
  <c r="AA447" i="1"/>
  <c r="Z447" i="1"/>
  <c r="T224" i="1"/>
  <c r="X224" i="1" s="1"/>
  <c r="AA224" i="1"/>
  <c r="O224" i="1"/>
  <c r="M224" i="1" s="1"/>
  <c r="P224" i="1" s="1"/>
  <c r="J224" i="1" s="1"/>
  <c r="K224" i="1" s="1"/>
  <c r="Z224" i="1"/>
  <c r="AA193" i="1"/>
  <c r="T193" i="1"/>
  <c r="X193" i="1" s="1"/>
  <c r="Z193" i="1"/>
  <c r="R383" i="1"/>
  <c r="S383" i="1" s="1"/>
  <c r="R406" i="1"/>
  <c r="S406" i="1" s="1"/>
  <c r="AB149" i="1"/>
  <c r="AB41" i="1"/>
  <c r="T156" i="1"/>
  <c r="X156" i="1" s="1"/>
  <c r="AA156" i="1"/>
  <c r="Z156" i="1"/>
  <c r="T198" i="1"/>
  <c r="X198" i="1" s="1"/>
  <c r="AA198" i="1"/>
  <c r="Z198" i="1"/>
  <c r="T223" i="1"/>
  <c r="X223" i="1" s="1"/>
  <c r="AA223" i="1"/>
  <c r="Z223" i="1"/>
  <c r="AA287" i="1"/>
  <c r="T287" i="1"/>
  <c r="X287" i="1" s="1"/>
  <c r="Z287" i="1"/>
  <c r="O287" i="1"/>
  <c r="M287" i="1" s="1"/>
  <c r="P287" i="1" s="1"/>
  <c r="J287" i="1" s="1"/>
  <c r="K287" i="1" s="1"/>
  <c r="T349" i="1"/>
  <c r="X349" i="1" s="1"/>
  <c r="AA349" i="1"/>
  <c r="Z349" i="1"/>
  <c r="T184" i="1"/>
  <c r="X184" i="1" s="1"/>
  <c r="AA184" i="1"/>
  <c r="Z184" i="1"/>
  <c r="O184" i="1"/>
  <c r="M184" i="1" s="1"/>
  <c r="P184" i="1" s="1"/>
  <c r="J184" i="1" s="1"/>
  <c r="K184" i="1" s="1"/>
  <c r="AA318" i="1"/>
  <c r="T318" i="1"/>
  <c r="X318" i="1" s="1"/>
  <c r="Z318" i="1"/>
  <c r="AA178" i="1"/>
  <c r="AB178" i="1" s="1"/>
  <c r="T178" i="1"/>
  <c r="X178" i="1" s="1"/>
  <c r="Z178" i="1"/>
  <c r="AA235" i="1"/>
  <c r="T235" i="1"/>
  <c r="X235" i="1" s="1"/>
  <c r="Z235" i="1"/>
  <c r="T280" i="1"/>
  <c r="X280" i="1" s="1"/>
  <c r="AA280" i="1"/>
  <c r="O280" i="1"/>
  <c r="M280" i="1" s="1"/>
  <c r="P280" i="1" s="1"/>
  <c r="J280" i="1" s="1"/>
  <c r="K280" i="1" s="1"/>
  <c r="Z280" i="1"/>
  <c r="T274" i="1"/>
  <c r="X274" i="1" s="1"/>
  <c r="AA274" i="1"/>
  <c r="Z274" i="1"/>
  <c r="T121" i="1"/>
  <c r="X121" i="1" s="1"/>
  <c r="AA121" i="1"/>
  <c r="Z121" i="1"/>
  <c r="AA179" i="1"/>
  <c r="AB179" i="1" s="1"/>
  <c r="Z179" i="1"/>
  <c r="T179" i="1"/>
  <c r="X179" i="1" s="1"/>
  <c r="AB211" i="1"/>
  <c r="R245" i="1"/>
  <c r="S245" i="1" s="1"/>
  <c r="T270" i="1"/>
  <c r="X270" i="1" s="1"/>
  <c r="AA270" i="1"/>
  <c r="AB270" i="1" s="1"/>
  <c r="Z270" i="1"/>
  <c r="AB351" i="1"/>
  <c r="AA385" i="1"/>
  <c r="T385" i="1"/>
  <c r="X385" i="1" s="1"/>
  <c r="Z385" i="1"/>
  <c r="Z123" i="1"/>
  <c r="T123" i="1"/>
  <c r="X123" i="1" s="1"/>
  <c r="AA123" i="1"/>
  <c r="AB123" i="1" s="1"/>
  <c r="AA34" i="1"/>
  <c r="T34" i="1"/>
  <c r="X34" i="1" s="1"/>
  <c r="Z34" i="1"/>
  <c r="AA142" i="1"/>
  <c r="Z142" i="1"/>
  <c r="T142" i="1"/>
  <c r="X142" i="1" s="1"/>
  <c r="T160" i="1"/>
  <c r="X160" i="1" s="1"/>
  <c r="AA160" i="1"/>
  <c r="O160" i="1"/>
  <c r="M160" i="1" s="1"/>
  <c r="P160" i="1" s="1"/>
  <c r="J160" i="1" s="1"/>
  <c r="K160" i="1" s="1"/>
  <c r="Z160" i="1"/>
  <c r="T327" i="1"/>
  <c r="X327" i="1" s="1"/>
  <c r="Z327" i="1"/>
  <c r="AA327" i="1"/>
  <c r="O327" i="1"/>
  <c r="M327" i="1" s="1"/>
  <c r="P327" i="1" s="1"/>
  <c r="J327" i="1" s="1"/>
  <c r="K327" i="1" s="1"/>
  <c r="T374" i="1"/>
  <c r="X374" i="1" s="1"/>
  <c r="AA374" i="1"/>
  <c r="AB374" i="1" s="1"/>
  <c r="Z374" i="1"/>
  <c r="R66" i="1"/>
  <c r="S66" i="1" s="1"/>
  <c r="T292" i="1"/>
  <c r="X292" i="1" s="1"/>
  <c r="AA292" i="1"/>
  <c r="AB292" i="1" s="1"/>
  <c r="Z292" i="1"/>
  <c r="T24" i="1"/>
  <c r="X24" i="1" s="1"/>
  <c r="AA24" i="1"/>
  <c r="AB24" i="1" s="1"/>
  <c r="Z24" i="1"/>
  <c r="R30" i="1"/>
  <c r="S30" i="1" s="1"/>
  <c r="T221" i="1"/>
  <c r="X221" i="1" s="1"/>
  <c r="AA221" i="1"/>
  <c r="AB221" i="1" s="1"/>
  <c r="Z221" i="1"/>
  <c r="T172" i="1"/>
  <c r="X172" i="1" s="1"/>
  <c r="AA172" i="1"/>
  <c r="Z172" i="1"/>
  <c r="R336" i="1"/>
  <c r="S336" i="1" s="1"/>
  <c r="AB183" i="1"/>
  <c r="T208" i="1"/>
  <c r="X208" i="1" s="1"/>
  <c r="AA208" i="1"/>
  <c r="AB208" i="1" s="1"/>
  <c r="Z208" i="1"/>
  <c r="AA239" i="1"/>
  <c r="T239" i="1"/>
  <c r="X239" i="1" s="1"/>
  <c r="O239" i="1"/>
  <c r="M239" i="1" s="1"/>
  <c r="P239" i="1" s="1"/>
  <c r="J239" i="1" s="1"/>
  <c r="K239" i="1" s="1"/>
  <c r="Z239" i="1"/>
  <c r="T256" i="1"/>
  <c r="X256" i="1" s="1"/>
  <c r="AA256" i="1"/>
  <c r="AB256" i="1" s="1"/>
  <c r="Z256" i="1"/>
  <c r="R290" i="1"/>
  <c r="S290" i="1" s="1"/>
  <c r="R306" i="1"/>
  <c r="S306" i="1" s="1"/>
  <c r="T335" i="1"/>
  <c r="X335" i="1" s="1"/>
  <c r="AA335" i="1"/>
  <c r="Z335" i="1"/>
  <c r="O67" i="1"/>
  <c r="M67" i="1" s="1"/>
  <c r="P67" i="1" s="1"/>
  <c r="J67" i="1" s="1"/>
  <c r="K67" i="1" s="1"/>
  <c r="AB135" i="1"/>
  <c r="AB157" i="1"/>
  <c r="O256" i="1"/>
  <c r="M256" i="1" s="1"/>
  <c r="P256" i="1" s="1"/>
  <c r="J256" i="1" s="1"/>
  <c r="K256" i="1" s="1"/>
  <c r="T391" i="1"/>
  <c r="X391" i="1" s="1"/>
  <c r="Z391" i="1"/>
  <c r="AA391" i="1"/>
  <c r="O391" i="1"/>
  <c r="M391" i="1" s="1"/>
  <c r="P391" i="1" s="1"/>
  <c r="J391" i="1" s="1"/>
  <c r="K391" i="1" s="1"/>
  <c r="AA404" i="1"/>
  <c r="Z404" i="1"/>
  <c r="T404" i="1"/>
  <c r="X404" i="1" s="1"/>
  <c r="O404" i="1"/>
  <c r="M404" i="1" s="1"/>
  <c r="P404" i="1" s="1"/>
  <c r="J404" i="1" s="1"/>
  <c r="K404" i="1" s="1"/>
  <c r="O73" i="1"/>
  <c r="M73" i="1" s="1"/>
  <c r="P73" i="1" s="1"/>
  <c r="J73" i="1" s="1"/>
  <c r="K73" i="1" s="1"/>
  <c r="AY237" i="1"/>
  <c r="AB381" i="1"/>
  <c r="AB87" i="1"/>
  <c r="AB147" i="1"/>
  <c r="AB97" i="1"/>
  <c r="T23" i="1"/>
  <c r="X23" i="1" s="1"/>
  <c r="Z23" i="1"/>
  <c r="AA23" i="1"/>
  <c r="AA354" i="1"/>
  <c r="T354" i="1"/>
  <c r="X354" i="1" s="1"/>
  <c r="Z354" i="1"/>
  <c r="T17" i="1"/>
  <c r="X17" i="1" s="1"/>
  <c r="AA17" i="1"/>
  <c r="O17" i="1"/>
  <c r="M17" i="1" s="1"/>
  <c r="P17" i="1" s="1"/>
  <c r="J17" i="1" s="1"/>
  <c r="K17" i="1" s="1"/>
  <c r="Z17" i="1"/>
  <c r="AA60" i="1"/>
  <c r="T60" i="1"/>
  <c r="X60" i="1" s="1"/>
  <c r="Z60" i="1"/>
  <c r="T159" i="1"/>
  <c r="X159" i="1" s="1"/>
  <c r="AA159" i="1"/>
  <c r="Z159" i="1"/>
  <c r="R233" i="1"/>
  <c r="S233" i="1" s="1"/>
  <c r="O386" i="1"/>
  <c r="M386" i="1" s="1"/>
  <c r="P386" i="1" s="1"/>
  <c r="J386" i="1" s="1"/>
  <c r="K386" i="1" s="1"/>
  <c r="T419" i="1"/>
  <c r="X419" i="1" s="1"/>
  <c r="AA419" i="1"/>
  <c r="Z419" i="1"/>
  <c r="O419" i="1"/>
  <c r="M419" i="1" s="1"/>
  <c r="P419" i="1" s="1"/>
  <c r="J419" i="1" s="1"/>
  <c r="K419" i="1" s="1"/>
  <c r="R116" i="1"/>
  <c r="S116" i="1" s="1"/>
  <c r="AA282" i="1"/>
  <c r="AB282" i="1" s="1"/>
  <c r="T282" i="1"/>
  <c r="X282" i="1" s="1"/>
  <c r="Z282" i="1"/>
  <c r="O282" i="1"/>
  <c r="M282" i="1" s="1"/>
  <c r="P282" i="1" s="1"/>
  <c r="J282" i="1" s="1"/>
  <c r="K282" i="1" s="1"/>
  <c r="AA36" i="1"/>
  <c r="T36" i="1"/>
  <c r="X36" i="1" s="1"/>
  <c r="Z36" i="1"/>
  <c r="T37" i="1"/>
  <c r="X37" i="1" s="1"/>
  <c r="AA37" i="1"/>
  <c r="Z37" i="1"/>
  <c r="AA112" i="1"/>
  <c r="T112" i="1"/>
  <c r="X112" i="1" s="1"/>
  <c r="Z112" i="1"/>
  <c r="T77" i="1"/>
  <c r="X77" i="1" s="1"/>
  <c r="AA77" i="1"/>
  <c r="AB77" i="1" s="1"/>
  <c r="Z77" i="1"/>
  <c r="AA64" i="1"/>
  <c r="AB64" i="1" s="1"/>
  <c r="T64" i="1"/>
  <c r="X64" i="1" s="1"/>
  <c r="Z64" i="1"/>
  <c r="T145" i="1"/>
  <c r="X145" i="1" s="1"/>
  <c r="AA145" i="1"/>
  <c r="Z145" i="1"/>
  <c r="O145" i="1"/>
  <c r="M145" i="1" s="1"/>
  <c r="P145" i="1" s="1"/>
  <c r="J145" i="1" s="1"/>
  <c r="K145" i="1" s="1"/>
  <c r="AY66" i="1"/>
  <c r="T166" i="1"/>
  <c r="X166" i="1" s="1"/>
  <c r="AA166" i="1"/>
  <c r="AB166" i="1" s="1"/>
  <c r="Z166" i="1"/>
  <c r="T210" i="1"/>
  <c r="X210" i="1" s="1"/>
  <c r="AA210" i="1"/>
  <c r="Z210" i="1"/>
  <c r="T322" i="1"/>
  <c r="X322" i="1" s="1"/>
  <c r="AA322" i="1"/>
  <c r="Z322" i="1"/>
  <c r="T382" i="1"/>
  <c r="X382" i="1" s="1"/>
  <c r="AA382" i="1"/>
  <c r="Z382" i="1"/>
  <c r="AA441" i="1"/>
  <c r="T441" i="1"/>
  <c r="X441" i="1" s="1"/>
  <c r="Z441" i="1"/>
  <c r="AY50" i="1"/>
  <c r="AA58" i="1"/>
  <c r="AB58" i="1" s="1"/>
  <c r="T58" i="1"/>
  <c r="X58" i="1" s="1"/>
  <c r="Z58" i="1"/>
  <c r="O64" i="1"/>
  <c r="M64" i="1" s="1"/>
  <c r="P64" i="1" s="1"/>
  <c r="J64" i="1" s="1"/>
  <c r="K64" i="1" s="1"/>
  <c r="O193" i="1"/>
  <c r="M193" i="1" s="1"/>
  <c r="P193" i="1" s="1"/>
  <c r="J193" i="1" s="1"/>
  <c r="K193" i="1" s="1"/>
  <c r="T188" i="1"/>
  <c r="X188" i="1" s="1"/>
  <c r="AA188" i="1"/>
  <c r="AB188" i="1" s="1"/>
  <c r="Z188" i="1"/>
  <c r="T294" i="1"/>
  <c r="X294" i="1" s="1"/>
  <c r="AA294" i="1"/>
  <c r="AB294" i="1" s="1"/>
  <c r="O294" i="1"/>
  <c r="M294" i="1" s="1"/>
  <c r="P294" i="1" s="1"/>
  <c r="J294" i="1" s="1"/>
  <c r="K294" i="1" s="1"/>
  <c r="Z294" i="1"/>
  <c r="AW298" i="1"/>
  <c r="AY298" i="1"/>
  <c r="T420" i="1"/>
  <c r="X420" i="1" s="1"/>
  <c r="AA420" i="1"/>
  <c r="Z420" i="1"/>
  <c r="O420" i="1"/>
  <c r="M420" i="1" s="1"/>
  <c r="P420" i="1" s="1"/>
  <c r="J420" i="1" s="1"/>
  <c r="K420" i="1" s="1"/>
  <c r="T446" i="1"/>
  <c r="X446" i="1" s="1"/>
  <c r="AA446" i="1"/>
  <c r="Z446" i="1"/>
  <c r="T387" i="1"/>
  <c r="X387" i="1" s="1"/>
  <c r="AA387" i="1"/>
  <c r="AB387" i="1" s="1"/>
  <c r="Z387" i="1"/>
  <c r="AB91" i="1"/>
  <c r="O121" i="1"/>
  <c r="M121" i="1" s="1"/>
  <c r="P121" i="1" s="1"/>
  <c r="J121" i="1" s="1"/>
  <c r="K121" i="1" s="1"/>
  <c r="AB151" i="1"/>
  <c r="T300" i="1"/>
  <c r="X300" i="1" s="1"/>
  <c r="AA300" i="1"/>
  <c r="Z300" i="1"/>
  <c r="AA316" i="1"/>
  <c r="AB316" i="1" s="1"/>
  <c r="T316" i="1"/>
  <c r="X316" i="1" s="1"/>
  <c r="O316" i="1"/>
  <c r="M316" i="1" s="1"/>
  <c r="P316" i="1" s="1"/>
  <c r="J316" i="1" s="1"/>
  <c r="K316" i="1" s="1"/>
  <c r="Z316" i="1"/>
  <c r="R348" i="1"/>
  <c r="S348" i="1" s="1"/>
  <c r="AB432" i="1"/>
  <c r="AA392" i="1"/>
  <c r="Z392" i="1"/>
  <c r="T392" i="1"/>
  <c r="X392" i="1" s="1"/>
  <c r="R56" i="1"/>
  <c r="S56" i="1" s="1"/>
  <c r="AB409" i="1"/>
  <c r="AB263" i="1"/>
  <c r="AB209" i="1"/>
  <c r="AB228" i="1"/>
  <c r="AB333" i="1"/>
  <c r="T158" i="1"/>
  <c r="X158" i="1" s="1"/>
  <c r="AA158" i="1"/>
  <c r="Z158" i="1"/>
  <c r="T309" i="1"/>
  <c r="X309" i="1" s="1"/>
  <c r="Z309" i="1"/>
  <c r="AA309" i="1"/>
  <c r="O309" i="1"/>
  <c r="M309" i="1" s="1"/>
  <c r="P309" i="1" s="1"/>
  <c r="J309" i="1" s="1"/>
  <c r="K309" i="1" s="1"/>
  <c r="Z131" i="1"/>
  <c r="T131" i="1"/>
  <c r="X131" i="1" s="1"/>
  <c r="AA131" i="1"/>
  <c r="AA395" i="1"/>
  <c r="T395" i="1"/>
  <c r="X395" i="1" s="1"/>
  <c r="Z395" i="1"/>
  <c r="Z214" i="1"/>
  <c r="T214" i="1"/>
  <c r="X214" i="1" s="1"/>
  <c r="AA214" i="1"/>
  <c r="T252" i="1"/>
  <c r="X252" i="1" s="1"/>
  <c r="AA252" i="1"/>
  <c r="Z252" i="1"/>
  <c r="T169" i="1"/>
  <c r="X169" i="1" s="1"/>
  <c r="AA169" i="1"/>
  <c r="AB169" i="1" s="1"/>
  <c r="Z169" i="1"/>
  <c r="Z255" i="1"/>
  <c r="T255" i="1"/>
  <c r="X255" i="1" s="1"/>
  <c r="AA255" i="1"/>
  <c r="AA48" i="1"/>
  <c r="Z48" i="1"/>
  <c r="T48" i="1"/>
  <c r="X48" i="1" s="1"/>
  <c r="T113" i="1"/>
  <c r="X113" i="1" s="1"/>
  <c r="AA113" i="1"/>
  <c r="Z113" i="1"/>
  <c r="AA124" i="1"/>
  <c r="Z124" i="1"/>
  <c r="T124" i="1"/>
  <c r="X124" i="1" s="1"/>
  <c r="T204" i="1"/>
  <c r="X204" i="1" s="1"/>
  <c r="AA204" i="1"/>
  <c r="Z204" i="1"/>
  <c r="R237" i="1"/>
  <c r="S237" i="1" s="1"/>
  <c r="T310" i="1"/>
  <c r="X310" i="1" s="1"/>
  <c r="AA310" i="1"/>
  <c r="Z310" i="1"/>
  <c r="T393" i="1"/>
  <c r="X393" i="1" s="1"/>
  <c r="AA393" i="1"/>
  <c r="Z393" i="1"/>
  <c r="AA399" i="1"/>
  <c r="T399" i="1"/>
  <c r="X399" i="1" s="1"/>
  <c r="Z399" i="1"/>
  <c r="T428" i="1"/>
  <c r="X428" i="1" s="1"/>
  <c r="AA428" i="1"/>
  <c r="Z428" i="1"/>
  <c r="T439" i="1"/>
  <c r="X439" i="1" s="1"/>
  <c r="AA439" i="1"/>
  <c r="AB439" i="1" s="1"/>
  <c r="Z439" i="1"/>
  <c r="AA307" i="1"/>
  <c r="AB307" i="1" s="1"/>
  <c r="T307" i="1"/>
  <c r="X307" i="1" s="1"/>
  <c r="Z307" i="1"/>
  <c r="AY164" i="1"/>
  <c r="AW164" i="1"/>
  <c r="T153" i="1"/>
  <c r="X153" i="1" s="1"/>
  <c r="AA153" i="1"/>
  <c r="AB153" i="1" s="1"/>
  <c r="Z153" i="1"/>
  <c r="T246" i="1"/>
  <c r="X246" i="1" s="1"/>
  <c r="AA246" i="1"/>
  <c r="AB246" i="1" s="1"/>
  <c r="Z246" i="1"/>
  <c r="AA243" i="1"/>
  <c r="T243" i="1"/>
  <c r="X243" i="1" s="1"/>
  <c r="Z243" i="1"/>
  <c r="T345" i="1"/>
  <c r="X345" i="1" s="1"/>
  <c r="AA345" i="1"/>
  <c r="O345" i="1"/>
  <c r="M345" i="1" s="1"/>
  <c r="P345" i="1" s="1"/>
  <c r="J345" i="1" s="1"/>
  <c r="K345" i="1" s="1"/>
  <c r="Z345" i="1"/>
  <c r="AA122" i="1"/>
  <c r="T122" i="1"/>
  <c r="X122" i="1" s="1"/>
  <c r="Z122" i="1"/>
  <c r="AA114" i="1"/>
  <c r="T114" i="1"/>
  <c r="X114" i="1" s="1"/>
  <c r="Z114" i="1"/>
  <c r="AA234" i="1"/>
  <c r="AB234" i="1" s="1"/>
  <c r="T234" i="1"/>
  <c r="X234" i="1" s="1"/>
  <c r="Z234" i="1"/>
  <c r="T253" i="1"/>
  <c r="X253" i="1" s="1"/>
  <c r="AA253" i="1"/>
  <c r="Z253" i="1"/>
  <c r="AA295" i="1"/>
  <c r="AB295" i="1" s="1"/>
  <c r="T295" i="1"/>
  <c r="X295" i="1" s="1"/>
  <c r="O295" i="1"/>
  <c r="M295" i="1" s="1"/>
  <c r="P295" i="1" s="1"/>
  <c r="J295" i="1" s="1"/>
  <c r="K295" i="1" s="1"/>
  <c r="Z295" i="1"/>
  <c r="AA289" i="1"/>
  <c r="T289" i="1"/>
  <c r="X289" i="1" s="1"/>
  <c r="Z289" i="1"/>
  <c r="O289" i="1"/>
  <c r="M289" i="1" s="1"/>
  <c r="P289" i="1" s="1"/>
  <c r="J289" i="1" s="1"/>
  <c r="K289" i="1" s="1"/>
  <c r="T314" i="1"/>
  <c r="X314" i="1" s="1"/>
  <c r="Z314" i="1"/>
  <c r="AA314" i="1"/>
  <c r="AB314" i="1" s="1"/>
  <c r="AA373" i="1"/>
  <c r="T373" i="1"/>
  <c r="X373" i="1" s="1"/>
  <c r="Z373" i="1"/>
  <c r="AW116" i="1"/>
  <c r="AY116" i="1"/>
  <c r="AA425" i="1"/>
  <c r="AB425" i="1" s="1"/>
  <c r="T425" i="1"/>
  <c r="X425" i="1" s="1"/>
  <c r="O425" i="1"/>
  <c r="M425" i="1" s="1"/>
  <c r="P425" i="1" s="1"/>
  <c r="J425" i="1" s="1"/>
  <c r="K425" i="1" s="1"/>
  <c r="Z425" i="1"/>
  <c r="AA35" i="1"/>
  <c r="T35" i="1"/>
  <c r="X35" i="1" s="1"/>
  <c r="Z35" i="1"/>
  <c r="O35" i="1"/>
  <c r="M35" i="1" s="1"/>
  <c r="P35" i="1" s="1"/>
  <c r="J35" i="1" s="1"/>
  <c r="K35" i="1" s="1"/>
  <c r="R132" i="1"/>
  <c r="S132" i="1" s="1"/>
  <c r="AA154" i="1"/>
  <c r="T154" i="1"/>
  <c r="X154" i="1" s="1"/>
  <c r="Z154" i="1"/>
  <c r="AY194" i="1"/>
  <c r="T244" i="1"/>
  <c r="X244" i="1" s="1"/>
  <c r="Z244" i="1"/>
  <c r="O244" i="1"/>
  <c r="M244" i="1" s="1"/>
  <c r="P244" i="1" s="1"/>
  <c r="J244" i="1" s="1"/>
  <c r="K244" i="1" s="1"/>
  <c r="AA244" i="1"/>
  <c r="R269" i="1"/>
  <c r="S269" i="1" s="1"/>
  <c r="AA311" i="1"/>
  <c r="T311" i="1"/>
  <c r="X311" i="1" s="1"/>
  <c r="O311" i="1"/>
  <c r="M311" i="1" s="1"/>
  <c r="P311" i="1" s="1"/>
  <c r="J311" i="1" s="1"/>
  <c r="K311" i="1" s="1"/>
  <c r="Z311" i="1"/>
  <c r="O374" i="1"/>
  <c r="M374" i="1" s="1"/>
  <c r="P374" i="1" s="1"/>
  <c r="J374" i="1" s="1"/>
  <c r="K374" i="1" s="1"/>
  <c r="R405" i="1"/>
  <c r="S405" i="1" s="1"/>
  <c r="AB42" i="1"/>
  <c r="T28" i="1"/>
  <c r="X28" i="1" s="1"/>
  <c r="AA28" i="1"/>
  <c r="AB28" i="1" s="1"/>
  <c r="Z28" i="1"/>
  <c r="AB65" i="1"/>
  <c r="T232" i="1"/>
  <c r="X232" i="1" s="1"/>
  <c r="AA232" i="1"/>
  <c r="O232" i="1"/>
  <c r="M232" i="1" s="1"/>
  <c r="P232" i="1" s="1"/>
  <c r="J232" i="1" s="1"/>
  <c r="K232" i="1" s="1"/>
  <c r="Z232" i="1"/>
  <c r="T301" i="1"/>
  <c r="X301" i="1" s="1"/>
  <c r="AA301" i="1"/>
  <c r="AB301" i="1" s="1"/>
  <c r="Z301" i="1"/>
  <c r="AB353" i="1"/>
  <c r="O354" i="1"/>
  <c r="M354" i="1" s="1"/>
  <c r="P354" i="1" s="1"/>
  <c r="J354" i="1" s="1"/>
  <c r="K354" i="1" s="1"/>
  <c r="AB403" i="1"/>
  <c r="AA266" i="1"/>
  <c r="AB266" i="1" s="1"/>
  <c r="T266" i="1"/>
  <c r="X266" i="1" s="1"/>
  <c r="O266" i="1"/>
  <c r="M266" i="1" s="1"/>
  <c r="P266" i="1" s="1"/>
  <c r="J266" i="1" s="1"/>
  <c r="K266" i="1" s="1"/>
  <c r="Z266" i="1"/>
  <c r="O158" i="1"/>
  <c r="M158" i="1" s="1"/>
  <c r="P158" i="1" s="1"/>
  <c r="J158" i="1" s="1"/>
  <c r="K158" i="1" s="1"/>
  <c r="T190" i="1"/>
  <c r="X190" i="1" s="1"/>
  <c r="AA190" i="1"/>
  <c r="Z190" i="1"/>
  <c r="T207" i="1"/>
  <c r="X207" i="1" s="1"/>
  <c r="AA207" i="1"/>
  <c r="Z207" i="1"/>
  <c r="O261" i="1"/>
  <c r="M261" i="1" s="1"/>
  <c r="P261" i="1" s="1"/>
  <c r="J261" i="1" s="1"/>
  <c r="K261" i="1" s="1"/>
  <c r="T262" i="1"/>
  <c r="X262" i="1" s="1"/>
  <c r="AA262" i="1"/>
  <c r="Z262" i="1"/>
  <c r="O262" i="1"/>
  <c r="M262" i="1" s="1"/>
  <c r="P262" i="1" s="1"/>
  <c r="J262" i="1" s="1"/>
  <c r="K262" i="1" s="1"/>
  <c r="AA313" i="1"/>
  <c r="AB313" i="1" s="1"/>
  <c r="Z313" i="1"/>
  <c r="T313" i="1"/>
  <c r="X313" i="1" s="1"/>
  <c r="R298" i="1"/>
  <c r="S298" i="1" s="1"/>
  <c r="Z368" i="1"/>
  <c r="T368" i="1"/>
  <c r="X368" i="1" s="1"/>
  <c r="AA368" i="1"/>
  <c r="T339" i="1"/>
  <c r="X339" i="1" s="1"/>
  <c r="AA339" i="1"/>
  <c r="Z339" i="1"/>
  <c r="O339" i="1"/>
  <c r="M339" i="1" s="1"/>
  <c r="P339" i="1" s="1"/>
  <c r="J339" i="1" s="1"/>
  <c r="K339" i="1" s="1"/>
  <c r="AA449" i="1"/>
  <c r="AB449" i="1" s="1"/>
  <c r="T449" i="1"/>
  <c r="X449" i="1" s="1"/>
  <c r="Z449" i="1"/>
  <c r="O449" i="1"/>
  <c r="M449" i="1" s="1"/>
  <c r="P449" i="1" s="1"/>
  <c r="J449" i="1" s="1"/>
  <c r="K449" i="1" s="1"/>
  <c r="O407" i="1"/>
  <c r="M407" i="1" s="1"/>
  <c r="P407" i="1" s="1"/>
  <c r="J407" i="1" s="1"/>
  <c r="K407" i="1" s="1"/>
  <c r="O180" i="1"/>
  <c r="M180" i="1" s="1"/>
  <c r="P180" i="1" s="1"/>
  <c r="J180" i="1" s="1"/>
  <c r="K180" i="1" s="1"/>
  <c r="T338" i="1"/>
  <c r="X338" i="1" s="1"/>
  <c r="AA338" i="1"/>
  <c r="Z338" i="1"/>
  <c r="O338" i="1"/>
  <c r="M338" i="1" s="1"/>
  <c r="P338" i="1" s="1"/>
  <c r="J338" i="1" s="1"/>
  <c r="K338" i="1" s="1"/>
  <c r="O334" i="1"/>
  <c r="M334" i="1" s="1"/>
  <c r="P334" i="1" s="1"/>
  <c r="J334" i="1" s="1"/>
  <c r="K334" i="1" s="1"/>
  <c r="AY348" i="1"/>
  <c r="AW348" i="1"/>
  <c r="T384" i="1"/>
  <c r="X384" i="1" s="1"/>
  <c r="AA384" i="1"/>
  <c r="Z384" i="1"/>
  <c r="AW56" i="1"/>
  <c r="AY56" i="1"/>
  <c r="AA276" i="1"/>
  <c r="Z276" i="1"/>
  <c r="T276" i="1"/>
  <c r="X276" i="1" s="1"/>
  <c r="T141" i="1"/>
  <c r="X141" i="1" s="1"/>
  <c r="AA141" i="1"/>
  <c r="Z141" i="1"/>
  <c r="T43" i="1"/>
  <c r="X43" i="1" s="1"/>
  <c r="AA43" i="1"/>
  <c r="O43" i="1"/>
  <c r="M43" i="1" s="1"/>
  <c r="P43" i="1" s="1"/>
  <c r="J43" i="1" s="1"/>
  <c r="K43" i="1" s="1"/>
  <c r="Z43" i="1"/>
  <c r="T98" i="1"/>
  <c r="X98" i="1" s="1"/>
  <c r="AA98" i="1"/>
  <c r="AB98" i="1" s="1"/>
  <c r="Z98" i="1"/>
  <c r="R164" i="1"/>
  <c r="S164" i="1" s="1"/>
  <c r="R50" i="1"/>
  <c r="S50" i="1" s="1"/>
  <c r="T177" i="1"/>
  <c r="X177" i="1" s="1"/>
  <c r="AA177" i="1"/>
  <c r="Z177" i="1"/>
  <c r="T275" i="1"/>
  <c r="X275" i="1" s="1"/>
  <c r="AA275" i="1"/>
  <c r="AB275" i="1" s="1"/>
  <c r="Z275" i="1"/>
  <c r="O395" i="1"/>
  <c r="M395" i="1" s="1"/>
  <c r="P395" i="1" s="1"/>
  <c r="J395" i="1" s="1"/>
  <c r="K395" i="1" s="1"/>
  <c r="AA52" i="1"/>
  <c r="T52" i="1"/>
  <c r="X52" i="1" s="1"/>
  <c r="Z52" i="1"/>
  <c r="O52" i="1"/>
  <c r="M52" i="1" s="1"/>
  <c r="P52" i="1" s="1"/>
  <c r="J52" i="1" s="1"/>
  <c r="K52" i="1" s="1"/>
  <c r="T197" i="1"/>
  <c r="X197" i="1" s="1"/>
  <c r="Z197" i="1"/>
  <c r="AA197" i="1"/>
  <c r="T241" i="1"/>
  <c r="X241" i="1" s="1"/>
  <c r="O241" i="1"/>
  <c r="M241" i="1" s="1"/>
  <c r="P241" i="1" s="1"/>
  <c r="J241" i="1" s="1"/>
  <c r="K241" i="1" s="1"/>
  <c r="AA241" i="1"/>
  <c r="Z241" i="1"/>
  <c r="AA375" i="1"/>
  <c r="T375" i="1"/>
  <c r="X375" i="1" s="1"/>
  <c r="Z375" i="1"/>
  <c r="R80" i="1"/>
  <c r="S80" i="1" s="1"/>
  <c r="T129" i="1"/>
  <c r="X129" i="1" s="1"/>
  <c r="AA129" i="1"/>
  <c r="Z129" i="1"/>
  <c r="O129" i="1"/>
  <c r="M129" i="1" s="1"/>
  <c r="P129" i="1" s="1"/>
  <c r="J129" i="1" s="1"/>
  <c r="K129" i="1" s="1"/>
  <c r="T176" i="1"/>
  <c r="X176" i="1" s="1"/>
  <c r="AA176" i="1"/>
  <c r="AB176" i="1" s="1"/>
  <c r="Z176" i="1"/>
  <c r="O176" i="1"/>
  <c r="M176" i="1" s="1"/>
  <c r="P176" i="1" s="1"/>
  <c r="J176" i="1" s="1"/>
  <c r="K176" i="1" s="1"/>
  <c r="R196" i="1"/>
  <c r="S196" i="1" s="1"/>
  <c r="AY233" i="1"/>
  <c r="T434" i="1"/>
  <c r="X434" i="1" s="1"/>
  <c r="Z434" i="1"/>
  <c r="AA434" i="1"/>
  <c r="AB361" i="1"/>
  <c r="AB117" i="1"/>
  <c r="T93" i="1"/>
  <c r="X93" i="1" s="1"/>
  <c r="AA93" i="1"/>
  <c r="Z93" i="1"/>
  <c r="T38" i="1"/>
  <c r="X38" i="1" s="1"/>
  <c r="AA38" i="1"/>
  <c r="Z38" i="1"/>
  <c r="AB69" i="1"/>
  <c r="AY132" i="1"/>
  <c r="AW132" i="1"/>
  <c r="T173" i="1"/>
  <c r="X173" i="1" s="1"/>
  <c r="AA173" i="1"/>
  <c r="AB173" i="1" s="1"/>
  <c r="Z173" i="1"/>
  <c r="O230" i="1"/>
  <c r="M230" i="1" s="1"/>
  <c r="P230" i="1" s="1"/>
  <c r="J230" i="1" s="1"/>
  <c r="K230" i="1" s="1"/>
  <c r="AB200" i="1"/>
  <c r="Z247" i="1"/>
  <c r="AA247" i="1"/>
  <c r="T247" i="1"/>
  <c r="X247" i="1" s="1"/>
  <c r="AB319" i="1"/>
  <c r="AB418" i="1"/>
  <c r="AB347" i="1"/>
  <c r="T40" i="1"/>
  <c r="X40" i="1" s="1"/>
  <c r="AA40" i="1"/>
  <c r="O40" i="1"/>
  <c r="M40" i="1" s="1"/>
  <c r="P40" i="1" s="1"/>
  <c r="J40" i="1" s="1"/>
  <c r="K40" i="1" s="1"/>
  <c r="Z40" i="1"/>
  <c r="O23" i="1"/>
  <c r="M23" i="1" s="1"/>
  <c r="P23" i="1" s="1"/>
  <c r="J23" i="1" s="1"/>
  <c r="K23" i="1" s="1"/>
  <c r="T88" i="1"/>
  <c r="X88" i="1" s="1"/>
  <c r="AA88" i="1"/>
  <c r="AB88" i="1" s="1"/>
  <c r="Z88" i="1"/>
  <c r="AA120" i="1"/>
  <c r="Z120" i="1"/>
  <c r="T120" i="1"/>
  <c r="X120" i="1" s="1"/>
  <c r="T148" i="1"/>
  <c r="X148" i="1" s="1"/>
  <c r="AA148" i="1"/>
  <c r="Z148" i="1"/>
  <c r="T225" i="1"/>
  <c r="X225" i="1" s="1"/>
  <c r="AA225" i="1"/>
  <c r="Z225" i="1"/>
  <c r="T340" i="1"/>
  <c r="X340" i="1" s="1"/>
  <c r="AA340" i="1"/>
  <c r="Z340" i="1"/>
  <c r="O340" i="1"/>
  <c r="M340" i="1" s="1"/>
  <c r="P340" i="1" s="1"/>
  <c r="J340" i="1" s="1"/>
  <c r="K340" i="1" s="1"/>
  <c r="AB414" i="1"/>
  <c r="AB185" i="1"/>
  <c r="AW408" i="1"/>
  <c r="AY408" i="1"/>
  <c r="O22" i="1"/>
  <c r="M22" i="1" s="1"/>
  <c r="P22" i="1" s="1"/>
  <c r="J22" i="1" s="1"/>
  <c r="K22" i="1" s="1"/>
  <c r="Z49" i="1"/>
  <c r="T49" i="1"/>
  <c r="X49" i="1" s="1"/>
  <c r="AA49" i="1"/>
  <c r="O58" i="1"/>
  <c r="M58" i="1" s="1"/>
  <c r="P58" i="1" s="1"/>
  <c r="J58" i="1" s="1"/>
  <c r="K58" i="1" s="1"/>
  <c r="R54" i="1"/>
  <c r="S54" i="1" s="1"/>
  <c r="T81" i="1"/>
  <c r="X81" i="1" s="1"/>
  <c r="AA81" i="1"/>
  <c r="Z81" i="1"/>
  <c r="R118" i="1"/>
  <c r="S118" i="1" s="1"/>
  <c r="O60" i="1"/>
  <c r="M60" i="1" s="1"/>
  <c r="P60" i="1" s="1"/>
  <c r="J60" i="1" s="1"/>
  <c r="K60" i="1" s="1"/>
  <c r="O156" i="1"/>
  <c r="M156" i="1" s="1"/>
  <c r="P156" i="1" s="1"/>
  <c r="J156" i="1" s="1"/>
  <c r="K156" i="1" s="1"/>
  <c r="O214" i="1"/>
  <c r="M214" i="1" s="1"/>
  <c r="P214" i="1" s="1"/>
  <c r="J214" i="1" s="1"/>
  <c r="K214" i="1" s="1"/>
  <c r="AA369" i="1"/>
  <c r="AB369" i="1" s="1"/>
  <c r="T369" i="1"/>
  <c r="X369" i="1" s="1"/>
  <c r="Z369" i="1"/>
  <c r="T416" i="1"/>
  <c r="X416" i="1" s="1"/>
  <c r="AA416" i="1"/>
  <c r="Z416" i="1"/>
  <c r="R427" i="1"/>
  <c r="S427" i="1" s="1"/>
  <c r="T442" i="1"/>
  <c r="X442" i="1" s="1"/>
  <c r="Z442" i="1"/>
  <c r="AA442" i="1"/>
  <c r="O434" i="1"/>
  <c r="M434" i="1" s="1"/>
  <c r="P434" i="1" s="1"/>
  <c r="J434" i="1" s="1"/>
  <c r="K434" i="1" s="1"/>
  <c r="AA390" i="1"/>
  <c r="T390" i="1"/>
  <c r="X390" i="1" s="1"/>
  <c r="Z390" i="1"/>
  <c r="O28" i="1"/>
  <c r="M28" i="1" s="1"/>
  <c r="P28" i="1" s="1"/>
  <c r="J28" i="1" s="1"/>
  <c r="K28" i="1" s="1"/>
  <c r="O81" i="1"/>
  <c r="M81" i="1" s="1"/>
  <c r="P81" i="1" s="1"/>
  <c r="J81" i="1" s="1"/>
  <c r="K81" i="1" s="1"/>
  <c r="T105" i="1"/>
  <c r="X105" i="1" s="1"/>
  <c r="AA105" i="1"/>
  <c r="Z105" i="1"/>
  <c r="O141" i="1"/>
  <c r="M141" i="1" s="1"/>
  <c r="P141" i="1" s="1"/>
  <c r="J141" i="1" s="1"/>
  <c r="K141" i="1" s="1"/>
  <c r="O179" i="1"/>
  <c r="M179" i="1" s="1"/>
  <c r="P179" i="1" s="1"/>
  <c r="J179" i="1" s="1"/>
  <c r="K179" i="1" s="1"/>
  <c r="AA268" i="1"/>
  <c r="AB268" i="1" s="1"/>
  <c r="T268" i="1"/>
  <c r="X268" i="1" s="1"/>
  <c r="Z268" i="1"/>
  <c r="O268" i="1"/>
  <c r="M268" i="1" s="1"/>
  <c r="P268" i="1" s="1"/>
  <c r="J268" i="1" s="1"/>
  <c r="K268" i="1" s="1"/>
  <c r="AA366" i="1"/>
  <c r="T366" i="1"/>
  <c r="X366" i="1" s="1"/>
  <c r="Z366" i="1"/>
  <c r="T443" i="1"/>
  <c r="X443" i="1" s="1"/>
  <c r="AA443" i="1"/>
  <c r="Z443" i="1"/>
  <c r="R104" i="1"/>
  <c r="S104" i="1" s="1"/>
  <c r="Z376" i="1"/>
  <c r="AA376" i="1"/>
  <c r="T376" i="1"/>
  <c r="X376" i="1" s="1"/>
  <c r="AB181" i="1"/>
  <c r="AB45" i="1"/>
  <c r="AB219" i="1"/>
  <c r="T152" i="1"/>
  <c r="X152" i="1" s="1"/>
  <c r="AA152" i="1"/>
  <c r="Z152" i="1"/>
  <c r="AA251" i="1"/>
  <c r="T251" i="1"/>
  <c r="X251" i="1" s="1"/>
  <c r="Z251" i="1"/>
  <c r="T161" i="1"/>
  <c r="X161" i="1" s="1"/>
  <c r="AA161" i="1"/>
  <c r="Z161" i="1"/>
  <c r="AB167" i="1"/>
  <c r="AY134" i="1"/>
  <c r="AW134" i="1"/>
  <c r="T337" i="1"/>
  <c r="X337" i="1" s="1"/>
  <c r="AA337" i="1"/>
  <c r="Z337" i="1"/>
  <c r="O337" i="1"/>
  <c r="M337" i="1" s="1"/>
  <c r="P337" i="1" s="1"/>
  <c r="J337" i="1" s="1"/>
  <c r="K337" i="1" s="1"/>
  <c r="T140" i="1"/>
  <c r="X140" i="1" s="1"/>
  <c r="AA140" i="1"/>
  <c r="Z140" i="1"/>
  <c r="AA170" i="1"/>
  <c r="T170" i="1"/>
  <c r="X170" i="1" s="1"/>
  <c r="Z170" i="1"/>
  <c r="AA328" i="1"/>
  <c r="T328" i="1"/>
  <c r="X328" i="1" s="1"/>
  <c r="Z328" i="1"/>
  <c r="O328" i="1"/>
  <c r="M328" i="1" s="1"/>
  <c r="P328" i="1" s="1"/>
  <c r="J328" i="1" s="1"/>
  <c r="K328" i="1" s="1"/>
  <c r="T380" i="1"/>
  <c r="X380" i="1" s="1"/>
  <c r="AA380" i="1"/>
  <c r="Z380" i="1"/>
  <c r="AA74" i="1"/>
  <c r="Z74" i="1"/>
  <c r="T74" i="1"/>
  <c r="X74" i="1" s="1"/>
  <c r="T136" i="1"/>
  <c r="X136" i="1" s="1"/>
  <c r="AA136" i="1"/>
  <c r="Z136" i="1"/>
  <c r="T205" i="1"/>
  <c r="X205" i="1" s="1"/>
  <c r="AA205" i="1"/>
  <c r="Z205" i="1"/>
  <c r="O205" i="1"/>
  <c r="M205" i="1" s="1"/>
  <c r="P205" i="1" s="1"/>
  <c r="J205" i="1" s="1"/>
  <c r="K205" i="1" s="1"/>
  <c r="T299" i="1"/>
  <c r="X299" i="1" s="1"/>
  <c r="AA299" i="1"/>
  <c r="Z299" i="1"/>
  <c r="AA433" i="1"/>
  <c r="AB433" i="1" s="1"/>
  <c r="T433" i="1"/>
  <c r="X433" i="1" s="1"/>
  <c r="Z433" i="1"/>
  <c r="AA82" i="1"/>
  <c r="Z82" i="1"/>
  <c r="T82" i="1"/>
  <c r="X82" i="1" s="1"/>
  <c r="O302" i="1"/>
  <c r="M302" i="1" s="1"/>
  <c r="P302" i="1" s="1"/>
  <c r="J302" i="1" s="1"/>
  <c r="K302" i="1" s="1"/>
  <c r="T195" i="1"/>
  <c r="X195" i="1" s="1"/>
  <c r="AA195" i="1"/>
  <c r="AB195" i="1" s="1"/>
  <c r="Z195" i="1"/>
  <c r="T212" i="1"/>
  <c r="X212" i="1" s="1"/>
  <c r="AA212" i="1"/>
  <c r="Z212" i="1"/>
  <c r="T398" i="1"/>
  <c r="X398" i="1" s="1"/>
  <c r="AA398" i="1"/>
  <c r="Z398" i="1"/>
  <c r="T31" i="1"/>
  <c r="X31" i="1" s="1"/>
  <c r="AA31" i="1"/>
  <c r="Z31" i="1"/>
  <c r="AA108" i="1"/>
  <c r="T108" i="1"/>
  <c r="X108" i="1" s="1"/>
  <c r="Z108" i="1"/>
  <c r="O108" i="1"/>
  <c r="M108" i="1" s="1"/>
  <c r="P108" i="1" s="1"/>
  <c r="J108" i="1" s="1"/>
  <c r="K108" i="1" s="1"/>
  <c r="AY80" i="1"/>
  <c r="AW80" i="1"/>
  <c r="AA146" i="1"/>
  <c r="T146" i="1"/>
  <c r="X146" i="1" s="1"/>
  <c r="Z146" i="1"/>
  <c r="T137" i="1"/>
  <c r="X137" i="1" s="1"/>
  <c r="AA137" i="1"/>
  <c r="Z137" i="1"/>
  <c r="T165" i="1"/>
  <c r="X165" i="1" s="1"/>
  <c r="AA165" i="1"/>
  <c r="AB165" i="1" s="1"/>
  <c r="Z165" i="1"/>
  <c r="AW196" i="1"/>
  <c r="AY196" i="1"/>
  <c r="AY245" i="1"/>
  <c r="AA358" i="1"/>
  <c r="AB358" i="1" s="1"/>
  <c r="T358" i="1"/>
  <c r="X358" i="1" s="1"/>
  <c r="Z358" i="1"/>
  <c r="R397" i="1"/>
  <c r="S397" i="1" s="1"/>
  <c r="T422" i="1"/>
  <c r="X422" i="1" s="1"/>
  <c r="AA422" i="1"/>
  <c r="Z422" i="1"/>
  <c r="O422" i="1"/>
  <c r="M422" i="1" s="1"/>
  <c r="P422" i="1" s="1"/>
  <c r="J422" i="1" s="1"/>
  <c r="K422" i="1" s="1"/>
  <c r="T85" i="1"/>
  <c r="X85" i="1" s="1"/>
  <c r="AA85" i="1"/>
  <c r="Z85" i="1"/>
  <c r="AA78" i="1"/>
  <c r="T78" i="1"/>
  <c r="X78" i="1" s="1"/>
  <c r="Z78" i="1"/>
  <c r="T150" i="1"/>
  <c r="X150" i="1" s="1"/>
  <c r="AA150" i="1"/>
  <c r="Z150" i="1"/>
  <c r="O197" i="1"/>
  <c r="M197" i="1" s="1"/>
  <c r="P197" i="1" s="1"/>
  <c r="J197" i="1" s="1"/>
  <c r="K197" i="1" s="1"/>
  <c r="T182" i="1"/>
  <c r="X182" i="1" s="1"/>
  <c r="AA182" i="1"/>
  <c r="AB182" i="1" s="1"/>
  <c r="Z182" i="1"/>
  <c r="T238" i="1"/>
  <c r="X238" i="1" s="1"/>
  <c r="AA238" i="1"/>
  <c r="Z238" i="1"/>
  <c r="T257" i="1"/>
  <c r="X257" i="1" s="1"/>
  <c r="AA257" i="1"/>
  <c r="Z257" i="1"/>
  <c r="Z341" i="1"/>
  <c r="AA341" i="1"/>
  <c r="T341" i="1"/>
  <c r="X341" i="1" s="1"/>
  <c r="T400" i="1"/>
  <c r="X400" i="1" s="1"/>
  <c r="AA400" i="1"/>
  <c r="Z400" i="1"/>
  <c r="O400" i="1"/>
  <c r="M400" i="1" s="1"/>
  <c r="P400" i="1" s="1"/>
  <c r="J400" i="1" s="1"/>
  <c r="K400" i="1" s="1"/>
  <c r="T260" i="1"/>
  <c r="X260" i="1" s="1"/>
  <c r="AA260" i="1"/>
  <c r="AB260" i="1" s="1"/>
  <c r="Z260" i="1"/>
  <c r="AA21" i="1"/>
  <c r="Z21" i="1"/>
  <c r="T21" i="1"/>
  <c r="X21" i="1" s="1"/>
  <c r="T96" i="1"/>
  <c r="X96" i="1" s="1"/>
  <c r="AA96" i="1"/>
  <c r="Z96" i="1"/>
  <c r="AA94" i="1"/>
  <c r="T94" i="1"/>
  <c r="X94" i="1" s="1"/>
  <c r="Z94" i="1"/>
  <c r="T115" i="1"/>
  <c r="X115" i="1" s="1"/>
  <c r="AA115" i="1"/>
  <c r="Z115" i="1"/>
  <c r="O115" i="1"/>
  <c r="M115" i="1" s="1"/>
  <c r="P115" i="1" s="1"/>
  <c r="J115" i="1" s="1"/>
  <c r="K115" i="1" s="1"/>
  <c r="R194" i="1"/>
  <c r="S194" i="1" s="1"/>
  <c r="AA202" i="1"/>
  <c r="T202" i="1"/>
  <c r="X202" i="1" s="1"/>
  <c r="Z202" i="1"/>
  <c r="AY269" i="1"/>
  <c r="AY291" i="1"/>
  <c r="T324" i="1"/>
  <c r="X324" i="1" s="1"/>
  <c r="AA324" i="1"/>
  <c r="AB324" i="1" s="1"/>
  <c r="Z324" i="1"/>
  <c r="O325" i="1"/>
  <c r="M325" i="1" s="1"/>
  <c r="P325" i="1" s="1"/>
  <c r="J325" i="1" s="1"/>
  <c r="K325" i="1" s="1"/>
  <c r="T444" i="1"/>
  <c r="X444" i="1" s="1"/>
  <c r="AA444" i="1"/>
  <c r="Z444" i="1"/>
  <c r="AB285" i="1"/>
  <c r="R408" i="1"/>
  <c r="S408" i="1" s="1"/>
  <c r="T68" i="1"/>
  <c r="X68" i="1" s="1"/>
  <c r="AA68" i="1"/>
  <c r="Z68" i="1"/>
  <c r="AY118" i="1"/>
  <c r="AW118" i="1"/>
  <c r="AB226" i="1"/>
  <c r="AB248" i="1"/>
  <c r="AA296" i="1"/>
  <c r="Z296" i="1"/>
  <c r="T296" i="1"/>
  <c r="X296" i="1" s="1"/>
  <c r="Z312" i="1"/>
  <c r="T312" i="1"/>
  <c r="X312" i="1" s="1"/>
  <c r="AA312" i="1"/>
  <c r="O301" i="1"/>
  <c r="M301" i="1" s="1"/>
  <c r="P301" i="1" s="1"/>
  <c r="J301" i="1" s="1"/>
  <c r="K301" i="1" s="1"/>
  <c r="AA342" i="1"/>
  <c r="T342" i="1"/>
  <c r="X342" i="1" s="1"/>
  <c r="Z342" i="1"/>
  <c r="AA350" i="1"/>
  <c r="T350" i="1"/>
  <c r="X350" i="1" s="1"/>
  <c r="Z350" i="1"/>
  <c r="Z410" i="1"/>
  <c r="AA410" i="1"/>
  <c r="AB410" i="1" s="1"/>
  <c r="T410" i="1"/>
  <c r="X410" i="1" s="1"/>
  <c r="O410" i="1"/>
  <c r="M410" i="1" s="1"/>
  <c r="P410" i="1" s="1"/>
  <c r="J410" i="1" s="1"/>
  <c r="K410" i="1" s="1"/>
  <c r="AA402" i="1"/>
  <c r="T402" i="1"/>
  <c r="X402" i="1" s="1"/>
  <c r="Z402" i="1"/>
  <c r="O439" i="1"/>
  <c r="M439" i="1" s="1"/>
  <c r="P439" i="1" s="1"/>
  <c r="J439" i="1" s="1"/>
  <c r="K439" i="1" s="1"/>
  <c r="AB424" i="1"/>
  <c r="O36" i="1"/>
  <c r="M36" i="1" s="1"/>
  <c r="P36" i="1" s="1"/>
  <c r="J36" i="1" s="1"/>
  <c r="K36" i="1" s="1"/>
  <c r="O61" i="1"/>
  <c r="M61" i="1" s="1"/>
  <c r="P61" i="1" s="1"/>
  <c r="J61" i="1" s="1"/>
  <c r="K61" i="1" s="1"/>
  <c r="O165" i="1"/>
  <c r="M165" i="1" s="1"/>
  <c r="P165" i="1" s="1"/>
  <c r="J165" i="1" s="1"/>
  <c r="K165" i="1" s="1"/>
  <c r="O173" i="1"/>
  <c r="M173" i="1" s="1"/>
  <c r="P173" i="1" s="1"/>
  <c r="J173" i="1" s="1"/>
  <c r="K173" i="1" s="1"/>
  <c r="O274" i="1"/>
  <c r="M274" i="1" s="1"/>
  <c r="P274" i="1" s="1"/>
  <c r="J274" i="1" s="1"/>
  <c r="K274" i="1" s="1"/>
  <c r="R305" i="1"/>
  <c r="S305" i="1" s="1"/>
  <c r="O342" i="1"/>
  <c r="M342" i="1" s="1"/>
  <c r="P342" i="1" s="1"/>
  <c r="J342" i="1" s="1"/>
  <c r="K342" i="1" s="1"/>
  <c r="T438" i="1"/>
  <c r="X438" i="1" s="1"/>
  <c r="AA438" i="1"/>
  <c r="Z438" i="1"/>
  <c r="AW104" i="1"/>
  <c r="AY104" i="1"/>
  <c r="AB330" i="1"/>
  <c r="AB39" i="1"/>
  <c r="AB352" i="1"/>
  <c r="T144" i="1"/>
  <c r="X144" i="1" s="1"/>
  <c r="AA144" i="1"/>
  <c r="O144" i="1"/>
  <c r="M144" i="1" s="1"/>
  <c r="P144" i="1" s="1"/>
  <c r="J144" i="1" s="1"/>
  <c r="K144" i="1" s="1"/>
  <c r="Z144" i="1"/>
  <c r="AA250" i="1"/>
  <c r="AB250" i="1" s="1"/>
  <c r="Z250" i="1"/>
  <c r="T250" i="1"/>
  <c r="X250" i="1" s="1"/>
  <c r="AA435" i="1"/>
  <c r="T435" i="1"/>
  <c r="X435" i="1" s="1"/>
  <c r="Z435" i="1"/>
  <c r="AA130" i="1"/>
  <c r="T130" i="1"/>
  <c r="X130" i="1" s="1"/>
  <c r="Z130" i="1"/>
  <c r="T174" i="1"/>
  <c r="X174" i="1" s="1"/>
  <c r="AA174" i="1"/>
  <c r="Z174" i="1"/>
  <c r="T46" i="1"/>
  <c r="X46" i="1" s="1"/>
  <c r="AA46" i="1"/>
  <c r="Z46" i="1"/>
  <c r="O46" i="1"/>
  <c r="M46" i="1" s="1"/>
  <c r="P46" i="1" s="1"/>
  <c r="J46" i="1" s="1"/>
  <c r="K46" i="1" s="1"/>
  <c r="T216" i="1"/>
  <c r="X216" i="1" s="1"/>
  <c r="AA216" i="1"/>
  <c r="Z216" i="1"/>
  <c r="AA242" i="1"/>
  <c r="T242" i="1"/>
  <c r="X242" i="1" s="1"/>
  <c r="Z242" i="1"/>
  <c r="O242" i="1"/>
  <c r="M242" i="1" s="1"/>
  <c r="P242" i="1" s="1"/>
  <c r="J242" i="1" s="1"/>
  <c r="K242" i="1" s="1"/>
  <c r="AW271" i="1"/>
  <c r="AY271" i="1"/>
  <c r="T84" i="1"/>
  <c r="X84" i="1" s="1"/>
  <c r="AA84" i="1"/>
  <c r="Z84" i="1"/>
  <c r="T213" i="1"/>
  <c r="X213" i="1" s="1"/>
  <c r="AA213" i="1"/>
  <c r="O213" i="1"/>
  <c r="M213" i="1" s="1"/>
  <c r="P213" i="1" s="1"/>
  <c r="J213" i="1" s="1"/>
  <c r="K213" i="1" s="1"/>
  <c r="Z213" i="1"/>
  <c r="T259" i="1"/>
  <c r="X259" i="1" s="1"/>
  <c r="AA259" i="1"/>
  <c r="Z259" i="1"/>
  <c r="AA201" i="1"/>
  <c r="T201" i="1"/>
  <c r="X201" i="1" s="1"/>
  <c r="Z201" i="1"/>
  <c r="T92" i="1"/>
  <c r="X92" i="1" s="1"/>
  <c r="AA92" i="1"/>
  <c r="O92" i="1"/>
  <c r="M92" i="1" s="1"/>
  <c r="P92" i="1" s="1"/>
  <c r="J92" i="1" s="1"/>
  <c r="K92" i="1" s="1"/>
  <c r="Z92" i="1"/>
  <c r="T272" i="1"/>
  <c r="X272" i="1" s="1"/>
  <c r="AA272" i="1"/>
  <c r="AB272" i="1" s="1"/>
  <c r="Z272" i="1"/>
  <c r="AA128" i="1"/>
  <c r="Z128" i="1"/>
  <c r="T128" i="1"/>
  <c r="X128" i="1" s="1"/>
  <c r="T377" i="1"/>
  <c r="X377" i="1" s="1"/>
  <c r="AA377" i="1"/>
  <c r="Z377" i="1"/>
  <c r="O377" i="1"/>
  <c r="M377" i="1" s="1"/>
  <c r="P377" i="1" s="1"/>
  <c r="J377" i="1" s="1"/>
  <c r="K377" i="1" s="1"/>
  <c r="T76" i="1"/>
  <c r="X76" i="1" s="1"/>
  <c r="AA76" i="1"/>
  <c r="Z76" i="1"/>
  <c r="AB109" i="1"/>
  <c r="T100" i="1"/>
  <c r="X100" i="1" s="1"/>
  <c r="AA100" i="1"/>
  <c r="O100" i="1"/>
  <c r="M100" i="1" s="1"/>
  <c r="P100" i="1" s="1"/>
  <c r="J100" i="1" s="1"/>
  <c r="K100" i="1" s="1"/>
  <c r="Z100" i="1"/>
  <c r="Z206" i="1"/>
  <c r="T206" i="1"/>
  <c r="X206" i="1" s="1"/>
  <c r="AA206" i="1"/>
  <c r="AB206" i="1" s="1"/>
  <c r="T331" i="1"/>
  <c r="X331" i="1" s="1"/>
  <c r="AA331" i="1"/>
  <c r="O331" i="1"/>
  <c r="M331" i="1" s="1"/>
  <c r="P331" i="1" s="1"/>
  <c r="J331" i="1" s="1"/>
  <c r="K331" i="1" s="1"/>
  <c r="Z331" i="1"/>
  <c r="O140" i="1"/>
  <c r="M140" i="1" s="1"/>
  <c r="P140" i="1" s="1"/>
  <c r="J140" i="1" s="1"/>
  <c r="K140" i="1" s="1"/>
  <c r="T273" i="1"/>
  <c r="X273" i="1" s="1"/>
  <c r="AA273" i="1"/>
  <c r="Z273" i="1"/>
  <c r="O259" i="1"/>
  <c r="M259" i="1" s="1"/>
  <c r="P259" i="1" s="1"/>
  <c r="J259" i="1" s="1"/>
  <c r="K259" i="1" s="1"/>
  <c r="T53" i="1"/>
  <c r="X53" i="1" s="1"/>
  <c r="AA53" i="1"/>
  <c r="Z53" i="1"/>
  <c r="AA217" i="1"/>
  <c r="Z217" i="1"/>
  <c r="T217" i="1"/>
  <c r="X217" i="1" s="1"/>
  <c r="T218" i="1"/>
  <c r="X218" i="1" s="1"/>
  <c r="AA218" i="1"/>
  <c r="Z218" i="1"/>
  <c r="T283" i="1"/>
  <c r="X283" i="1" s="1"/>
  <c r="AA283" i="1"/>
  <c r="Z283" i="1"/>
  <c r="O299" i="1"/>
  <c r="M299" i="1" s="1"/>
  <c r="P299" i="1" s="1"/>
  <c r="J299" i="1" s="1"/>
  <c r="K299" i="1" s="1"/>
  <c r="T370" i="1"/>
  <c r="X370" i="1" s="1"/>
  <c r="AA370" i="1"/>
  <c r="Z370" i="1"/>
  <c r="O370" i="1"/>
  <c r="M370" i="1" s="1"/>
  <c r="P370" i="1" s="1"/>
  <c r="J370" i="1" s="1"/>
  <c r="K370" i="1" s="1"/>
  <c r="R344" i="1"/>
  <c r="S344" i="1" s="1"/>
  <c r="O380" i="1"/>
  <c r="M380" i="1" s="1"/>
  <c r="P380" i="1" s="1"/>
  <c r="J380" i="1" s="1"/>
  <c r="K380" i="1" s="1"/>
  <c r="R134" i="1"/>
  <c r="S134" i="1" s="1"/>
  <c r="T203" i="1"/>
  <c r="X203" i="1" s="1"/>
  <c r="AA203" i="1"/>
  <c r="Z203" i="1"/>
  <c r="O203" i="1"/>
  <c r="M203" i="1" s="1"/>
  <c r="P203" i="1" s="1"/>
  <c r="J203" i="1" s="1"/>
  <c r="K203" i="1" s="1"/>
  <c r="T249" i="1"/>
  <c r="X249" i="1" s="1"/>
  <c r="AA249" i="1"/>
  <c r="Z249" i="1"/>
  <c r="T279" i="1"/>
  <c r="X279" i="1" s="1"/>
  <c r="AA279" i="1"/>
  <c r="O279" i="1"/>
  <c r="M279" i="1" s="1"/>
  <c r="P279" i="1" s="1"/>
  <c r="J279" i="1" s="1"/>
  <c r="K279" i="1" s="1"/>
  <c r="Z279" i="1"/>
  <c r="AA304" i="1"/>
  <c r="Z304" i="1"/>
  <c r="T304" i="1"/>
  <c r="X304" i="1" s="1"/>
  <c r="AB125" i="1"/>
  <c r="T106" i="1"/>
  <c r="X106" i="1" s="1"/>
  <c r="AA106" i="1"/>
  <c r="Z106" i="1"/>
  <c r="AB99" i="1"/>
  <c r="R126" i="1"/>
  <c r="S126" i="1" s="1"/>
  <c r="O212" i="1"/>
  <c r="M212" i="1" s="1"/>
  <c r="P212" i="1" s="1"/>
  <c r="J212" i="1" s="1"/>
  <c r="K212" i="1" s="1"/>
  <c r="AA303" i="1"/>
  <c r="T303" i="1"/>
  <c r="X303" i="1" s="1"/>
  <c r="Z303" i="1"/>
  <c r="T415" i="1"/>
  <c r="X415" i="1" s="1"/>
  <c r="AA415" i="1"/>
  <c r="O415" i="1"/>
  <c r="M415" i="1" s="1"/>
  <c r="P415" i="1" s="1"/>
  <c r="J415" i="1" s="1"/>
  <c r="K415" i="1" s="1"/>
  <c r="Z415" i="1"/>
  <c r="AB199" i="1"/>
  <c r="AA317" i="1"/>
  <c r="T317" i="1"/>
  <c r="X317" i="1" s="1"/>
  <c r="Z317" i="1"/>
  <c r="AA86" i="1"/>
  <c r="T86" i="1"/>
  <c r="X86" i="1" s="1"/>
  <c r="Z86" i="1"/>
  <c r="O74" i="1"/>
  <c r="M74" i="1" s="1"/>
  <c r="P74" i="1" s="1"/>
  <c r="J74" i="1" s="1"/>
  <c r="K74" i="1" s="1"/>
  <c r="AA138" i="1"/>
  <c r="AB138" i="1" s="1"/>
  <c r="T138" i="1"/>
  <c r="X138" i="1" s="1"/>
  <c r="Z138" i="1"/>
  <c r="Z236" i="1"/>
  <c r="T236" i="1"/>
  <c r="X236" i="1" s="1"/>
  <c r="AA236" i="1"/>
  <c r="O314" i="1"/>
  <c r="M314" i="1" s="1"/>
  <c r="P314" i="1" s="1"/>
  <c r="J314" i="1" s="1"/>
  <c r="K314" i="1" s="1"/>
  <c r="T332" i="1"/>
  <c r="X332" i="1" s="1"/>
  <c r="AA332" i="1"/>
  <c r="Z332" i="1"/>
  <c r="O332" i="1"/>
  <c r="M332" i="1" s="1"/>
  <c r="P332" i="1" s="1"/>
  <c r="J332" i="1" s="1"/>
  <c r="K332" i="1" s="1"/>
  <c r="T394" i="1"/>
  <c r="X394" i="1" s="1"/>
  <c r="AA394" i="1"/>
  <c r="Z394" i="1"/>
  <c r="AA417" i="1"/>
  <c r="T417" i="1"/>
  <c r="X417" i="1" s="1"/>
  <c r="Z417" i="1"/>
  <c r="T168" i="1"/>
  <c r="X168" i="1" s="1"/>
  <c r="AA168" i="1"/>
  <c r="Z168" i="1"/>
  <c r="O168" i="1"/>
  <c r="M168" i="1" s="1"/>
  <c r="P168" i="1" s="1"/>
  <c r="J168" i="1" s="1"/>
  <c r="K168" i="1" s="1"/>
  <c r="O201" i="1"/>
  <c r="M201" i="1" s="1"/>
  <c r="P201" i="1" s="1"/>
  <c r="J201" i="1" s="1"/>
  <c r="K201" i="1" s="1"/>
  <c r="T127" i="1"/>
  <c r="X127" i="1" s="1"/>
  <c r="AA127" i="1"/>
  <c r="Z127" i="1"/>
  <c r="O127" i="1"/>
  <c r="M127" i="1" s="1"/>
  <c r="P127" i="1" s="1"/>
  <c r="J127" i="1" s="1"/>
  <c r="K127" i="1" s="1"/>
  <c r="AA102" i="1"/>
  <c r="T102" i="1"/>
  <c r="X102" i="1" s="1"/>
  <c r="Z102" i="1"/>
  <c r="O137" i="1"/>
  <c r="M137" i="1" s="1"/>
  <c r="P137" i="1" s="1"/>
  <c r="J137" i="1" s="1"/>
  <c r="K137" i="1" s="1"/>
  <c r="O124" i="1"/>
  <c r="M124" i="1" s="1"/>
  <c r="P124" i="1" s="1"/>
  <c r="J124" i="1" s="1"/>
  <c r="K124" i="1" s="1"/>
  <c r="AA265" i="1"/>
  <c r="AB265" i="1" s="1"/>
  <c r="T265" i="1"/>
  <c r="X265" i="1" s="1"/>
  <c r="O265" i="1"/>
  <c r="M265" i="1" s="1"/>
  <c r="P265" i="1" s="1"/>
  <c r="J265" i="1" s="1"/>
  <c r="K265" i="1" s="1"/>
  <c r="Z265" i="1"/>
  <c r="O250" i="1"/>
  <c r="M250" i="1" s="1"/>
  <c r="P250" i="1" s="1"/>
  <c r="J250" i="1" s="1"/>
  <c r="K250" i="1" s="1"/>
  <c r="T436" i="1"/>
  <c r="X436" i="1" s="1"/>
  <c r="AA436" i="1"/>
  <c r="Z436" i="1"/>
  <c r="AB359" i="1"/>
  <c r="AB152" i="1" l="1"/>
  <c r="AB154" i="1"/>
  <c r="AB49" i="1"/>
  <c r="AB445" i="1"/>
  <c r="AB296" i="1"/>
  <c r="AB161" i="1"/>
  <c r="AB443" i="1"/>
  <c r="AB247" i="1"/>
  <c r="AB114" i="1"/>
  <c r="AB395" i="1"/>
  <c r="AB159" i="1"/>
  <c r="AB404" i="1"/>
  <c r="AB34" i="1"/>
  <c r="AB280" i="1"/>
  <c r="AB349" i="1"/>
  <c r="AB222" i="1"/>
  <c r="AB70" i="1"/>
  <c r="AB386" i="1"/>
  <c r="AB293" i="1"/>
  <c r="AB160" i="1"/>
  <c r="AB72" i="1"/>
  <c r="AB334" i="1"/>
  <c r="AB33" i="1"/>
  <c r="AB130" i="1"/>
  <c r="AB213" i="1"/>
  <c r="AB144" i="1"/>
  <c r="AB212" i="1"/>
  <c r="AB82" i="1"/>
  <c r="AB74" i="1"/>
  <c r="AB337" i="1"/>
  <c r="AB370" i="1"/>
  <c r="AB394" i="1"/>
  <c r="AB86" i="1"/>
  <c r="AB312" i="1"/>
  <c r="AB21" i="1"/>
  <c r="AB422" i="1"/>
  <c r="AB205" i="1"/>
  <c r="AB81" i="1"/>
  <c r="AB120" i="1"/>
  <c r="AB38" i="1"/>
  <c r="AB177" i="1"/>
  <c r="AB276" i="1"/>
  <c r="AB262" i="1"/>
  <c r="AB35" i="1"/>
  <c r="AB289" i="1"/>
  <c r="AB122" i="1"/>
  <c r="AB124" i="1"/>
  <c r="AB214" i="1"/>
  <c r="AB441" i="1"/>
  <c r="AB210" i="1"/>
  <c r="AB145" i="1"/>
  <c r="AB36" i="1"/>
  <c r="AB172" i="1"/>
  <c r="AB297" i="1"/>
  <c r="AB201" i="1"/>
  <c r="AB242" i="1"/>
  <c r="AB435" i="1"/>
  <c r="AB376" i="1"/>
  <c r="AB373" i="1"/>
  <c r="AB60" i="1"/>
  <c r="AB23" i="1"/>
  <c r="AB239" i="1"/>
  <c r="AB327" i="1"/>
  <c r="AB235" i="1"/>
  <c r="AB230" i="1"/>
  <c r="AB308" i="1"/>
  <c r="AB61" i="1"/>
  <c r="AB193" i="1"/>
  <c r="AB186" i="1"/>
  <c r="AB110" i="1"/>
  <c r="AB67" i="1"/>
  <c r="AB401" i="1"/>
  <c r="AB364" i="1"/>
  <c r="AB407" i="1"/>
  <c r="T383" i="1"/>
  <c r="X383" i="1" s="1"/>
  <c r="AA383" i="1"/>
  <c r="Z383" i="1"/>
  <c r="O383" i="1"/>
  <c r="M383" i="1" s="1"/>
  <c r="P383" i="1" s="1"/>
  <c r="J383" i="1" s="1"/>
  <c r="K383" i="1" s="1"/>
  <c r="T291" i="1"/>
  <c r="X291" i="1" s="1"/>
  <c r="AA291" i="1"/>
  <c r="AB291" i="1" s="1"/>
  <c r="Z291" i="1"/>
  <c r="O291" i="1"/>
  <c r="M291" i="1" s="1"/>
  <c r="P291" i="1" s="1"/>
  <c r="J291" i="1" s="1"/>
  <c r="K291" i="1" s="1"/>
  <c r="T271" i="1"/>
  <c r="X271" i="1" s="1"/>
  <c r="AA271" i="1"/>
  <c r="AB271" i="1" s="1"/>
  <c r="Z271" i="1"/>
  <c r="O271" i="1"/>
  <c r="M271" i="1" s="1"/>
  <c r="P271" i="1" s="1"/>
  <c r="J271" i="1" s="1"/>
  <c r="K271" i="1" s="1"/>
  <c r="AB106" i="1"/>
  <c r="AB174" i="1"/>
  <c r="AB115" i="1"/>
  <c r="AB400" i="1"/>
  <c r="AB150" i="1"/>
  <c r="AB137" i="1"/>
  <c r="AB136" i="1"/>
  <c r="AB140" i="1"/>
  <c r="AB93" i="1"/>
  <c r="AB129" i="1"/>
  <c r="AB241" i="1"/>
  <c r="AB338" i="1"/>
  <c r="T298" i="1"/>
  <c r="X298" i="1" s="1"/>
  <c r="Z298" i="1"/>
  <c r="AA298" i="1"/>
  <c r="O298" i="1"/>
  <c r="M298" i="1" s="1"/>
  <c r="P298" i="1" s="1"/>
  <c r="J298" i="1" s="1"/>
  <c r="K298" i="1" s="1"/>
  <c r="T237" i="1"/>
  <c r="X237" i="1" s="1"/>
  <c r="AA237" i="1"/>
  <c r="Z237" i="1"/>
  <c r="O237" i="1"/>
  <c r="M237" i="1" s="1"/>
  <c r="P237" i="1" s="1"/>
  <c r="J237" i="1" s="1"/>
  <c r="K237" i="1" s="1"/>
  <c r="AB392" i="1"/>
  <c r="AB37" i="1"/>
  <c r="AB335" i="1"/>
  <c r="AB142" i="1"/>
  <c r="AB274" i="1"/>
  <c r="AB332" i="1"/>
  <c r="AB84" i="1"/>
  <c r="AB127" i="1"/>
  <c r="AB249" i="1"/>
  <c r="AB218" i="1"/>
  <c r="AB53" i="1"/>
  <c r="AB100" i="1"/>
  <c r="AB377" i="1"/>
  <c r="AB259" i="1"/>
  <c r="AB216" i="1"/>
  <c r="T305" i="1"/>
  <c r="X305" i="1" s="1"/>
  <c r="AA305" i="1"/>
  <c r="Z305" i="1"/>
  <c r="O305" i="1"/>
  <c r="M305" i="1" s="1"/>
  <c r="P305" i="1" s="1"/>
  <c r="J305" i="1" s="1"/>
  <c r="K305" i="1" s="1"/>
  <c r="AB444" i="1"/>
  <c r="AB238" i="1"/>
  <c r="AB398" i="1"/>
  <c r="AB299" i="1"/>
  <c r="AB390" i="1"/>
  <c r="AB416" i="1"/>
  <c r="AB148" i="1"/>
  <c r="AA196" i="1"/>
  <c r="Z196" i="1"/>
  <c r="T196" i="1"/>
  <c r="X196" i="1" s="1"/>
  <c r="O196" i="1"/>
  <c r="M196" i="1" s="1"/>
  <c r="P196" i="1" s="1"/>
  <c r="J196" i="1" s="1"/>
  <c r="K196" i="1" s="1"/>
  <c r="AB52" i="1"/>
  <c r="T50" i="1"/>
  <c r="X50" i="1" s="1"/>
  <c r="AA50" i="1"/>
  <c r="Z50" i="1"/>
  <c r="O50" i="1"/>
  <c r="M50" i="1" s="1"/>
  <c r="P50" i="1" s="1"/>
  <c r="J50" i="1" s="1"/>
  <c r="K50" i="1" s="1"/>
  <c r="AB141" i="1"/>
  <c r="AB384" i="1"/>
  <c r="AB253" i="1"/>
  <c r="AB399" i="1"/>
  <c r="AB113" i="1"/>
  <c r="AB309" i="1"/>
  <c r="AB300" i="1"/>
  <c r="AB420" i="1"/>
  <c r="AB322" i="1"/>
  <c r="AA233" i="1"/>
  <c r="Z233" i="1"/>
  <c r="T233" i="1"/>
  <c r="X233" i="1" s="1"/>
  <c r="O233" i="1"/>
  <c r="M233" i="1" s="1"/>
  <c r="P233" i="1" s="1"/>
  <c r="J233" i="1" s="1"/>
  <c r="K233" i="1" s="1"/>
  <c r="AA336" i="1"/>
  <c r="T336" i="1"/>
  <c r="X336" i="1" s="1"/>
  <c r="Z336" i="1"/>
  <c r="O336" i="1"/>
  <c r="M336" i="1" s="1"/>
  <c r="P336" i="1" s="1"/>
  <c r="J336" i="1" s="1"/>
  <c r="K336" i="1" s="1"/>
  <c r="T30" i="1"/>
  <c r="X30" i="1" s="1"/>
  <c r="AA30" i="1"/>
  <c r="AB30" i="1" s="1"/>
  <c r="Z30" i="1"/>
  <c r="O30" i="1"/>
  <c r="M30" i="1" s="1"/>
  <c r="P30" i="1" s="1"/>
  <c r="J30" i="1" s="1"/>
  <c r="K30" i="1" s="1"/>
  <c r="AA66" i="1"/>
  <c r="Z66" i="1"/>
  <c r="T66" i="1"/>
  <c r="X66" i="1" s="1"/>
  <c r="O66" i="1"/>
  <c r="M66" i="1" s="1"/>
  <c r="P66" i="1" s="1"/>
  <c r="J66" i="1" s="1"/>
  <c r="K66" i="1" s="1"/>
  <c r="AB385" i="1"/>
  <c r="AB184" i="1"/>
  <c r="AB287" i="1"/>
  <c r="AB156" i="1"/>
  <c r="AB447" i="1"/>
  <c r="AB51" i="1"/>
  <c r="AB362" i="1"/>
  <c r="AB227" i="1"/>
  <c r="AB162" i="1"/>
  <c r="AB423" i="1"/>
  <c r="AB325" i="1"/>
  <c r="T431" i="1"/>
  <c r="X431" i="1" s="1"/>
  <c r="AA431" i="1"/>
  <c r="Z431" i="1"/>
  <c r="O431" i="1"/>
  <c r="M431" i="1" s="1"/>
  <c r="P431" i="1" s="1"/>
  <c r="J431" i="1" s="1"/>
  <c r="K431" i="1" s="1"/>
  <c r="AB367" i="1"/>
  <c r="AA134" i="1"/>
  <c r="Z134" i="1"/>
  <c r="T134" i="1"/>
  <c r="X134" i="1" s="1"/>
  <c r="O134" i="1"/>
  <c r="M134" i="1" s="1"/>
  <c r="P134" i="1" s="1"/>
  <c r="J134" i="1" s="1"/>
  <c r="K134" i="1" s="1"/>
  <c r="AB417" i="1"/>
  <c r="AB317" i="1"/>
  <c r="AB331" i="1"/>
  <c r="AB108" i="1"/>
  <c r="AB251" i="1"/>
  <c r="AA118" i="1"/>
  <c r="AB118" i="1" s="1"/>
  <c r="T118" i="1"/>
  <c r="X118" i="1" s="1"/>
  <c r="Z118" i="1"/>
  <c r="O118" i="1"/>
  <c r="M118" i="1" s="1"/>
  <c r="P118" i="1" s="1"/>
  <c r="J118" i="1" s="1"/>
  <c r="K118" i="1" s="1"/>
  <c r="T80" i="1"/>
  <c r="X80" i="1" s="1"/>
  <c r="AA80" i="1"/>
  <c r="Z80" i="1"/>
  <c r="O80" i="1"/>
  <c r="M80" i="1" s="1"/>
  <c r="P80" i="1" s="1"/>
  <c r="J80" i="1" s="1"/>
  <c r="K80" i="1" s="1"/>
  <c r="AB243" i="1"/>
  <c r="T348" i="1"/>
  <c r="X348" i="1" s="1"/>
  <c r="AA348" i="1"/>
  <c r="AB348" i="1" s="1"/>
  <c r="Z348" i="1"/>
  <c r="O348" i="1"/>
  <c r="M348" i="1" s="1"/>
  <c r="P348" i="1" s="1"/>
  <c r="J348" i="1" s="1"/>
  <c r="K348" i="1" s="1"/>
  <c r="AA116" i="1"/>
  <c r="AB116" i="1" s="1"/>
  <c r="T116" i="1"/>
  <c r="X116" i="1" s="1"/>
  <c r="Z116" i="1"/>
  <c r="O116" i="1"/>
  <c r="M116" i="1" s="1"/>
  <c r="P116" i="1" s="1"/>
  <c r="J116" i="1" s="1"/>
  <c r="K116" i="1" s="1"/>
  <c r="AB17" i="1"/>
  <c r="T306" i="1"/>
  <c r="X306" i="1" s="1"/>
  <c r="AA306" i="1"/>
  <c r="Z306" i="1"/>
  <c r="O306" i="1"/>
  <c r="M306" i="1" s="1"/>
  <c r="P306" i="1" s="1"/>
  <c r="J306" i="1" s="1"/>
  <c r="K306" i="1" s="1"/>
  <c r="AB303" i="1"/>
  <c r="AB436" i="1"/>
  <c r="AB236" i="1"/>
  <c r="AB304" i="1"/>
  <c r="AB92" i="1"/>
  <c r="AB350" i="1"/>
  <c r="AB68" i="1"/>
  <c r="AB202" i="1"/>
  <c r="AB341" i="1"/>
  <c r="AB328" i="1"/>
  <c r="AB366" i="1"/>
  <c r="AB105" i="1"/>
  <c r="AB442" i="1"/>
  <c r="AB340" i="1"/>
  <c r="AB197" i="1"/>
  <c r="T164" i="1"/>
  <c r="X164" i="1" s="1"/>
  <c r="AA164" i="1"/>
  <c r="Z164" i="1"/>
  <c r="O164" i="1"/>
  <c r="M164" i="1" s="1"/>
  <c r="P164" i="1" s="1"/>
  <c r="J164" i="1" s="1"/>
  <c r="K164" i="1" s="1"/>
  <c r="AB339" i="1"/>
  <c r="AB207" i="1"/>
  <c r="AB311" i="1"/>
  <c r="AB393" i="1"/>
  <c r="AB204" i="1"/>
  <c r="AB223" i="1"/>
  <c r="AB389" i="1"/>
  <c r="AA62" i="1"/>
  <c r="AB62" i="1" s="1"/>
  <c r="T62" i="1"/>
  <c r="X62" i="1" s="1"/>
  <c r="Z62" i="1"/>
  <c r="O62" i="1"/>
  <c r="M62" i="1" s="1"/>
  <c r="P62" i="1" s="1"/>
  <c r="J62" i="1" s="1"/>
  <c r="K62" i="1" s="1"/>
  <c r="AB437" i="1"/>
  <c r="AB180" i="1"/>
  <c r="AB90" i="1"/>
  <c r="T356" i="1"/>
  <c r="X356" i="1" s="1"/>
  <c r="AA356" i="1"/>
  <c r="Z356" i="1"/>
  <c r="O356" i="1"/>
  <c r="M356" i="1" s="1"/>
  <c r="P356" i="1" s="1"/>
  <c r="J356" i="1" s="1"/>
  <c r="K356" i="1" s="1"/>
  <c r="AB402" i="1"/>
  <c r="AB94" i="1"/>
  <c r="AB78" i="1"/>
  <c r="T397" i="1"/>
  <c r="X397" i="1" s="1"/>
  <c r="AA397" i="1"/>
  <c r="Z397" i="1"/>
  <c r="O397" i="1"/>
  <c r="M397" i="1" s="1"/>
  <c r="P397" i="1" s="1"/>
  <c r="J397" i="1" s="1"/>
  <c r="K397" i="1" s="1"/>
  <c r="AB146" i="1"/>
  <c r="T104" i="1"/>
  <c r="X104" i="1" s="1"/>
  <c r="AA104" i="1"/>
  <c r="Z104" i="1"/>
  <c r="O104" i="1"/>
  <c r="M104" i="1" s="1"/>
  <c r="P104" i="1" s="1"/>
  <c r="J104" i="1" s="1"/>
  <c r="K104" i="1" s="1"/>
  <c r="AB40" i="1"/>
  <c r="AB434" i="1"/>
  <c r="T290" i="1"/>
  <c r="X290" i="1" s="1"/>
  <c r="AA290" i="1"/>
  <c r="Z290" i="1"/>
  <c r="O290" i="1"/>
  <c r="M290" i="1" s="1"/>
  <c r="P290" i="1" s="1"/>
  <c r="J290" i="1" s="1"/>
  <c r="K290" i="1" s="1"/>
  <c r="T429" i="1"/>
  <c r="X429" i="1" s="1"/>
  <c r="AA429" i="1"/>
  <c r="Z429" i="1"/>
  <c r="O429" i="1"/>
  <c r="M429" i="1" s="1"/>
  <c r="P429" i="1" s="1"/>
  <c r="J429" i="1" s="1"/>
  <c r="K429" i="1" s="1"/>
  <c r="AB220" i="1"/>
  <c r="AB25" i="1"/>
  <c r="AB355" i="1"/>
  <c r="AB128" i="1"/>
  <c r="AA194" i="1"/>
  <c r="T194" i="1"/>
  <c r="X194" i="1" s="1"/>
  <c r="Z194" i="1"/>
  <c r="O194" i="1"/>
  <c r="M194" i="1" s="1"/>
  <c r="P194" i="1" s="1"/>
  <c r="J194" i="1" s="1"/>
  <c r="K194" i="1" s="1"/>
  <c r="AB368" i="1"/>
  <c r="T405" i="1"/>
  <c r="X405" i="1" s="1"/>
  <c r="AA405" i="1"/>
  <c r="Z405" i="1"/>
  <c r="O405" i="1"/>
  <c r="M405" i="1" s="1"/>
  <c r="P405" i="1" s="1"/>
  <c r="J405" i="1" s="1"/>
  <c r="K405" i="1" s="1"/>
  <c r="AA269" i="1"/>
  <c r="T269" i="1"/>
  <c r="X269" i="1" s="1"/>
  <c r="Z269" i="1"/>
  <c r="O269" i="1"/>
  <c r="M269" i="1" s="1"/>
  <c r="P269" i="1" s="1"/>
  <c r="J269" i="1" s="1"/>
  <c r="K269" i="1" s="1"/>
  <c r="AB428" i="1"/>
  <c r="AB48" i="1"/>
  <c r="AB252" i="1"/>
  <c r="AB131" i="1"/>
  <c r="AB158" i="1"/>
  <c r="AA56" i="1"/>
  <c r="T56" i="1"/>
  <c r="X56" i="1" s="1"/>
  <c r="Z56" i="1"/>
  <c r="O56" i="1"/>
  <c r="M56" i="1" s="1"/>
  <c r="P56" i="1" s="1"/>
  <c r="J56" i="1" s="1"/>
  <c r="K56" i="1" s="1"/>
  <c r="AB446" i="1"/>
  <c r="AB419" i="1"/>
  <c r="AB391" i="1"/>
  <c r="AB121" i="1"/>
  <c r="T406" i="1"/>
  <c r="X406" i="1" s="1"/>
  <c r="AA406" i="1"/>
  <c r="AB406" i="1" s="1"/>
  <c r="Z406" i="1"/>
  <c r="O406" i="1"/>
  <c r="M406" i="1" s="1"/>
  <c r="P406" i="1" s="1"/>
  <c r="J406" i="1" s="1"/>
  <c r="K406" i="1" s="1"/>
  <c r="AB379" i="1"/>
  <c r="AB329" i="1"/>
  <c r="AB73" i="1"/>
  <c r="AB22" i="1"/>
  <c r="AA126" i="1"/>
  <c r="T126" i="1"/>
  <c r="X126" i="1" s="1"/>
  <c r="Z126" i="1"/>
  <c r="O126" i="1"/>
  <c r="M126" i="1" s="1"/>
  <c r="P126" i="1" s="1"/>
  <c r="J126" i="1" s="1"/>
  <c r="K126" i="1" s="1"/>
  <c r="AB203" i="1"/>
  <c r="AB217" i="1"/>
  <c r="AB273" i="1"/>
  <c r="AB76" i="1"/>
  <c r="AB46" i="1"/>
  <c r="AB102" i="1"/>
  <c r="AB168" i="1"/>
  <c r="AB415" i="1"/>
  <c r="AB279" i="1"/>
  <c r="T344" i="1"/>
  <c r="X344" i="1" s="1"/>
  <c r="AA344" i="1"/>
  <c r="Z344" i="1"/>
  <c r="O344" i="1"/>
  <c r="M344" i="1" s="1"/>
  <c r="P344" i="1" s="1"/>
  <c r="J344" i="1" s="1"/>
  <c r="K344" i="1" s="1"/>
  <c r="AB283" i="1"/>
  <c r="AB438" i="1"/>
  <c r="AB342" i="1"/>
  <c r="T408" i="1"/>
  <c r="X408" i="1" s="1"/>
  <c r="AA408" i="1"/>
  <c r="Z408" i="1"/>
  <c r="O408" i="1"/>
  <c r="M408" i="1" s="1"/>
  <c r="P408" i="1" s="1"/>
  <c r="J408" i="1" s="1"/>
  <c r="K408" i="1" s="1"/>
  <c r="AB96" i="1"/>
  <c r="AB257" i="1"/>
  <c r="AB85" i="1"/>
  <c r="AB31" i="1"/>
  <c r="AB380" i="1"/>
  <c r="AB170" i="1"/>
  <c r="T427" i="1"/>
  <c r="X427" i="1" s="1"/>
  <c r="AA427" i="1"/>
  <c r="O427" i="1"/>
  <c r="M427" i="1" s="1"/>
  <c r="P427" i="1" s="1"/>
  <c r="J427" i="1" s="1"/>
  <c r="K427" i="1" s="1"/>
  <c r="Z427" i="1"/>
  <c r="AA54" i="1"/>
  <c r="T54" i="1"/>
  <c r="X54" i="1" s="1"/>
  <c r="O54" i="1"/>
  <c r="M54" i="1" s="1"/>
  <c r="P54" i="1" s="1"/>
  <c r="J54" i="1" s="1"/>
  <c r="K54" i="1" s="1"/>
  <c r="Z54" i="1"/>
  <c r="AB225" i="1"/>
  <c r="AB375" i="1"/>
  <c r="AB43" i="1"/>
  <c r="AB190" i="1"/>
  <c r="AB232" i="1"/>
  <c r="AB244" i="1"/>
  <c r="AA132" i="1"/>
  <c r="T132" i="1"/>
  <c r="X132" i="1" s="1"/>
  <c r="Z132" i="1"/>
  <c r="O132" i="1"/>
  <c r="M132" i="1" s="1"/>
  <c r="P132" i="1" s="1"/>
  <c r="J132" i="1" s="1"/>
  <c r="K132" i="1" s="1"/>
  <c r="AB345" i="1"/>
  <c r="AB310" i="1"/>
  <c r="AB255" i="1"/>
  <c r="AB382" i="1"/>
  <c r="AB112" i="1"/>
  <c r="AB354" i="1"/>
  <c r="T245" i="1"/>
  <c r="X245" i="1" s="1"/>
  <c r="AA245" i="1"/>
  <c r="Z245" i="1"/>
  <c r="O245" i="1"/>
  <c r="M245" i="1" s="1"/>
  <c r="P245" i="1" s="1"/>
  <c r="J245" i="1" s="1"/>
  <c r="K245" i="1" s="1"/>
  <c r="AB318" i="1"/>
  <c r="AB198" i="1"/>
  <c r="AB224" i="1"/>
  <c r="AB277" i="1"/>
  <c r="AB372" i="1"/>
  <c r="T29" i="1"/>
  <c r="X29" i="1" s="1"/>
  <c r="AA29" i="1"/>
  <c r="Z29" i="1"/>
  <c r="O29" i="1"/>
  <c r="M29" i="1" s="1"/>
  <c r="P29" i="1" s="1"/>
  <c r="J29" i="1" s="1"/>
  <c r="K29" i="1" s="1"/>
  <c r="AB302" i="1"/>
  <c r="AB29" i="1" l="1"/>
  <c r="AB126" i="1"/>
  <c r="AB397" i="1"/>
  <c r="AB298" i="1"/>
  <c r="AB427" i="1"/>
  <c r="AB269" i="1"/>
  <c r="AB344" i="1"/>
  <c r="AB405" i="1"/>
  <c r="AB245" i="1"/>
  <c r="AB134" i="1"/>
  <c r="AB233" i="1"/>
  <c r="AB237" i="1"/>
  <c r="AB429" i="1"/>
  <c r="AB80" i="1"/>
  <c r="AB196" i="1"/>
  <c r="AB56" i="1"/>
  <c r="AB132" i="1"/>
  <c r="AB194" i="1"/>
  <c r="AB408" i="1"/>
  <c r="AB356" i="1"/>
  <c r="AB104" i="1"/>
  <c r="AB164" i="1"/>
  <c r="AB306" i="1"/>
  <c r="AB431" i="1"/>
  <c r="AB66" i="1"/>
  <c r="AB336" i="1"/>
  <c r="AB50" i="1"/>
  <c r="AB305" i="1"/>
  <c r="AB54" i="1"/>
  <c r="AB383" i="1"/>
  <c r="AB290" i="1"/>
</calcChain>
</file>

<file path=xl/sharedStrings.xml><?xml version="1.0" encoding="utf-8"?>
<sst xmlns="http://schemas.openxmlformats.org/spreadsheetml/2006/main" count="4845" uniqueCount="1140">
  <si>
    <t>File opened</t>
  </si>
  <si>
    <t>2020-11-04 22:31:38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</si>
  <si>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</si>
  <si>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</si>
  <si>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</si>
  <si>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</si>
  <si>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</si>
  <si>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</si>
  <si>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</si>
  <si>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</si>
  <si>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</si>
  <si>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</si>
  <si>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</si>
  <si>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{"co2aspan2a": "0.3096", "h2obspanconc1": "12.24", "co2bspan2a": "0.310699", "co2aspanconc1": "2475", "co2aspanconc2": "314.9", "co2bspan1": "1", "h2oaspanconc1": "12.24", "co2aspan2b": "0.306908", "h2oaspanconc2": "0", "co2azero": "0.953052", "oxygen": "21", "flowazero": "0.313", "h2obspan1": "1", "h2oaspan2": "0", "co2bspan2": "0", "co2aspan1": "1", "ssa_ref": "38634.9", "h2obspanconc2": "0", "h2obspan2a": "0.0692454", "co2bzero": "0.902274", "ssb_ref": "36916.3", "co2aspan2": "0", "h2oaspan2a": "0.0687359", "flowmeterzero": "0.990078", "h2obspan2": "0", "h2obspan2b": "0.0687975", "chamberpressurezero": "2.68249", "tazero": "-0.100336", "co2bspanconc1": "2475", "h2oaspan1": "1", "tbzero": "0.0500546", "h2oaspan2b": "0.0686249", "co2bspanconc2": "314.9", "h2oazero": "1.04862", "co2bspan2b": "0.307899", "h2obzero": "1.05888", "flowbzero": "0.30161"}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</si>
  <si>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</si>
  <si>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</si>
  <si>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</si>
  <si>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</si>
  <si>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</si>
  <si>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</si>
  <si>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</si>
  <si>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</si>
  <si>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</si>
  <si>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22:31:38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</si>
  <si>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</si>
  <si>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</si>
  <si>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</si>
  <si>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</si>
  <si>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</si>
  <si>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</si>
  <si>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</si>
  <si>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</si>
  <si>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</si>
  <si>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</si>
  <si>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</si>
  <si>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</si>
  <si>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</si>
  <si>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</si>
  <si>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</si>
  <si>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</si>
  <si>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</si>
  <si>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</si>
  <si>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</si>
  <si>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</si>
  <si>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</si>
  <si>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</si>
  <si>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</si>
  <si>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</si>
  <si>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</si>
  <si>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</si>
  <si>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</si>
  <si>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</si>
  <si>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</si>
  <si>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</si>
  <si>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</si>
  <si>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</si>
  <si>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</si>
  <si>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</si>
  <si>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</si>
  <si>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</si>
  <si>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</si>
  <si>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</si>
  <si>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</si>
  <si>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</si>
  <si>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</si>
  <si>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</si>
  <si>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</si>
  <si>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</si>
  <si>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</si>
  <si>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</si>
  <si>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</si>
  <si>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</si>
  <si>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</si>
  <si>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</si>
  <si>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</si>
  <si>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</si>
  <si>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</si>
  <si>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</si>
  <si>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</si>
  <si>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</si>
  <si>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</si>
  <si>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</si>
  <si>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</si>
  <si>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</si>
  <si>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</si>
  <si>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</si>
  <si>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</si>
  <si>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</si>
  <si>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</si>
  <si>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</si>
  <si>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</si>
  <si>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</si>
  <si>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</si>
  <si>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</si>
  <si>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</si>
  <si>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</si>
  <si>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</si>
  <si>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</si>
  <si>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</si>
  <si>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</si>
  <si>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</si>
  <si>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</si>
  <si>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</si>
  <si>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</si>
  <si>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</si>
  <si>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</si>
  <si>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</si>
  <si>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</si>
  <si>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</si>
  <si>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</si>
  <si>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</si>
  <si>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</si>
  <si>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</si>
  <si>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</si>
  <si>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</si>
  <si>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</si>
  <si>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</si>
  <si>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</si>
  <si>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</si>
  <si>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</si>
  <si>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</si>
  <si>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</si>
  <si>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</si>
  <si>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</si>
  <si>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</si>
  <si>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</si>
  <si>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</si>
  <si>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</si>
  <si>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</si>
  <si>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</si>
  <si>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</si>
  <si>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</si>
  <si>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</si>
  <si>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</si>
  <si>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</si>
  <si>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</si>
  <si>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</si>
  <si>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</si>
  <si>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</si>
  <si>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</si>
  <si>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</si>
  <si>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</si>
  <si>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</si>
  <si>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</si>
  <si>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</si>
  <si>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</si>
  <si>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</si>
  <si>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</si>
  <si>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</si>
  <si>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</si>
  <si>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</si>
  <si>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</si>
  <si>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</si>
  <si>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</si>
  <si>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</si>
  <si>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</si>
  <si>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</si>
  <si>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</si>
  <si>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</si>
  <si>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</si>
  <si>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</si>
  <si>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</si>
  <si>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</si>
  <si>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</si>
  <si>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</si>
  <si>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</si>
  <si>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</si>
  <si>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</si>
  <si>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</si>
  <si>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</si>
  <si>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</si>
  <si>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</si>
  <si>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</si>
  <si>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</si>
  <si>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</si>
  <si>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</si>
  <si>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</si>
  <si>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</si>
  <si>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</si>
  <si>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</si>
  <si>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</si>
  <si>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</si>
  <si>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</si>
  <si>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</si>
  <si>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</si>
  <si>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</si>
  <si>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</si>
  <si>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</si>
  <si>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</si>
  <si>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</si>
  <si>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</si>
  <si>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</si>
  <si>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</si>
  <si>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</si>
  <si>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</si>
  <si>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</si>
  <si>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</si>
  <si>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</si>
  <si>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</si>
  <si>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</si>
  <si>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</si>
  <si>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</si>
  <si>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</si>
  <si>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</si>
  <si>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</si>
  <si>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</si>
  <si>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</si>
  <si>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</si>
  <si>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</si>
  <si>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</si>
  <si>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</si>
  <si>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</si>
  <si>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</si>
  <si>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</si>
  <si>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</si>
  <si>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</si>
  <si>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</si>
  <si>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</si>
  <si>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</si>
  <si>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</si>
  <si>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</si>
  <si>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</si>
  <si>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</si>
  <si>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</si>
  <si>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</si>
  <si>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</si>
  <si>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</si>
  <si>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</si>
  <si>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</si>
  <si>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</si>
  <si>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</si>
  <si>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</si>
  <si>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</si>
  <si>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</si>
  <si>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</si>
  <si>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</si>
  <si>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</si>
  <si>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</si>
  <si>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</si>
  <si>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</si>
  <si>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</si>
  <si>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</si>
  <si>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</si>
  <si>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</si>
  <si>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</si>
  <si>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</si>
  <si>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</si>
  <si>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</si>
  <si>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</si>
  <si>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</si>
  <si>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</si>
  <si>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</si>
  <si>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</si>
  <si>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</si>
  <si>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</si>
  <si>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</si>
  <si>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</si>
  <si>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</si>
  <si>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</si>
  <si>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</si>
  <si>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</si>
  <si>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</si>
  <si>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</si>
  <si>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</si>
  <si>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</si>
  <si>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</si>
  <si>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</si>
  <si>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</si>
  <si>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</si>
  <si>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</si>
  <si>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20201104 22:31:42</t>
  </si>
  <si>
    <t>22:31:42</t>
  </si>
  <si>
    <t>-</t>
  </si>
  <si>
    <t>0: Broadleaf</t>
  </si>
  <si>
    <t>22:28:35</t>
  </si>
  <si>
    <t>0/0</t>
  </si>
  <si>
    <t>20201104 22:31:44</t>
  </si>
  <si>
    <t>22:31:44</t>
  </si>
  <si>
    <t>20201104 22:31:46</t>
  </si>
  <si>
    <t>22:31:46</t>
  </si>
  <si>
    <t>20201104 22:31:48</t>
  </si>
  <si>
    <t>22:31:48</t>
  </si>
  <si>
    <t>20201104 22:31:50</t>
  </si>
  <si>
    <t>22:31:50</t>
  </si>
  <si>
    <t>20201104 22:31:52</t>
  </si>
  <si>
    <t>22:31:52</t>
  </si>
  <si>
    <t>20201104 22:31:53</t>
  </si>
  <si>
    <t>22:31:53</t>
  </si>
  <si>
    <t>20201104 22:31:56</t>
  </si>
  <si>
    <t>22:31:56</t>
  </si>
  <si>
    <t>20201104 22:31:58</t>
  </si>
  <si>
    <t>22:31:58</t>
  </si>
  <si>
    <t>20201104 22:31:59</t>
  </si>
  <si>
    <t>22:31:59</t>
  </si>
  <si>
    <t>20201104 22:32:02</t>
  </si>
  <si>
    <t>22:32:02</t>
  </si>
  <si>
    <t>20201104 22:32:04</t>
  </si>
  <si>
    <t>22:32:04</t>
  </si>
  <si>
    <t>20201104 22:32:42</t>
  </si>
  <si>
    <t>22:32:42</t>
  </si>
  <si>
    <t>20201104 22:32:44</t>
  </si>
  <si>
    <t>22:32:44</t>
  </si>
  <si>
    <t>20201104 22:32:46</t>
  </si>
  <si>
    <t>22:32:46</t>
  </si>
  <si>
    <t>20201104 22:32:48</t>
  </si>
  <si>
    <t>22:32:48</t>
  </si>
  <si>
    <t>20201104 22:32:50</t>
  </si>
  <si>
    <t>22:32:50</t>
  </si>
  <si>
    <t>20201104 22:32:52</t>
  </si>
  <si>
    <t>22:32:52</t>
  </si>
  <si>
    <t>20201104 22:32:54</t>
  </si>
  <si>
    <t>22:32:54</t>
  </si>
  <si>
    <t>20201104 22:32:56</t>
  </si>
  <si>
    <t>22:32:56</t>
  </si>
  <si>
    <t>20201104 22:32:58</t>
  </si>
  <si>
    <t>22:32:58</t>
  </si>
  <si>
    <t>20201104 22:33:00</t>
  </si>
  <si>
    <t>22:33:00</t>
  </si>
  <si>
    <t>20201104 22:33:02</t>
  </si>
  <si>
    <t>22:33:02</t>
  </si>
  <si>
    <t>20201104 22:33:04</t>
  </si>
  <si>
    <t>22:33:04</t>
  </si>
  <si>
    <t>20201104 22:33:06</t>
  </si>
  <si>
    <t>22:33:06</t>
  </si>
  <si>
    <t>20201104 22:33:08</t>
  </si>
  <si>
    <t>22:33:08</t>
  </si>
  <si>
    <t>20201104 22:33:10</t>
  </si>
  <si>
    <t>22:33:10</t>
  </si>
  <si>
    <t>20201104 22:33:12</t>
  </si>
  <si>
    <t>22:33:12</t>
  </si>
  <si>
    <t>20201104 22:33:14</t>
  </si>
  <si>
    <t>22:33:14</t>
  </si>
  <si>
    <t>20201104 22:33:16</t>
  </si>
  <si>
    <t>22:33:16</t>
  </si>
  <si>
    <t>20201104 22:33:18</t>
  </si>
  <si>
    <t>22:33:18</t>
  </si>
  <si>
    <t>20201104 22:33:20</t>
  </si>
  <si>
    <t>22:33:20</t>
  </si>
  <si>
    <t>20201104 22:33:22</t>
  </si>
  <si>
    <t>22:33:22</t>
  </si>
  <si>
    <t>20201104 22:33:24</t>
  </si>
  <si>
    <t>22:33:24</t>
  </si>
  <si>
    <t>20201104 22:33:26</t>
  </si>
  <si>
    <t>22:33:26</t>
  </si>
  <si>
    <t>20201104 22:33:28</t>
  </si>
  <si>
    <t>22:33:28</t>
  </si>
  <si>
    <t>20201104 22:33:30</t>
  </si>
  <si>
    <t>22:33:30</t>
  </si>
  <si>
    <t>20201104 22:33:32</t>
  </si>
  <si>
    <t>22:33:32</t>
  </si>
  <si>
    <t>20201104 22:33:34</t>
  </si>
  <si>
    <t>22:33:34</t>
  </si>
  <si>
    <t>20201104 22:33:36</t>
  </si>
  <si>
    <t>22:33:36</t>
  </si>
  <si>
    <t>20201104 22:33:38</t>
  </si>
  <si>
    <t>22:33:38</t>
  </si>
  <si>
    <t>20201104 22:33:39</t>
  </si>
  <si>
    <t>22:33:39</t>
  </si>
  <si>
    <t>20201104 22:33:42</t>
  </si>
  <si>
    <t>22:33:42</t>
  </si>
  <si>
    <t>20201104 22:33:44</t>
  </si>
  <si>
    <t>22:33:44</t>
  </si>
  <si>
    <t>20201104 22:33:45</t>
  </si>
  <si>
    <t>22:33:45</t>
  </si>
  <si>
    <t>20201104 22:33:48</t>
  </si>
  <si>
    <t>22:33:48</t>
  </si>
  <si>
    <t>20201104 22:33:50</t>
  </si>
  <si>
    <t>22:33:50</t>
  </si>
  <si>
    <t>20201104 22:33:51</t>
  </si>
  <si>
    <t>22:33:51</t>
  </si>
  <si>
    <t>20201104 22:33:54</t>
  </si>
  <si>
    <t>22:33:54</t>
  </si>
  <si>
    <t>20201104 22:33:56</t>
  </si>
  <si>
    <t>22:33:56</t>
  </si>
  <si>
    <t>20201104 22:33:58</t>
  </si>
  <si>
    <t>22:33:58</t>
  </si>
  <si>
    <t>20201104 22:34:00</t>
  </si>
  <si>
    <t>22:34:00</t>
  </si>
  <si>
    <t>20201104 22:34:02</t>
  </si>
  <si>
    <t>22:34:02</t>
  </si>
  <si>
    <t>20201104 22:34:04</t>
  </si>
  <si>
    <t>22:34:04</t>
  </si>
  <si>
    <t>20201104 22:34:05</t>
  </si>
  <si>
    <t>22:34:05</t>
  </si>
  <si>
    <t>20201104 22:34:07</t>
  </si>
  <si>
    <t>22:34:07</t>
  </si>
  <si>
    <t>20201104 22:34:09</t>
  </si>
  <si>
    <t>22:34:09</t>
  </si>
  <si>
    <t>20201104 22:34:11</t>
  </si>
  <si>
    <t>22:34:11</t>
  </si>
  <si>
    <t>20201104 22:34:13</t>
  </si>
  <si>
    <t>22:34:13</t>
  </si>
  <si>
    <t>20201104 22:34:15</t>
  </si>
  <si>
    <t>22:34:15</t>
  </si>
  <si>
    <t>20201104 22:34:17</t>
  </si>
  <si>
    <t>22:34:17</t>
  </si>
  <si>
    <t>20201104 22:34:19</t>
  </si>
  <si>
    <t>22:34:19</t>
  </si>
  <si>
    <t>20201104 22:34:21</t>
  </si>
  <si>
    <t>22:34:21</t>
  </si>
  <si>
    <t>20201104 22:34:23</t>
  </si>
  <si>
    <t>22:34:23</t>
  </si>
  <si>
    <t>20201104 22:34:25</t>
  </si>
  <si>
    <t>22:34:25</t>
  </si>
  <si>
    <t>20201104 22:34:27</t>
  </si>
  <si>
    <t>22:34:27</t>
  </si>
  <si>
    <t>20201104 22:34:29</t>
  </si>
  <si>
    <t>22:34:29</t>
  </si>
  <si>
    <t>20201104 22:34:31</t>
  </si>
  <si>
    <t>22:34:31</t>
  </si>
  <si>
    <t>20201104 22:34:33</t>
  </si>
  <si>
    <t>22:34:33</t>
  </si>
  <si>
    <t>20201104 22:34:35</t>
  </si>
  <si>
    <t>22:34:35</t>
  </si>
  <si>
    <t>20201104 22:34:37</t>
  </si>
  <si>
    <t>22:34:37</t>
  </si>
  <si>
    <t>20201104 22:34:39</t>
  </si>
  <si>
    <t>22:34:39</t>
  </si>
  <si>
    <t>20201104 22:34:41</t>
  </si>
  <si>
    <t>22:34:41</t>
  </si>
  <si>
    <t>20201104 22:34:43</t>
  </si>
  <si>
    <t>22:34:43</t>
  </si>
  <si>
    <t>20201104 22:34:45</t>
  </si>
  <si>
    <t>22:34:45</t>
  </si>
  <si>
    <t>20201104 22:34:47</t>
  </si>
  <si>
    <t>22:34:47</t>
  </si>
  <si>
    <t>20201104 22:34:49</t>
  </si>
  <si>
    <t>22:34:49</t>
  </si>
  <si>
    <t>20201104 22:34:51</t>
  </si>
  <si>
    <t>22:34:51</t>
  </si>
  <si>
    <t>20201104 22:34:53</t>
  </si>
  <si>
    <t>22:34:53</t>
  </si>
  <si>
    <t>20201104 22:34:55</t>
  </si>
  <si>
    <t>22:34:55</t>
  </si>
  <si>
    <t>20201104 22:34:57</t>
  </si>
  <si>
    <t>22:34:57</t>
  </si>
  <si>
    <t>20201104 22:34:59</t>
  </si>
  <si>
    <t>22:34:59</t>
  </si>
  <si>
    <t>20201104 22:35:01</t>
  </si>
  <si>
    <t>22:35:01</t>
  </si>
  <si>
    <t>20201104 22:35:03</t>
  </si>
  <si>
    <t>22:35:03</t>
  </si>
  <si>
    <t>20201104 22:35:05</t>
  </si>
  <si>
    <t>22:35:05</t>
  </si>
  <si>
    <t>20201104 22:35:07</t>
  </si>
  <si>
    <t>22:35:07</t>
  </si>
  <si>
    <t>20201104 22:35:09</t>
  </si>
  <si>
    <t>22:35:09</t>
  </si>
  <si>
    <t>20201104 22:35:11</t>
  </si>
  <si>
    <t>22:35:11</t>
  </si>
  <si>
    <t>20201104 22:35:13</t>
  </si>
  <si>
    <t>22:35:13</t>
  </si>
  <si>
    <t>20201104 22:35:15</t>
  </si>
  <si>
    <t>22:35:15</t>
  </si>
  <si>
    <t>20201104 22:35:17</t>
  </si>
  <si>
    <t>22:35:17</t>
  </si>
  <si>
    <t>20201104 22:35:19</t>
  </si>
  <si>
    <t>22:35:19</t>
  </si>
  <si>
    <t>20201104 22:35:21</t>
  </si>
  <si>
    <t>22:35:21</t>
  </si>
  <si>
    <t>20201104 22:35:23</t>
  </si>
  <si>
    <t>22:35:23</t>
  </si>
  <si>
    <t>20201104 22:35:25</t>
  </si>
  <si>
    <t>22:35:25</t>
  </si>
  <si>
    <t>20201104 22:35:27</t>
  </si>
  <si>
    <t>22:35:27</t>
  </si>
  <si>
    <t>20201104 22:35:29</t>
  </si>
  <si>
    <t>22:35:29</t>
  </si>
  <si>
    <t>20201104 22:35:31</t>
  </si>
  <si>
    <t>22:35:31</t>
  </si>
  <si>
    <t>20201104 22:35:33</t>
  </si>
  <si>
    <t>22:35:33</t>
  </si>
  <si>
    <t>20201104 22:35:35</t>
  </si>
  <si>
    <t>22:35:35</t>
  </si>
  <si>
    <t>20201104 22:35:37</t>
  </si>
  <si>
    <t>22:35:37</t>
  </si>
  <si>
    <t>20201104 22:35:39</t>
  </si>
  <si>
    <t>22:35:39</t>
  </si>
  <si>
    <t>20201104 22:35:41</t>
  </si>
  <si>
    <t>22:35:41</t>
  </si>
  <si>
    <t>20201104 22:35:43</t>
  </si>
  <si>
    <t>22:35:43</t>
  </si>
  <si>
    <t>20201104 22:35:45</t>
  </si>
  <si>
    <t>22:35:45</t>
  </si>
  <si>
    <t>20201104 22:35:47</t>
  </si>
  <si>
    <t>22:35:47</t>
  </si>
  <si>
    <t>20201104 22:35:49</t>
  </si>
  <si>
    <t>22:35:49</t>
  </si>
  <si>
    <t>20201104 22:35:51</t>
  </si>
  <si>
    <t>22:35:51</t>
  </si>
  <si>
    <t>20201104 22:35:53</t>
  </si>
  <si>
    <t>22:35:53</t>
  </si>
  <si>
    <t>20201104 22:35:55</t>
  </si>
  <si>
    <t>22:35:55</t>
  </si>
  <si>
    <t>20201104 22:35:57</t>
  </si>
  <si>
    <t>22:35:57</t>
  </si>
  <si>
    <t>20201104 22:35:59</t>
  </si>
  <si>
    <t>22:35:59</t>
  </si>
  <si>
    <t>20201104 22:36:01</t>
  </si>
  <si>
    <t>22:36:01</t>
  </si>
  <si>
    <t>20201104 22:36:03</t>
  </si>
  <si>
    <t>22:36:03</t>
  </si>
  <si>
    <t>20201104 22:36:05</t>
  </si>
  <si>
    <t>22:36:05</t>
  </si>
  <si>
    <t>20201104 22:36:07</t>
  </si>
  <si>
    <t>22:36:07</t>
  </si>
  <si>
    <t>20201104 22:36:09</t>
  </si>
  <si>
    <t>22:36:09</t>
  </si>
  <si>
    <t>20201104 22:36:11</t>
  </si>
  <si>
    <t>22:36:11</t>
  </si>
  <si>
    <t>20201104 22:36:13</t>
  </si>
  <si>
    <t>22:36:13</t>
  </si>
  <si>
    <t>20201104 22:36:15</t>
  </si>
  <si>
    <t>22:36:15</t>
  </si>
  <si>
    <t>20201104 22:36:17</t>
  </si>
  <si>
    <t>22:36:17</t>
  </si>
  <si>
    <t>20201104 22:36:19</t>
  </si>
  <si>
    <t>22:36:19</t>
  </si>
  <si>
    <t>20201104 22:36:21</t>
  </si>
  <si>
    <t>22:36:21</t>
  </si>
  <si>
    <t>20201104 22:36:23</t>
  </si>
  <si>
    <t>22:36:23</t>
  </si>
  <si>
    <t>20201104 22:36:25</t>
  </si>
  <si>
    <t>22:36:25</t>
  </si>
  <si>
    <t>20201104 22:36:27</t>
  </si>
  <si>
    <t>22:36:27</t>
  </si>
  <si>
    <t>20201104 22:36:29</t>
  </si>
  <si>
    <t>22:36:29</t>
  </si>
  <si>
    <t>20201104 22:36:31</t>
  </si>
  <si>
    <t>22:36:31</t>
  </si>
  <si>
    <t>20201104 22:36:33</t>
  </si>
  <si>
    <t>22:36:33</t>
  </si>
  <si>
    <t>20201104 22:36:35</t>
  </si>
  <si>
    <t>22:36:35</t>
  </si>
  <si>
    <t>20201104 22:36:37</t>
  </si>
  <si>
    <t>22:36:37</t>
  </si>
  <si>
    <t>20201104 22:36:39</t>
  </si>
  <si>
    <t>22:36:39</t>
  </si>
  <si>
    <t>20201104 22:36:41</t>
  </si>
  <si>
    <t>22:36:41</t>
  </si>
  <si>
    <t>20201104 22:36:43</t>
  </si>
  <si>
    <t>22:36:43</t>
  </si>
  <si>
    <t>20201104 22:36:45</t>
  </si>
  <si>
    <t>22:36:45</t>
  </si>
  <si>
    <t>20201104 22:36:47</t>
  </si>
  <si>
    <t>22:36:47</t>
  </si>
  <si>
    <t>20201104 22:36:49</t>
  </si>
  <si>
    <t>22:36:49</t>
  </si>
  <si>
    <t>20201104 22:36:51</t>
  </si>
  <si>
    <t>22:36:51</t>
  </si>
  <si>
    <t>20201104 22:36:53</t>
  </si>
  <si>
    <t>22:36:53</t>
  </si>
  <si>
    <t>20201104 22:36:55</t>
  </si>
  <si>
    <t>22:36:55</t>
  </si>
  <si>
    <t>20201104 22:36:57</t>
  </si>
  <si>
    <t>22:36:57</t>
  </si>
  <si>
    <t>20201104 22:36:59</t>
  </si>
  <si>
    <t>22:36:59</t>
  </si>
  <si>
    <t>20201104 22:37:01</t>
  </si>
  <si>
    <t>22:37:01</t>
  </si>
  <si>
    <t>20201104 22:37:03</t>
  </si>
  <si>
    <t>22:37:03</t>
  </si>
  <si>
    <t>20201104 22:37:05</t>
  </si>
  <si>
    <t>22:37:05</t>
  </si>
  <si>
    <t>20201104 22:37:07</t>
  </si>
  <si>
    <t>22:37:07</t>
  </si>
  <si>
    <t>20201104 22:37:09</t>
  </si>
  <si>
    <t>22:37:09</t>
  </si>
  <si>
    <t>20201104 22:37:11</t>
  </si>
  <si>
    <t>22:37:11</t>
  </si>
  <si>
    <t>20201104 22:37:13</t>
  </si>
  <si>
    <t>22:37:13</t>
  </si>
  <si>
    <t>20201104 22:37:15</t>
  </si>
  <si>
    <t>22:37:15</t>
  </si>
  <si>
    <t>20201104 22:37:17</t>
  </si>
  <si>
    <t>22:37:17</t>
  </si>
  <si>
    <t>20201104 22:37:19</t>
  </si>
  <si>
    <t>22:37:19</t>
  </si>
  <si>
    <t>20201104 22:37:21</t>
  </si>
  <si>
    <t>22:37:21</t>
  </si>
  <si>
    <t>20201104 22:37:23</t>
  </si>
  <si>
    <t>22:37:23</t>
  </si>
  <si>
    <t>20201104 22:37:25</t>
  </si>
  <si>
    <t>22:37:25</t>
  </si>
  <si>
    <t>20201104 22:37:27</t>
  </si>
  <si>
    <t>22:37:27</t>
  </si>
  <si>
    <t>20201104 22:37:29</t>
  </si>
  <si>
    <t>22:37:29</t>
  </si>
  <si>
    <t>20201104 22:37:31</t>
  </si>
  <si>
    <t>22:37:31</t>
  </si>
  <si>
    <t>20201104 22:37:33</t>
  </si>
  <si>
    <t>22:37:33</t>
  </si>
  <si>
    <t>20201104 22:37:35</t>
  </si>
  <si>
    <t>22:37:35</t>
  </si>
  <si>
    <t>20201104 22:37:37</t>
  </si>
  <si>
    <t>22:37:37</t>
  </si>
  <si>
    <t>20201104 22:37:39</t>
  </si>
  <si>
    <t>22:37:39</t>
  </si>
  <si>
    <t>20201104 22:37:41</t>
  </si>
  <si>
    <t>22:37:41</t>
  </si>
  <si>
    <t>20201104 22:37:43</t>
  </si>
  <si>
    <t>22:37:43</t>
  </si>
  <si>
    <t>20201104 22:37:45</t>
  </si>
  <si>
    <t>22:37:45</t>
  </si>
  <si>
    <t>20201104 22:37:47</t>
  </si>
  <si>
    <t>22:37:47</t>
  </si>
  <si>
    <t>20201104 22:37:49</t>
  </si>
  <si>
    <t>22:37:49</t>
  </si>
  <si>
    <t>20201104 22:37:51</t>
  </si>
  <si>
    <t>22:37:51</t>
  </si>
  <si>
    <t>20201104 22:37:53</t>
  </si>
  <si>
    <t>22:37:53</t>
  </si>
  <si>
    <t>20201104 22:37:55</t>
  </si>
  <si>
    <t>22:37:55</t>
  </si>
  <si>
    <t>20201104 22:37:57</t>
  </si>
  <si>
    <t>22:37:57</t>
  </si>
  <si>
    <t>20201104 22:37:59</t>
  </si>
  <si>
    <t>22:37:59</t>
  </si>
  <si>
    <t>20201104 22:38:01</t>
  </si>
  <si>
    <t>22:38:01</t>
  </si>
  <si>
    <t>20201104 22:38:03</t>
  </si>
  <si>
    <t>22:38:03</t>
  </si>
  <si>
    <t>20201104 22:38:05</t>
  </si>
  <si>
    <t>22:38:05</t>
  </si>
  <si>
    <t>20201104 22:38:07</t>
  </si>
  <si>
    <t>22:38:07</t>
  </si>
  <si>
    <t>20201104 22:38:09</t>
  </si>
  <si>
    <t>22:38:09</t>
  </si>
  <si>
    <t>20201104 22:38:11</t>
  </si>
  <si>
    <t>22:38:11</t>
  </si>
  <si>
    <t>20201104 22:38:13</t>
  </si>
  <si>
    <t>22:38:13</t>
  </si>
  <si>
    <t>20201104 22:38:15</t>
  </si>
  <si>
    <t>22:38:15</t>
  </si>
  <si>
    <t>20201104 22:38:17</t>
  </si>
  <si>
    <t>22:38:17</t>
  </si>
  <si>
    <t>20201104 22:38:19</t>
  </si>
  <si>
    <t>22:38:19</t>
  </si>
  <si>
    <t>20201104 22:38:21</t>
  </si>
  <si>
    <t>22:38:21</t>
  </si>
  <si>
    <t>20201104 22:38:23</t>
  </si>
  <si>
    <t>22:38:23</t>
  </si>
  <si>
    <t>20201104 22:38:25</t>
  </si>
  <si>
    <t>22:38:25</t>
  </si>
  <si>
    <t>20201104 22:38:27</t>
  </si>
  <si>
    <t>22:38:27</t>
  </si>
  <si>
    <t>20201104 22:38:29</t>
  </si>
  <si>
    <t>22:38:29</t>
  </si>
  <si>
    <t>20201104 22:38:31</t>
  </si>
  <si>
    <t>22:38:31</t>
  </si>
  <si>
    <t>20201104 22:38:33</t>
  </si>
  <si>
    <t>22:38:33</t>
  </si>
  <si>
    <t>20201104 22:38:35</t>
  </si>
  <si>
    <t>22:38:35</t>
  </si>
  <si>
    <t>20201104 22:38:37</t>
  </si>
  <si>
    <t>22:38:37</t>
  </si>
  <si>
    <t>20201104 22:38:39</t>
  </si>
  <si>
    <t>22:38:39</t>
  </si>
  <si>
    <t>20201104 22:38:41</t>
  </si>
  <si>
    <t>22:38:41</t>
  </si>
  <si>
    <t>20201104 22:38:43</t>
  </si>
  <si>
    <t>22:38:43</t>
  </si>
  <si>
    <t>20201104 22:38:45</t>
  </si>
  <si>
    <t>22:38:45</t>
  </si>
  <si>
    <t>20201104 22:38:47</t>
  </si>
  <si>
    <t>22:38:47</t>
  </si>
  <si>
    <t>20201104 22:38:49</t>
  </si>
  <si>
    <t>22:38:49</t>
  </si>
  <si>
    <t>20201104 22:38:51</t>
  </si>
  <si>
    <t>22:38:51</t>
  </si>
  <si>
    <t>20201104 22:38:53</t>
  </si>
  <si>
    <t>22:38:53</t>
  </si>
  <si>
    <t>20201104 22:38:55</t>
  </si>
  <si>
    <t>22:38:55</t>
  </si>
  <si>
    <t>20201104 22:38:57</t>
  </si>
  <si>
    <t>22:38:57</t>
  </si>
  <si>
    <t>20201104 22:38:59</t>
  </si>
  <si>
    <t>22:38:59</t>
  </si>
  <si>
    <t>20201104 22:39:01</t>
  </si>
  <si>
    <t>22:39:01</t>
  </si>
  <si>
    <t>20201104 22:39:03</t>
  </si>
  <si>
    <t>22:39:03</t>
  </si>
  <si>
    <t>20201104 22:39:05</t>
  </si>
  <si>
    <t>22:39:05</t>
  </si>
  <si>
    <t>20201104 22:39:07</t>
  </si>
  <si>
    <t>22:39:07</t>
  </si>
  <si>
    <t>20201104 22:39:09</t>
  </si>
  <si>
    <t>22:39:09</t>
  </si>
  <si>
    <t>20201104 22:39:11</t>
  </si>
  <si>
    <t>22:39:11</t>
  </si>
  <si>
    <t>20201104 22:39:13</t>
  </si>
  <si>
    <t>22:39:13</t>
  </si>
  <si>
    <t>20201104 22:39:15</t>
  </si>
  <si>
    <t>22:39:15</t>
  </si>
  <si>
    <t>20201104 22:39:17</t>
  </si>
  <si>
    <t>22:39:17</t>
  </si>
  <si>
    <t>20201104 22:39:19</t>
  </si>
  <si>
    <t>22:39:19</t>
  </si>
  <si>
    <t>20201104 22:39:21</t>
  </si>
  <si>
    <t>22:39:21</t>
  </si>
  <si>
    <t>20201104 22:39:23</t>
  </si>
  <si>
    <t>22:39:23</t>
  </si>
  <si>
    <t>20201104 22:39:25</t>
  </si>
  <si>
    <t>22:39:25</t>
  </si>
  <si>
    <t>20201104 22:39:27</t>
  </si>
  <si>
    <t>22:39:27</t>
  </si>
  <si>
    <t>20201104 22:39:29</t>
  </si>
  <si>
    <t>22:39:29</t>
  </si>
  <si>
    <t>20201104 22:39:31</t>
  </si>
  <si>
    <t>22:39:31</t>
  </si>
  <si>
    <t>20201104 22:39:33</t>
  </si>
  <si>
    <t>22:39:33</t>
  </si>
  <si>
    <t>20201104 22:39:35</t>
  </si>
  <si>
    <t>22:39:35</t>
  </si>
  <si>
    <t>20201104 22:39:37</t>
  </si>
  <si>
    <t>22:39:37</t>
  </si>
  <si>
    <t>20201104 22:39:39</t>
  </si>
  <si>
    <t>22:39:39</t>
  </si>
  <si>
    <t>20201104 22:39:41</t>
  </si>
  <si>
    <t>22:39:41</t>
  </si>
  <si>
    <t>20201104 22:39:43</t>
  </si>
  <si>
    <t>22:39:43</t>
  </si>
  <si>
    <t>20201104 22:39:45</t>
  </si>
  <si>
    <t>22:39:45</t>
  </si>
  <si>
    <t>20201104 22:39:47</t>
  </si>
  <si>
    <t>22:39:47</t>
  </si>
  <si>
    <t>20201104 22:39:49</t>
  </si>
  <si>
    <t>22:39:49</t>
  </si>
  <si>
    <t>20201104 22:39:51</t>
  </si>
  <si>
    <t>22:39:51</t>
  </si>
  <si>
    <t>20201104 22:39:53</t>
  </si>
  <si>
    <t>22:39:53</t>
  </si>
  <si>
    <t>20201104 22:39:55</t>
  </si>
  <si>
    <t>22:39:55</t>
  </si>
  <si>
    <t>20201104 22:39:57</t>
  </si>
  <si>
    <t>22:39:57</t>
  </si>
  <si>
    <t>20201104 22:39:59</t>
  </si>
  <si>
    <t>22:39:59</t>
  </si>
  <si>
    <t>20201104 22:40:01</t>
  </si>
  <si>
    <t>22:40:01</t>
  </si>
  <si>
    <t>20201104 22:40:03</t>
  </si>
  <si>
    <t>22:40:03</t>
  </si>
  <si>
    <t>20201104 22:40:05</t>
  </si>
  <si>
    <t>22:40:05</t>
  </si>
  <si>
    <t>20201104 22:40:07</t>
  </si>
  <si>
    <t>22:40:07</t>
  </si>
  <si>
    <t>20201104 22:40:09</t>
  </si>
  <si>
    <t>22:40:09</t>
  </si>
  <si>
    <t>20201104 22:40:10</t>
  </si>
  <si>
    <t>22:40:10</t>
  </si>
  <si>
    <t>20201104 22:40:13</t>
  </si>
  <si>
    <t>22:40:13</t>
  </si>
  <si>
    <t>20201104 22:40:15</t>
  </si>
  <si>
    <t>22:40:15</t>
  </si>
  <si>
    <t>20201104 22:40:16</t>
  </si>
  <si>
    <t>22:40:16</t>
  </si>
  <si>
    <t>20201104 22:40:19</t>
  </si>
  <si>
    <t>22:40:19</t>
  </si>
  <si>
    <t>20201104 22:40:21</t>
  </si>
  <si>
    <t>22:40:21</t>
  </si>
  <si>
    <t>20201104 22:40:23</t>
  </si>
  <si>
    <t>22:40:23</t>
  </si>
  <si>
    <t>20201104 22:40:25</t>
  </si>
  <si>
    <t>22:40:25</t>
  </si>
  <si>
    <t>20201104 22:40:27</t>
  </si>
  <si>
    <t>22:40:27</t>
  </si>
  <si>
    <t>20201104 22:40:29</t>
  </si>
  <si>
    <t>22:40:29</t>
  </si>
  <si>
    <t>20201104 22:40:31</t>
  </si>
  <si>
    <t>22:40:31</t>
  </si>
  <si>
    <t>20201104 22:40:33</t>
  </si>
  <si>
    <t>22:40:33</t>
  </si>
  <si>
    <t>20201104 22:40:35</t>
  </si>
  <si>
    <t>22:40:35</t>
  </si>
  <si>
    <t>20201104 22:40:37</t>
  </si>
  <si>
    <t>22:40:37</t>
  </si>
  <si>
    <t>20201104 22:40:39</t>
  </si>
  <si>
    <t>22:40:39</t>
  </si>
  <si>
    <t>20201104 22:40:41</t>
  </si>
  <si>
    <t>22:40:41</t>
  </si>
  <si>
    <t>20201104 22:40:43</t>
  </si>
  <si>
    <t>22:40:43</t>
  </si>
  <si>
    <t>20201104 22:40:45</t>
  </si>
  <si>
    <t>22:40:45</t>
  </si>
  <si>
    <t>20201104 22:40:47</t>
  </si>
  <si>
    <t>22:40:47</t>
  </si>
  <si>
    <t>20201104 22:40:49</t>
  </si>
  <si>
    <t>22:40:49</t>
  </si>
  <si>
    <t>20201104 22:40:51</t>
  </si>
  <si>
    <t>22:40:51</t>
  </si>
  <si>
    <t>20201104 22:40:53</t>
  </si>
  <si>
    <t>22:40:53</t>
  </si>
  <si>
    <t>20201104 22:40:55</t>
  </si>
  <si>
    <t>22:40:55</t>
  </si>
  <si>
    <t>20201104 22:40:57</t>
  </si>
  <si>
    <t>22:40:57</t>
  </si>
  <si>
    <t>20201104 22:40:59</t>
  </si>
  <si>
    <t>22:40:59</t>
  </si>
  <si>
    <t>20201104 22:41:01</t>
  </si>
  <si>
    <t>22:41:01</t>
  </si>
  <si>
    <t>20201104 22:41:03</t>
  </si>
  <si>
    <t>22:41:03</t>
  </si>
  <si>
    <t>20201104 22:41:05</t>
  </si>
  <si>
    <t>22:41:05</t>
  </si>
  <si>
    <t>20201104 22:41:07</t>
  </si>
  <si>
    <t>22:41:07</t>
  </si>
  <si>
    <t>20201104 22:41:09</t>
  </si>
  <si>
    <t>22:41:09</t>
  </si>
  <si>
    <t>20201104 22:41:11</t>
  </si>
  <si>
    <t>22:41:11</t>
  </si>
  <si>
    <t>20201104 22:41:13</t>
  </si>
  <si>
    <t>22:41:13</t>
  </si>
  <si>
    <t>20201104 22:41:15</t>
  </si>
  <si>
    <t>22:41:15</t>
  </si>
  <si>
    <t>20201104 22:41:17</t>
  </si>
  <si>
    <t>22:41:17</t>
  </si>
  <si>
    <t>20201104 22:41:19</t>
  </si>
  <si>
    <t>22:41:19</t>
  </si>
  <si>
    <t>20201104 22:41:20</t>
  </si>
  <si>
    <t>22:41:20</t>
  </si>
  <si>
    <t>20201104 22:41:23</t>
  </si>
  <si>
    <t>22:41:23</t>
  </si>
  <si>
    <t>20201104 22:41:25</t>
  </si>
  <si>
    <t>22:41:25</t>
  </si>
  <si>
    <t>20201104 22:41:26</t>
  </si>
  <si>
    <t>22:41:26</t>
  </si>
  <si>
    <t>20201104 22:41:29</t>
  </si>
  <si>
    <t>22:41:29</t>
  </si>
  <si>
    <t>20201104 22:41:31</t>
  </si>
  <si>
    <t>22:41:31</t>
  </si>
  <si>
    <t>20201104 22:41:32</t>
  </si>
  <si>
    <t>22:41:32</t>
  </si>
  <si>
    <t>20201104 22:41:35</t>
  </si>
  <si>
    <t>22:41:35</t>
  </si>
  <si>
    <t>20201104 22:41:37</t>
  </si>
  <si>
    <t>22:41:37</t>
  </si>
  <si>
    <t>20201104 22:41:38</t>
  </si>
  <si>
    <t>22:41:38</t>
  </si>
  <si>
    <t>20201104 22:41:41</t>
  </si>
  <si>
    <t>22:41:41</t>
  </si>
  <si>
    <t>20201104 22:41:43</t>
  </si>
  <si>
    <t>22:41:43</t>
  </si>
  <si>
    <t>20201104 22:41:45</t>
  </si>
  <si>
    <t>22:41:45</t>
  </si>
  <si>
    <t>20201104 22:41:47</t>
  </si>
  <si>
    <t>22:41:47</t>
  </si>
  <si>
    <t>20201104 22:41:49</t>
  </si>
  <si>
    <t>22:41:49</t>
  </si>
  <si>
    <t>20201104 22:41:51</t>
  </si>
  <si>
    <t>22:41:51</t>
  </si>
  <si>
    <t>20201104 22:41:53</t>
  </si>
  <si>
    <t>22:41:53</t>
  </si>
  <si>
    <t>20201104 22:41:55</t>
  </si>
  <si>
    <t>22:41:55</t>
  </si>
  <si>
    <t>20201104 22:41:57</t>
  </si>
  <si>
    <t>22:41:57</t>
  </si>
  <si>
    <t>20201104 22:41:59</t>
  </si>
  <si>
    <t>22:41:59</t>
  </si>
  <si>
    <t>20201104 22:42:01</t>
  </si>
  <si>
    <t>22:42:01</t>
  </si>
  <si>
    <t>20201104 22:42:03</t>
  </si>
  <si>
    <t>22:42:03</t>
  </si>
  <si>
    <t>20201104 22:42:05</t>
  </si>
  <si>
    <t>22:42:05</t>
  </si>
  <si>
    <t>20201104 22:42:07</t>
  </si>
  <si>
    <t>22:42:07</t>
  </si>
  <si>
    <t>20201104 22:42:09</t>
  </si>
  <si>
    <t>22:42:09</t>
  </si>
  <si>
    <t>20201104 22:42:11</t>
  </si>
  <si>
    <t>22:42:11</t>
  </si>
  <si>
    <t>20201104 22:42:13</t>
  </si>
  <si>
    <t>22:42:13</t>
  </si>
  <si>
    <t>20201104 22:42:15</t>
  </si>
  <si>
    <t>22:42:15</t>
  </si>
  <si>
    <t>20201104 22:42:17</t>
  </si>
  <si>
    <t>22:42:17</t>
  </si>
  <si>
    <t>20201104 22:42:19</t>
  </si>
  <si>
    <t>22:42:19</t>
  </si>
  <si>
    <t>20201104 22:42:21</t>
  </si>
  <si>
    <t>22:42:21</t>
  </si>
  <si>
    <t>20201104 22:42:23</t>
  </si>
  <si>
    <t>22:42:23</t>
  </si>
  <si>
    <t>20201104 22:42:25</t>
  </si>
  <si>
    <t>22:42:25</t>
  </si>
  <si>
    <t>20201104 22:42:27</t>
  </si>
  <si>
    <t>22:42:27</t>
  </si>
  <si>
    <t>20201104 22:42:29</t>
  </si>
  <si>
    <t>22:42:29</t>
  </si>
  <si>
    <t>20201104 22:42:31</t>
  </si>
  <si>
    <t>22:42:31</t>
  </si>
  <si>
    <t>20201104 22:42:33</t>
  </si>
  <si>
    <t>22:42:33</t>
  </si>
  <si>
    <t>20201104 22:42:35</t>
  </si>
  <si>
    <t>22:42:35</t>
  </si>
  <si>
    <t>20201104 22:42:37</t>
  </si>
  <si>
    <t>22:42:37</t>
  </si>
  <si>
    <t>20201104 22:42:39</t>
  </si>
  <si>
    <t>22:42:39</t>
  </si>
  <si>
    <t>20201104 22:42:41</t>
  </si>
  <si>
    <t>22:42:41</t>
  </si>
  <si>
    <t>20201104 22:42:43</t>
  </si>
  <si>
    <t>22:42:43</t>
  </si>
  <si>
    <t>20201104 22:42:45</t>
  </si>
  <si>
    <t>22:42:45</t>
  </si>
  <si>
    <t>20201104 22:42:47</t>
  </si>
  <si>
    <t>22:42:47</t>
  </si>
  <si>
    <t>20201104 22:42:49</t>
  </si>
  <si>
    <t>22:42:49</t>
  </si>
  <si>
    <t>20201104 22:42:51</t>
  </si>
  <si>
    <t>22:42:51</t>
  </si>
  <si>
    <t>20201104 22:42:53</t>
  </si>
  <si>
    <t>22:42:53</t>
  </si>
  <si>
    <t>20201104 22:42:55</t>
  </si>
  <si>
    <t>22:42:55</t>
  </si>
  <si>
    <t>20201104 22:42:57</t>
  </si>
  <si>
    <t>22:42:57</t>
  </si>
  <si>
    <t>20201104 22:42:59</t>
  </si>
  <si>
    <t>22:42:59</t>
  </si>
  <si>
    <t>20201104 22:43:01</t>
  </si>
  <si>
    <t>22:43:01</t>
  </si>
  <si>
    <t>20201104 22:43:03</t>
  </si>
  <si>
    <t>22:43:03</t>
  </si>
  <si>
    <t>20201104 22:43:05</t>
  </si>
  <si>
    <t>22:43:05</t>
  </si>
  <si>
    <t>20201104 22:43:07</t>
  </si>
  <si>
    <t>22:43:07</t>
  </si>
  <si>
    <t>20201104 22:43:09</t>
  </si>
  <si>
    <t>22:43:09</t>
  </si>
  <si>
    <t>20201104 22:43:11</t>
  </si>
  <si>
    <t>22:43:11</t>
  </si>
  <si>
    <t>20201104 22:43:12</t>
  </si>
  <si>
    <t>22:43:12</t>
  </si>
  <si>
    <t>20201104 22:43:15</t>
  </si>
  <si>
    <t>22:43:15</t>
  </si>
  <si>
    <t>20201104 22:43:17</t>
  </si>
  <si>
    <t>22:43:17</t>
  </si>
  <si>
    <t>20201104 22:43:18</t>
  </si>
  <si>
    <t>22:43:18</t>
  </si>
  <si>
    <t>20201104 22:43:21</t>
  </si>
  <si>
    <t>22:43:21</t>
  </si>
  <si>
    <t>20201104 22:43:23</t>
  </si>
  <si>
    <t>22:43:23</t>
  </si>
  <si>
    <t>20201104 22:43:25</t>
  </si>
  <si>
    <t>22:43:25</t>
  </si>
  <si>
    <t>20201104 22:43:27</t>
  </si>
  <si>
    <t>22:43:27</t>
  </si>
  <si>
    <t>20201104 22:43:29</t>
  </si>
  <si>
    <t>22:43:29</t>
  </si>
  <si>
    <t>20201104 22:43:31</t>
  </si>
  <si>
    <t>22:43:31</t>
  </si>
  <si>
    <t>20201104 22:43:33</t>
  </si>
  <si>
    <t>22:43:33</t>
  </si>
  <si>
    <t>20201104 22:43:35</t>
  </si>
  <si>
    <t>22:43:35</t>
  </si>
  <si>
    <t>20201104 22:43:37</t>
  </si>
  <si>
    <t>22:43:37</t>
  </si>
  <si>
    <t>20201104 22:43:39</t>
  </si>
  <si>
    <t>22:43:39</t>
  </si>
  <si>
    <t>20201104 22:43:41</t>
  </si>
  <si>
    <t>22:43:41</t>
  </si>
  <si>
    <t>20201104 22:43:43</t>
  </si>
  <si>
    <t>22:43:43</t>
  </si>
  <si>
    <t>20201104 22:43:45</t>
  </si>
  <si>
    <t>22:43:45</t>
  </si>
  <si>
    <t>20201104 22:43:47</t>
  </si>
  <si>
    <t>22:43:47</t>
  </si>
  <si>
    <t>20201104 22:43:49</t>
  </si>
  <si>
    <t>22:43:49</t>
  </si>
  <si>
    <t>20201104 22:43:51</t>
  </si>
  <si>
    <t>22:43:51</t>
  </si>
  <si>
    <t>20201104 22:43:53</t>
  </si>
  <si>
    <t>22:43:53</t>
  </si>
  <si>
    <t>20201104 22:43:55</t>
  </si>
  <si>
    <t>22:43:55</t>
  </si>
  <si>
    <t>20201104 22:43:57</t>
  </si>
  <si>
    <t>22:43:57</t>
  </si>
  <si>
    <t>20201104 22:43:59</t>
  </si>
  <si>
    <t>22:43:59</t>
  </si>
  <si>
    <t>20201104 22:44:01</t>
  </si>
  <si>
    <t>22:44:01</t>
  </si>
  <si>
    <t>20201104 22:44:03</t>
  </si>
  <si>
    <t>22:44:03</t>
  </si>
  <si>
    <t>20201104 22:44:05</t>
  </si>
  <si>
    <t>22:44:05</t>
  </si>
  <si>
    <t>20201104 22:44:07</t>
  </si>
  <si>
    <t>22:44:07</t>
  </si>
  <si>
    <t>20201104 22:44:09</t>
  </si>
  <si>
    <t>22:44:09</t>
  </si>
  <si>
    <t>20201104 22:44:11</t>
  </si>
  <si>
    <t>22:44:11</t>
  </si>
  <si>
    <t>20201104 22:44:13</t>
  </si>
  <si>
    <t>22:44:13</t>
  </si>
  <si>
    <t>20201104 22:44:15</t>
  </si>
  <si>
    <t>22:44:15</t>
  </si>
  <si>
    <t>20201104 22:44:17</t>
  </si>
  <si>
    <t>22:44:17</t>
  </si>
  <si>
    <t>20201104 22:44:19</t>
  </si>
  <si>
    <t>22:44:19</t>
  </si>
  <si>
    <t>20201104 22:44:21</t>
  </si>
  <si>
    <t>22:44:21</t>
  </si>
  <si>
    <t>20201104 22:44:23</t>
  </si>
  <si>
    <t>22:44:23</t>
  </si>
  <si>
    <t>20201104 22:44:25</t>
  </si>
  <si>
    <t>22:44:25</t>
  </si>
  <si>
    <t>20201104 22:44:27</t>
  </si>
  <si>
    <t>22:44:27</t>
  </si>
  <si>
    <t>20201104 22:44:29</t>
  </si>
  <si>
    <t>22:44:29</t>
  </si>
  <si>
    <t>20201104 22:44:31</t>
  </si>
  <si>
    <t>22:44:31</t>
  </si>
  <si>
    <t>20201104 22:44:33</t>
  </si>
  <si>
    <t>22:44:33</t>
  </si>
  <si>
    <t>20201104 22:44:35</t>
  </si>
  <si>
    <t>22:44:35</t>
  </si>
  <si>
    <t>20201104 22:44:37</t>
  </si>
  <si>
    <t>22:44:37</t>
  </si>
  <si>
    <t>20201104 22:44:39</t>
  </si>
  <si>
    <t>22:44:39</t>
  </si>
  <si>
    <t>20201104 22:44:40</t>
  </si>
  <si>
    <t>22:44:40</t>
  </si>
  <si>
    <t>20201104 22:44:43</t>
  </si>
  <si>
    <t>22:44:43</t>
  </si>
  <si>
    <t>20201104 22:44:45</t>
  </si>
  <si>
    <t>22:44:45</t>
  </si>
  <si>
    <t>20201104 22:44:46</t>
  </si>
  <si>
    <t>22:44:46</t>
  </si>
  <si>
    <t>20201104 22:44:49</t>
  </si>
  <si>
    <t>22:44:49</t>
  </si>
  <si>
    <t>20201104 22:44:51</t>
  </si>
  <si>
    <t>22:44:51</t>
  </si>
  <si>
    <t>20201104 22:44:52</t>
  </si>
  <si>
    <t>22:44:52</t>
  </si>
  <si>
    <t>20201104 22:44:55</t>
  </si>
  <si>
    <t>22:44:55</t>
  </si>
  <si>
    <t>20201104 22:44:57</t>
  </si>
  <si>
    <t>22:44:57</t>
  </si>
  <si>
    <t>20201104 22:44:58</t>
  </si>
  <si>
    <t>22:44:58</t>
  </si>
  <si>
    <t>20201104 22:45:01</t>
  </si>
  <si>
    <t>22:45:01</t>
  </si>
  <si>
    <t>20201104 22:45:03</t>
  </si>
  <si>
    <t>22:45:03</t>
  </si>
  <si>
    <t>20201104 22:45:05</t>
  </si>
  <si>
    <t>22:45:05</t>
  </si>
  <si>
    <t>20201104 22:45:07</t>
  </si>
  <si>
    <t>22:45:07</t>
  </si>
  <si>
    <t>20201104 22:45:09</t>
  </si>
  <si>
    <t>22:45:09</t>
  </si>
  <si>
    <t>20201104 22:45:11</t>
  </si>
  <si>
    <t>22:45:11</t>
  </si>
  <si>
    <t>20201104 22:45:13</t>
  </si>
  <si>
    <t>22:45:13</t>
  </si>
  <si>
    <t>20201104 22:45:15</t>
  </si>
  <si>
    <t>22:45:15</t>
  </si>
  <si>
    <t>20201104 22:45:17</t>
  </si>
  <si>
    <t>22:45:17</t>
  </si>
  <si>
    <t>20201104 22:45:19</t>
  </si>
  <si>
    <t>22:45:19</t>
  </si>
  <si>
    <t>20201104 22:45:21</t>
  </si>
  <si>
    <t>22:45:21</t>
  </si>
  <si>
    <t>20201104 22:45:23</t>
  </si>
  <si>
    <t>22:45:23</t>
  </si>
  <si>
    <t>20201104 22:45:25</t>
  </si>
  <si>
    <t>22:45:25</t>
  </si>
  <si>
    <t>20201104 22:45:27</t>
  </si>
  <si>
    <t>22:45:27</t>
  </si>
  <si>
    <t>20201104 22:45:29</t>
  </si>
  <si>
    <t>22:45:29</t>
  </si>
  <si>
    <t>20201104 22:45:31</t>
  </si>
  <si>
    <t>22:45:31</t>
  </si>
  <si>
    <t>20201104 22:45:33</t>
  </si>
  <si>
    <t>22:45:33</t>
  </si>
  <si>
    <t>20201104 22:45:35</t>
  </si>
  <si>
    <t>22:45:35</t>
  </si>
  <si>
    <t>20201104 22:45:37</t>
  </si>
  <si>
    <t>22:45:37</t>
  </si>
  <si>
    <t>20201104 22:45:39</t>
  </si>
  <si>
    <t>22:45:39</t>
  </si>
  <si>
    <t>20201104 22:45:41</t>
  </si>
  <si>
    <t>22:45:41</t>
  </si>
  <si>
    <t>20201104 22:45:43</t>
  </si>
  <si>
    <t>22:45:43</t>
  </si>
  <si>
    <t>20201104 22:45:45</t>
  </si>
  <si>
    <t>22:45:45</t>
  </si>
  <si>
    <t>20201104 22:45:47</t>
  </si>
  <si>
    <t>22:45:47</t>
  </si>
  <si>
    <t>20201104 22:45:49</t>
  </si>
  <si>
    <t>22:45:49</t>
  </si>
  <si>
    <t>20201104 22:45:51</t>
  </si>
  <si>
    <t>22:45:51</t>
  </si>
  <si>
    <t>20201104 22:45:53</t>
  </si>
  <si>
    <t>22:45:53</t>
  </si>
  <si>
    <t>20201104 22:45:55</t>
  </si>
  <si>
    <t>22:45:55</t>
  </si>
  <si>
    <t>20201104 22:45:57</t>
  </si>
  <si>
    <t>22:45:57</t>
  </si>
  <si>
    <t>20201104 22:45:59</t>
  </si>
  <si>
    <t>22:45:59</t>
  </si>
  <si>
    <t>20201104 22:46:01</t>
  </si>
  <si>
    <t>22:46:01</t>
  </si>
  <si>
    <t>20201104 22:46:03</t>
  </si>
  <si>
    <t>22:46:03</t>
  </si>
  <si>
    <t>20201104 22:46:05</t>
  </si>
  <si>
    <t>22:46:05</t>
  </si>
  <si>
    <t>20201104 22:46:07</t>
  </si>
  <si>
    <t>22:46:07</t>
  </si>
  <si>
    <t>20201104 22:46:09</t>
  </si>
  <si>
    <t>22:46:09</t>
  </si>
  <si>
    <t>20201104 22:46:11</t>
  </si>
  <si>
    <t>22:46:11</t>
  </si>
  <si>
    <t>20201104 22:46:13</t>
  </si>
  <si>
    <t>22:46:13</t>
  </si>
  <si>
    <t>20201104 22:46:15</t>
  </si>
  <si>
    <t>22:46:15</t>
  </si>
  <si>
    <t>20201104 22:46:17</t>
  </si>
  <si>
    <t>22:46:17</t>
  </si>
  <si>
    <t>20201104 22:46:19</t>
  </si>
  <si>
    <t>22:46:19</t>
  </si>
  <si>
    <t>20201104 22:46:21</t>
  </si>
  <si>
    <t>22:46:21</t>
  </si>
  <si>
    <t>20201104 22:46:23</t>
  </si>
  <si>
    <t>22:46:23</t>
  </si>
  <si>
    <t>20201104 22:46:25</t>
  </si>
  <si>
    <t>22:46:25</t>
  </si>
  <si>
    <t>20201104 22:46:27</t>
  </si>
  <si>
    <t>22:46:27</t>
  </si>
  <si>
    <t>20201104 22:46:29</t>
  </si>
  <si>
    <t>22:46:29</t>
  </si>
  <si>
    <t>20201104 22:46:31</t>
  </si>
  <si>
    <t>22:46:31</t>
  </si>
  <si>
    <t>20201104 22:46:32</t>
  </si>
  <si>
    <t>22:46:32</t>
  </si>
  <si>
    <t>20201104 22:46:35</t>
  </si>
  <si>
    <t>22:46:35</t>
  </si>
  <si>
    <t>20201104 22:46:37</t>
  </si>
  <si>
    <t>22:46:37</t>
  </si>
  <si>
    <t>20201104 22:46:38</t>
  </si>
  <si>
    <t>22:46:38</t>
  </si>
  <si>
    <t>20201104 22:46:41</t>
  </si>
  <si>
    <t>22:46:41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</si>
</sst>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449"/>
  <sheetViews>
    <sheetView tabSelected="1" topLeftCell="A22" workbookViewId="0">
      <selection activeCell="A29" sqref="A29:XFD46"/>
    </sheetView>
  </sheetViews>
  <sheetFormatPr defaultRowHeight="13.5" x14ac:dyDescent="0.15"/>
  <sheetData>
    <row r="2" spans="1:160" x14ac:dyDescent="0.15">
      <c r="A2" t="s">
        <v>25</v>
      </c>
      <c r="B2" t="s">
        <v>26</v>
      </c>
      <c r="C2" t="s">
        <v>28</v>
      </c>
    </row>
    <row r="3" spans="1:160" x14ac:dyDescent="0.15">
      <c r="B3" t="s">
        <v>27</v>
      </c>
      <c r="C3" t="s">
        <v>29</v>
      </c>
    </row>
    <row r="4" spans="1:160" x14ac:dyDescent="0.1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 x14ac:dyDescent="0.1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60" x14ac:dyDescent="0.1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 x14ac:dyDescent="0.15">
      <c r="B7">
        <v>0</v>
      </c>
      <c r="C7">
        <v>1</v>
      </c>
      <c r="D7">
        <v>0</v>
      </c>
      <c r="E7">
        <v>0</v>
      </c>
    </row>
    <row r="8" spans="1:160" x14ac:dyDescent="0.1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 x14ac:dyDescent="0.1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 x14ac:dyDescent="0.1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 x14ac:dyDescent="0.15">
      <c r="B11">
        <v>0</v>
      </c>
      <c r="C11">
        <v>0</v>
      </c>
      <c r="D11">
        <v>0</v>
      </c>
      <c r="E11">
        <v>0</v>
      </c>
      <c r="F11">
        <v>1</v>
      </c>
    </row>
    <row r="12" spans="1:160" x14ac:dyDescent="0.1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 x14ac:dyDescent="0.1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60" x14ac:dyDescent="0.1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 x14ac:dyDescent="0.1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 x14ac:dyDescent="0.15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 x14ac:dyDescent="0.15">
      <c r="A17">
        <v>1</v>
      </c>
      <c r="B17">
        <v>1604500302</v>
      </c>
      <c r="C17">
        <v>0</v>
      </c>
      <c r="D17" t="s">
        <v>270</v>
      </c>
      <c r="E17" t="s">
        <v>271</v>
      </c>
      <c r="F17">
        <v>1604500302</v>
      </c>
      <c r="G17">
        <f t="shared" ref="G17:G62" si="0">BY17*AE17*(BU17-BV17)/(100*BN17*(1000-AE17*BU17))</f>
        <v>1.4034350570621629E-3</v>
      </c>
      <c r="H17">
        <f t="shared" ref="H17:H62" si="1">BY17*AE17*(BT17-BS17*(1000-AE17*BV17)/(1000-AE17*BU17))/(100*BN17)</f>
        <v>53.193171967769899</v>
      </c>
      <c r="I17">
        <f t="shared" ref="I17:I62" si="2">BS17 - IF(AE17&gt;1, H17*BN17*100/(AG17*CG17), 0)</f>
        <v>1432.3</v>
      </c>
      <c r="J17">
        <f t="shared" ref="J17:J62" si="3">((P17-G17/2)*I17-H17)/(P17+G17/2)</f>
        <v>800.86059250190499</v>
      </c>
      <c r="K17">
        <f t="shared" ref="K17:K62" si="4">J17*(BZ17+CA17)/1000</f>
        <v>80.695060873989092</v>
      </c>
      <c r="L17">
        <f t="shared" ref="L17:L62" si="5">(BS17 - IF(AE17&gt;1, H17*BN17*100/(AG17*CG17), 0))*(BZ17+CA17)/1000</f>
        <v>144.31916961819999</v>
      </c>
      <c r="M17">
        <f t="shared" ref="M17:M62" si="6">2/((1/O17-1/N17)+SIGN(O17)*SQRT((1/O17-1/N17)*(1/O17-1/N17) + 4*BO17/((BO17+1)*(BO17+1))*(2*1/O17*1/N17-1/N17*1/N17)))</f>
        <v>0.14194094984673267</v>
      </c>
      <c r="N17">
        <f t="shared" ref="N17:N62" si="7">IF(LEFT(BP17,1)&lt;&gt;"0",IF(LEFT(BP17,1)="1",3,BQ17),$D$5+$E$5*(CG17*BZ17/($K$5*1000))+$F$5*(CG17*BZ17/($K$5*1000))*MAX(MIN(BN17,$J$5),$I$5)*MAX(MIN(BN17,$J$5),$I$5)+$G$5*MAX(MIN(BN17,$J$5),$I$5)*(CG17*BZ17/($K$5*1000))+$H$5*(CG17*BZ17/($K$5*1000))*(CG17*BZ17/($K$5*1000)))</f>
        <v>2.9368123334936413</v>
      </c>
      <c r="O17">
        <f t="shared" ref="O17:O62" si="8">G17*(1000-(1000*0.61365*EXP(17.502*S17/(240.97+S17))/(BZ17+CA17)+BU17)/2)/(1000*0.61365*EXP(17.502*S17/(240.97+S17))/(BZ17+CA17)-BU17)</f>
        <v>0.1382369670286667</v>
      </c>
      <c r="P17">
        <f t="shared" ref="P17:P62" si="9">1/((BO17+1)/(M17/1.6)+1/(N17/1.37)) + BO17/((BO17+1)/(M17/1.6) + BO17/(N17/1.37))</f>
        <v>8.6722841889969551E-2</v>
      </c>
      <c r="Q17">
        <f t="shared" ref="Q17:Q62" si="10">(BK17*BM17)</f>
        <v>193.73970493492035</v>
      </c>
      <c r="R17">
        <f t="shared" ref="R17:R62" si="11">(CB17+(Q17+2*0.95*0.0000000567*(((CB17+$B$7)+273)^4-(CB17+273)^4)-44100*G17)/(1.84*29.3*N17+8*0.95*0.0000000567*(CB17+273)^3))</f>
        <v>25.873846219876082</v>
      </c>
      <c r="S17">
        <f t="shared" ref="S17:S62" si="12">($C$7*CC17+$D$7*CD17+$E$7*R17)</f>
        <v>25.006399999999999</v>
      </c>
      <c r="T17">
        <f t="shared" ref="T17:T62" si="13">0.61365*EXP(17.502*S17/(240.97+S17))</f>
        <v>3.1808910369891019</v>
      </c>
      <c r="U17">
        <f t="shared" ref="U17:U62" si="14">(V17/W17*100)</f>
        <v>68.326503750099846</v>
      </c>
      <c r="V17">
        <f t="shared" ref="V17:V62" si="15">BU17*(BZ17+CA17)/1000</f>
        <v>2.1851713800711998</v>
      </c>
      <c r="W17">
        <f t="shared" ref="W17:W62" si="16">0.61365*EXP(17.502*CB17/(240.97+CB17))</f>
        <v>3.1981314133434009</v>
      </c>
      <c r="X17">
        <f t="shared" ref="X17:X62" si="17">(T17-BU17*(BZ17+CA17)/1000)</f>
        <v>0.9957196569179021</v>
      </c>
      <c r="Y17">
        <f t="shared" ref="Y17:Y62" si="18">(-G17*44100)</f>
        <v>-61.891486016441384</v>
      </c>
      <c r="Z17">
        <f t="shared" ref="Z17:Z62" si="19">2*29.3*N17*0.92*(CB17-S17)</f>
        <v>14.360478985664425</v>
      </c>
      <c r="AA17">
        <f t="shared" ref="AA17:AA62" si="20">2*0.95*0.0000000567*(((CB17+$B$7)+273)^4-(S17+273)^4)</f>
        <v>1.0348537473352901</v>
      </c>
      <c r="AB17">
        <f t="shared" ref="AB17:AB62" si="21">Q17+AA17+Y17+Z17</f>
        <v>147.2435516514787</v>
      </c>
      <c r="AC17">
        <v>12</v>
      </c>
      <c r="AD17">
        <v>2</v>
      </c>
      <c r="AE17">
        <f t="shared" ref="AE17:AE62" si="22">IF(AC17*$H$13&gt;=AG17,1,(AG17/(AG17-AC17*$H$13)))</f>
        <v>1</v>
      </c>
      <c r="AF17">
        <f t="shared" ref="AF17:AF62" si="23">(AE17-1)*100</f>
        <v>0</v>
      </c>
      <c r="AG17">
        <f t="shared" ref="AG17:AG62" si="24">MAX(0,($B$13+$C$13*CG17)/(1+$D$13*CG17)*BZ17/(CB17+273)*$E$13)</f>
        <v>53440.628826240158</v>
      </c>
      <c r="AH17" t="s">
        <v>272</v>
      </c>
      <c r="AI17" t="s">
        <v>272</v>
      </c>
      <c r="AJ17">
        <v>0</v>
      </c>
      <c r="AK17">
        <v>0</v>
      </c>
      <c r="AL17">
        <f t="shared" ref="AL17:AL62" si="25">AK17-AJ17</f>
        <v>0</v>
      </c>
      <c r="AM17" t="e">
        <f t="shared" ref="AM17:AM62" si="26">AL17/AK17</f>
        <v>#DIV/0!</v>
      </c>
      <c r="AN17">
        <v>0</v>
      </c>
      <c r="AO17" t="s">
        <v>272</v>
      </c>
      <c r="AP17" t="s">
        <v>272</v>
      </c>
      <c r="AQ17">
        <v>0</v>
      </c>
      <c r="AR17">
        <v>0</v>
      </c>
      <c r="AS17" t="e">
        <f t="shared" ref="AS17:AS62" si="27">1-AQ17/AR17</f>
        <v>#DIV/0!</v>
      </c>
      <c r="AT17">
        <v>0.5</v>
      </c>
      <c r="AU17">
        <f t="shared" ref="AU17:AU62" si="28">BK17</f>
        <v>1009.2083998521036</v>
      </c>
      <c r="AV17">
        <f t="shared" ref="AV17:AV62" si="29">H17</f>
        <v>53.193171967769899</v>
      </c>
      <c r="AW17" t="e">
        <f t="shared" ref="AW17:AW62" si="30">AS17*AT17*AU17</f>
        <v>#DIV/0!</v>
      </c>
      <c r="AX17" t="e">
        <f t="shared" ref="AX17:AX62" si="31">BC17/AR17</f>
        <v>#DIV/0!</v>
      </c>
      <c r="AY17">
        <f t="shared" ref="AY17:AY62" si="32">(AV17-AN17)/AU17</f>
        <v>5.2707817310641877E-2</v>
      </c>
      <c r="AZ17" t="e">
        <f t="shared" ref="AZ17:AZ62" si="33">(AK17-AR17)/AR17</f>
        <v>#DIV/0!</v>
      </c>
      <c r="BA17" t="s">
        <v>272</v>
      </c>
      <c r="BB17">
        <v>0</v>
      </c>
      <c r="BC17">
        <f t="shared" ref="BC17:BC62" si="34">AR17-BB17</f>
        <v>0</v>
      </c>
      <c r="BD17" t="e">
        <f t="shared" ref="BD17:BD62" si="35">(AR17-AQ17)/(AR17-BB17)</f>
        <v>#DIV/0!</v>
      </c>
      <c r="BE17" t="e">
        <f t="shared" ref="BE17:BE62" si="36">(AK17-AR17)/(AK17-BB17)</f>
        <v>#DIV/0!</v>
      </c>
      <c r="BF17" t="e">
        <f t="shared" ref="BF17:BF62" si="37">(AR17-AQ17)/(AR17-AJ17)</f>
        <v>#DIV/0!</v>
      </c>
      <c r="BG17" t="e">
        <f t="shared" ref="BG17:BG62" si="38">(AK17-AR17)/(AK17-AJ17)</f>
        <v>#DIV/0!</v>
      </c>
      <c r="BH17" t="e">
        <f t="shared" ref="BH17:BH62" si="39">(BD17*BB17/AQ17)</f>
        <v>#DIV/0!</v>
      </c>
      <c r="BI17" t="e">
        <f t="shared" ref="BI17:BI62" si="40">(1-BH17)</f>
        <v>#DIV/0!</v>
      </c>
      <c r="BJ17">
        <f t="shared" ref="BJ17:BJ62" si="41">$B$11*CH17+$C$11*CI17+$F$11*CJ17*(1-CM17)</f>
        <v>1200.03</v>
      </c>
      <c r="BK17">
        <f t="shared" ref="BK17:BK62" si="42">BJ17*BL17</f>
        <v>1009.2083998521036</v>
      </c>
      <c r="BL17">
        <f t="shared" ref="BL17:BL62" si="43">($B$11*$D$9+$C$11*$D$9+$F$11*((CW17+CO17)/MAX(CW17+CO17+CX17, 0.1)*$I$9+CX17/MAX(CW17+CO17+CX17, 0.1)*$J$9))/($B$11+$C$11+$F$11)</f>
        <v>0.8409859752273724</v>
      </c>
      <c r="BM17">
        <f t="shared" ref="BM17:BM62" si="44">($B$11*$K$9+$C$11*$K$9+$F$11*((CW17+CO17)/MAX(CW17+CO17+CX17, 0.1)*$P$9+CX17/MAX(CW17+CO17+CX17, 0.1)*$Q$9))/($B$11+$C$11+$F$11)</f>
        <v>0.19197195045474483</v>
      </c>
      <c r="BN17">
        <v>6</v>
      </c>
      <c r="BO17">
        <v>0.5</v>
      </c>
      <c r="BP17" t="s">
        <v>273</v>
      </c>
      <c r="BQ17">
        <v>2</v>
      </c>
      <c r="BR17">
        <v>1604500302</v>
      </c>
      <c r="BS17">
        <v>1432.3</v>
      </c>
      <c r="BT17">
        <v>1498.54</v>
      </c>
      <c r="BU17">
        <v>21.686800000000002</v>
      </c>
      <c r="BV17">
        <v>20.039300000000001</v>
      </c>
      <c r="BW17">
        <v>1432.29</v>
      </c>
      <c r="BX17">
        <v>21.369199999999999</v>
      </c>
      <c r="BY17">
        <v>500.03</v>
      </c>
      <c r="BZ17">
        <v>100.66</v>
      </c>
      <c r="CA17">
        <v>0.100434</v>
      </c>
      <c r="CB17">
        <v>25.097100000000001</v>
      </c>
      <c r="CC17">
        <v>25.006399999999999</v>
      </c>
      <c r="CD17">
        <v>999.9</v>
      </c>
      <c r="CE17">
        <v>0</v>
      </c>
      <c r="CF17">
        <v>0</v>
      </c>
      <c r="CG17">
        <v>9975.6200000000008</v>
      </c>
      <c r="CH17">
        <v>0</v>
      </c>
      <c r="CI17">
        <v>1.0079499999999999</v>
      </c>
      <c r="CJ17">
        <v>1200.03</v>
      </c>
      <c r="CK17">
        <v>0.96699299999999999</v>
      </c>
      <c r="CL17">
        <v>3.30067E-2</v>
      </c>
      <c r="CM17">
        <v>0</v>
      </c>
      <c r="CN17">
        <v>908.87599999999998</v>
      </c>
      <c r="CO17">
        <v>5.0001499999999997</v>
      </c>
      <c r="CP17">
        <v>10849.4</v>
      </c>
      <c r="CQ17">
        <v>11354.1</v>
      </c>
      <c r="CR17">
        <v>39.5</v>
      </c>
      <c r="CS17">
        <v>42.061999999999998</v>
      </c>
      <c r="CT17">
        <v>40.75</v>
      </c>
      <c r="CU17">
        <v>41.686999999999998</v>
      </c>
      <c r="CV17">
        <v>41.375</v>
      </c>
      <c r="CW17">
        <v>1155.5899999999999</v>
      </c>
      <c r="CX17">
        <v>39.44</v>
      </c>
      <c r="CY17">
        <v>0</v>
      </c>
      <c r="CZ17">
        <v>1604500301.0999999</v>
      </c>
      <c r="DA17">
        <v>0</v>
      </c>
      <c r="DB17">
        <v>899.83119230769205</v>
      </c>
      <c r="DC17">
        <v>86.557025646118007</v>
      </c>
      <c r="DD17">
        <v>973.39487194934804</v>
      </c>
      <c r="DE17">
        <v>10745.3153846154</v>
      </c>
      <c r="DF17">
        <v>15</v>
      </c>
      <c r="DG17">
        <v>1604500115.5</v>
      </c>
      <c r="DH17" t="s">
        <v>274</v>
      </c>
      <c r="DI17">
        <v>1604500104</v>
      </c>
      <c r="DJ17">
        <v>1604500115.5</v>
      </c>
      <c r="DK17">
        <v>1</v>
      </c>
      <c r="DL17">
        <v>-0.111</v>
      </c>
      <c r="DM17">
        <v>-7.0000000000000001E-3</v>
      </c>
      <c r="DN17">
        <v>-7.3999999999999996E-2</v>
      </c>
      <c r="DO17">
        <v>0.30099999999999999</v>
      </c>
      <c r="DP17">
        <v>420</v>
      </c>
      <c r="DQ17">
        <v>20</v>
      </c>
      <c r="DR17">
        <v>0.08</v>
      </c>
      <c r="DS17">
        <v>7.0000000000000007E-2</v>
      </c>
      <c r="DT17">
        <v>0</v>
      </c>
      <c r="DU17">
        <v>0</v>
      </c>
      <c r="DV17" t="s">
        <v>275</v>
      </c>
      <c r="DW17">
        <v>100</v>
      </c>
      <c r="DX17">
        <v>100</v>
      </c>
      <c r="DY17">
        <v>0.01</v>
      </c>
      <c r="DZ17">
        <v>0.31759999999999999</v>
      </c>
      <c r="EA17">
        <v>-0.38915973933682801</v>
      </c>
      <c r="EB17">
        <v>1.06189765250334E-3</v>
      </c>
      <c r="EC17">
        <v>-8.2300479113357901E-7</v>
      </c>
      <c r="ED17">
        <v>1.95222372915411E-10</v>
      </c>
      <c r="EE17">
        <v>5.0854824770297798E-2</v>
      </c>
      <c r="EF17">
        <v>2.4299125684897199E-2</v>
      </c>
      <c r="EG17">
        <v>-1.02667963148939E-3</v>
      </c>
      <c r="EH17">
        <v>2.21636158600722E-5</v>
      </c>
      <c r="EI17">
        <v>2</v>
      </c>
      <c r="EJ17">
        <v>2037</v>
      </c>
      <c r="EK17">
        <v>1</v>
      </c>
      <c r="EL17">
        <v>24</v>
      </c>
      <c r="EM17">
        <v>3.3</v>
      </c>
      <c r="EN17">
        <v>3.1</v>
      </c>
      <c r="EO17">
        <v>2</v>
      </c>
      <c r="EP17">
        <v>481.98</v>
      </c>
      <c r="EQ17">
        <v>565.07100000000003</v>
      </c>
      <c r="ER17">
        <v>22.459399999999999</v>
      </c>
      <c r="ES17">
        <v>25.323499999999999</v>
      </c>
      <c r="ET17">
        <v>30.0001</v>
      </c>
      <c r="EU17">
        <v>25.176400000000001</v>
      </c>
      <c r="EV17">
        <v>25.134</v>
      </c>
      <c r="EW17">
        <v>58.878</v>
      </c>
      <c r="EX17">
        <v>4.0742599999999998</v>
      </c>
      <c r="EY17">
        <v>100</v>
      </c>
      <c r="EZ17">
        <v>22.472799999999999</v>
      </c>
      <c r="FA17">
        <v>1498.49</v>
      </c>
      <c r="FB17">
        <v>20</v>
      </c>
      <c r="FC17">
        <v>102.39</v>
      </c>
      <c r="FD17">
        <v>102.09099999999999</v>
      </c>
    </row>
    <row r="18" spans="1:160" x14ac:dyDescent="0.15">
      <c r="A18">
        <v>2</v>
      </c>
      <c r="B18">
        <v>1604500304</v>
      </c>
      <c r="C18">
        <v>2</v>
      </c>
      <c r="D18" t="s">
        <v>276</v>
      </c>
      <c r="E18" t="s">
        <v>277</v>
      </c>
      <c r="F18">
        <v>1604500304</v>
      </c>
      <c r="G18">
        <f t="shared" si="0"/>
        <v>1.4027335225023183E-3</v>
      </c>
      <c r="H18">
        <f t="shared" si="1"/>
        <v>49.417883273493558</v>
      </c>
      <c r="I18">
        <f t="shared" si="2"/>
        <v>1437.02</v>
      </c>
      <c r="J18">
        <f t="shared" si="3"/>
        <v>849.07769673283337</v>
      </c>
      <c r="K18">
        <f t="shared" si="4"/>
        <v>85.554056200161597</v>
      </c>
      <c r="L18">
        <f t="shared" si="5"/>
        <v>144.79580645426</v>
      </c>
      <c r="M18">
        <f t="shared" si="6"/>
        <v>0.142035975671296</v>
      </c>
      <c r="N18">
        <f t="shared" si="7"/>
        <v>2.9365004873314695</v>
      </c>
      <c r="O18">
        <f t="shared" si="8"/>
        <v>0.13832671874150845</v>
      </c>
      <c r="P18">
        <f t="shared" si="9"/>
        <v>8.677939302450606E-2</v>
      </c>
      <c r="Q18">
        <f t="shared" si="10"/>
        <v>193.73970493492035</v>
      </c>
      <c r="R18">
        <f t="shared" si="11"/>
        <v>25.875204860054264</v>
      </c>
      <c r="S18">
        <f t="shared" si="12"/>
        <v>25.0001</v>
      </c>
      <c r="T18">
        <f t="shared" si="13"/>
        <v>3.1796965469764693</v>
      </c>
      <c r="U18">
        <f t="shared" si="14"/>
        <v>68.320000237828779</v>
      </c>
      <c r="V18">
        <f t="shared" si="15"/>
        <v>2.1851065808180001</v>
      </c>
      <c r="W18">
        <f t="shared" si="16"/>
        <v>3.1983410029441228</v>
      </c>
      <c r="X18">
        <f t="shared" si="17"/>
        <v>0.99458996615846917</v>
      </c>
      <c r="Y18">
        <f t="shared" si="18"/>
        <v>-61.860548342352239</v>
      </c>
      <c r="Z18">
        <f t="shared" si="19"/>
        <v>15.530467460182493</v>
      </c>
      <c r="AA18">
        <f t="shared" si="20"/>
        <v>1.119255747349716</v>
      </c>
      <c r="AB18">
        <f t="shared" si="21"/>
        <v>148.5288798001003</v>
      </c>
      <c r="AC18">
        <v>12</v>
      </c>
      <c r="AD18">
        <v>2</v>
      </c>
      <c r="AE18">
        <f t="shared" si="22"/>
        <v>1</v>
      </c>
      <c r="AF18">
        <f t="shared" si="23"/>
        <v>0</v>
      </c>
      <c r="AG18">
        <f t="shared" si="24"/>
        <v>53431.347950131894</v>
      </c>
      <c r="AH18" t="s">
        <v>272</v>
      </c>
      <c r="AI18" t="s">
        <v>272</v>
      </c>
      <c r="AJ18">
        <v>0</v>
      </c>
      <c r="AK18">
        <v>0</v>
      </c>
      <c r="AL18">
        <f t="shared" si="25"/>
        <v>0</v>
      </c>
      <c r="AM18" t="e">
        <f t="shared" si="26"/>
        <v>#DIV/0!</v>
      </c>
      <c r="AN18">
        <v>0</v>
      </c>
      <c r="AO18" t="s">
        <v>272</v>
      </c>
      <c r="AP18" t="s">
        <v>272</v>
      </c>
      <c r="AQ18">
        <v>0</v>
      </c>
      <c r="AR18">
        <v>0</v>
      </c>
      <c r="AS18" t="e">
        <f t="shared" si="27"/>
        <v>#DIV/0!</v>
      </c>
      <c r="AT18">
        <v>0.5</v>
      </c>
      <c r="AU18">
        <f t="shared" si="28"/>
        <v>1009.2083998521036</v>
      </c>
      <c r="AV18">
        <f t="shared" si="29"/>
        <v>49.417883273493558</v>
      </c>
      <c r="AW18" t="e">
        <f t="shared" si="30"/>
        <v>#DIV/0!</v>
      </c>
      <c r="AX18" t="e">
        <f t="shared" si="31"/>
        <v>#DIV/0!</v>
      </c>
      <c r="AY18">
        <f t="shared" si="32"/>
        <v>4.8966975780954256E-2</v>
      </c>
      <c r="AZ18" t="e">
        <f t="shared" si="33"/>
        <v>#DIV/0!</v>
      </c>
      <c r="BA18" t="s">
        <v>272</v>
      </c>
      <c r="BB18">
        <v>0</v>
      </c>
      <c r="BC18">
        <f t="shared" si="34"/>
        <v>0</v>
      </c>
      <c r="BD18" t="e">
        <f t="shared" si="35"/>
        <v>#DIV/0!</v>
      </c>
      <c r="BE18" t="e">
        <f t="shared" si="36"/>
        <v>#DIV/0!</v>
      </c>
      <c r="BF18" t="e">
        <f t="shared" si="37"/>
        <v>#DIV/0!</v>
      </c>
      <c r="BG18" t="e">
        <f t="shared" si="38"/>
        <v>#DIV/0!</v>
      </c>
      <c r="BH18" t="e">
        <f t="shared" si="39"/>
        <v>#DIV/0!</v>
      </c>
      <c r="BI18" t="e">
        <f t="shared" si="40"/>
        <v>#DIV/0!</v>
      </c>
      <c r="BJ18">
        <f t="shared" si="41"/>
        <v>1200.03</v>
      </c>
      <c r="BK18">
        <f t="shared" si="42"/>
        <v>1009.2083998521036</v>
      </c>
      <c r="BL18">
        <f t="shared" si="43"/>
        <v>0.8409859752273724</v>
      </c>
      <c r="BM18">
        <f t="shared" si="44"/>
        <v>0.19197195045474483</v>
      </c>
      <c r="BN18">
        <v>6</v>
      </c>
      <c r="BO18">
        <v>0.5</v>
      </c>
      <c r="BP18" t="s">
        <v>273</v>
      </c>
      <c r="BQ18">
        <v>2</v>
      </c>
      <c r="BR18">
        <v>1604500304</v>
      </c>
      <c r="BS18">
        <v>1437.02</v>
      </c>
      <c r="BT18">
        <v>1498.73</v>
      </c>
      <c r="BU18">
        <v>21.686</v>
      </c>
      <c r="BV18">
        <v>20.0395</v>
      </c>
      <c r="BW18">
        <v>1437.01</v>
      </c>
      <c r="BX18">
        <v>21.368400000000001</v>
      </c>
      <c r="BY18">
        <v>500.084</v>
      </c>
      <c r="BZ18">
        <v>100.661</v>
      </c>
      <c r="CA18">
        <v>0.100163</v>
      </c>
      <c r="CB18">
        <v>25.098199999999999</v>
      </c>
      <c r="CC18">
        <v>25.0001</v>
      </c>
      <c r="CD18">
        <v>999.9</v>
      </c>
      <c r="CE18">
        <v>0</v>
      </c>
      <c r="CF18">
        <v>0</v>
      </c>
      <c r="CG18">
        <v>9973.75</v>
      </c>
      <c r="CH18">
        <v>0</v>
      </c>
      <c r="CI18">
        <v>1.0079499999999999</v>
      </c>
      <c r="CJ18">
        <v>1200.03</v>
      </c>
      <c r="CK18">
        <v>0.96699299999999999</v>
      </c>
      <c r="CL18">
        <v>3.30067E-2</v>
      </c>
      <c r="CM18">
        <v>0</v>
      </c>
      <c r="CN18">
        <v>909.74099999999999</v>
      </c>
      <c r="CO18">
        <v>5.0001499999999997</v>
      </c>
      <c r="CP18">
        <v>10855.5</v>
      </c>
      <c r="CQ18">
        <v>11354.1</v>
      </c>
      <c r="CR18">
        <v>39.5</v>
      </c>
      <c r="CS18">
        <v>42.061999999999998</v>
      </c>
      <c r="CT18">
        <v>40.686999999999998</v>
      </c>
      <c r="CU18">
        <v>41.686999999999998</v>
      </c>
      <c r="CV18">
        <v>41.375</v>
      </c>
      <c r="CW18">
        <v>1155.5899999999999</v>
      </c>
      <c r="CX18">
        <v>39.44</v>
      </c>
      <c r="CY18">
        <v>0</v>
      </c>
      <c r="CZ18">
        <v>1604500302.9000001</v>
      </c>
      <c r="DA18">
        <v>0</v>
      </c>
      <c r="DB18">
        <v>902.54592000000002</v>
      </c>
      <c r="DC18">
        <v>77.8292306321338</v>
      </c>
      <c r="DD18">
        <v>870.39999854626797</v>
      </c>
      <c r="DE18">
        <v>10776.272000000001</v>
      </c>
      <c r="DF18">
        <v>15</v>
      </c>
      <c r="DG18">
        <v>1604500115.5</v>
      </c>
      <c r="DH18" t="s">
        <v>274</v>
      </c>
      <c r="DI18">
        <v>1604500104</v>
      </c>
      <c r="DJ18">
        <v>1604500115.5</v>
      </c>
      <c r="DK18">
        <v>1</v>
      </c>
      <c r="DL18">
        <v>-0.111</v>
      </c>
      <c r="DM18">
        <v>-7.0000000000000001E-3</v>
      </c>
      <c r="DN18">
        <v>-7.3999999999999996E-2</v>
      </c>
      <c r="DO18">
        <v>0.30099999999999999</v>
      </c>
      <c r="DP18">
        <v>420</v>
      </c>
      <c r="DQ18">
        <v>20</v>
      </c>
      <c r="DR18">
        <v>0.08</v>
      </c>
      <c r="DS18">
        <v>7.0000000000000007E-2</v>
      </c>
      <c r="DT18">
        <v>0</v>
      </c>
      <c r="DU18">
        <v>0</v>
      </c>
      <c r="DV18" t="s">
        <v>275</v>
      </c>
      <c r="DW18">
        <v>100</v>
      </c>
      <c r="DX18">
        <v>100</v>
      </c>
      <c r="DY18">
        <v>0.01</v>
      </c>
      <c r="DZ18">
        <v>0.31759999999999999</v>
      </c>
      <c r="EA18">
        <v>-0.38915973933682801</v>
      </c>
      <c r="EB18">
        <v>1.06189765250334E-3</v>
      </c>
      <c r="EC18">
        <v>-8.2300479113357901E-7</v>
      </c>
      <c r="ED18">
        <v>1.95222372915411E-10</v>
      </c>
      <c r="EE18">
        <v>5.0854824770297798E-2</v>
      </c>
      <c r="EF18">
        <v>2.4299125684897199E-2</v>
      </c>
      <c r="EG18">
        <v>-1.02667963148939E-3</v>
      </c>
      <c r="EH18">
        <v>2.21636158600722E-5</v>
      </c>
      <c r="EI18">
        <v>2</v>
      </c>
      <c r="EJ18">
        <v>2037</v>
      </c>
      <c r="EK18">
        <v>1</v>
      </c>
      <c r="EL18">
        <v>24</v>
      </c>
      <c r="EM18">
        <v>3.3</v>
      </c>
      <c r="EN18">
        <v>3.1</v>
      </c>
      <c r="EO18">
        <v>2</v>
      </c>
      <c r="EP18">
        <v>482.14600000000002</v>
      </c>
      <c r="EQ18">
        <v>565.13099999999997</v>
      </c>
      <c r="ER18">
        <v>22.464200000000002</v>
      </c>
      <c r="ES18">
        <v>25.323899999999998</v>
      </c>
      <c r="ET18">
        <v>30.0001</v>
      </c>
      <c r="EU18">
        <v>25.1767</v>
      </c>
      <c r="EV18">
        <v>25.134</v>
      </c>
      <c r="EW18">
        <v>58.873100000000001</v>
      </c>
      <c r="EX18">
        <v>4.0742599999999998</v>
      </c>
      <c r="EY18">
        <v>100</v>
      </c>
      <c r="EZ18">
        <v>22.467400000000001</v>
      </c>
      <c r="FA18">
        <v>1498.49</v>
      </c>
      <c r="FB18">
        <v>20</v>
      </c>
      <c r="FC18">
        <v>102.389</v>
      </c>
      <c r="FD18">
        <v>102.092</v>
      </c>
    </row>
    <row r="19" spans="1:160" x14ac:dyDescent="0.15">
      <c r="A19">
        <v>3</v>
      </c>
      <c r="B19">
        <v>1604500306</v>
      </c>
      <c r="C19">
        <v>4</v>
      </c>
      <c r="D19" t="s">
        <v>278</v>
      </c>
      <c r="E19" t="s">
        <v>279</v>
      </c>
      <c r="F19">
        <v>1604500306</v>
      </c>
      <c r="G19">
        <f t="shared" si="0"/>
        <v>1.4034674800209219E-3</v>
      </c>
      <c r="H19">
        <f t="shared" si="1"/>
        <v>46.195169847509284</v>
      </c>
      <c r="I19">
        <f t="shared" si="2"/>
        <v>1440.73</v>
      </c>
      <c r="J19">
        <f t="shared" si="3"/>
        <v>889.71817584940891</v>
      </c>
      <c r="K19">
        <f t="shared" si="4"/>
        <v>89.647797339856922</v>
      </c>
      <c r="L19">
        <f t="shared" si="5"/>
        <v>145.167621126932</v>
      </c>
      <c r="M19">
        <f t="shared" si="6"/>
        <v>0.14207844960295377</v>
      </c>
      <c r="N19">
        <f t="shared" si="7"/>
        <v>2.936703160092323</v>
      </c>
      <c r="O19">
        <f t="shared" si="8"/>
        <v>0.13836725408570119</v>
      </c>
      <c r="P19">
        <f t="shared" si="9"/>
        <v>8.680489576713081E-2</v>
      </c>
      <c r="Q19">
        <f t="shared" si="10"/>
        <v>193.73970493492035</v>
      </c>
      <c r="R19">
        <f t="shared" si="11"/>
        <v>25.874764256911064</v>
      </c>
      <c r="S19">
        <f t="shared" si="12"/>
        <v>25.002700000000001</v>
      </c>
      <c r="T19">
        <f t="shared" si="13"/>
        <v>3.1801894635964545</v>
      </c>
      <c r="U19">
        <f t="shared" si="14"/>
        <v>68.329634954917623</v>
      </c>
      <c r="V19">
        <f t="shared" si="15"/>
        <v>2.1853886928044397</v>
      </c>
      <c r="W19">
        <f t="shared" si="16"/>
        <v>3.1983028948512757</v>
      </c>
      <c r="X19">
        <f t="shared" si="17"/>
        <v>0.99480077079201479</v>
      </c>
      <c r="Y19">
        <f t="shared" si="18"/>
        <v>-61.892915868922657</v>
      </c>
      <c r="Z19">
        <f t="shared" si="19"/>
        <v>15.088233435085026</v>
      </c>
      <c r="AA19">
        <f t="shared" si="20"/>
        <v>1.0873227413235615</v>
      </c>
      <c r="AB19">
        <f t="shared" si="21"/>
        <v>148.02234524240626</v>
      </c>
      <c r="AC19">
        <v>12</v>
      </c>
      <c r="AD19">
        <v>2</v>
      </c>
      <c r="AE19">
        <f t="shared" si="22"/>
        <v>1</v>
      </c>
      <c r="AF19">
        <f t="shared" si="23"/>
        <v>0</v>
      </c>
      <c r="AG19">
        <f t="shared" si="24"/>
        <v>53437.279848287006</v>
      </c>
      <c r="AH19" t="s">
        <v>272</v>
      </c>
      <c r="AI19" t="s">
        <v>272</v>
      </c>
      <c r="AJ19">
        <v>0</v>
      </c>
      <c r="AK19">
        <v>0</v>
      </c>
      <c r="AL19">
        <f t="shared" si="25"/>
        <v>0</v>
      </c>
      <c r="AM19" t="e">
        <f t="shared" si="26"/>
        <v>#DIV/0!</v>
      </c>
      <c r="AN19">
        <v>0</v>
      </c>
      <c r="AO19" t="s">
        <v>272</v>
      </c>
      <c r="AP19" t="s">
        <v>272</v>
      </c>
      <c r="AQ19">
        <v>0</v>
      </c>
      <c r="AR19">
        <v>0</v>
      </c>
      <c r="AS19" t="e">
        <f t="shared" si="27"/>
        <v>#DIV/0!</v>
      </c>
      <c r="AT19">
        <v>0.5</v>
      </c>
      <c r="AU19">
        <f t="shared" si="28"/>
        <v>1009.2083998521036</v>
      </c>
      <c r="AV19">
        <f t="shared" si="29"/>
        <v>46.195169847509284</v>
      </c>
      <c r="AW19" t="e">
        <f t="shared" si="30"/>
        <v>#DIV/0!</v>
      </c>
      <c r="AX19" t="e">
        <f t="shared" si="31"/>
        <v>#DIV/0!</v>
      </c>
      <c r="AY19">
        <f t="shared" si="32"/>
        <v>4.5773667613427556E-2</v>
      </c>
      <c r="AZ19" t="e">
        <f t="shared" si="33"/>
        <v>#DIV/0!</v>
      </c>
      <c r="BA19" t="s">
        <v>272</v>
      </c>
      <c r="BB19">
        <v>0</v>
      </c>
      <c r="BC19">
        <f t="shared" si="34"/>
        <v>0</v>
      </c>
      <c r="BD19" t="e">
        <f t="shared" si="35"/>
        <v>#DIV/0!</v>
      </c>
      <c r="BE19" t="e">
        <f t="shared" si="36"/>
        <v>#DIV/0!</v>
      </c>
      <c r="BF19" t="e">
        <f t="shared" si="37"/>
        <v>#DIV/0!</v>
      </c>
      <c r="BG19" t="e">
        <f t="shared" si="38"/>
        <v>#DIV/0!</v>
      </c>
      <c r="BH19" t="e">
        <f t="shared" si="39"/>
        <v>#DIV/0!</v>
      </c>
      <c r="BI19" t="e">
        <f t="shared" si="40"/>
        <v>#DIV/0!</v>
      </c>
      <c r="BJ19">
        <f t="shared" si="41"/>
        <v>1200.03</v>
      </c>
      <c r="BK19">
        <f t="shared" si="42"/>
        <v>1009.2083998521036</v>
      </c>
      <c r="BL19">
        <f t="shared" si="43"/>
        <v>0.8409859752273724</v>
      </c>
      <c r="BM19">
        <f t="shared" si="44"/>
        <v>0.19197195045474483</v>
      </c>
      <c r="BN19">
        <v>6</v>
      </c>
      <c r="BO19">
        <v>0.5</v>
      </c>
      <c r="BP19" t="s">
        <v>273</v>
      </c>
      <c r="BQ19">
        <v>2</v>
      </c>
      <c r="BR19">
        <v>1604500306</v>
      </c>
      <c r="BS19">
        <v>1440.73</v>
      </c>
      <c r="BT19">
        <v>1498.6</v>
      </c>
      <c r="BU19">
        <v>21.6891</v>
      </c>
      <c r="BV19">
        <v>20.0412</v>
      </c>
      <c r="BW19">
        <v>1440.72</v>
      </c>
      <c r="BX19">
        <v>21.371500000000001</v>
      </c>
      <c r="BY19">
        <v>499.91899999999998</v>
      </c>
      <c r="BZ19">
        <v>100.66</v>
      </c>
      <c r="CA19">
        <v>9.9768399999999993E-2</v>
      </c>
      <c r="CB19">
        <v>25.097999999999999</v>
      </c>
      <c r="CC19">
        <v>25.002700000000001</v>
      </c>
      <c r="CD19">
        <v>999.9</v>
      </c>
      <c r="CE19">
        <v>0</v>
      </c>
      <c r="CF19">
        <v>0</v>
      </c>
      <c r="CG19">
        <v>9975</v>
      </c>
      <c r="CH19">
        <v>0</v>
      </c>
      <c r="CI19">
        <v>1.0079499999999999</v>
      </c>
      <c r="CJ19">
        <v>1200.03</v>
      </c>
      <c r="CK19">
        <v>0.96699299999999999</v>
      </c>
      <c r="CL19">
        <v>3.30067E-2</v>
      </c>
      <c r="CM19">
        <v>0</v>
      </c>
      <c r="CN19">
        <v>909.08</v>
      </c>
      <c r="CO19">
        <v>5.0001499999999997</v>
      </c>
      <c r="CP19">
        <v>10848.2</v>
      </c>
      <c r="CQ19">
        <v>11354.2</v>
      </c>
      <c r="CR19">
        <v>39.5</v>
      </c>
      <c r="CS19">
        <v>42.061999999999998</v>
      </c>
      <c r="CT19">
        <v>40.686999999999998</v>
      </c>
      <c r="CU19">
        <v>41.686999999999998</v>
      </c>
      <c r="CV19">
        <v>41.375</v>
      </c>
      <c r="CW19">
        <v>1155.5899999999999</v>
      </c>
      <c r="CX19">
        <v>39.44</v>
      </c>
      <c r="CY19">
        <v>0</v>
      </c>
      <c r="CZ19">
        <v>1604500305.3</v>
      </c>
      <c r="DA19">
        <v>0</v>
      </c>
      <c r="DB19">
        <v>905.08795999999995</v>
      </c>
      <c r="DC19">
        <v>59.395000092154902</v>
      </c>
      <c r="DD19">
        <v>658.93846258612405</v>
      </c>
      <c r="DE19">
        <v>10804.724</v>
      </c>
      <c r="DF19">
        <v>15</v>
      </c>
      <c r="DG19">
        <v>1604500115.5</v>
      </c>
      <c r="DH19" t="s">
        <v>274</v>
      </c>
      <c r="DI19">
        <v>1604500104</v>
      </c>
      <c r="DJ19">
        <v>1604500115.5</v>
      </c>
      <c r="DK19">
        <v>1</v>
      </c>
      <c r="DL19">
        <v>-0.111</v>
      </c>
      <c r="DM19">
        <v>-7.0000000000000001E-3</v>
      </c>
      <c r="DN19">
        <v>-7.3999999999999996E-2</v>
      </c>
      <c r="DO19">
        <v>0.30099999999999999</v>
      </c>
      <c r="DP19">
        <v>420</v>
      </c>
      <c r="DQ19">
        <v>20</v>
      </c>
      <c r="DR19">
        <v>0.08</v>
      </c>
      <c r="DS19">
        <v>7.0000000000000007E-2</v>
      </c>
      <c r="DT19">
        <v>0</v>
      </c>
      <c r="DU19">
        <v>0</v>
      </c>
      <c r="DV19" t="s">
        <v>275</v>
      </c>
      <c r="DW19">
        <v>100</v>
      </c>
      <c r="DX19">
        <v>100</v>
      </c>
      <c r="DY19">
        <v>0.01</v>
      </c>
      <c r="DZ19">
        <v>0.31759999999999999</v>
      </c>
      <c r="EA19">
        <v>-0.38915973933682801</v>
      </c>
      <c r="EB19">
        <v>1.06189765250334E-3</v>
      </c>
      <c r="EC19">
        <v>-8.2300479113357901E-7</v>
      </c>
      <c r="ED19">
        <v>1.95222372915411E-10</v>
      </c>
      <c r="EE19">
        <v>5.0854824770297798E-2</v>
      </c>
      <c r="EF19">
        <v>2.4299125684897199E-2</v>
      </c>
      <c r="EG19">
        <v>-1.02667963148939E-3</v>
      </c>
      <c r="EH19">
        <v>2.21636158600722E-5</v>
      </c>
      <c r="EI19">
        <v>2</v>
      </c>
      <c r="EJ19">
        <v>2037</v>
      </c>
      <c r="EK19">
        <v>1</v>
      </c>
      <c r="EL19">
        <v>24</v>
      </c>
      <c r="EM19">
        <v>3.4</v>
      </c>
      <c r="EN19">
        <v>3.2</v>
      </c>
      <c r="EO19">
        <v>2</v>
      </c>
      <c r="EP19">
        <v>481.75900000000001</v>
      </c>
      <c r="EQ19">
        <v>565.37400000000002</v>
      </c>
      <c r="ER19">
        <v>22.465900000000001</v>
      </c>
      <c r="ES19">
        <v>25.3249</v>
      </c>
      <c r="ET19">
        <v>30.0001</v>
      </c>
      <c r="EU19">
        <v>25.177800000000001</v>
      </c>
      <c r="EV19">
        <v>25.134</v>
      </c>
      <c r="EW19">
        <v>59.222799999999999</v>
      </c>
      <c r="EX19">
        <v>4.0742599999999998</v>
      </c>
      <c r="EY19">
        <v>100</v>
      </c>
      <c r="EZ19">
        <v>22.467400000000001</v>
      </c>
      <c r="FA19">
        <v>1515.76</v>
      </c>
      <c r="FB19">
        <v>20</v>
      </c>
      <c r="FC19">
        <v>102.38800000000001</v>
      </c>
      <c r="FD19">
        <v>102.09099999999999</v>
      </c>
    </row>
    <row r="20" spans="1:160" x14ac:dyDescent="0.15">
      <c r="A20">
        <v>4</v>
      </c>
      <c r="B20">
        <v>1604500308</v>
      </c>
      <c r="C20">
        <v>6</v>
      </c>
      <c r="D20" t="s">
        <v>280</v>
      </c>
      <c r="E20" t="s">
        <v>281</v>
      </c>
      <c r="F20">
        <v>1604500308</v>
      </c>
      <c r="G20">
        <f t="shared" si="0"/>
        <v>1.4038568697473763E-3</v>
      </c>
      <c r="H20">
        <f t="shared" si="1"/>
        <v>45.555890125714228</v>
      </c>
      <c r="I20">
        <f t="shared" si="2"/>
        <v>1443.69</v>
      </c>
      <c r="J20">
        <f t="shared" si="3"/>
        <v>899.87146941301012</v>
      </c>
      <c r="K20">
        <f t="shared" si="4"/>
        <v>90.670631627705959</v>
      </c>
      <c r="L20">
        <f t="shared" si="5"/>
        <v>145.46553438347101</v>
      </c>
      <c r="M20">
        <f t="shared" si="6"/>
        <v>0.1420564554651193</v>
      </c>
      <c r="N20">
        <f t="shared" si="7"/>
        <v>2.9420858434081767</v>
      </c>
      <c r="O20">
        <f t="shared" si="8"/>
        <v>0.13835298985804922</v>
      </c>
      <c r="P20">
        <f t="shared" si="9"/>
        <v>8.6795318484314238E-2</v>
      </c>
      <c r="Q20">
        <f t="shared" si="10"/>
        <v>193.73810895436114</v>
      </c>
      <c r="R20">
        <f t="shared" si="11"/>
        <v>25.87402778990678</v>
      </c>
      <c r="S20">
        <f t="shared" si="12"/>
        <v>25.005700000000001</v>
      </c>
      <c r="T20">
        <f t="shared" si="13"/>
        <v>3.1807582965152483</v>
      </c>
      <c r="U20">
        <f t="shared" si="14"/>
        <v>68.332928384528884</v>
      </c>
      <c r="V20">
        <f t="shared" si="15"/>
        <v>2.1855851691604897</v>
      </c>
      <c r="W20">
        <f t="shared" si="16"/>
        <v>3.1984362749121162</v>
      </c>
      <c r="X20">
        <f t="shared" si="17"/>
        <v>0.9951731273547586</v>
      </c>
      <c r="Y20">
        <f t="shared" si="18"/>
        <v>-61.910087955859296</v>
      </c>
      <c r="Z20">
        <f t="shared" si="19"/>
        <v>14.751077075053409</v>
      </c>
      <c r="AA20">
        <f t="shared" si="20"/>
        <v>1.0611007115156856</v>
      </c>
      <c r="AB20">
        <f t="shared" si="21"/>
        <v>147.64019878507094</v>
      </c>
      <c r="AC20">
        <v>12</v>
      </c>
      <c r="AD20">
        <v>2</v>
      </c>
      <c r="AE20">
        <f t="shared" si="22"/>
        <v>1</v>
      </c>
      <c r="AF20">
        <f t="shared" si="23"/>
        <v>0</v>
      </c>
      <c r="AG20">
        <f t="shared" si="24"/>
        <v>53594.410280150041</v>
      </c>
      <c r="AH20" t="s">
        <v>272</v>
      </c>
      <c r="AI20" t="s">
        <v>272</v>
      </c>
      <c r="AJ20">
        <v>0</v>
      </c>
      <c r="AK20">
        <v>0</v>
      </c>
      <c r="AL20">
        <f t="shared" si="25"/>
        <v>0</v>
      </c>
      <c r="AM20" t="e">
        <f t="shared" si="26"/>
        <v>#DIV/0!</v>
      </c>
      <c r="AN20">
        <v>0</v>
      </c>
      <c r="AO20" t="s">
        <v>272</v>
      </c>
      <c r="AP20" t="s">
        <v>272</v>
      </c>
      <c r="AQ20">
        <v>0</v>
      </c>
      <c r="AR20">
        <v>0</v>
      </c>
      <c r="AS20" t="e">
        <f t="shared" si="27"/>
        <v>#DIV/0!</v>
      </c>
      <c r="AT20">
        <v>0.5</v>
      </c>
      <c r="AU20">
        <f t="shared" si="28"/>
        <v>1009.1999998521023</v>
      </c>
      <c r="AV20">
        <f t="shared" si="29"/>
        <v>45.555890125714228</v>
      </c>
      <c r="AW20" t="e">
        <f t="shared" si="30"/>
        <v>#DIV/0!</v>
      </c>
      <c r="AX20" t="e">
        <f t="shared" si="31"/>
        <v>#DIV/0!</v>
      </c>
      <c r="AY20">
        <f t="shared" si="32"/>
        <v>4.5140596643272309E-2</v>
      </c>
      <c r="AZ20" t="e">
        <f t="shared" si="33"/>
        <v>#DIV/0!</v>
      </c>
      <c r="BA20" t="s">
        <v>272</v>
      </c>
      <c r="BB20">
        <v>0</v>
      </c>
      <c r="BC20">
        <f t="shared" si="34"/>
        <v>0</v>
      </c>
      <c r="BD20" t="e">
        <f t="shared" si="35"/>
        <v>#DIV/0!</v>
      </c>
      <c r="BE20" t="e">
        <f t="shared" si="36"/>
        <v>#DIV/0!</v>
      </c>
      <c r="BF20" t="e">
        <f t="shared" si="37"/>
        <v>#DIV/0!</v>
      </c>
      <c r="BG20" t="e">
        <f t="shared" si="38"/>
        <v>#DIV/0!</v>
      </c>
      <c r="BH20" t="e">
        <f t="shared" si="39"/>
        <v>#DIV/0!</v>
      </c>
      <c r="BI20" t="e">
        <f t="shared" si="40"/>
        <v>#DIV/0!</v>
      </c>
      <c r="BJ20">
        <f t="shared" si="41"/>
        <v>1200.02</v>
      </c>
      <c r="BK20">
        <f t="shared" si="42"/>
        <v>1009.1999998521023</v>
      </c>
      <c r="BL20">
        <f t="shared" si="43"/>
        <v>0.84098598344369457</v>
      </c>
      <c r="BM20">
        <f t="shared" si="44"/>
        <v>0.19197196688738935</v>
      </c>
      <c r="BN20">
        <v>6</v>
      </c>
      <c r="BO20">
        <v>0.5</v>
      </c>
      <c r="BP20" t="s">
        <v>273</v>
      </c>
      <c r="BQ20">
        <v>2</v>
      </c>
      <c r="BR20">
        <v>1604500308</v>
      </c>
      <c r="BS20">
        <v>1443.69</v>
      </c>
      <c r="BT20">
        <v>1500.8</v>
      </c>
      <c r="BU20">
        <v>21.691099999999999</v>
      </c>
      <c r="BV20">
        <v>20.0427</v>
      </c>
      <c r="BW20">
        <v>1443.67</v>
      </c>
      <c r="BX20">
        <v>21.3735</v>
      </c>
      <c r="BY20">
        <v>499.90499999999997</v>
      </c>
      <c r="BZ20">
        <v>100.66</v>
      </c>
      <c r="CA20">
        <v>9.9535899999999997E-2</v>
      </c>
      <c r="CB20">
        <v>25.098700000000001</v>
      </c>
      <c r="CC20">
        <v>25.005700000000001</v>
      </c>
      <c r="CD20">
        <v>999.9</v>
      </c>
      <c r="CE20">
        <v>0</v>
      </c>
      <c r="CF20">
        <v>0</v>
      </c>
      <c r="CG20">
        <v>10005.6</v>
      </c>
      <c r="CH20">
        <v>0</v>
      </c>
      <c r="CI20">
        <v>0.99395199999999995</v>
      </c>
      <c r="CJ20">
        <v>1200.02</v>
      </c>
      <c r="CK20">
        <v>0.96699299999999999</v>
      </c>
      <c r="CL20">
        <v>3.30067E-2</v>
      </c>
      <c r="CM20">
        <v>0</v>
      </c>
      <c r="CN20">
        <v>907.22699999999998</v>
      </c>
      <c r="CO20">
        <v>5.0001499999999997</v>
      </c>
      <c r="CP20">
        <v>10831.3</v>
      </c>
      <c r="CQ20">
        <v>11354.1</v>
      </c>
      <c r="CR20">
        <v>39.5</v>
      </c>
      <c r="CS20">
        <v>42.061999999999998</v>
      </c>
      <c r="CT20">
        <v>40.686999999999998</v>
      </c>
      <c r="CU20">
        <v>41.686999999999998</v>
      </c>
      <c r="CV20">
        <v>41.375</v>
      </c>
      <c r="CW20">
        <v>1155.58</v>
      </c>
      <c r="CX20">
        <v>39.44</v>
      </c>
      <c r="CY20">
        <v>0</v>
      </c>
      <c r="CZ20">
        <v>1604500307.0999999</v>
      </c>
      <c r="DA20">
        <v>0</v>
      </c>
      <c r="DB20">
        <v>906.11676923076902</v>
      </c>
      <c r="DC20">
        <v>42.5558291080727</v>
      </c>
      <c r="DD20">
        <v>474.82393212789901</v>
      </c>
      <c r="DE20">
        <v>10815.9230769231</v>
      </c>
      <c r="DF20">
        <v>15</v>
      </c>
      <c r="DG20">
        <v>1604500115.5</v>
      </c>
      <c r="DH20" t="s">
        <v>274</v>
      </c>
      <c r="DI20">
        <v>1604500104</v>
      </c>
      <c r="DJ20">
        <v>1604500115.5</v>
      </c>
      <c r="DK20">
        <v>1</v>
      </c>
      <c r="DL20">
        <v>-0.111</v>
      </c>
      <c r="DM20">
        <v>-7.0000000000000001E-3</v>
      </c>
      <c r="DN20">
        <v>-7.3999999999999996E-2</v>
      </c>
      <c r="DO20">
        <v>0.30099999999999999</v>
      </c>
      <c r="DP20">
        <v>420</v>
      </c>
      <c r="DQ20">
        <v>20</v>
      </c>
      <c r="DR20">
        <v>0.08</v>
      </c>
      <c r="DS20">
        <v>7.0000000000000007E-2</v>
      </c>
      <c r="DT20">
        <v>0</v>
      </c>
      <c r="DU20">
        <v>0</v>
      </c>
      <c r="DV20" t="s">
        <v>275</v>
      </c>
      <c r="DW20">
        <v>100</v>
      </c>
      <c r="DX20">
        <v>100</v>
      </c>
      <c r="DY20">
        <v>0.02</v>
      </c>
      <c r="DZ20">
        <v>0.31759999999999999</v>
      </c>
      <c r="EA20">
        <v>-0.38915973933682801</v>
      </c>
      <c r="EB20">
        <v>1.06189765250334E-3</v>
      </c>
      <c r="EC20">
        <v>-8.2300479113357901E-7</v>
      </c>
      <c r="ED20">
        <v>1.95222372915411E-10</v>
      </c>
      <c r="EE20">
        <v>5.0854824770297798E-2</v>
      </c>
      <c r="EF20">
        <v>2.4299125684897199E-2</v>
      </c>
      <c r="EG20">
        <v>-1.02667963148939E-3</v>
      </c>
      <c r="EH20">
        <v>2.21636158600722E-5</v>
      </c>
      <c r="EI20">
        <v>2</v>
      </c>
      <c r="EJ20">
        <v>2037</v>
      </c>
      <c r="EK20">
        <v>1</v>
      </c>
      <c r="EL20">
        <v>24</v>
      </c>
      <c r="EM20">
        <v>3.4</v>
      </c>
      <c r="EN20">
        <v>3.2</v>
      </c>
      <c r="EO20">
        <v>2</v>
      </c>
      <c r="EP20">
        <v>481.58800000000002</v>
      </c>
      <c r="EQ20">
        <v>565.39499999999998</v>
      </c>
      <c r="ER20">
        <v>22.465399999999999</v>
      </c>
      <c r="ES20">
        <v>25.325600000000001</v>
      </c>
      <c r="ET20">
        <v>30.0001</v>
      </c>
      <c r="EU20">
        <v>25.1784</v>
      </c>
      <c r="EV20">
        <v>25.134</v>
      </c>
      <c r="EW20">
        <v>59.328699999999998</v>
      </c>
      <c r="EX20">
        <v>4.0742599999999998</v>
      </c>
      <c r="EY20">
        <v>100</v>
      </c>
      <c r="EZ20">
        <v>22.465</v>
      </c>
      <c r="FA20">
        <v>1510.69</v>
      </c>
      <c r="FB20">
        <v>20</v>
      </c>
      <c r="FC20">
        <v>102.387</v>
      </c>
      <c r="FD20">
        <v>102.09099999999999</v>
      </c>
    </row>
    <row r="21" spans="1:160" x14ac:dyDescent="0.15">
      <c r="A21">
        <v>5</v>
      </c>
      <c r="B21">
        <v>1604500310</v>
      </c>
      <c r="C21">
        <v>8</v>
      </c>
      <c r="D21" t="s">
        <v>282</v>
      </c>
      <c r="E21" t="s">
        <v>283</v>
      </c>
      <c r="F21">
        <v>1604500310</v>
      </c>
      <c r="G21">
        <f t="shared" si="0"/>
        <v>1.4051899984268755E-3</v>
      </c>
      <c r="H21">
        <f t="shared" si="1"/>
        <v>48.632525282042096</v>
      </c>
      <c r="I21">
        <f t="shared" si="2"/>
        <v>1446.51</v>
      </c>
      <c r="J21">
        <f t="shared" si="3"/>
        <v>867.65915077095951</v>
      </c>
      <c r="K21">
        <f t="shared" si="4"/>
        <v>87.424325208771236</v>
      </c>
      <c r="L21">
        <f t="shared" si="5"/>
        <v>145.74866241584999</v>
      </c>
      <c r="M21">
        <f t="shared" si="6"/>
        <v>0.1421035429845954</v>
      </c>
      <c r="N21">
        <f t="shared" si="7"/>
        <v>2.9437196001142585</v>
      </c>
      <c r="O21">
        <f t="shared" si="8"/>
        <v>0.13839965530307091</v>
      </c>
      <c r="P21">
        <f t="shared" si="9"/>
        <v>8.6824523142094323E-2</v>
      </c>
      <c r="Q21">
        <f t="shared" si="10"/>
        <v>193.73970493492035</v>
      </c>
      <c r="R21">
        <f t="shared" si="11"/>
        <v>25.873989782708115</v>
      </c>
      <c r="S21">
        <f t="shared" si="12"/>
        <v>25.0092</v>
      </c>
      <c r="T21">
        <f t="shared" si="13"/>
        <v>3.1814220472943298</v>
      </c>
      <c r="U21">
        <f t="shared" si="14"/>
        <v>68.332123585836683</v>
      </c>
      <c r="V21">
        <f t="shared" si="15"/>
        <v>2.1856505729365003</v>
      </c>
      <c r="W21">
        <f t="shared" si="16"/>
        <v>3.1985696598334958</v>
      </c>
      <c r="X21">
        <f t="shared" si="17"/>
        <v>0.99577147435782942</v>
      </c>
      <c r="Y21">
        <f t="shared" si="18"/>
        <v>-61.968878930625209</v>
      </c>
      <c r="Z21">
        <f t="shared" si="19"/>
        <v>14.314903359538569</v>
      </c>
      <c r="AA21">
        <f t="shared" si="20"/>
        <v>1.0291753454499417</v>
      </c>
      <c r="AB21">
        <f t="shared" si="21"/>
        <v>147.11490470928365</v>
      </c>
      <c r="AC21">
        <v>12</v>
      </c>
      <c r="AD21">
        <v>2</v>
      </c>
      <c r="AE21">
        <f t="shared" si="22"/>
        <v>1</v>
      </c>
      <c r="AF21">
        <f t="shared" si="23"/>
        <v>0</v>
      </c>
      <c r="AG21">
        <f t="shared" si="24"/>
        <v>53642.030582869338</v>
      </c>
      <c r="AH21" t="s">
        <v>272</v>
      </c>
      <c r="AI21" t="s">
        <v>272</v>
      </c>
      <c r="AJ21">
        <v>0</v>
      </c>
      <c r="AK21">
        <v>0</v>
      </c>
      <c r="AL21">
        <f t="shared" si="25"/>
        <v>0</v>
      </c>
      <c r="AM21" t="e">
        <f t="shared" si="26"/>
        <v>#DIV/0!</v>
      </c>
      <c r="AN21">
        <v>0</v>
      </c>
      <c r="AO21" t="s">
        <v>272</v>
      </c>
      <c r="AP21" t="s">
        <v>272</v>
      </c>
      <c r="AQ21">
        <v>0</v>
      </c>
      <c r="AR21">
        <v>0</v>
      </c>
      <c r="AS21" t="e">
        <f t="shared" si="27"/>
        <v>#DIV/0!</v>
      </c>
      <c r="AT21">
        <v>0.5</v>
      </c>
      <c r="AU21">
        <f t="shared" si="28"/>
        <v>1009.2083998521036</v>
      </c>
      <c r="AV21">
        <f t="shared" si="29"/>
        <v>48.632525282042096</v>
      </c>
      <c r="AW21" t="e">
        <f t="shared" si="30"/>
        <v>#DIV/0!</v>
      </c>
      <c r="AX21" t="e">
        <f t="shared" si="31"/>
        <v>#DIV/0!</v>
      </c>
      <c r="AY21">
        <f t="shared" si="32"/>
        <v>4.8188783693406678E-2</v>
      </c>
      <c r="AZ21" t="e">
        <f t="shared" si="33"/>
        <v>#DIV/0!</v>
      </c>
      <c r="BA21" t="s">
        <v>272</v>
      </c>
      <c r="BB21">
        <v>0</v>
      </c>
      <c r="BC21">
        <f t="shared" si="34"/>
        <v>0</v>
      </c>
      <c r="BD21" t="e">
        <f t="shared" si="35"/>
        <v>#DIV/0!</v>
      </c>
      <c r="BE21" t="e">
        <f t="shared" si="36"/>
        <v>#DIV/0!</v>
      </c>
      <c r="BF21" t="e">
        <f t="shared" si="37"/>
        <v>#DIV/0!</v>
      </c>
      <c r="BG21" t="e">
        <f t="shared" si="38"/>
        <v>#DIV/0!</v>
      </c>
      <c r="BH21" t="e">
        <f t="shared" si="39"/>
        <v>#DIV/0!</v>
      </c>
      <c r="BI21" t="e">
        <f t="shared" si="40"/>
        <v>#DIV/0!</v>
      </c>
      <c r="BJ21">
        <f t="shared" si="41"/>
        <v>1200.03</v>
      </c>
      <c r="BK21">
        <f t="shared" si="42"/>
        <v>1009.2083998521036</v>
      </c>
      <c r="BL21">
        <f t="shared" si="43"/>
        <v>0.8409859752273724</v>
      </c>
      <c r="BM21">
        <f t="shared" si="44"/>
        <v>0.19197195045474483</v>
      </c>
      <c r="BN21">
        <v>6</v>
      </c>
      <c r="BO21">
        <v>0.5</v>
      </c>
      <c r="BP21" t="s">
        <v>273</v>
      </c>
      <c r="BQ21">
        <v>2</v>
      </c>
      <c r="BR21">
        <v>1604500310</v>
      </c>
      <c r="BS21">
        <v>1446.51</v>
      </c>
      <c r="BT21">
        <v>1507.31</v>
      </c>
      <c r="BU21">
        <v>21.6919</v>
      </c>
      <c r="BV21">
        <v>20.042200000000001</v>
      </c>
      <c r="BW21">
        <v>1446.49</v>
      </c>
      <c r="BX21">
        <v>21.374300000000002</v>
      </c>
      <c r="BY21">
        <v>499.98500000000001</v>
      </c>
      <c r="BZ21">
        <v>100.65900000000001</v>
      </c>
      <c r="CA21">
        <v>9.9834999999999993E-2</v>
      </c>
      <c r="CB21">
        <v>25.099399999999999</v>
      </c>
      <c r="CC21">
        <v>25.0092</v>
      </c>
      <c r="CD21">
        <v>999.9</v>
      </c>
      <c r="CE21">
        <v>0</v>
      </c>
      <c r="CF21">
        <v>0</v>
      </c>
      <c r="CG21">
        <v>10015</v>
      </c>
      <c r="CH21">
        <v>0</v>
      </c>
      <c r="CI21">
        <v>0.99395199999999995</v>
      </c>
      <c r="CJ21">
        <v>1200.03</v>
      </c>
      <c r="CK21">
        <v>0.96699299999999999</v>
      </c>
      <c r="CL21">
        <v>3.30067E-2</v>
      </c>
      <c r="CM21">
        <v>0</v>
      </c>
      <c r="CN21">
        <v>905.20100000000002</v>
      </c>
      <c r="CO21">
        <v>5.0001499999999997</v>
      </c>
      <c r="CP21">
        <v>10802</v>
      </c>
      <c r="CQ21">
        <v>11354.1</v>
      </c>
      <c r="CR21">
        <v>39.5</v>
      </c>
      <c r="CS21">
        <v>42.061999999999998</v>
      </c>
      <c r="CT21">
        <v>40.75</v>
      </c>
      <c r="CU21">
        <v>41.686999999999998</v>
      </c>
      <c r="CV21">
        <v>41.375</v>
      </c>
      <c r="CW21">
        <v>1155.5899999999999</v>
      </c>
      <c r="CX21">
        <v>39.44</v>
      </c>
      <c r="CY21">
        <v>0</v>
      </c>
      <c r="CZ21">
        <v>1604500308.9000001</v>
      </c>
      <c r="DA21">
        <v>0</v>
      </c>
      <c r="DB21">
        <v>907.20320000000004</v>
      </c>
      <c r="DC21">
        <v>17.025153814205002</v>
      </c>
      <c r="DD21">
        <v>181.46153803283599</v>
      </c>
      <c r="DE21">
        <v>10827.664000000001</v>
      </c>
      <c r="DF21">
        <v>15</v>
      </c>
      <c r="DG21">
        <v>1604500115.5</v>
      </c>
      <c r="DH21" t="s">
        <v>274</v>
      </c>
      <c r="DI21">
        <v>1604500104</v>
      </c>
      <c r="DJ21">
        <v>1604500115.5</v>
      </c>
      <c r="DK21">
        <v>1</v>
      </c>
      <c r="DL21">
        <v>-0.111</v>
      </c>
      <c r="DM21">
        <v>-7.0000000000000001E-3</v>
      </c>
      <c r="DN21">
        <v>-7.3999999999999996E-2</v>
      </c>
      <c r="DO21">
        <v>0.30099999999999999</v>
      </c>
      <c r="DP21">
        <v>420</v>
      </c>
      <c r="DQ21">
        <v>20</v>
      </c>
      <c r="DR21">
        <v>0.08</v>
      </c>
      <c r="DS21">
        <v>7.0000000000000007E-2</v>
      </c>
      <c r="DT21">
        <v>0</v>
      </c>
      <c r="DU21">
        <v>0</v>
      </c>
      <c r="DV21" t="s">
        <v>275</v>
      </c>
      <c r="DW21">
        <v>100</v>
      </c>
      <c r="DX21">
        <v>100</v>
      </c>
      <c r="DY21">
        <v>0.02</v>
      </c>
      <c r="DZ21">
        <v>0.31759999999999999</v>
      </c>
      <c r="EA21">
        <v>-0.38915973933682801</v>
      </c>
      <c r="EB21">
        <v>1.06189765250334E-3</v>
      </c>
      <c r="EC21">
        <v>-8.2300479113357901E-7</v>
      </c>
      <c r="ED21">
        <v>1.95222372915411E-10</v>
      </c>
      <c r="EE21">
        <v>5.0854824770297798E-2</v>
      </c>
      <c r="EF21">
        <v>2.4299125684897199E-2</v>
      </c>
      <c r="EG21">
        <v>-1.02667963148939E-3</v>
      </c>
      <c r="EH21">
        <v>2.21636158600722E-5</v>
      </c>
      <c r="EI21">
        <v>2</v>
      </c>
      <c r="EJ21">
        <v>2037</v>
      </c>
      <c r="EK21">
        <v>1</v>
      </c>
      <c r="EL21">
        <v>24</v>
      </c>
      <c r="EM21">
        <v>3.4</v>
      </c>
      <c r="EN21">
        <v>3.2</v>
      </c>
      <c r="EO21">
        <v>2</v>
      </c>
      <c r="EP21">
        <v>481.65600000000001</v>
      </c>
      <c r="EQ21">
        <v>565.15200000000004</v>
      </c>
      <c r="ER21">
        <v>22.465</v>
      </c>
      <c r="ES21">
        <v>25.325600000000001</v>
      </c>
      <c r="ET21">
        <v>30.0001</v>
      </c>
      <c r="EU21">
        <v>25.1784</v>
      </c>
      <c r="EV21">
        <v>25.134</v>
      </c>
      <c r="EW21">
        <v>59.274099999999997</v>
      </c>
      <c r="EX21">
        <v>4.0742599999999998</v>
      </c>
      <c r="EY21">
        <v>100</v>
      </c>
      <c r="EZ21">
        <v>22.465</v>
      </c>
      <c r="FA21">
        <v>1510.69</v>
      </c>
      <c r="FB21">
        <v>20</v>
      </c>
      <c r="FC21">
        <v>102.38800000000001</v>
      </c>
      <c r="FD21">
        <v>102.09099999999999</v>
      </c>
    </row>
    <row r="22" spans="1:160" x14ac:dyDescent="0.15">
      <c r="A22">
        <v>6</v>
      </c>
      <c r="B22">
        <v>1604500312</v>
      </c>
      <c r="C22">
        <v>10</v>
      </c>
      <c r="D22" t="s">
        <v>284</v>
      </c>
      <c r="E22" t="s">
        <v>285</v>
      </c>
      <c r="F22">
        <v>1604500312</v>
      </c>
      <c r="G22">
        <f t="shared" si="0"/>
        <v>1.4055640259640152E-3</v>
      </c>
      <c r="H22">
        <f t="shared" si="1"/>
        <v>49.164303404424821</v>
      </c>
      <c r="I22">
        <f t="shared" si="2"/>
        <v>1450.28</v>
      </c>
      <c r="J22">
        <f t="shared" si="3"/>
        <v>864.98425749901526</v>
      </c>
      <c r="K22">
        <f t="shared" si="4"/>
        <v>87.156143344602881</v>
      </c>
      <c r="L22">
        <f t="shared" si="5"/>
        <v>146.13076535668</v>
      </c>
      <c r="M22">
        <f t="shared" si="6"/>
        <v>0.14203902731789195</v>
      </c>
      <c r="N22">
        <f t="shared" si="7"/>
        <v>2.9332882650031182</v>
      </c>
      <c r="O22">
        <f t="shared" si="8"/>
        <v>0.13832566546303213</v>
      </c>
      <c r="P22">
        <f t="shared" si="9"/>
        <v>8.6779085839343559E-2</v>
      </c>
      <c r="Q22">
        <f t="shared" si="10"/>
        <v>193.69182551828519</v>
      </c>
      <c r="R22">
        <f t="shared" si="11"/>
        <v>25.87507983543443</v>
      </c>
      <c r="S22">
        <f t="shared" si="12"/>
        <v>25.0138</v>
      </c>
      <c r="T22">
        <f t="shared" si="13"/>
        <v>3.182294589537201</v>
      </c>
      <c r="U22">
        <f t="shared" si="14"/>
        <v>68.338595332607383</v>
      </c>
      <c r="V22">
        <f t="shared" si="15"/>
        <v>2.1857143367281995</v>
      </c>
      <c r="W22">
        <f t="shared" si="16"/>
        <v>3.1983600571393338</v>
      </c>
      <c r="X22">
        <f t="shared" si="17"/>
        <v>0.99658025280900153</v>
      </c>
      <c r="Y22">
        <f t="shared" si="18"/>
        <v>-61.985373545013069</v>
      </c>
      <c r="Z22">
        <f t="shared" si="19"/>
        <v>13.362782421670424</v>
      </c>
      <c r="AA22">
        <f t="shared" si="20"/>
        <v>0.96415574593946951</v>
      </c>
      <c r="AB22">
        <f t="shared" si="21"/>
        <v>146.03339014088203</v>
      </c>
      <c r="AC22">
        <v>12</v>
      </c>
      <c r="AD22">
        <v>2</v>
      </c>
      <c r="AE22">
        <f t="shared" si="22"/>
        <v>1</v>
      </c>
      <c r="AF22">
        <f t="shared" si="23"/>
        <v>0</v>
      </c>
      <c r="AG22">
        <f t="shared" si="24"/>
        <v>53337.557823286588</v>
      </c>
      <c r="AH22" t="s">
        <v>272</v>
      </c>
      <c r="AI22" t="s">
        <v>272</v>
      </c>
      <c r="AJ22">
        <v>0</v>
      </c>
      <c r="AK22">
        <v>0</v>
      </c>
      <c r="AL22">
        <f t="shared" si="25"/>
        <v>0</v>
      </c>
      <c r="AM22" t="e">
        <f t="shared" si="26"/>
        <v>#DIV/0!</v>
      </c>
      <c r="AN22">
        <v>0</v>
      </c>
      <c r="AO22" t="s">
        <v>272</v>
      </c>
      <c r="AP22" t="s">
        <v>272</v>
      </c>
      <c r="AQ22">
        <v>0</v>
      </c>
      <c r="AR22">
        <v>0</v>
      </c>
      <c r="AS22" t="e">
        <f t="shared" si="27"/>
        <v>#DIV/0!</v>
      </c>
      <c r="AT22">
        <v>0.5</v>
      </c>
      <c r="AU22">
        <f t="shared" si="28"/>
        <v>1008.9563998520667</v>
      </c>
      <c r="AV22">
        <f t="shared" si="29"/>
        <v>49.164303404424821</v>
      </c>
      <c r="AW22" t="e">
        <f t="shared" si="30"/>
        <v>#DIV/0!</v>
      </c>
      <c r="AX22" t="e">
        <f t="shared" si="31"/>
        <v>#DIV/0!</v>
      </c>
      <c r="AY22">
        <f t="shared" si="32"/>
        <v>4.8727877053590517E-2</v>
      </c>
      <c r="AZ22" t="e">
        <f t="shared" si="33"/>
        <v>#DIV/0!</v>
      </c>
      <c r="BA22" t="s">
        <v>272</v>
      </c>
      <c r="BB22">
        <v>0</v>
      </c>
      <c r="BC22">
        <f t="shared" si="34"/>
        <v>0</v>
      </c>
      <c r="BD22" t="e">
        <f t="shared" si="35"/>
        <v>#DIV/0!</v>
      </c>
      <c r="BE22" t="e">
        <f t="shared" si="36"/>
        <v>#DIV/0!</v>
      </c>
      <c r="BF22" t="e">
        <f t="shared" si="37"/>
        <v>#DIV/0!</v>
      </c>
      <c r="BG22" t="e">
        <f t="shared" si="38"/>
        <v>#DIV/0!</v>
      </c>
      <c r="BH22" t="e">
        <f t="shared" si="39"/>
        <v>#DIV/0!</v>
      </c>
      <c r="BI22" t="e">
        <f t="shared" si="40"/>
        <v>#DIV/0!</v>
      </c>
      <c r="BJ22">
        <f t="shared" si="41"/>
        <v>1199.73</v>
      </c>
      <c r="BK22">
        <f t="shared" si="42"/>
        <v>1008.9563998520667</v>
      </c>
      <c r="BL22">
        <f t="shared" si="43"/>
        <v>0.84098622177662197</v>
      </c>
      <c r="BM22">
        <f t="shared" si="44"/>
        <v>0.19197244355324403</v>
      </c>
      <c r="BN22">
        <v>6</v>
      </c>
      <c r="BO22">
        <v>0.5</v>
      </c>
      <c r="BP22" t="s">
        <v>273</v>
      </c>
      <c r="BQ22">
        <v>2</v>
      </c>
      <c r="BR22">
        <v>1604500312</v>
      </c>
      <c r="BS22">
        <v>1450.28</v>
      </c>
      <c r="BT22">
        <v>1511.72</v>
      </c>
      <c r="BU22">
        <v>21.6922</v>
      </c>
      <c r="BV22">
        <v>20.042200000000001</v>
      </c>
      <c r="BW22">
        <v>1450.26</v>
      </c>
      <c r="BX22">
        <v>21.374600000000001</v>
      </c>
      <c r="BY22">
        <v>500.02699999999999</v>
      </c>
      <c r="BZ22">
        <v>100.66</v>
      </c>
      <c r="CA22">
        <v>0.100381</v>
      </c>
      <c r="CB22">
        <v>25.098299999999998</v>
      </c>
      <c r="CC22">
        <v>25.0138</v>
      </c>
      <c r="CD22">
        <v>999.9</v>
      </c>
      <c r="CE22">
        <v>0</v>
      </c>
      <c r="CF22">
        <v>0</v>
      </c>
      <c r="CG22">
        <v>9955.6200000000008</v>
      </c>
      <c r="CH22">
        <v>0</v>
      </c>
      <c r="CI22">
        <v>0.99395199999999995</v>
      </c>
      <c r="CJ22">
        <v>1199.73</v>
      </c>
      <c r="CK22">
        <v>0.96698499999999998</v>
      </c>
      <c r="CL22">
        <v>3.3015099999999999E-2</v>
      </c>
      <c r="CM22">
        <v>0</v>
      </c>
      <c r="CN22">
        <v>900.447</v>
      </c>
      <c r="CO22">
        <v>5.0001499999999997</v>
      </c>
      <c r="CP22">
        <v>10744.8</v>
      </c>
      <c r="CQ22">
        <v>11351.2</v>
      </c>
      <c r="CR22">
        <v>39.5</v>
      </c>
      <c r="CS22">
        <v>42.061999999999998</v>
      </c>
      <c r="CT22">
        <v>40.686999999999998</v>
      </c>
      <c r="CU22">
        <v>41.686999999999998</v>
      </c>
      <c r="CV22">
        <v>41.375</v>
      </c>
      <c r="CW22">
        <v>1155.29</v>
      </c>
      <c r="CX22">
        <v>39.44</v>
      </c>
      <c r="CY22">
        <v>0</v>
      </c>
      <c r="CZ22">
        <v>1604500311.3</v>
      </c>
      <c r="DA22">
        <v>0</v>
      </c>
      <c r="DB22">
        <v>907.07511999999997</v>
      </c>
      <c r="DC22">
        <v>-17.9561538739929</v>
      </c>
      <c r="DD22">
        <v>-222.53076960713599</v>
      </c>
      <c r="DE22">
        <v>10825.531999999999</v>
      </c>
      <c r="DF22">
        <v>15</v>
      </c>
      <c r="DG22">
        <v>1604500115.5</v>
      </c>
      <c r="DH22" t="s">
        <v>274</v>
      </c>
      <c r="DI22">
        <v>1604500104</v>
      </c>
      <c r="DJ22">
        <v>1604500115.5</v>
      </c>
      <c r="DK22">
        <v>1</v>
      </c>
      <c r="DL22">
        <v>-0.111</v>
      </c>
      <c r="DM22">
        <v>-7.0000000000000001E-3</v>
      </c>
      <c r="DN22">
        <v>-7.3999999999999996E-2</v>
      </c>
      <c r="DO22">
        <v>0.30099999999999999</v>
      </c>
      <c r="DP22">
        <v>420</v>
      </c>
      <c r="DQ22">
        <v>20</v>
      </c>
      <c r="DR22">
        <v>0.08</v>
      </c>
      <c r="DS22">
        <v>7.0000000000000007E-2</v>
      </c>
      <c r="DT22">
        <v>0</v>
      </c>
      <c r="DU22">
        <v>0</v>
      </c>
      <c r="DV22" t="s">
        <v>275</v>
      </c>
      <c r="DW22">
        <v>100</v>
      </c>
      <c r="DX22">
        <v>100</v>
      </c>
      <c r="DY22">
        <v>0.02</v>
      </c>
      <c r="DZ22">
        <v>0.31759999999999999</v>
      </c>
      <c r="EA22">
        <v>-0.38915973933682801</v>
      </c>
      <c r="EB22">
        <v>1.06189765250334E-3</v>
      </c>
      <c r="EC22">
        <v>-8.2300479113357901E-7</v>
      </c>
      <c r="ED22">
        <v>1.95222372915411E-10</v>
      </c>
      <c r="EE22">
        <v>5.0854824770297798E-2</v>
      </c>
      <c r="EF22">
        <v>2.4299125684897199E-2</v>
      </c>
      <c r="EG22">
        <v>-1.02667963148939E-3</v>
      </c>
      <c r="EH22">
        <v>2.21636158600722E-5</v>
      </c>
      <c r="EI22">
        <v>2</v>
      </c>
      <c r="EJ22">
        <v>2037</v>
      </c>
      <c r="EK22">
        <v>1</v>
      </c>
      <c r="EL22">
        <v>24</v>
      </c>
      <c r="EM22">
        <v>3.5</v>
      </c>
      <c r="EN22">
        <v>3.3</v>
      </c>
      <c r="EO22">
        <v>2</v>
      </c>
      <c r="EP22">
        <v>481.72399999999999</v>
      </c>
      <c r="EQ22">
        <v>565.14</v>
      </c>
      <c r="ER22">
        <v>22.464700000000001</v>
      </c>
      <c r="ES22">
        <v>25.325600000000001</v>
      </c>
      <c r="ET22">
        <v>30</v>
      </c>
      <c r="EU22">
        <v>25.1784</v>
      </c>
      <c r="EV22">
        <v>25.134799999999998</v>
      </c>
      <c r="EW22">
        <v>59.155999999999999</v>
      </c>
      <c r="EX22">
        <v>4.0742599999999998</v>
      </c>
      <c r="EY22">
        <v>100</v>
      </c>
      <c r="EZ22">
        <v>22.465</v>
      </c>
      <c r="FA22">
        <v>1505.64</v>
      </c>
      <c r="FB22">
        <v>20</v>
      </c>
      <c r="FC22">
        <v>102.389</v>
      </c>
      <c r="FD22">
        <v>102.09099999999999</v>
      </c>
    </row>
    <row r="23" spans="1:160" x14ac:dyDescent="0.15">
      <c r="A23">
        <v>7</v>
      </c>
      <c r="B23">
        <v>1604500313.5</v>
      </c>
      <c r="C23">
        <v>11.5</v>
      </c>
      <c r="D23" t="s">
        <v>286</v>
      </c>
      <c r="E23" t="s">
        <v>287</v>
      </c>
      <c r="F23">
        <v>1604500313.5</v>
      </c>
      <c r="G23">
        <f t="shared" si="0"/>
        <v>1.4051867455702515E-3</v>
      </c>
      <c r="H23">
        <f t="shared" si="1"/>
        <v>46.142762126518335</v>
      </c>
      <c r="I23">
        <f t="shared" si="2"/>
        <v>1453.44</v>
      </c>
      <c r="J23">
        <f t="shared" si="3"/>
        <v>902.94438266213126</v>
      </c>
      <c r="K23">
        <f t="shared" si="4"/>
        <v>90.979922941421222</v>
      </c>
      <c r="L23">
        <f t="shared" si="5"/>
        <v>146.44740223104</v>
      </c>
      <c r="M23">
        <f t="shared" si="6"/>
        <v>0.14211748473806105</v>
      </c>
      <c r="N23">
        <f t="shared" si="7"/>
        <v>2.9361362526001979</v>
      </c>
      <c r="O23">
        <f t="shared" si="8"/>
        <v>0.13840358162057775</v>
      </c>
      <c r="P23">
        <f t="shared" si="9"/>
        <v>8.6827834177242311E-2</v>
      </c>
      <c r="Q23">
        <f t="shared" si="10"/>
        <v>193.73810895436114</v>
      </c>
      <c r="R23">
        <f t="shared" si="11"/>
        <v>25.87364839718844</v>
      </c>
      <c r="S23">
        <f t="shared" si="12"/>
        <v>25.0092</v>
      </c>
      <c r="T23">
        <f t="shared" si="13"/>
        <v>3.1814220472943298</v>
      </c>
      <c r="U23">
        <f t="shared" si="14"/>
        <v>68.341934743815685</v>
      </c>
      <c r="V23">
        <f t="shared" si="15"/>
        <v>2.1856779047886001</v>
      </c>
      <c r="W23">
        <f t="shared" si="16"/>
        <v>3.1981504664475184</v>
      </c>
      <c r="X23">
        <f t="shared" si="17"/>
        <v>0.99574414250572962</v>
      </c>
      <c r="Y23">
        <f t="shared" si="18"/>
        <v>-61.968735479648089</v>
      </c>
      <c r="Z23">
        <f t="shared" si="19"/>
        <v>13.929782033216158</v>
      </c>
      <c r="AA23">
        <f t="shared" si="20"/>
        <v>1.0040623897801373</v>
      </c>
      <c r="AB23">
        <f t="shared" si="21"/>
        <v>146.70321789770935</v>
      </c>
      <c r="AC23">
        <v>12</v>
      </c>
      <c r="AD23">
        <v>2</v>
      </c>
      <c r="AE23">
        <f t="shared" si="22"/>
        <v>1</v>
      </c>
      <c r="AF23">
        <f t="shared" si="23"/>
        <v>0</v>
      </c>
      <c r="AG23">
        <f t="shared" si="24"/>
        <v>53420.85063454722</v>
      </c>
      <c r="AH23" t="s">
        <v>272</v>
      </c>
      <c r="AI23" t="s">
        <v>272</v>
      </c>
      <c r="AJ23">
        <v>0</v>
      </c>
      <c r="AK23">
        <v>0</v>
      </c>
      <c r="AL23">
        <f t="shared" si="25"/>
        <v>0</v>
      </c>
      <c r="AM23" t="e">
        <f t="shared" si="26"/>
        <v>#DIV/0!</v>
      </c>
      <c r="AN23">
        <v>0</v>
      </c>
      <c r="AO23" t="s">
        <v>272</v>
      </c>
      <c r="AP23" t="s">
        <v>272</v>
      </c>
      <c r="AQ23">
        <v>0</v>
      </c>
      <c r="AR23">
        <v>0</v>
      </c>
      <c r="AS23" t="e">
        <f t="shared" si="27"/>
        <v>#DIV/0!</v>
      </c>
      <c r="AT23">
        <v>0.5</v>
      </c>
      <c r="AU23">
        <f t="shared" si="28"/>
        <v>1009.1999998521023</v>
      </c>
      <c r="AV23">
        <f t="shared" si="29"/>
        <v>46.142762126518335</v>
      </c>
      <c r="AW23" t="e">
        <f t="shared" si="30"/>
        <v>#DIV/0!</v>
      </c>
      <c r="AX23" t="e">
        <f t="shared" si="31"/>
        <v>#DIV/0!</v>
      </c>
      <c r="AY23">
        <f t="shared" si="32"/>
        <v>4.5722118641776187E-2</v>
      </c>
      <c r="AZ23" t="e">
        <f t="shared" si="33"/>
        <v>#DIV/0!</v>
      </c>
      <c r="BA23" t="s">
        <v>272</v>
      </c>
      <c r="BB23">
        <v>0</v>
      </c>
      <c r="BC23">
        <f t="shared" si="34"/>
        <v>0</v>
      </c>
      <c r="BD23" t="e">
        <f t="shared" si="35"/>
        <v>#DIV/0!</v>
      </c>
      <c r="BE23" t="e">
        <f t="shared" si="36"/>
        <v>#DIV/0!</v>
      </c>
      <c r="BF23" t="e">
        <f t="shared" si="37"/>
        <v>#DIV/0!</v>
      </c>
      <c r="BG23" t="e">
        <f t="shared" si="38"/>
        <v>#DIV/0!</v>
      </c>
      <c r="BH23" t="e">
        <f t="shared" si="39"/>
        <v>#DIV/0!</v>
      </c>
      <c r="BI23" t="e">
        <f t="shared" si="40"/>
        <v>#DIV/0!</v>
      </c>
      <c r="BJ23">
        <f t="shared" si="41"/>
        <v>1200.02</v>
      </c>
      <c r="BK23">
        <f t="shared" si="42"/>
        <v>1009.1999998521023</v>
      </c>
      <c r="BL23">
        <f t="shared" si="43"/>
        <v>0.84098598344369457</v>
      </c>
      <c r="BM23">
        <f t="shared" si="44"/>
        <v>0.19197196688738935</v>
      </c>
      <c r="BN23">
        <v>6</v>
      </c>
      <c r="BO23">
        <v>0.5</v>
      </c>
      <c r="BP23" t="s">
        <v>273</v>
      </c>
      <c r="BQ23">
        <v>2</v>
      </c>
      <c r="BR23">
        <v>1604500313.5</v>
      </c>
      <c r="BS23">
        <v>1453.44</v>
      </c>
      <c r="BT23">
        <v>1511.25</v>
      </c>
      <c r="BU23">
        <v>21.6921</v>
      </c>
      <c r="BV23">
        <v>20.0428</v>
      </c>
      <c r="BW23">
        <v>1453.43</v>
      </c>
      <c r="BX23">
        <v>21.374400000000001</v>
      </c>
      <c r="BY23">
        <v>500.10500000000002</v>
      </c>
      <c r="BZ23">
        <v>100.65900000000001</v>
      </c>
      <c r="CA23">
        <v>0.10016600000000001</v>
      </c>
      <c r="CB23">
        <v>25.097200000000001</v>
      </c>
      <c r="CC23">
        <v>25.0092</v>
      </c>
      <c r="CD23">
        <v>999.9</v>
      </c>
      <c r="CE23">
        <v>0</v>
      </c>
      <c r="CF23">
        <v>0</v>
      </c>
      <c r="CG23">
        <v>9971.8799999999992</v>
      </c>
      <c r="CH23">
        <v>0</v>
      </c>
      <c r="CI23">
        <v>0.99395199999999995</v>
      </c>
      <c r="CJ23">
        <v>1200.02</v>
      </c>
      <c r="CK23">
        <v>0.96699299999999999</v>
      </c>
      <c r="CL23">
        <v>3.30067E-2</v>
      </c>
      <c r="CM23">
        <v>0</v>
      </c>
      <c r="CN23">
        <v>896.03300000000002</v>
      </c>
      <c r="CO23">
        <v>5.0001499999999997</v>
      </c>
      <c r="CP23">
        <v>10696.3</v>
      </c>
      <c r="CQ23">
        <v>11354</v>
      </c>
      <c r="CR23">
        <v>39.5</v>
      </c>
      <c r="CS23">
        <v>42.061999999999998</v>
      </c>
      <c r="CT23">
        <v>40.686999999999998</v>
      </c>
      <c r="CU23">
        <v>41.686999999999998</v>
      </c>
      <c r="CV23">
        <v>41.375</v>
      </c>
      <c r="CW23">
        <v>1155.58</v>
      </c>
      <c r="CX23">
        <v>39.44</v>
      </c>
      <c r="CY23">
        <v>0</v>
      </c>
      <c r="CZ23">
        <v>1604500313.0999999</v>
      </c>
      <c r="DA23">
        <v>0</v>
      </c>
      <c r="DB23">
        <v>906.07692307692298</v>
      </c>
      <c r="DC23">
        <v>-41.726700785746502</v>
      </c>
      <c r="DD23">
        <v>-496.27692236684402</v>
      </c>
      <c r="DE23">
        <v>10813.788461538499</v>
      </c>
      <c r="DF23">
        <v>15</v>
      </c>
      <c r="DG23">
        <v>1604500115.5</v>
      </c>
      <c r="DH23" t="s">
        <v>274</v>
      </c>
      <c r="DI23">
        <v>1604500104</v>
      </c>
      <c r="DJ23">
        <v>1604500115.5</v>
      </c>
      <c r="DK23">
        <v>1</v>
      </c>
      <c r="DL23">
        <v>-0.111</v>
      </c>
      <c r="DM23">
        <v>-7.0000000000000001E-3</v>
      </c>
      <c r="DN23">
        <v>-7.3999999999999996E-2</v>
      </c>
      <c r="DO23">
        <v>0.30099999999999999</v>
      </c>
      <c r="DP23">
        <v>420</v>
      </c>
      <c r="DQ23">
        <v>20</v>
      </c>
      <c r="DR23">
        <v>0.08</v>
      </c>
      <c r="DS23">
        <v>7.0000000000000007E-2</v>
      </c>
      <c r="DT23">
        <v>0</v>
      </c>
      <c r="DU23">
        <v>0</v>
      </c>
      <c r="DV23" t="s">
        <v>275</v>
      </c>
      <c r="DW23">
        <v>100</v>
      </c>
      <c r="DX23">
        <v>100</v>
      </c>
      <c r="DY23">
        <v>0.01</v>
      </c>
      <c r="DZ23">
        <v>0.31769999999999998</v>
      </c>
      <c r="EA23">
        <v>-0.38915973933682801</v>
      </c>
      <c r="EB23">
        <v>1.06189765250334E-3</v>
      </c>
      <c r="EC23">
        <v>-8.2300479113357901E-7</v>
      </c>
      <c r="ED23">
        <v>1.95222372915411E-10</v>
      </c>
      <c r="EE23">
        <v>5.0854824770297798E-2</v>
      </c>
      <c r="EF23">
        <v>2.4299125684897199E-2</v>
      </c>
      <c r="EG23">
        <v>-1.02667963148939E-3</v>
      </c>
      <c r="EH23">
        <v>2.21636158600722E-5</v>
      </c>
      <c r="EI23">
        <v>2</v>
      </c>
      <c r="EJ23">
        <v>2037</v>
      </c>
      <c r="EK23">
        <v>1</v>
      </c>
      <c r="EL23">
        <v>24</v>
      </c>
      <c r="EM23">
        <v>3.5</v>
      </c>
      <c r="EN23">
        <v>3.3</v>
      </c>
      <c r="EO23">
        <v>2</v>
      </c>
      <c r="EP23">
        <v>481.95600000000002</v>
      </c>
      <c r="EQ23">
        <v>565.02700000000004</v>
      </c>
      <c r="ER23">
        <v>22.464400000000001</v>
      </c>
      <c r="ES23">
        <v>25.325600000000001</v>
      </c>
      <c r="ET23">
        <v>30.0001</v>
      </c>
      <c r="EU23">
        <v>25.1784</v>
      </c>
      <c r="EV23">
        <v>25.1355</v>
      </c>
      <c r="EW23">
        <v>59.116500000000002</v>
      </c>
      <c r="EX23">
        <v>4.0742599999999998</v>
      </c>
      <c r="EY23">
        <v>100</v>
      </c>
      <c r="EZ23">
        <v>22.454899999999999</v>
      </c>
      <c r="FA23">
        <v>1500.63</v>
      </c>
      <c r="FB23">
        <v>20</v>
      </c>
      <c r="FC23">
        <v>102.38800000000001</v>
      </c>
      <c r="FD23">
        <v>102.09099999999999</v>
      </c>
    </row>
    <row r="24" spans="1:160" x14ac:dyDescent="0.15">
      <c r="A24">
        <v>8</v>
      </c>
      <c r="B24">
        <v>1604500316</v>
      </c>
      <c r="C24">
        <v>14</v>
      </c>
      <c r="D24" t="s">
        <v>288</v>
      </c>
      <c r="E24" t="s">
        <v>289</v>
      </c>
      <c r="F24">
        <v>1604500316</v>
      </c>
      <c r="G24">
        <f t="shared" si="0"/>
        <v>1.4072049867020103E-3</v>
      </c>
      <c r="H24">
        <f t="shared" si="1"/>
        <v>40.085520789028649</v>
      </c>
      <c r="I24">
        <f t="shared" si="2"/>
        <v>1457.27</v>
      </c>
      <c r="J24">
        <f t="shared" si="3"/>
        <v>976.54482328979611</v>
      </c>
      <c r="K24">
        <f t="shared" si="4"/>
        <v>98.395582585992173</v>
      </c>
      <c r="L24">
        <f t="shared" si="5"/>
        <v>146.83292278590801</v>
      </c>
      <c r="M24">
        <f t="shared" si="6"/>
        <v>0.14231418564361104</v>
      </c>
      <c r="N24">
        <f t="shared" si="7"/>
        <v>2.9397654200991257</v>
      </c>
      <c r="O24">
        <f t="shared" si="8"/>
        <v>0.13859460781528007</v>
      </c>
      <c r="P24">
        <f t="shared" si="9"/>
        <v>8.6947721883613993E-2</v>
      </c>
      <c r="Q24">
        <f t="shared" si="10"/>
        <v>193.73651297380226</v>
      </c>
      <c r="R24">
        <f t="shared" si="11"/>
        <v>25.875019549265208</v>
      </c>
      <c r="S24">
        <f t="shared" si="12"/>
        <v>25.0105</v>
      </c>
      <c r="T24">
        <f t="shared" si="13"/>
        <v>3.1816686141240513</v>
      </c>
      <c r="U24">
        <f t="shared" si="14"/>
        <v>68.336655496991781</v>
      </c>
      <c r="V24">
        <f t="shared" si="15"/>
        <v>2.1858736611676401</v>
      </c>
      <c r="W24">
        <f t="shared" si="16"/>
        <v>3.1986839936348122</v>
      </c>
      <c r="X24">
        <f t="shared" si="17"/>
        <v>0.99579495295641118</v>
      </c>
      <c r="Y24">
        <f t="shared" si="18"/>
        <v>-62.057739913558649</v>
      </c>
      <c r="Z24">
        <f t="shared" si="19"/>
        <v>14.184732682890537</v>
      </c>
      <c r="AA24">
        <f t="shared" si="20"/>
        <v>1.0211981613828602</v>
      </c>
      <c r="AB24">
        <f t="shared" si="21"/>
        <v>146.88470390451701</v>
      </c>
      <c r="AC24">
        <v>12</v>
      </c>
      <c r="AD24">
        <v>2</v>
      </c>
      <c r="AE24">
        <f t="shared" si="22"/>
        <v>1</v>
      </c>
      <c r="AF24">
        <f t="shared" si="23"/>
        <v>0</v>
      </c>
      <c r="AG24">
        <f t="shared" si="24"/>
        <v>53526.340313036198</v>
      </c>
      <c r="AH24" t="s">
        <v>272</v>
      </c>
      <c r="AI24" t="s">
        <v>272</v>
      </c>
      <c r="AJ24">
        <v>0</v>
      </c>
      <c r="AK24">
        <v>0</v>
      </c>
      <c r="AL24">
        <f t="shared" si="25"/>
        <v>0</v>
      </c>
      <c r="AM24" t="e">
        <f t="shared" si="26"/>
        <v>#DIV/0!</v>
      </c>
      <c r="AN24">
        <v>0</v>
      </c>
      <c r="AO24" t="s">
        <v>272</v>
      </c>
      <c r="AP24" t="s">
        <v>272</v>
      </c>
      <c r="AQ24">
        <v>0</v>
      </c>
      <c r="AR24">
        <v>0</v>
      </c>
      <c r="AS24" t="e">
        <f t="shared" si="27"/>
        <v>#DIV/0!</v>
      </c>
      <c r="AT24">
        <v>0.5</v>
      </c>
      <c r="AU24">
        <f t="shared" si="28"/>
        <v>1009.1915998521013</v>
      </c>
      <c r="AV24">
        <f t="shared" si="29"/>
        <v>40.085520789028649</v>
      </c>
      <c r="AW24" t="e">
        <f t="shared" si="30"/>
        <v>#DIV/0!</v>
      </c>
      <c r="AX24" t="e">
        <f t="shared" si="31"/>
        <v>#DIV/0!</v>
      </c>
      <c r="AY24">
        <f t="shared" si="32"/>
        <v>3.972042652247923E-2</v>
      </c>
      <c r="AZ24" t="e">
        <f t="shared" si="33"/>
        <v>#DIV/0!</v>
      </c>
      <c r="BA24" t="s">
        <v>272</v>
      </c>
      <c r="BB24">
        <v>0</v>
      </c>
      <c r="BC24">
        <f t="shared" si="34"/>
        <v>0</v>
      </c>
      <c r="BD24" t="e">
        <f t="shared" si="35"/>
        <v>#DIV/0!</v>
      </c>
      <c r="BE24" t="e">
        <f t="shared" si="36"/>
        <v>#DIV/0!</v>
      </c>
      <c r="BF24" t="e">
        <f t="shared" si="37"/>
        <v>#DIV/0!</v>
      </c>
      <c r="BG24" t="e">
        <f t="shared" si="38"/>
        <v>#DIV/0!</v>
      </c>
      <c r="BH24" t="e">
        <f t="shared" si="39"/>
        <v>#DIV/0!</v>
      </c>
      <c r="BI24" t="e">
        <f t="shared" si="40"/>
        <v>#DIV/0!</v>
      </c>
      <c r="BJ24">
        <f t="shared" si="41"/>
        <v>1200.01</v>
      </c>
      <c r="BK24">
        <f t="shared" si="42"/>
        <v>1009.1915998521013</v>
      </c>
      <c r="BL24">
        <f t="shared" si="43"/>
        <v>0.84098599166015386</v>
      </c>
      <c r="BM24">
        <f t="shared" si="44"/>
        <v>0.19197198332030774</v>
      </c>
      <c r="BN24">
        <v>6</v>
      </c>
      <c r="BO24">
        <v>0.5</v>
      </c>
      <c r="BP24" t="s">
        <v>273</v>
      </c>
      <c r="BQ24">
        <v>2</v>
      </c>
      <c r="BR24">
        <v>1604500316</v>
      </c>
      <c r="BS24">
        <v>1457.27</v>
      </c>
      <c r="BT24">
        <v>1507.83</v>
      </c>
      <c r="BU24">
        <v>21.694099999999999</v>
      </c>
      <c r="BV24">
        <v>20.042200000000001</v>
      </c>
      <c r="BW24">
        <v>1457.26</v>
      </c>
      <c r="BX24">
        <v>21.3765</v>
      </c>
      <c r="BY24">
        <v>500.03399999999999</v>
      </c>
      <c r="BZ24">
        <v>100.65900000000001</v>
      </c>
      <c r="CA24">
        <v>9.99004E-2</v>
      </c>
      <c r="CB24">
        <v>25.1</v>
      </c>
      <c r="CC24">
        <v>25.0105</v>
      </c>
      <c r="CD24">
        <v>999.9</v>
      </c>
      <c r="CE24">
        <v>0</v>
      </c>
      <c r="CF24">
        <v>0</v>
      </c>
      <c r="CG24">
        <v>9992.5</v>
      </c>
      <c r="CH24">
        <v>0</v>
      </c>
      <c r="CI24">
        <v>1.0079499999999999</v>
      </c>
      <c r="CJ24">
        <v>1200.01</v>
      </c>
      <c r="CK24">
        <v>0.96699299999999999</v>
      </c>
      <c r="CL24">
        <v>3.30067E-2</v>
      </c>
      <c r="CM24">
        <v>0</v>
      </c>
      <c r="CN24">
        <v>890.59199999999998</v>
      </c>
      <c r="CO24">
        <v>5.0001499999999997</v>
      </c>
      <c r="CP24">
        <v>10633.6</v>
      </c>
      <c r="CQ24">
        <v>11354</v>
      </c>
      <c r="CR24">
        <v>39.5</v>
      </c>
      <c r="CS24">
        <v>42.061999999999998</v>
      </c>
      <c r="CT24">
        <v>40.686999999999998</v>
      </c>
      <c r="CU24">
        <v>41.686999999999998</v>
      </c>
      <c r="CV24">
        <v>41.375</v>
      </c>
      <c r="CW24">
        <v>1155.57</v>
      </c>
      <c r="CX24">
        <v>39.44</v>
      </c>
      <c r="CY24">
        <v>0</v>
      </c>
      <c r="CZ24">
        <v>1604500314.9000001</v>
      </c>
      <c r="DA24">
        <v>0</v>
      </c>
      <c r="DB24">
        <v>904.19623999999999</v>
      </c>
      <c r="DC24">
        <v>-75.735307579719404</v>
      </c>
      <c r="DD24">
        <v>-886.653844913277</v>
      </c>
      <c r="DE24">
        <v>10791.864</v>
      </c>
      <c r="DF24">
        <v>15</v>
      </c>
      <c r="DG24">
        <v>1604500115.5</v>
      </c>
      <c r="DH24" t="s">
        <v>274</v>
      </c>
      <c r="DI24">
        <v>1604500104</v>
      </c>
      <c r="DJ24">
        <v>1604500115.5</v>
      </c>
      <c r="DK24">
        <v>1</v>
      </c>
      <c r="DL24">
        <v>-0.111</v>
      </c>
      <c r="DM24">
        <v>-7.0000000000000001E-3</v>
      </c>
      <c r="DN24">
        <v>-7.3999999999999996E-2</v>
      </c>
      <c r="DO24">
        <v>0.30099999999999999</v>
      </c>
      <c r="DP24">
        <v>420</v>
      </c>
      <c r="DQ24">
        <v>20</v>
      </c>
      <c r="DR24">
        <v>0.08</v>
      </c>
      <c r="DS24">
        <v>7.0000000000000007E-2</v>
      </c>
      <c r="DT24">
        <v>0</v>
      </c>
      <c r="DU24">
        <v>0</v>
      </c>
      <c r="DV24" t="s">
        <v>275</v>
      </c>
      <c r="DW24">
        <v>100</v>
      </c>
      <c r="DX24">
        <v>100</v>
      </c>
      <c r="DY24">
        <v>0.01</v>
      </c>
      <c r="DZ24">
        <v>0.31759999999999999</v>
      </c>
      <c r="EA24">
        <v>-0.38915973933682801</v>
      </c>
      <c r="EB24">
        <v>1.06189765250334E-3</v>
      </c>
      <c r="EC24">
        <v>-8.2300479113357901E-7</v>
      </c>
      <c r="ED24">
        <v>1.95222372915411E-10</v>
      </c>
      <c r="EE24">
        <v>5.0854824770297798E-2</v>
      </c>
      <c r="EF24">
        <v>2.4299125684897199E-2</v>
      </c>
      <c r="EG24">
        <v>-1.02667963148939E-3</v>
      </c>
      <c r="EH24">
        <v>2.21636158600722E-5</v>
      </c>
      <c r="EI24">
        <v>2</v>
      </c>
      <c r="EJ24">
        <v>2037</v>
      </c>
      <c r="EK24">
        <v>1</v>
      </c>
      <c r="EL24">
        <v>24</v>
      </c>
      <c r="EM24">
        <v>3.5</v>
      </c>
      <c r="EN24">
        <v>3.3</v>
      </c>
      <c r="EO24">
        <v>2</v>
      </c>
      <c r="EP24">
        <v>481.83300000000003</v>
      </c>
      <c r="EQ24">
        <v>565.17499999999995</v>
      </c>
      <c r="ER24">
        <v>22.4621</v>
      </c>
      <c r="ES24">
        <v>25.325600000000001</v>
      </c>
      <c r="ET24">
        <v>30</v>
      </c>
      <c r="EU24">
        <v>25.1784</v>
      </c>
      <c r="EV24">
        <v>25.136099999999999</v>
      </c>
      <c r="EW24">
        <v>58.9754</v>
      </c>
      <c r="EX24">
        <v>4.0742599999999998</v>
      </c>
      <c r="EY24">
        <v>100</v>
      </c>
      <c r="EZ24">
        <v>22.454899999999999</v>
      </c>
      <c r="FA24">
        <v>1500.63</v>
      </c>
      <c r="FB24">
        <v>20</v>
      </c>
      <c r="FC24">
        <v>102.38800000000001</v>
      </c>
      <c r="FD24">
        <v>102.09099999999999</v>
      </c>
    </row>
    <row r="25" spans="1:160" x14ac:dyDescent="0.15">
      <c r="A25">
        <v>9</v>
      </c>
      <c r="B25">
        <v>1604500318</v>
      </c>
      <c r="C25">
        <v>16</v>
      </c>
      <c r="D25" t="s">
        <v>290</v>
      </c>
      <c r="E25" t="s">
        <v>291</v>
      </c>
      <c r="F25">
        <v>1604500318</v>
      </c>
      <c r="G25">
        <f t="shared" si="0"/>
        <v>1.4074222925615609E-3</v>
      </c>
      <c r="H25">
        <f t="shared" si="1"/>
        <v>36.156573284048626</v>
      </c>
      <c r="I25">
        <f t="shared" si="2"/>
        <v>1458.9</v>
      </c>
      <c r="J25">
        <f t="shared" si="3"/>
        <v>1023.4874256157598</v>
      </c>
      <c r="K25">
        <f t="shared" si="4"/>
        <v>103.12662780361642</v>
      </c>
      <c r="L25">
        <f t="shared" si="5"/>
        <v>146.99881360259999</v>
      </c>
      <c r="M25">
        <f t="shared" si="6"/>
        <v>0.14248993560549114</v>
      </c>
      <c r="N25">
        <f t="shared" si="7"/>
        <v>2.9384634536991725</v>
      </c>
      <c r="O25">
        <f t="shared" si="8"/>
        <v>0.13875968928626706</v>
      </c>
      <c r="P25">
        <f t="shared" si="9"/>
        <v>8.7051819847979051E-2</v>
      </c>
      <c r="Q25">
        <f t="shared" si="10"/>
        <v>193.7349169932437</v>
      </c>
      <c r="R25">
        <f t="shared" si="11"/>
        <v>25.876573356029212</v>
      </c>
      <c r="S25">
        <f t="shared" si="12"/>
        <v>25.005700000000001</v>
      </c>
      <c r="T25">
        <f t="shared" si="13"/>
        <v>3.1807582965152483</v>
      </c>
      <c r="U25">
        <f t="shared" si="14"/>
        <v>68.334651900380777</v>
      </c>
      <c r="V25">
        <f t="shared" si="15"/>
        <v>2.1859788616266003</v>
      </c>
      <c r="W25">
        <f t="shared" si="16"/>
        <v>3.198931729122366</v>
      </c>
      <c r="X25">
        <f t="shared" si="17"/>
        <v>0.99477943488864806</v>
      </c>
      <c r="Y25">
        <f t="shared" si="18"/>
        <v>-62.067323101964838</v>
      </c>
      <c r="Z25">
        <f t="shared" si="19"/>
        <v>15.144803028032925</v>
      </c>
      <c r="AA25">
        <f t="shared" si="20"/>
        <v>1.0907801668887602</v>
      </c>
      <c r="AB25">
        <f t="shared" si="21"/>
        <v>147.90317708620054</v>
      </c>
      <c r="AC25">
        <v>12</v>
      </c>
      <c r="AD25">
        <v>2</v>
      </c>
      <c r="AE25">
        <f t="shared" si="22"/>
        <v>1</v>
      </c>
      <c r="AF25">
        <f t="shared" si="23"/>
        <v>0</v>
      </c>
      <c r="AG25">
        <f t="shared" si="24"/>
        <v>53488.094122550327</v>
      </c>
      <c r="AH25" t="s">
        <v>272</v>
      </c>
      <c r="AI25" t="s">
        <v>272</v>
      </c>
      <c r="AJ25">
        <v>0</v>
      </c>
      <c r="AK25">
        <v>0</v>
      </c>
      <c r="AL25">
        <f t="shared" si="25"/>
        <v>0</v>
      </c>
      <c r="AM25" t="e">
        <f t="shared" si="26"/>
        <v>#DIV/0!</v>
      </c>
      <c r="AN25">
        <v>0</v>
      </c>
      <c r="AO25" t="s">
        <v>272</v>
      </c>
      <c r="AP25" t="s">
        <v>272</v>
      </c>
      <c r="AQ25">
        <v>0</v>
      </c>
      <c r="AR25">
        <v>0</v>
      </c>
      <c r="AS25" t="e">
        <f t="shared" si="27"/>
        <v>#DIV/0!</v>
      </c>
      <c r="AT25">
        <v>0.5</v>
      </c>
      <c r="AU25">
        <f t="shared" si="28"/>
        <v>1009.1831998521</v>
      </c>
      <c r="AV25">
        <f t="shared" si="29"/>
        <v>36.156573284048626</v>
      </c>
      <c r="AW25" t="e">
        <f t="shared" si="30"/>
        <v>#DIV/0!</v>
      </c>
      <c r="AX25" t="e">
        <f t="shared" si="31"/>
        <v>#DIV/0!</v>
      </c>
      <c r="AY25">
        <f t="shared" si="32"/>
        <v>3.5827561625428883E-2</v>
      </c>
      <c r="AZ25" t="e">
        <f t="shared" si="33"/>
        <v>#DIV/0!</v>
      </c>
      <c r="BA25" t="s">
        <v>272</v>
      </c>
      <c r="BB25">
        <v>0</v>
      </c>
      <c r="BC25">
        <f t="shared" si="34"/>
        <v>0</v>
      </c>
      <c r="BD25" t="e">
        <f t="shared" si="35"/>
        <v>#DIV/0!</v>
      </c>
      <c r="BE25" t="e">
        <f t="shared" si="36"/>
        <v>#DIV/0!</v>
      </c>
      <c r="BF25" t="e">
        <f t="shared" si="37"/>
        <v>#DIV/0!</v>
      </c>
      <c r="BG25" t="e">
        <f t="shared" si="38"/>
        <v>#DIV/0!</v>
      </c>
      <c r="BH25" t="e">
        <f t="shared" si="39"/>
        <v>#DIV/0!</v>
      </c>
      <c r="BI25" t="e">
        <f t="shared" si="40"/>
        <v>#DIV/0!</v>
      </c>
      <c r="BJ25">
        <f t="shared" si="41"/>
        <v>1200</v>
      </c>
      <c r="BK25">
        <f t="shared" si="42"/>
        <v>1009.1831998521</v>
      </c>
      <c r="BL25">
        <f t="shared" si="43"/>
        <v>0.84098599987674993</v>
      </c>
      <c r="BM25">
        <f t="shared" si="44"/>
        <v>0.19197199975350002</v>
      </c>
      <c r="BN25">
        <v>6</v>
      </c>
      <c r="BO25">
        <v>0.5</v>
      </c>
      <c r="BP25" t="s">
        <v>273</v>
      </c>
      <c r="BQ25">
        <v>2</v>
      </c>
      <c r="BR25">
        <v>1604500318</v>
      </c>
      <c r="BS25">
        <v>1458.9</v>
      </c>
      <c r="BT25">
        <v>1504.75</v>
      </c>
      <c r="BU25">
        <v>21.694900000000001</v>
      </c>
      <c r="BV25">
        <v>20.0427</v>
      </c>
      <c r="BW25">
        <v>1458.88</v>
      </c>
      <c r="BX25">
        <v>21.377199999999998</v>
      </c>
      <c r="BY25">
        <v>500.02</v>
      </c>
      <c r="BZ25">
        <v>100.66</v>
      </c>
      <c r="CA25">
        <v>0.100034</v>
      </c>
      <c r="CB25">
        <v>25.101299999999998</v>
      </c>
      <c r="CC25">
        <v>25.005700000000001</v>
      </c>
      <c r="CD25">
        <v>999.9</v>
      </c>
      <c r="CE25">
        <v>0</v>
      </c>
      <c r="CF25">
        <v>0</v>
      </c>
      <c r="CG25">
        <v>9985</v>
      </c>
      <c r="CH25">
        <v>0</v>
      </c>
      <c r="CI25">
        <v>1.0079499999999999</v>
      </c>
      <c r="CJ25">
        <v>1200</v>
      </c>
      <c r="CK25">
        <v>0.96699299999999999</v>
      </c>
      <c r="CL25">
        <v>3.30067E-2</v>
      </c>
      <c r="CM25">
        <v>0</v>
      </c>
      <c r="CN25">
        <v>882.04600000000005</v>
      </c>
      <c r="CO25">
        <v>5.0001499999999997</v>
      </c>
      <c r="CP25">
        <v>10537.6</v>
      </c>
      <c r="CQ25">
        <v>11353.9</v>
      </c>
      <c r="CR25">
        <v>39.5</v>
      </c>
      <c r="CS25">
        <v>42.061999999999998</v>
      </c>
      <c r="CT25">
        <v>40.686999999999998</v>
      </c>
      <c r="CU25">
        <v>41.686999999999998</v>
      </c>
      <c r="CV25">
        <v>41.311999999999998</v>
      </c>
      <c r="CW25">
        <v>1155.56</v>
      </c>
      <c r="CX25">
        <v>39.44</v>
      </c>
      <c r="CY25">
        <v>0</v>
      </c>
      <c r="CZ25">
        <v>1604500317.3</v>
      </c>
      <c r="DA25">
        <v>0</v>
      </c>
      <c r="DB25">
        <v>900.38559999999995</v>
      </c>
      <c r="DC25">
        <v>-115.823615564669</v>
      </c>
      <c r="DD25">
        <v>-1336.1461560284499</v>
      </c>
      <c r="DE25">
        <v>10747.704</v>
      </c>
      <c r="DF25">
        <v>15</v>
      </c>
      <c r="DG25">
        <v>1604500115.5</v>
      </c>
      <c r="DH25" t="s">
        <v>274</v>
      </c>
      <c r="DI25">
        <v>1604500104</v>
      </c>
      <c r="DJ25">
        <v>1604500115.5</v>
      </c>
      <c r="DK25">
        <v>1</v>
      </c>
      <c r="DL25">
        <v>-0.111</v>
      </c>
      <c r="DM25">
        <v>-7.0000000000000001E-3</v>
      </c>
      <c r="DN25">
        <v>-7.3999999999999996E-2</v>
      </c>
      <c r="DO25">
        <v>0.30099999999999999</v>
      </c>
      <c r="DP25">
        <v>420</v>
      </c>
      <c r="DQ25">
        <v>20</v>
      </c>
      <c r="DR25">
        <v>0.08</v>
      </c>
      <c r="DS25">
        <v>7.0000000000000007E-2</v>
      </c>
      <c r="DT25">
        <v>0</v>
      </c>
      <c r="DU25">
        <v>0</v>
      </c>
      <c r="DV25" t="s">
        <v>275</v>
      </c>
      <c r="DW25">
        <v>100</v>
      </c>
      <c r="DX25">
        <v>100</v>
      </c>
      <c r="DY25">
        <v>0.02</v>
      </c>
      <c r="DZ25">
        <v>0.31769999999999998</v>
      </c>
      <c r="EA25">
        <v>-0.38915973933682801</v>
      </c>
      <c r="EB25">
        <v>1.06189765250334E-3</v>
      </c>
      <c r="EC25">
        <v>-8.2300479113357901E-7</v>
      </c>
      <c r="ED25">
        <v>1.95222372915411E-10</v>
      </c>
      <c r="EE25">
        <v>5.0854824770297798E-2</v>
      </c>
      <c r="EF25">
        <v>2.4299125684897199E-2</v>
      </c>
      <c r="EG25">
        <v>-1.02667963148939E-3</v>
      </c>
      <c r="EH25">
        <v>2.21636158600722E-5</v>
      </c>
      <c r="EI25">
        <v>2</v>
      </c>
      <c r="EJ25">
        <v>2037</v>
      </c>
      <c r="EK25">
        <v>1</v>
      </c>
      <c r="EL25">
        <v>24</v>
      </c>
      <c r="EM25">
        <v>3.6</v>
      </c>
      <c r="EN25">
        <v>3.4</v>
      </c>
      <c r="EO25">
        <v>2</v>
      </c>
      <c r="EP25">
        <v>481.75099999999998</v>
      </c>
      <c r="EQ25">
        <v>565.31700000000001</v>
      </c>
      <c r="ER25">
        <v>22.457799999999999</v>
      </c>
      <c r="ES25">
        <v>25.325600000000001</v>
      </c>
      <c r="ET25">
        <v>30</v>
      </c>
      <c r="EU25">
        <v>25.1784</v>
      </c>
      <c r="EV25">
        <v>25.136099999999999</v>
      </c>
      <c r="EW25">
        <v>58.853200000000001</v>
      </c>
      <c r="EX25">
        <v>4.0742599999999998</v>
      </c>
      <c r="EY25">
        <v>100</v>
      </c>
      <c r="EZ25">
        <v>22.4451</v>
      </c>
      <c r="FA25">
        <v>1495.59</v>
      </c>
      <c r="FB25">
        <v>20</v>
      </c>
      <c r="FC25">
        <v>102.39</v>
      </c>
      <c r="FD25">
        <v>102.09099999999999</v>
      </c>
    </row>
    <row r="26" spans="1:160" x14ac:dyDescent="0.15">
      <c r="A26">
        <v>10</v>
      </c>
      <c r="B26">
        <v>1604500319.5</v>
      </c>
      <c r="C26">
        <v>17.5</v>
      </c>
      <c r="D26" t="s">
        <v>292</v>
      </c>
      <c r="E26" t="s">
        <v>293</v>
      </c>
      <c r="F26">
        <v>1604500319.5</v>
      </c>
      <c r="G26">
        <f t="shared" si="0"/>
        <v>1.4067120821634111E-3</v>
      </c>
      <c r="H26">
        <f t="shared" si="1"/>
        <v>33.79549648592829</v>
      </c>
      <c r="I26">
        <f t="shared" si="2"/>
        <v>1459.43</v>
      </c>
      <c r="J26">
        <f t="shared" si="3"/>
        <v>1050.6541164530429</v>
      </c>
      <c r="K26">
        <f t="shared" si="4"/>
        <v>105.86258106220164</v>
      </c>
      <c r="L26">
        <f t="shared" si="5"/>
        <v>147.05032251830903</v>
      </c>
      <c r="M26">
        <f t="shared" si="6"/>
        <v>0.14238602123731925</v>
      </c>
      <c r="N26">
        <f t="shared" si="7"/>
        <v>2.9445974746110388</v>
      </c>
      <c r="O26">
        <f t="shared" si="8"/>
        <v>0.13866867839036323</v>
      </c>
      <c r="P26">
        <f t="shared" si="9"/>
        <v>8.6993829000613712E-2</v>
      </c>
      <c r="Q26">
        <f t="shared" si="10"/>
        <v>193.7349169932437</v>
      </c>
      <c r="R26">
        <f t="shared" si="11"/>
        <v>25.874751011198736</v>
      </c>
      <c r="S26">
        <f t="shared" si="12"/>
        <v>25.006799999999998</v>
      </c>
      <c r="T26">
        <f t="shared" si="13"/>
        <v>3.180966890861872</v>
      </c>
      <c r="U26">
        <f t="shared" si="14"/>
        <v>68.338957148461674</v>
      </c>
      <c r="V26">
        <f t="shared" si="15"/>
        <v>2.1860514668911706</v>
      </c>
      <c r="W26">
        <f t="shared" si="16"/>
        <v>3.1988364442584691</v>
      </c>
      <c r="X26">
        <f t="shared" si="17"/>
        <v>0.99491542397070143</v>
      </c>
      <c r="Y26">
        <f t="shared" si="18"/>
        <v>-62.036002823406427</v>
      </c>
      <c r="Z26">
        <f t="shared" si="19"/>
        <v>14.922419070815842</v>
      </c>
      <c r="AA26">
        <f t="shared" si="20"/>
        <v>1.0725276695520172</v>
      </c>
      <c r="AB26">
        <f t="shared" si="21"/>
        <v>147.69386091020513</v>
      </c>
      <c r="AC26">
        <v>12</v>
      </c>
      <c r="AD26">
        <v>2</v>
      </c>
      <c r="AE26">
        <f t="shared" si="22"/>
        <v>1</v>
      </c>
      <c r="AF26">
        <f t="shared" si="23"/>
        <v>0</v>
      </c>
      <c r="AG26">
        <f t="shared" si="24"/>
        <v>53667.453239236391</v>
      </c>
      <c r="AH26" t="s">
        <v>272</v>
      </c>
      <c r="AI26" t="s">
        <v>272</v>
      </c>
      <c r="AJ26">
        <v>0</v>
      </c>
      <c r="AK26">
        <v>0</v>
      </c>
      <c r="AL26">
        <f t="shared" si="25"/>
        <v>0</v>
      </c>
      <c r="AM26" t="e">
        <f t="shared" si="26"/>
        <v>#DIV/0!</v>
      </c>
      <c r="AN26">
        <v>0</v>
      </c>
      <c r="AO26" t="s">
        <v>272</v>
      </c>
      <c r="AP26" t="s">
        <v>272</v>
      </c>
      <c r="AQ26">
        <v>0</v>
      </c>
      <c r="AR26">
        <v>0</v>
      </c>
      <c r="AS26" t="e">
        <f t="shared" si="27"/>
        <v>#DIV/0!</v>
      </c>
      <c r="AT26">
        <v>0.5</v>
      </c>
      <c r="AU26">
        <f t="shared" si="28"/>
        <v>1009.1831998521</v>
      </c>
      <c r="AV26">
        <f t="shared" si="29"/>
        <v>33.79549648592829</v>
      </c>
      <c r="AW26" t="e">
        <f t="shared" si="30"/>
        <v>#DIV/0!</v>
      </c>
      <c r="AX26" t="e">
        <f t="shared" si="31"/>
        <v>#DIV/0!</v>
      </c>
      <c r="AY26">
        <f t="shared" si="32"/>
        <v>3.3487969766917605E-2</v>
      </c>
      <c r="AZ26" t="e">
        <f t="shared" si="33"/>
        <v>#DIV/0!</v>
      </c>
      <c r="BA26" t="s">
        <v>272</v>
      </c>
      <c r="BB26">
        <v>0</v>
      </c>
      <c r="BC26">
        <f t="shared" si="34"/>
        <v>0</v>
      </c>
      <c r="BD26" t="e">
        <f t="shared" si="35"/>
        <v>#DIV/0!</v>
      </c>
      <c r="BE26" t="e">
        <f t="shared" si="36"/>
        <v>#DIV/0!</v>
      </c>
      <c r="BF26" t="e">
        <f t="shared" si="37"/>
        <v>#DIV/0!</v>
      </c>
      <c r="BG26" t="e">
        <f t="shared" si="38"/>
        <v>#DIV/0!</v>
      </c>
      <c r="BH26" t="e">
        <f t="shared" si="39"/>
        <v>#DIV/0!</v>
      </c>
      <c r="BI26" t="e">
        <f t="shared" si="40"/>
        <v>#DIV/0!</v>
      </c>
      <c r="BJ26">
        <f t="shared" si="41"/>
        <v>1200</v>
      </c>
      <c r="BK26">
        <f t="shared" si="42"/>
        <v>1009.1831998521</v>
      </c>
      <c r="BL26">
        <f t="shared" si="43"/>
        <v>0.84098599987674993</v>
      </c>
      <c r="BM26">
        <f t="shared" si="44"/>
        <v>0.19197199975350002</v>
      </c>
      <c r="BN26">
        <v>6</v>
      </c>
      <c r="BO26">
        <v>0.5</v>
      </c>
      <c r="BP26" t="s">
        <v>273</v>
      </c>
      <c r="BQ26">
        <v>2</v>
      </c>
      <c r="BR26">
        <v>1604500319.5</v>
      </c>
      <c r="BS26">
        <v>1459.43</v>
      </c>
      <c r="BT26">
        <v>1502.45</v>
      </c>
      <c r="BU26">
        <v>21.695900000000002</v>
      </c>
      <c r="BV26">
        <v>20.0444</v>
      </c>
      <c r="BW26">
        <v>1459.42</v>
      </c>
      <c r="BX26">
        <v>21.3782</v>
      </c>
      <c r="BY26">
        <v>499.97899999999998</v>
      </c>
      <c r="BZ26">
        <v>100.65900000000001</v>
      </c>
      <c r="CA26">
        <v>9.97363E-2</v>
      </c>
      <c r="CB26">
        <v>25.1008</v>
      </c>
      <c r="CC26">
        <v>25.006799999999998</v>
      </c>
      <c r="CD26">
        <v>999.9</v>
      </c>
      <c r="CE26">
        <v>0</v>
      </c>
      <c r="CF26">
        <v>0</v>
      </c>
      <c r="CG26">
        <v>10020</v>
      </c>
      <c r="CH26">
        <v>0</v>
      </c>
      <c r="CI26">
        <v>1.0079499999999999</v>
      </c>
      <c r="CJ26">
        <v>1200</v>
      </c>
      <c r="CK26">
        <v>0.96699299999999999</v>
      </c>
      <c r="CL26">
        <v>3.30067E-2</v>
      </c>
      <c r="CM26">
        <v>0</v>
      </c>
      <c r="CN26">
        <v>875.16700000000003</v>
      </c>
      <c r="CO26">
        <v>5.0001499999999997</v>
      </c>
      <c r="CP26">
        <v>10455.799999999999</v>
      </c>
      <c r="CQ26">
        <v>11353.9</v>
      </c>
      <c r="CR26">
        <v>39.5</v>
      </c>
      <c r="CS26">
        <v>42.061999999999998</v>
      </c>
      <c r="CT26">
        <v>40.686999999999998</v>
      </c>
      <c r="CU26">
        <v>41.686999999999998</v>
      </c>
      <c r="CV26">
        <v>41.375</v>
      </c>
      <c r="CW26">
        <v>1155.56</v>
      </c>
      <c r="CX26">
        <v>39.44</v>
      </c>
      <c r="CY26">
        <v>0</v>
      </c>
      <c r="CZ26">
        <v>1604500319.0999999</v>
      </c>
      <c r="DA26">
        <v>0</v>
      </c>
      <c r="DB26">
        <v>897.01565384615401</v>
      </c>
      <c r="DC26">
        <v>-139.96864950635501</v>
      </c>
      <c r="DD26">
        <v>-1608.23247793824</v>
      </c>
      <c r="DE26">
        <v>10708.930769230799</v>
      </c>
      <c r="DF26">
        <v>15</v>
      </c>
      <c r="DG26">
        <v>1604500115.5</v>
      </c>
      <c r="DH26" t="s">
        <v>274</v>
      </c>
      <c r="DI26">
        <v>1604500104</v>
      </c>
      <c r="DJ26">
        <v>1604500115.5</v>
      </c>
      <c r="DK26">
        <v>1</v>
      </c>
      <c r="DL26">
        <v>-0.111</v>
      </c>
      <c r="DM26">
        <v>-7.0000000000000001E-3</v>
      </c>
      <c r="DN26">
        <v>-7.3999999999999996E-2</v>
      </c>
      <c r="DO26">
        <v>0.30099999999999999</v>
      </c>
      <c r="DP26">
        <v>420</v>
      </c>
      <c r="DQ26">
        <v>20</v>
      </c>
      <c r="DR26">
        <v>0.08</v>
      </c>
      <c r="DS26">
        <v>7.0000000000000007E-2</v>
      </c>
      <c r="DT26">
        <v>0</v>
      </c>
      <c r="DU26">
        <v>0</v>
      </c>
      <c r="DV26" t="s">
        <v>275</v>
      </c>
      <c r="DW26">
        <v>100</v>
      </c>
      <c r="DX26">
        <v>100</v>
      </c>
      <c r="DY26">
        <v>0.01</v>
      </c>
      <c r="DZ26">
        <v>0.31769999999999998</v>
      </c>
      <c r="EA26">
        <v>-0.38915973933682801</v>
      </c>
      <c r="EB26">
        <v>1.06189765250334E-3</v>
      </c>
      <c r="EC26">
        <v>-8.2300479113357901E-7</v>
      </c>
      <c r="ED26">
        <v>1.95222372915411E-10</v>
      </c>
      <c r="EE26">
        <v>5.0854824770297798E-2</v>
      </c>
      <c r="EF26">
        <v>2.4299125684897199E-2</v>
      </c>
      <c r="EG26">
        <v>-1.02667963148939E-3</v>
      </c>
      <c r="EH26">
        <v>2.21636158600722E-5</v>
      </c>
      <c r="EI26">
        <v>2</v>
      </c>
      <c r="EJ26">
        <v>2037</v>
      </c>
      <c r="EK26">
        <v>1</v>
      </c>
      <c r="EL26">
        <v>24</v>
      </c>
      <c r="EM26">
        <v>3.6</v>
      </c>
      <c r="EN26">
        <v>3.4</v>
      </c>
      <c r="EO26">
        <v>2</v>
      </c>
      <c r="EP26">
        <v>481.76499999999999</v>
      </c>
      <c r="EQ26">
        <v>565.23599999999999</v>
      </c>
      <c r="ER26">
        <v>22.455200000000001</v>
      </c>
      <c r="ES26">
        <v>25.325600000000001</v>
      </c>
      <c r="ET26">
        <v>30.0001</v>
      </c>
      <c r="EU26">
        <v>25.1784</v>
      </c>
      <c r="EV26">
        <v>25.136099999999999</v>
      </c>
      <c r="EW26">
        <v>58.808700000000002</v>
      </c>
      <c r="EX26">
        <v>4.0742599999999998</v>
      </c>
      <c r="EY26">
        <v>100</v>
      </c>
      <c r="EZ26">
        <v>22.4451</v>
      </c>
      <c r="FA26">
        <v>1490.57</v>
      </c>
      <c r="FB26">
        <v>20</v>
      </c>
      <c r="FC26">
        <v>102.39</v>
      </c>
      <c r="FD26">
        <v>102.09</v>
      </c>
    </row>
    <row r="27" spans="1:160" x14ac:dyDescent="0.15">
      <c r="A27">
        <v>11</v>
      </c>
      <c r="B27">
        <v>1604500322</v>
      </c>
      <c r="C27">
        <v>20</v>
      </c>
      <c r="D27" t="s">
        <v>294</v>
      </c>
      <c r="E27" t="s">
        <v>295</v>
      </c>
      <c r="F27">
        <v>1604500322</v>
      </c>
      <c r="G27">
        <f t="shared" si="0"/>
        <v>1.4060312510062031E-3</v>
      </c>
      <c r="H27">
        <f t="shared" si="1"/>
        <v>30.87630470634447</v>
      </c>
      <c r="I27">
        <f t="shared" si="2"/>
        <v>1458.95</v>
      </c>
      <c r="J27">
        <f t="shared" si="3"/>
        <v>1083.357384245197</v>
      </c>
      <c r="K27">
        <f t="shared" si="4"/>
        <v>109.15710749253289</v>
      </c>
      <c r="L27">
        <f t="shared" si="5"/>
        <v>147.00113212150001</v>
      </c>
      <c r="M27">
        <f t="shared" si="6"/>
        <v>0.14234452324488092</v>
      </c>
      <c r="N27">
        <f t="shared" si="7"/>
        <v>2.9391991655026755</v>
      </c>
      <c r="O27">
        <f t="shared" si="8"/>
        <v>0.13862268503327407</v>
      </c>
      <c r="P27">
        <f t="shared" si="9"/>
        <v>8.6965465113468587E-2</v>
      </c>
      <c r="Q27">
        <f t="shared" si="10"/>
        <v>193.7349169932437</v>
      </c>
      <c r="R27">
        <f t="shared" si="11"/>
        <v>25.875953878634721</v>
      </c>
      <c r="S27">
        <f t="shared" si="12"/>
        <v>25.005700000000001</v>
      </c>
      <c r="T27">
        <f t="shared" si="13"/>
        <v>3.1807582965152483</v>
      </c>
      <c r="U27">
        <f t="shared" si="14"/>
        <v>68.338534472835562</v>
      </c>
      <c r="V27">
        <f t="shared" si="15"/>
        <v>2.1859988772350003</v>
      </c>
      <c r="W27">
        <f t="shared" si="16"/>
        <v>3.1987792745305814</v>
      </c>
      <c r="X27">
        <f t="shared" si="17"/>
        <v>0.99475941928024803</v>
      </c>
      <c r="Y27">
        <f t="shared" si="18"/>
        <v>-62.005978169373556</v>
      </c>
      <c r="Z27">
        <f t="shared" si="19"/>
        <v>15.021828392922902</v>
      </c>
      <c r="AA27">
        <f t="shared" si="20"/>
        <v>1.0816479440610038</v>
      </c>
      <c r="AB27">
        <f t="shared" si="21"/>
        <v>147.83241516085405</v>
      </c>
      <c r="AC27">
        <v>12</v>
      </c>
      <c r="AD27">
        <v>2</v>
      </c>
      <c r="AE27">
        <f t="shared" si="22"/>
        <v>1</v>
      </c>
      <c r="AF27">
        <f t="shared" si="23"/>
        <v>0</v>
      </c>
      <c r="AG27">
        <f t="shared" si="24"/>
        <v>53509.685555223339</v>
      </c>
      <c r="AH27" t="s">
        <v>272</v>
      </c>
      <c r="AI27" t="s">
        <v>272</v>
      </c>
      <c r="AJ27">
        <v>0</v>
      </c>
      <c r="AK27">
        <v>0</v>
      </c>
      <c r="AL27">
        <f t="shared" si="25"/>
        <v>0</v>
      </c>
      <c r="AM27" t="e">
        <f t="shared" si="26"/>
        <v>#DIV/0!</v>
      </c>
      <c r="AN27">
        <v>0</v>
      </c>
      <c r="AO27" t="s">
        <v>272</v>
      </c>
      <c r="AP27" t="s">
        <v>272</v>
      </c>
      <c r="AQ27">
        <v>0</v>
      </c>
      <c r="AR27">
        <v>0</v>
      </c>
      <c r="AS27" t="e">
        <f t="shared" si="27"/>
        <v>#DIV/0!</v>
      </c>
      <c r="AT27">
        <v>0.5</v>
      </c>
      <c r="AU27">
        <f t="shared" si="28"/>
        <v>1009.1831998521</v>
      </c>
      <c r="AV27">
        <f t="shared" si="29"/>
        <v>30.87630470634447</v>
      </c>
      <c r="AW27" t="e">
        <f t="shared" si="30"/>
        <v>#DIV/0!</v>
      </c>
      <c r="AX27" t="e">
        <f t="shared" si="31"/>
        <v>#DIV/0!</v>
      </c>
      <c r="AY27">
        <f t="shared" si="32"/>
        <v>3.0595341570162408E-2</v>
      </c>
      <c r="AZ27" t="e">
        <f t="shared" si="33"/>
        <v>#DIV/0!</v>
      </c>
      <c r="BA27" t="s">
        <v>272</v>
      </c>
      <c r="BB27">
        <v>0</v>
      </c>
      <c r="BC27">
        <f t="shared" si="34"/>
        <v>0</v>
      </c>
      <c r="BD27" t="e">
        <f t="shared" si="35"/>
        <v>#DIV/0!</v>
      </c>
      <c r="BE27" t="e">
        <f t="shared" si="36"/>
        <v>#DIV/0!</v>
      </c>
      <c r="BF27" t="e">
        <f t="shared" si="37"/>
        <v>#DIV/0!</v>
      </c>
      <c r="BG27" t="e">
        <f t="shared" si="38"/>
        <v>#DIV/0!</v>
      </c>
      <c r="BH27" t="e">
        <f t="shared" si="39"/>
        <v>#DIV/0!</v>
      </c>
      <c r="BI27" t="e">
        <f t="shared" si="40"/>
        <v>#DIV/0!</v>
      </c>
      <c r="BJ27">
        <f t="shared" si="41"/>
        <v>1200</v>
      </c>
      <c r="BK27">
        <f t="shared" si="42"/>
        <v>1009.1831998521</v>
      </c>
      <c r="BL27">
        <f t="shared" si="43"/>
        <v>0.84098599987674993</v>
      </c>
      <c r="BM27">
        <f t="shared" si="44"/>
        <v>0.19197199975350002</v>
      </c>
      <c r="BN27">
        <v>6</v>
      </c>
      <c r="BO27">
        <v>0.5</v>
      </c>
      <c r="BP27" t="s">
        <v>273</v>
      </c>
      <c r="BQ27">
        <v>2</v>
      </c>
      <c r="BR27">
        <v>1604500322</v>
      </c>
      <c r="BS27">
        <v>1458.95</v>
      </c>
      <c r="BT27">
        <v>1498.46</v>
      </c>
      <c r="BU27">
        <v>21.695499999999999</v>
      </c>
      <c r="BV27">
        <v>20.045000000000002</v>
      </c>
      <c r="BW27">
        <v>1458.94</v>
      </c>
      <c r="BX27">
        <v>21.3779</v>
      </c>
      <c r="BY27">
        <v>500.04</v>
      </c>
      <c r="BZ27">
        <v>100.658</v>
      </c>
      <c r="CA27">
        <v>0.10017</v>
      </c>
      <c r="CB27">
        <v>25.1005</v>
      </c>
      <c r="CC27">
        <v>25.005700000000001</v>
      </c>
      <c r="CD27">
        <v>999.9</v>
      </c>
      <c r="CE27">
        <v>0</v>
      </c>
      <c r="CF27">
        <v>0</v>
      </c>
      <c r="CG27">
        <v>9989.3799999999992</v>
      </c>
      <c r="CH27">
        <v>0</v>
      </c>
      <c r="CI27">
        <v>1.0079499999999999</v>
      </c>
      <c r="CJ27">
        <v>1200</v>
      </c>
      <c r="CK27">
        <v>0.96699299999999999</v>
      </c>
      <c r="CL27">
        <v>3.30067E-2</v>
      </c>
      <c r="CM27">
        <v>0</v>
      </c>
      <c r="CN27">
        <v>867.601</v>
      </c>
      <c r="CO27">
        <v>5.0001499999999997</v>
      </c>
      <c r="CP27">
        <v>10367.9</v>
      </c>
      <c r="CQ27">
        <v>11353.8</v>
      </c>
      <c r="CR27">
        <v>39.5</v>
      </c>
      <c r="CS27">
        <v>42.061999999999998</v>
      </c>
      <c r="CT27">
        <v>40.75</v>
      </c>
      <c r="CU27">
        <v>41.686999999999998</v>
      </c>
      <c r="CV27">
        <v>41.375</v>
      </c>
      <c r="CW27">
        <v>1155.56</v>
      </c>
      <c r="CX27">
        <v>39.44</v>
      </c>
      <c r="CY27">
        <v>0</v>
      </c>
      <c r="CZ27">
        <v>1604500320.9000001</v>
      </c>
      <c r="DA27">
        <v>0</v>
      </c>
      <c r="DB27">
        <v>891.83936000000006</v>
      </c>
      <c r="DC27">
        <v>-171.60361512290399</v>
      </c>
      <c r="DD27">
        <v>-1975.8923047435801</v>
      </c>
      <c r="DE27">
        <v>10649.088</v>
      </c>
      <c r="DF27">
        <v>15</v>
      </c>
      <c r="DG27">
        <v>1604500115.5</v>
      </c>
      <c r="DH27" t="s">
        <v>274</v>
      </c>
      <c r="DI27">
        <v>1604500104</v>
      </c>
      <c r="DJ27">
        <v>1604500115.5</v>
      </c>
      <c r="DK27">
        <v>1</v>
      </c>
      <c r="DL27">
        <v>-0.111</v>
      </c>
      <c r="DM27">
        <v>-7.0000000000000001E-3</v>
      </c>
      <c r="DN27">
        <v>-7.3999999999999996E-2</v>
      </c>
      <c r="DO27">
        <v>0.30099999999999999</v>
      </c>
      <c r="DP27">
        <v>420</v>
      </c>
      <c r="DQ27">
        <v>20</v>
      </c>
      <c r="DR27">
        <v>0.08</v>
      </c>
      <c r="DS27">
        <v>7.0000000000000007E-2</v>
      </c>
      <c r="DT27">
        <v>0</v>
      </c>
      <c r="DU27">
        <v>0</v>
      </c>
      <c r="DV27" t="s">
        <v>275</v>
      </c>
      <c r="DW27">
        <v>100</v>
      </c>
      <c r="DX27">
        <v>100</v>
      </c>
      <c r="DY27">
        <v>0.01</v>
      </c>
      <c r="DZ27">
        <v>0.31759999999999999</v>
      </c>
      <c r="EA27">
        <v>-0.38915973933682801</v>
      </c>
      <c r="EB27">
        <v>1.06189765250334E-3</v>
      </c>
      <c r="EC27">
        <v>-8.2300479113357901E-7</v>
      </c>
      <c r="ED27">
        <v>1.95222372915411E-10</v>
      </c>
      <c r="EE27">
        <v>5.0854824770297798E-2</v>
      </c>
      <c r="EF27">
        <v>2.4299125684897199E-2</v>
      </c>
      <c r="EG27">
        <v>-1.02667963148939E-3</v>
      </c>
      <c r="EH27">
        <v>2.21636158600722E-5</v>
      </c>
      <c r="EI27">
        <v>2</v>
      </c>
      <c r="EJ27">
        <v>2037</v>
      </c>
      <c r="EK27">
        <v>1</v>
      </c>
      <c r="EL27">
        <v>24</v>
      </c>
      <c r="EM27">
        <v>3.6</v>
      </c>
      <c r="EN27">
        <v>3.4</v>
      </c>
      <c r="EO27">
        <v>2</v>
      </c>
      <c r="EP27">
        <v>481.77100000000002</v>
      </c>
      <c r="EQ27">
        <v>565.05600000000004</v>
      </c>
      <c r="ER27">
        <v>22.4499</v>
      </c>
      <c r="ES27">
        <v>25.325600000000001</v>
      </c>
      <c r="ET27">
        <v>30</v>
      </c>
      <c r="EU27">
        <v>25.179300000000001</v>
      </c>
      <c r="EV27">
        <v>25.136299999999999</v>
      </c>
      <c r="EW27">
        <v>58.655799999999999</v>
      </c>
      <c r="EX27">
        <v>4.0742599999999998</v>
      </c>
      <c r="EY27">
        <v>100</v>
      </c>
      <c r="EZ27">
        <v>22.4451</v>
      </c>
      <c r="FA27">
        <v>1490.57</v>
      </c>
      <c r="FB27">
        <v>20</v>
      </c>
      <c r="FC27">
        <v>102.39</v>
      </c>
      <c r="FD27">
        <v>102.09</v>
      </c>
    </row>
    <row r="28" spans="1:160" x14ac:dyDescent="0.15">
      <c r="A28">
        <v>12</v>
      </c>
      <c r="B28">
        <v>1604500324</v>
      </c>
      <c r="C28">
        <v>22</v>
      </c>
      <c r="D28" t="s">
        <v>296</v>
      </c>
      <c r="E28" t="s">
        <v>297</v>
      </c>
      <c r="F28">
        <v>1604500324</v>
      </c>
      <c r="G28">
        <f t="shared" si="0"/>
        <v>1.4072819370288324E-3</v>
      </c>
      <c r="H28">
        <f t="shared" si="1"/>
        <v>29.142185505517894</v>
      </c>
      <c r="I28">
        <f t="shared" si="2"/>
        <v>1457.67</v>
      </c>
      <c r="J28">
        <f t="shared" si="3"/>
        <v>1103.0730675628618</v>
      </c>
      <c r="K28">
        <f t="shared" si="4"/>
        <v>111.14355527339013</v>
      </c>
      <c r="L28">
        <f t="shared" si="5"/>
        <v>146.87207128836002</v>
      </c>
      <c r="M28">
        <f t="shared" si="6"/>
        <v>0.14284497789282197</v>
      </c>
      <c r="N28">
        <f t="shared" si="7"/>
        <v>2.940736197914557</v>
      </c>
      <c r="O28">
        <f t="shared" si="8"/>
        <v>0.13909919772349658</v>
      </c>
      <c r="P28">
        <f t="shared" si="9"/>
        <v>8.7265360771782888E-2</v>
      </c>
      <c r="Q28">
        <f t="shared" si="10"/>
        <v>193.73172503212754</v>
      </c>
      <c r="R28">
        <f t="shared" si="11"/>
        <v>25.873633325909267</v>
      </c>
      <c r="S28">
        <f t="shared" si="12"/>
        <v>24.992799999999999</v>
      </c>
      <c r="T28">
        <f t="shared" si="13"/>
        <v>3.178312945637233</v>
      </c>
      <c r="U28">
        <f t="shared" si="14"/>
        <v>68.347211828742132</v>
      </c>
      <c r="V28">
        <f t="shared" si="15"/>
        <v>2.1860680627896003</v>
      </c>
      <c r="W28">
        <f t="shared" si="16"/>
        <v>3.1984743843936738</v>
      </c>
      <c r="X28">
        <f t="shared" si="17"/>
        <v>0.99224488284763268</v>
      </c>
      <c r="Y28">
        <f t="shared" si="18"/>
        <v>-62.061133422971508</v>
      </c>
      <c r="Z28">
        <f t="shared" si="19"/>
        <v>16.821196906599202</v>
      </c>
      <c r="AA28">
        <f t="shared" si="20"/>
        <v>1.2104902230671339</v>
      </c>
      <c r="AB28">
        <f t="shared" si="21"/>
        <v>149.70227873882237</v>
      </c>
      <c r="AC28">
        <v>12</v>
      </c>
      <c r="AD28">
        <v>2</v>
      </c>
      <c r="AE28">
        <f t="shared" si="22"/>
        <v>1</v>
      </c>
      <c r="AF28">
        <f t="shared" si="23"/>
        <v>0</v>
      </c>
      <c r="AG28">
        <f t="shared" si="24"/>
        <v>53554.882890060777</v>
      </c>
      <c r="AH28" t="s">
        <v>272</v>
      </c>
      <c r="AI28" t="s">
        <v>272</v>
      </c>
      <c r="AJ28">
        <v>0</v>
      </c>
      <c r="AK28">
        <v>0</v>
      </c>
      <c r="AL28">
        <f t="shared" si="25"/>
        <v>0</v>
      </c>
      <c r="AM28" t="e">
        <f t="shared" si="26"/>
        <v>#DIV/0!</v>
      </c>
      <c r="AN28">
        <v>0</v>
      </c>
      <c r="AO28" t="s">
        <v>272</v>
      </c>
      <c r="AP28" t="s">
        <v>272</v>
      </c>
      <c r="AQ28">
        <v>0</v>
      </c>
      <c r="AR28">
        <v>0</v>
      </c>
      <c r="AS28" t="e">
        <f t="shared" si="27"/>
        <v>#DIV/0!</v>
      </c>
      <c r="AT28">
        <v>0.5</v>
      </c>
      <c r="AU28">
        <f t="shared" si="28"/>
        <v>1009.1663998520975</v>
      </c>
      <c r="AV28">
        <f t="shared" si="29"/>
        <v>29.142185505517894</v>
      </c>
      <c r="AW28" t="e">
        <f t="shared" si="30"/>
        <v>#DIV/0!</v>
      </c>
      <c r="AX28" t="e">
        <f t="shared" si="31"/>
        <v>#DIV/0!</v>
      </c>
      <c r="AY28">
        <f t="shared" si="32"/>
        <v>2.8877482950075375E-2</v>
      </c>
      <c r="AZ28" t="e">
        <f t="shared" si="33"/>
        <v>#DIV/0!</v>
      </c>
      <c r="BA28" t="s">
        <v>272</v>
      </c>
      <c r="BB28">
        <v>0</v>
      </c>
      <c r="BC28">
        <f t="shared" si="34"/>
        <v>0</v>
      </c>
      <c r="BD28" t="e">
        <f t="shared" si="35"/>
        <v>#DIV/0!</v>
      </c>
      <c r="BE28" t="e">
        <f t="shared" si="36"/>
        <v>#DIV/0!</v>
      </c>
      <c r="BF28" t="e">
        <f t="shared" si="37"/>
        <v>#DIV/0!</v>
      </c>
      <c r="BG28" t="e">
        <f t="shared" si="38"/>
        <v>#DIV/0!</v>
      </c>
      <c r="BH28" t="e">
        <f t="shared" si="39"/>
        <v>#DIV/0!</v>
      </c>
      <c r="BI28" t="e">
        <f t="shared" si="40"/>
        <v>#DIV/0!</v>
      </c>
      <c r="BJ28">
        <f t="shared" si="41"/>
        <v>1199.98</v>
      </c>
      <c r="BK28">
        <f t="shared" si="42"/>
        <v>1009.1663998520975</v>
      </c>
      <c r="BL28">
        <f t="shared" si="43"/>
        <v>0.84098601631035308</v>
      </c>
      <c r="BM28">
        <f t="shared" si="44"/>
        <v>0.19197203262070625</v>
      </c>
      <c r="BN28">
        <v>6</v>
      </c>
      <c r="BO28">
        <v>0.5</v>
      </c>
      <c r="BP28" t="s">
        <v>273</v>
      </c>
      <c r="BQ28">
        <v>2</v>
      </c>
      <c r="BR28">
        <v>1604500324</v>
      </c>
      <c r="BS28">
        <v>1457.67</v>
      </c>
      <c r="BT28">
        <v>1495.1</v>
      </c>
      <c r="BU28">
        <v>21.696200000000001</v>
      </c>
      <c r="BV28">
        <v>20.0442</v>
      </c>
      <c r="BW28">
        <v>1457.65</v>
      </c>
      <c r="BX28">
        <v>21.378499999999999</v>
      </c>
      <c r="BY28">
        <v>500.03</v>
      </c>
      <c r="BZ28">
        <v>100.658</v>
      </c>
      <c r="CA28">
        <v>0.100108</v>
      </c>
      <c r="CB28">
        <v>25.0989</v>
      </c>
      <c r="CC28">
        <v>24.992799999999999</v>
      </c>
      <c r="CD28">
        <v>999.9</v>
      </c>
      <c r="CE28">
        <v>0</v>
      </c>
      <c r="CF28">
        <v>0</v>
      </c>
      <c r="CG28">
        <v>9998.1200000000008</v>
      </c>
      <c r="CH28">
        <v>0</v>
      </c>
      <c r="CI28">
        <v>1.0079499999999999</v>
      </c>
      <c r="CJ28">
        <v>1199.98</v>
      </c>
      <c r="CK28">
        <v>0.96699299999999999</v>
      </c>
      <c r="CL28">
        <v>3.30067E-2</v>
      </c>
      <c r="CM28">
        <v>0</v>
      </c>
      <c r="CN28">
        <v>856.78200000000004</v>
      </c>
      <c r="CO28">
        <v>5.0001499999999997</v>
      </c>
      <c r="CP28">
        <v>10244.6</v>
      </c>
      <c r="CQ28">
        <v>11353.7</v>
      </c>
      <c r="CR28">
        <v>39.5</v>
      </c>
      <c r="CS28">
        <v>42.061999999999998</v>
      </c>
      <c r="CT28">
        <v>40.686999999999998</v>
      </c>
      <c r="CU28">
        <v>41.686999999999998</v>
      </c>
      <c r="CV28">
        <v>41.375</v>
      </c>
      <c r="CW28">
        <v>1155.54</v>
      </c>
      <c r="CX28">
        <v>39.44</v>
      </c>
      <c r="CY28">
        <v>0</v>
      </c>
      <c r="CZ28">
        <v>1604500323.3</v>
      </c>
      <c r="DA28">
        <v>0</v>
      </c>
      <c r="DB28">
        <v>884.44168000000002</v>
      </c>
      <c r="DC28">
        <v>-203.91576955267399</v>
      </c>
      <c r="DD28">
        <v>-2351.2307729679201</v>
      </c>
      <c r="DE28">
        <v>10563.544</v>
      </c>
      <c r="DF28">
        <v>15</v>
      </c>
      <c r="DG28">
        <v>1604500115.5</v>
      </c>
      <c r="DH28" t="s">
        <v>274</v>
      </c>
      <c r="DI28">
        <v>1604500104</v>
      </c>
      <c r="DJ28">
        <v>1604500115.5</v>
      </c>
      <c r="DK28">
        <v>1</v>
      </c>
      <c r="DL28">
        <v>-0.111</v>
      </c>
      <c r="DM28">
        <v>-7.0000000000000001E-3</v>
      </c>
      <c r="DN28">
        <v>-7.3999999999999996E-2</v>
      </c>
      <c r="DO28">
        <v>0.30099999999999999</v>
      </c>
      <c r="DP28">
        <v>420</v>
      </c>
      <c r="DQ28">
        <v>20</v>
      </c>
      <c r="DR28">
        <v>0.08</v>
      </c>
      <c r="DS28">
        <v>7.0000000000000007E-2</v>
      </c>
      <c r="DT28">
        <v>0</v>
      </c>
      <c r="DU28">
        <v>0</v>
      </c>
      <c r="DV28" t="s">
        <v>275</v>
      </c>
      <c r="DW28">
        <v>100</v>
      </c>
      <c r="DX28">
        <v>100</v>
      </c>
      <c r="DY28">
        <v>0.02</v>
      </c>
      <c r="DZ28">
        <v>0.31769999999999998</v>
      </c>
      <c r="EA28">
        <v>-0.38915973933682801</v>
      </c>
      <c r="EB28">
        <v>1.06189765250334E-3</v>
      </c>
      <c r="EC28">
        <v>-8.2300479113357901E-7</v>
      </c>
      <c r="ED28">
        <v>1.95222372915411E-10</v>
      </c>
      <c r="EE28">
        <v>5.0854824770297798E-2</v>
      </c>
      <c r="EF28">
        <v>2.4299125684897199E-2</v>
      </c>
      <c r="EG28">
        <v>-1.02667963148939E-3</v>
      </c>
      <c r="EH28">
        <v>2.21636158600722E-5</v>
      </c>
      <c r="EI28">
        <v>2</v>
      </c>
      <c r="EJ28">
        <v>2037</v>
      </c>
      <c r="EK28">
        <v>1</v>
      </c>
      <c r="EL28">
        <v>24</v>
      </c>
      <c r="EM28">
        <v>3.7</v>
      </c>
      <c r="EN28">
        <v>3.5</v>
      </c>
      <c r="EO28">
        <v>2</v>
      </c>
      <c r="EP28">
        <v>481.76600000000002</v>
      </c>
      <c r="EQ28">
        <v>565.00599999999997</v>
      </c>
      <c r="ER28">
        <v>22.445499999999999</v>
      </c>
      <c r="ES28">
        <v>25.325600000000001</v>
      </c>
      <c r="ET28">
        <v>30</v>
      </c>
      <c r="EU28">
        <v>25.180399999999999</v>
      </c>
      <c r="EV28">
        <v>25.1374</v>
      </c>
      <c r="EW28">
        <v>58.531700000000001</v>
      </c>
      <c r="EX28">
        <v>4.0742599999999998</v>
      </c>
      <c r="EY28">
        <v>100</v>
      </c>
      <c r="EZ28">
        <v>22.44</v>
      </c>
      <c r="FA28">
        <v>1485.51</v>
      </c>
      <c r="FB28">
        <v>20</v>
      </c>
      <c r="FC28">
        <v>102.39</v>
      </c>
      <c r="FD28">
        <v>102.09099999999999</v>
      </c>
    </row>
    <row r="29" spans="1:160" x14ac:dyDescent="0.15">
      <c r="A29">
        <v>31</v>
      </c>
      <c r="B29">
        <v>1604500362</v>
      </c>
      <c r="C29">
        <v>60</v>
      </c>
      <c r="D29" t="s">
        <v>298</v>
      </c>
      <c r="E29" t="s">
        <v>299</v>
      </c>
      <c r="F29">
        <v>1604500362</v>
      </c>
      <c r="G29">
        <f t="shared" si="0"/>
        <v>1.4086023033162409E-3</v>
      </c>
      <c r="H29">
        <f t="shared" si="1"/>
        <v>29.012815851426645</v>
      </c>
      <c r="I29">
        <f t="shared" si="2"/>
        <v>1394.76</v>
      </c>
      <c r="J29">
        <f t="shared" si="3"/>
        <v>1042.6217661750904</v>
      </c>
      <c r="K29">
        <f t="shared" si="4"/>
        <v>105.05361828875137</v>
      </c>
      <c r="L29">
        <f t="shared" si="5"/>
        <v>140.53474557888001</v>
      </c>
      <c r="M29">
        <f t="shared" si="6"/>
        <v>0.14284284466289113</v>
      </c>
      <c r="N29">
        <f t="shared" si="7"/>
        <v>2.942630615475629</v>
      </c>
      <c r="O29">
        <f t="shared" si="8"/>
        <v>0.13909951813460003</v>
      </c>
      <c r="P29">
        <f t="shared" si="9"/>
        <v>8.7265351173578087E-2</v>
      </c>
      <c r="Q29">
        <f t="shared" si="10"/>
        <v>193.76843258504144</v>
      </c>
      <c r="R29">
        <f t="shared" si="11"/>
        <v>25.879238253408811</v>
      </c>
      <c r="S29">
        <f t="shared" si="12"/>
        <v>25.0031</v>
      </c>
      <c r="T29">
        <f t="shared" si="13"/>
        <v>3.1802653028489969</v>
      </c>
      <c r="U29">
        <f t="shared" si="14"/>
        <v>68.354127222933712</v>
      </c>
      <c r="V29">
        <f t="shared" si="15"/>
        <v>2.1870969159455997</v>
      </c>
      <c r="W29">
        <f t="shared" si="16"/>
        <v>3.1996559751432243</v>
      </c>
      <c r="X29">
        <f t="shared" si="17"/>
        <v>0.99316838690339715</v>
      </c>
      <c r="Y29">
        <f t="shared" si="18"/>
        <v>-62.119361576246227</v>
      </c>
      <c r="Z29">
        <f t="shared" si="19"/>
        <v>16.181596377635309</v>
      </c>
      <c r="AA29">
        <f t="shared" si="20"/>
        <v>1.1638101395088167</v>
      </c>
      <c r="AB29">
        <f t="shared" si="21"/>
        <v>148.99447752593935</v>
      </c>
      <c r="AC29">
        <v>12</v>
      </c>
      <c r="AD29">
        <v>2</v>
      </c>
      <c r="AE29">
        <f t="shared" si="22"/>
        <v>1</v>
      </c>
      <c r="AF29">
        <f t="shared" si="23"/>
        <v>0</v>
      </c>
      <c r="AG29">
        <f t="shared" si="24"/>
        <v>53609.163681342638</v>
      </c>
      <c r="AH29" t="s">
        <v>272</v>
      </c>
      <c r="AI29" t="s">
        <v>272</v>
      </c>
      <c r="AJ29">
        <v>0</v>
      </c>
      <c r="AK29">
        <v>0</v>
      </c>
      <c r="AL29">
        <f t="shared" si="25"/>
        <v>0</v>
      </c>
      <c r="AM29" t="e">
        <f t="shared" si="26"/>
        <v>#DIV/0!</v>
      </c>
      <c r="AN29">
        <v>0</v>
      </c>
      <c r="AO29" t="s">
        <v>272</v>
      </c>
      <c r="AP29" t="s">
        <v>272</v>
      </c>
      <c r="AQ29">
        <v>0</v>
      </c>
      <c r="AR29">
        <v>0</v>
      </c>
      <c r="AS29" t="e">
        <f t="shared" si="27"/>
        <v>#DIV/0!</v>
      </c>
      <c r="AT29">
        <v>0.5</v>
      </c>
      <c r="AU29">
        <f t="shared" si="28"/>
        <v>1009.3595998521259</v>
      </c>
      <c r="AV29">
        <f t="shared" si="29"/>
        <v>29.012815851426645</v>
      </c>
      <c r="AW29" t="e">
        <f t="shared" si="30"/>
        <v>#DIV/0!</v>
      </c>
      <c r="AX29" t="e">
        <f t="shared" si="31"/>
        <v>#DIV/0!</v>
      </c>
      <c r="AY29">
        <f t="shared" si="32"/>
        <v>2.8743785520717397E-2</v>
      </c>
      <c r="AZ29" t="e">
        <f t="shared" si="33"/>
        <v>#DIV/0!</v>
      </c>
      <c r="BA29" t="s">
        <v>272</v>
      </c>
      <c r="BB29">
        <v>0</v>
      </c>
      <c r="BC29">
        <f t="shared" si="34"/>
        <v>0</v>
      </c>
      <c r="BD29" t="e">
        <f t="shared" si="35"/>
        <v>#DIV/0!</v>
      </c>
      <c r="BE29" t="e">
        <f t="shared" si="36"/>
        <v>#DIV/0!</v>
      </c>
      <c r="BF29" t="e">
        <f t="shared" si="37"/>
        <v>#DIV/0!</v>
      </c>
      <c r="BG29" t="e">
        <f t="shared" si="38"/>
        <v>#DIV/0!</v>
      </c>
      <c r="BH29" t="e">
        <f t="shared" si="39"/>
        <v>#DIV/0!</v>
      </c>
      <c r="BI29" t="e">
        <f t="shared" si="40"/>
        <v>#DIV/0!</v>
      </c>
      <c r="BJ29">
        <f t="shared" si="41"/>
        <v>1200.21</v>
      </c>
      <c r="BK29">
        <f t="shared" si="42"/>
        <v>1009.3595998521259</v>
      </c>
      <c r="BL29">
        <f t="shared" si="43"/>
        <v>0.84098582735698413</v>
      </c>
      <c r="BM29">
        <f t="shared" si="44"/>
        <v>0.19197165471396821</v>
      </c>
      <c r="BN29">
        <v>6</v>
      </c>
      <c r="BO29">
        <v>0.5</v>
      </c>
      <c r="BP29" t="s">
        <v>273</v>
      </c>
      <c r="BQ29">
        <v>2</v>
      </c>
      <c r="BR29">
        <v>1604500362</v>
      </c>
      <c r="BS29">
        <v>1394.76</v>
      </c>
      <c r="BT29">
        <v>1431.93</v>
      </c>
      <c r="BU29">
        <v>21.706199999999999</v>
      </c>
      <c r="BV29">
        <v>20.052700000000002</v>
      </c>
      <c r="BW29">
        <v>1394.74</v>
      </c>
      <c r="BX29">
        <v>21.388400000000001</v>
      </c>
      <c r="BY29">
        <v>500.04</v>
      </c>
      <c r="BZ29">
        <v>100.65900000000001</v>
      </c>
      <c r="CA29">
        <v>0.100088</v>
      </c>
      <c r="CB29">
        <v>25.1051</v>
      </c>
      <c r="CC29">
        <v>25.0031</v>
      </c>
      <c r="CD29">
        <v>999.9</v>
      </c>
      <c r="CE29">
        <v>0</v>
      </c>
      <c r="CF29">
        <v>0</v>
      </c>
      <c r="CG29">
        <v>10008.799999999999</v>
      </c>
      <c r="CH29">
        <v>0</v>
      </c>
      <c r="CI29">
        <v>1.0079499999999999</v>
      </c>
      <c r="CJ29">
        <v>1200.21</v>
      </c>
      <c r="CK29">
        <v>0.96700200000000003</v>
      </c>
      <c r="CL29">
        <v>3.2998399999999997E-2</v>
      </c>
      <c r="CM29">
        <v>0</v>
      </c>
      <c r="CN29">
        <v>785.79200000000003</v>
      </c>
      <c r="CO29">
        <v>5.0001499999999997</v>
      </c>
      <c r="CP29">
        <v>9423.6</v>
      </c>
      <c r="CQ29">
        <v>11355.9</v>
      </c>
      <c r="CR29">
        <v>39.5</v>
      </c>
      <c r="CS29">
        <v>42.061999999999998</v>
      </c>
      <c r="CT29">
        <v>40.686999999999998</v>
      </c>
      <c r="CU29">
        <v>41.686999999999998</v>
      </c>
      <c r="CV29">
        <v>41.375</v>
      </c>
      <c r="CW29">
        <v>1155.77</v>
      </c>
      <c r="CX29">
        <v>39.44</v>
      </c>
      <c r="CY29">
        <v>0</v>
      </c>
      <c r="CZ29">
        <v>1604500361.0999999</v>
      </c>
      <c r="DA29">
        <v>0</v>
      </c>
      <c r="DB29">
        <v>781.89473076923105</v>
      </c>
      <c r="DC29">
        <v>16.358324757781201</v>
      </c>
      <c r="DD29">
        <v>190.29777738072599</v>
      </c>
      <c r="DE29">
        <v>9376.3850000000002</v>
      </c>
      <c r="DF29">
        <v>15</v>
      </c>
      <c r="DG29">
        <v>1604500115.5</v>
      </c>
      <c r="DH29" t="s">
        <v>274</v>
      </c>
      <c r="DI29">
        <v>1604500104</v>
      </c>
      <c r="DJ29">
        <v>1604500115.5</v>
      </c>
      <c r="DK29">
        <v>1</v>
      </c>
      <c r="DL29">
        <v>-0.111</v>
      </c>
      <c r="DM29">
        <v>-7.0000000000000001E-3</v>
      </c>
      <c r="DN29">
        <v>-7.3999999999999996E-2</v>
      </c>
      <c r="DO29">
        <v>0.30099999999999999</v>
      </c>
      <c r="DP29">
        <v>420</v>
      </c>
      <c r="DQ29">
        <v>20</v>
      </c>
      <c r="DR29">
        <v>0.08</v>
      </c>
      <c r="DS29">
        <v>7.0000000000000007E-2</v>
      </c>
      <c r="DT29">
        <v>0</v>
      </c>
      <c r="DU29">
        <v>0</v>
      </c>
      <c r="DV29" t="s">
        <v>275</v>
      </c>
      <c r="DW29">
        <v>100</v>
      </c>
      <c r="DX29">
        <v>100</v>
      </c>
      <c r="DY29">
        <v>0.02</v>
      </c>
      <c r="DZ29">
        <v>0.31780000000000003</v>
      </c>
      <c r="EA29">
        <v>-0.38915973933682801</v>
      </c>
      <c r="EB29">
        <v>1.06189765250334E-3</v>
      </c>
      <c r="EC29">
        <v>-8.2300479113357901E-7</v>
      </c>
      <c r="ED29">
        <v>1.95222372915411E-10</v>
      </c>
      <c r="EE29">
        <v>5.0854824770297798E-2</v>
      </c>
      <c r="EF29">
        <v>2.4299125684897199E-2</v>
      </c>
      <c r="EG29">
        <v>-1.02667963148939E-3</v>
      </c>
      <c r="EH29">
        <v>2.21636158600722E-5</v>
      </c>
      <c r="EI29">
        <v>2</v>
      </c>
      <c r="EJ29">
        <v>2037</v>
      </c>
      <c r="EK29">
        <v>1</v>
      </c>
      <c r="EL29">
        <v>24</v>
      </c>
      <c r="EM29">
        <v>4.3</v>
      </c>
      <c r="EN29">
        <v>4.0999999999999996</v>
      </c>
      <c r="EO29">
        <v>2</v>
      </c>
      <c r="EP29">
        <v>481.92</v>
      </c>
      <c r="EQ29">
        <v>564.36099999999999</v>
      </c>
      <c r="ER29">
        <v>22.463100000000001</v>
      </c>
      <c r="ES29">
        <v>25.331199999999999</v>
      </c>
      <c r="ET29">
        <v>30.0001</v>
      </c>
      <c r="EU29">
        <v>25.187799999999999</v>
      </c>
      <c r="EV29">
        <v>25.146599999999999</v>
      </c>
      <c r="EW29">
        <v>56.549199999999999</v>
      </c>
      <c r="EX29">
        <v>4.0742599999999998</v>
      </c>
      <c r="EY29">
        <v>100</v>
      </c>
      <c r="EZ29">
        <v>22.4587</v>
      </c>
      <c r="FA29">
        <v>1419.96</v>
      </c>
      <c r="FB29">
        <v>20</v>
      </c>
      <c r="FC29">
        <v>102.38500000000001</v>
      </c>
      <c r="FD29">
        <v>102.087</v>
      </c>
    </row>
    <row r="30" spans="1:160" x14ac:dyDescent="0.15">
      <c r="A30">
        <v>32</v>
      </c>
      <c r="B30">
        <v>1604500364</v>
      </c>
      <c r="C30">
        <v>62</v>
      </c>
      <c r="D30" t="s">
        <v>300</v>
      </c>
      <c r="E30" t="s">
        <v>301</v>
      </c>
      <c r="F30">
        <v>1604500364</v>
      </c>
      <c r="G30">
        <f t="shared" si="0"/>
        <v>1.4059210291078614E-3</v>
      </c>
      <c r="H30">
        <f t="shared" si="1"/>
        <v>29.22235543009911</v>
      </c>
      <c r="I30">
        <f t="shared" si="2"/>
        <v>1391.4</v>
      </c>
      <c r="J30">
        <f t="shared" si="3"/>
        <v>1036.1351064008268</v>
      </c>
      <c r="K30">
        <f t="shared" si="4"/>
        <v>104.39924504758982</v>
      </c>
      <c r="L30">
        <f t="shared" si="5"/>
        <v>140.1951431448</v>
      </c>
      <c r="M30">
        <f t="shared" si="6"/>
        <v>0.14250245411083745</v>
      </c>
      <c r="N30">
        <f t="shared" si="7"/>
        <v>2.9372175983526989</v>
      </c>
      <c r="O30">
        <f t="shared" si="8"/>
        <v>0.13877002369799418</v>
      </c>
      <c r="P30">
        <f t="shared" si="9"/>
        <v>8.7058466273584934E-2</v>
      </c>
      <c r="Q30">
        <f t="shared" si="10"/>
        <v>193.72214914878694</v>
      </c>
      <c r="R30">
        <f t="shared" si="11"/>
        <v>25.880393178059919</v>
      </c>
      <c r="S30">
        <f t="shared" si="12"/>
        <v>25.004300000000001</v>
      </c>
      <c r="T30">
        <f t="shared" si="13"/>
        <v>3.1804928300894413</v>
      </c>
      <c r="U30">
        <f t="shared" si="14"/>
        <v>68.349444372092933</v>
      </c>
      <c r="V30">
        <f t="shared" si="15"/>
        <v>2.1868689135612001</v>
      </c>
      <c r="W30">
        <f t="shared" si="16"/>
        <v>3.1995416109835975</v>
      </c>
      <c r="X30">
        <f t="shared" si="17"/>
        <v>0.99362391652824122</v>
      </c>
      <c r="Y30">
        <f t="shared" si="18"/>
        <v>-62.001117383656684</v>
      </c>
      <c r="Z30">
        <f t="shared" si="19"/>
        <v>15.866797771271701</v>
      </c>
      <c r="AA30">
        <f t="shared" si="20"/>
        <v>1.1432757645596903</v>
      </c>
      <c r="AB30">
        <f t="shared" si="21"/>
        <v>148.73110530096164</v>
      </c>
      <c r="AC30">
        <v>12</v>
      </c>
      <c r="AD30">
        <v>2</v>
      </c>
      <c r="AE30">
        <f t="shared" si="22"/>
        <v>1</v>
      </c>
      <c r="AF30">
        <f t="shared" si="23"/>
        <v>0</v>
      </c>
      <c r="AG30">
        <f t="shared" si="24"/>
        <v>53451.092702273309</v>
      </c>
      <c r="AH30" t="s">
        <v>272</v>
      </c>
      <c r="AI30" t="s">
        <v>272</v>
      </c>
      <c r="AJ30">
        <v>0</v>
      </c>
      <c r="AK30">
        <v>0</v>
      </c>
      <c r="AL30">
        <f t="shared" si="25"/>
        <v>0</v>
      </c>
      <c r="AM30" t="e">
        <f t="shared" si="26"/>
        <v>#DIV/0!</v>
      </c>
      <c r="AN30">
        <v>0</v>
      </c>
      <c r="AO30" t="s">
        <v>272</v>
      </c>
      <c r="AP30" t="s">
        <v>272</v>
      </c>
      <c r="AQ30">
        <v>0</v>
      </c>
      <c r="AR30">
        <v>0</v>
      </c>
      <c r="AS30" t="e">
        <f t="shared" si="27"/>
        <v>#DIV/0!</v>
      </c>
      <c r="AT30">
        <v>0.5</v>
      </c>
      <c r="AU30">
        <f t="shared" si="28"/>
        <v>1009.1159998520902</v>
      </c>
      <c r="AV30">
        <f t="shared" si="29"/>
        <v>29.22235543009911</v>
      </c>
      <c r="AW30" t="e">
        <f t="shared" si="30"/>
        <v>#DIV/0!</v>
      </c>
      <c r="AX30" t="e">
        <f t="shared" si="31"/>
        <v>#DIV/0!</v>
      </c>
      <c r="AY30">
        <f t="shared" si="32"/>
        <v>2.8958370925029765E-2</v>
      </c>
      <c r="AZ30" t="e">
        <f t="shared" si="33"/>
        <v>#DIV/0!</v>
      </c>
      <c r="BA30" t="s">
        <v>272</v>
      </c>
      <c r="BB30">
        <v>0</v>
      </c>
      <c r="BC30">
        <f t="shared" si="34"/>
        <v>0</v>
      </c>
      <c r="BD30" t="e">
        <f t="shared" si="35"/>
        <v>#DIV/0!</v>
      </c>
      <c r="BE30" t="e">
        <f t="shared" si="36"/>
        <v>#DIV/0!</v>
      </c>
      <c r="BF30" t="e">
        <f t="shared" si="37"/>
        <v>#DIV/0!</v>
      </c>
      <c r="BG30" t="e">
        <f t="shared" si="38"/>
        <v>#DIV/0!</v>
      </c>
      <c r="BH30" t="e">
        <f t="shared" si="39"/>
        <v>#DIV/0!</v>
      </c>
      <c r="BI30" t="e">
        <f t="shared" si="40"/>
        <v>#DIV/0!</v>
      </c>
      <c r="BJ30">
        <f t="shared" si="41"/>
        <v>1199.92</v>
      </c>
      <c r="BK30">
        <f t="shared" si="42"/>
        <v>1009.1159998520902</v>
      </c>
      <c r="BL30">
        <f t="shared" si="43"/>
        <v>0.84098606561444944</v>
      </c>
      <c r="BM30">
        <f t="shared" si="44"/>
        <v>0.19197213122889886</v>
      </c>
      <c r="BN30">
        <v>6</v>
      </c>
      <c r="BO30">
        <v>0.5</v>
      </c>
      <c r="BP30" t="s">
        <v>273</v>
      </c>
      <c r="BQ30">
        <v>2</v>
      </c>
      <c r="BR30">
        <v>1604500364</v>
      </c>
      <c r="BS30">
        <v>1391.4</v>
      </c>
      <c r="BT30">
        <v>1428.81</v>
      </c>
      <c r="BU30">
        <v>21.7041</v>
      </c>
      <c r="BV30">
        <v>20.053799999999999</v>
      </c>
      <c r="BW30">
        <v>1391.38</v>
      </c>
      <c r="BX30">
        <v>21.386299999999999</v>
      </c>
      <c r="BY30">
        <v>500.05700000000002</v>
      </c>
      <c r="BZ30">
        <v>100.658</v>
      </c>
      <c r="CA30">
        <v>0.100332</v>
      </c>
      <c r="CB30">
        <v>25.104500000000002</v>
      </c>
      <c r="CC30">
        <v>25.004300000000001</v>
      </c>
      <c r="CD30">
        <v>999.9</v>
      </c>
      <c r="CE30">
        <v>0</v>
      </c>
      <c r="CF30">
        <v>0</v>
      </c>
      <c r="CG30">
        <v>9978.1200000000008</v>
      </c>
      <c r="CH30">
        <v>0</v>
      </c>
      <c r="CI30">
        <v>1.0079499999999999</v>
      </c>
      <c r="CJ30">
        <v>1199.92</v>
      </c>
      <c r="CK30">
        <v>0.96699299999999999</v>
      </c>
      <c r="CL30">
        <v>3.30067E-2</v>
      </c>
      <c r="CM30">
        <v>0</v>
      </c>
      <c r="CN30">
        <v>787.33799999999997</v>
      </c>
      <c r="CO30">
        <v>5.0001499999999997</v>
      </c>
      <c r="CP30">
        <v>9439.35</v>
      </c>
      <c r="CQ30">
        <v>11353.1</v>
      </c>
      <c r="CR30">
        <v>39.5</v>
      </c>
      <c r="CS30">
        <v>42.061999999999998</v>
      </c>
      <c r="CT30">
        <v>40.75</v>
      </c>
      <c r="CU30">
        <v>41.686999999999998</v>
      </c>
      <c r="CV30">
        <v>41.375</v>
      </c>
      <c r="CW30">
        <v>1155.48</v>
      </c>
      <c r="CX30">
        <v>39.44</v>
      </c>
      <c r="CY30">
        <v>0</v>
      </c>
      <c r="CZ30">
        <v>1604500362.9000001</v>
      </c>
      <c r="DA30">
        <v>0</v>
      </c>
      <c r="DB30">
        <v>782.52359999999999</v>
      </c>
      <c r="DC30">
        <v>30.711461483021999</v>
      </c>
      <c r="DD30">
        <v>344.89076862073199</v>
      </c>
      <c r="DE30">
        <v>9383.7428</v>
      </c>
      <c r="DF30">
        <v>15</v>
      </c>
      <c r="DG30">
        <v>1604500115.5</v>
      </c>
      <c r="DH30" t="s">
        <v>274</v>
      </c>
      <c r="DI30">
        <v>1604500104</v>
      </c>
      <c r="DJ30">
        <v>1604500115.5</v>
      </c>
      <c r="DK30">
        <v>1</v>
      </c>
      <c r="DL30">
        <v>-0.111</v>
      </c>
      <c r="DM30">
        <v>-7.0000000000000001E-3</v>
      </c>
      <c r="DN30">
        <v>-7.3999999999999996E-2</v>
      </c>
      <c r="DO30">
        <v>0.30099999999999999</v>
      </c>
      <c r="DP30">
        <v>420</v>
      </c>
      <c r="DQ30">
        <v>20</v>
      </c>
      <c r="DR30">
        <v>0.08</v>
      </c>
      <c r="DS30">
        <v>7.0000000000000007E-2</v>
      </c>
      <c r="DT30">
        <v>0</v>
      </c>
      <c r="DU30">
        <v>0</v>
      </c>
      <c r="DV30" t="s">
        <v>275</v>
      </c>
      <c r="DW30">
        <v>100</v>
      </c>
      <c r="DX30">
        <v>100</v>
      </c>
      <c r="DY30">
        <v>0.02</v>
      </c>
      <c r="DZ30">
        <v>0.31780000000000003</v>
      </c>
      <c r="EA30">
        <v>-0.38915973933682801</v>
      </c>
      <c r="EB30">
        <v>1.06189765250334E-3</v>
      </c>
      <c r="EC30">
        <v>-8.2300479113357901E-7</v>
      </c>
      <c r="ED30">
        <v>1.95222372915411E-10</v>
      </c>
      <c r="EE30">
        <v>5.0854824770297798E-2</v>
      </c>
      <c r="EF30">
        <v>2.4299125684897199E-2</v>
      </c>
      <c r="EG30">
        <v>-1.02667963148939E-3</v>
      </c>
      <c r="EH30">
        <v>2.21636158600722E-5</v>
      </c>
      <c r="EI30">
        <v>2</v>
      </c>
      <c r="EJ30">
        <v>2037</v>
      </c>
      <c r="EK30">
        <v>1</v>
      </c>
      <c r="EL30">
        <v>24</v>
      </c>
      <c r="EM30">
        <v>4.3</v>
      </c>
      <c r="EN30">
        <v>4.0999999999999996</v>
      </c>
      <c r="EO30">
        <v>2</v>
      </c>
      <c r="EP30">
        <v>481.90199999999999</v>
      </c>
      <c r="EQ30">
        <v>564.42899999999997</v>
      </c>
      <c r="ER30">
        <v>22.4605</v>
      </c>
      <c r="ES30">
        <v>25.332000000000001</v>
      </c>
      <c r="ET30">
        <v>30.0001</v>
      </c>
      <c r="EU30">
        <v>25.1889</v>
      </c>
      <c r="EV30">
        <v>25.147400000000001</v>
      </c>
      <c r="EW30">
        <v>56.4099</v>
      </c>
      <c r="EX30">
        <v>4.0742599999999998</v>
      </c>
      <c r="EY30">
        <v>100</v>
      </c>
      <c r="EZ30">
        <v>22.452500000000001</v>
      </c>
      <c r="FA30">
        <v>1419.96</v>
      </c>
      <c r="FB30">
        <v>20</v>
      </c>
      <c r="FC30">
        <v>102.38500000000001</v>
      </c>
      <c r="FD30">
        <v>102.087</v>
      </c>
    </row>
    <row r="31" spans="1:160" x14ac:dyDescent="0.15">
      <c r="A31">
        <v>33</v>
      </c>
      <c r="B31">
        <v>1604500366</v>
      </c>
      <c r="C31">
        <v>64</v>
      </c>
      <c r="D31" t="s">
        <v>302</v>
      </c>
      <c r="E31" t="s">
        <v>303</v>
      </c>
      <c r="F31">
        <v>1604500366</v>
      </c>
      <c r="G31">
        <f t="shared" si="0"/>
        <v>1.4031002981983469E-3</v>
      </c>
      <c r="H31">
        <f t="shared" si="1"/>
        <v>28.998181114064945</v>
      </c>
      <c r="I31">
        <f t="shared" si="2"/>
        <v>1388.12</v>
      </c>
      <c r="J31">
        <f t="shared" si="3"/>
        <v>1034.4261479984157</v>
      </c>
      <c r="K31">
        <f t="shared" si="4"/>
        <v>104.22545826782792</v>
      </c>
      <c r="L31">
        <f t="shared" si="5"/>
        <v>139.86251547361201</v>
      </c>
      <c r="M31">
        <f t="shared" si="6"/>
        <v>0.14205228268982961</v>
      </c>
      <c r="N31">
        <f t="shared" si="7"/>
        <v>2.9405007234583134</v>
      </c>
      <c r="O31">
        <f t="shared" si="8"/>
        <v>0.1383470913843001</v>
      </c>
      <c r="P31">
        <f t="shared" si="9"/>
        <v>8.6791779251100362E-2</v>
      </c>
      <c r="Q31">
        <f t="shared" si="10"/>
        <v>193.72214914878694</v>
      </c>
      <c r="R31">
        <f t="shared" si="11"/>
        <v>25.880916728080994</v>
      </c>
      <c r="S31">
        <f t="shared" si="12"/>
        <v>25.008700000000001</v>
      </c>
      <c r="T31">
        <f t="shared" si="13"/>
        <v>3.181327218344546</v>
      </c>
      <c r="U31">
        <f t="shared" si="14"/>
        <v>68.341231989054023</v>
      </c>
      <c r="V31">
        <f t="shared" si="15"/>
        <v>2.1866843128242599</v>
      </c>
      <c r="W31">
        <f t="shared" si="16"/>
        <v>3.1996559751432243</v>
      </c>
      <c r="X31">
        <f t="shared" si="17"/>
        <v>0.99464290552028611</v>
      </c>
      <c r="Y31">
        <f t="shared" si="18"/>
        <v>-61.8767231505471</v>
      </c>
      <c r="Z31">
        <f t="shared" si="19"/>
        <v>15.282125710297221</v>
      </c>
      <c r="AA31">
        <f t="shared" si="20"/>
        <v>1.0999456763997089</v>
      </c>
      <c r="AB31">
        <f t="shared" si="21"/>
        <v>148.22749738493675</v>
      </c>
      <c r="AC31">
        <v>12</v>
      </c>
      <c r="AD31">
        <v>2</v>
      </c>
      <c r="AE31">
        <f t="shared" si="22"/>
        <v>1</v>
      </c>
      <c r="AF31">
        <f t="shared" si="23"/>
        <v>0</v>
      </c>
      <c r="AG31">
        <f t="shared" si="24"/>
        <v>53546.866221316523</v>
      </c>
      <c r="AH31" t="s">
        <v>272</v>
      </c>
      <c r="AI31" t="s">
        <v>272</v>
      </c>
      <c r="AJ31">
        <v>0</v>
      </c>
      <c r="AK31">
        <v>0</v>
      </c>
      <c r="AL31">
        <f t="shared" si="25"/>
        <v>0</v>
      </c>
      <c r="AM31" t="e">
        <f t="shared" si="26"/>
        <v>#DIV/0!</v>
      </c>
      <c r="AN31">
        <v>0</v>
      </c>
      <c r="AO31" t="s">
        <v>272</v>
      </c>
      <c r="AP31" t="s">
        <v>272</v>
      </c>
      <c r="AQ31">
        <v>0</v>
      </c>
      <c r="AR31">
        <v>0</v>
      </c>
      <c r="AS31" t="e">
        <f t="shared" si="27"/>
        <v>#DIV/0!</v>
      </c>
      <c r="AT31">
        <v>0.5</v>
      </c>
      <c r="AU31">
        <f t="shared" si="28"/>
        <v>1009.1159998520902</v>
      </c>
      <c r="AV31">
        <f t="shared" si="29"/>
        <v>28.998181114064945</v>
      </c>
      <c r="AW31" t="e">
        <f t="shared" si="30"/>
        <v>#DIV/0!</v>
      </c>
      <c r="AX31" t="e">
        <f t="shared" si="31"/>
        <v>#DIV/0!</v>
      </c>
      <c r="AY31">
        <f t="shared" si="32"/>
        <v>2.8736221721105713E-2</v>
      </c>
      <c r="AZ31" t="e">
        <f t="shared" si="33"/>
        <v>#DIV/0!</v>
      </c>
      <c r="BA31" t="s">
        <v>272</v>
      </c>
      <c r="BB31">
        <v>0</v>
      </c>
      <c r="BC31">
        <f t="shared" si="34"/>
        <v>0</v>
      </c>
      <c r="BD31" t="e">
        <f t="shared" si="35"/>
        <v>#DIV/0!</v>
      </c>
      <c r="BE31" t="e">
        <f t="shared" si="36"/>
        <v>#DIV/0!</v>
      </c>
      <c r="BF31" t="e">
        <f t="shared" si="37"/>
        <v>#DIV/0!</v>
      </c>
      <c r="BG31" t="e">
        <f t="shared" si="38"/>
        <v>#DIV/0!</v>
      </c>
      <c r="BH31" t="e">
        <f t="shared" si="39"/>
        <v>#DIV/0!</v>
      </c>
      <c r="BI31" t="e">
        <f t="shared" si="40"/>
        <v>#DIV/0!</v>
      </c>
      <c r="BJ31">
        <f t="shared" si="41"/>
        <v>1199.92</v>
      </c>
      <c r="BK31">
        <f t="shared" si="42"/>
        <v>1009.1159998520902</v>
      </c>
      <c r="BL31">
        <f t="shared" si="43"/>
        <v>0.84098606561444944</v>
      </c>
      <c r="BM31">
        <f t="shared" si="44"/>
        <v>0.19197213122889886</v>
      </c>
      <c r="BN31">
        <v>6</v>
      </c>
      <c r="BO31">
        <v>0.5</v>
      </c>
      <c r="BP31" t="s">
        <v>273</v>
      </c>
      <c r="BQ31">
        <v>2</v>
      </c>
      <c r="BR31">
        <v>1604500366</v>
      </c>
      <c r="BS31">
        <v>1388.12</v>
      </c>
      <c r="BT31">
        <v>1425.26</v>
      </c>
      <c r="BU31">
        <v>21.7026</v>
      </c>
      <c r="BV31">
        <v>20.055199999999999</v>
      </c>
      <c r="BW31">
        <v>1388.1</v>
      </c>
      <c r="BX31">
        <v>21.384899999999998</v>
      </c>
      <c r="BY31">
        <v>499.93299999999999</v>
      </c>
      <c r="BZ31">
        <v>100.657</v>
      </c>
      <c r="CA31">
        <v>9.9790100000000007E-2</v>
      </c>
      <c r="CB31">
        <v>25.1051</v>
      </c>
      <c r="CC31">
        <v>25.008700000000001</v>
      </c>
      <c r="CD31">
        <v>999.9</v>
      </c>
      <c r="CE31">
        <v>0</v>
      </c>
      <c r="CF31">
        <v>0</v>
      </c>
      <c r="CG31">
        <v>9996.8799999999992</v>
      </c>
      <c r="CH31">
        <v>0</v>
      </c>
      <c r="CI31">
        <v>1.0079499999999999</v>
      </c>
      <c r="CJ31">
        <v>1199.92</v>
      </c>
      <c r="CK31">
        <v>0.96699299999999999</v>
      </c>
      <c r="CL31">
        <v>3.30067E-2</v>
      </c>
      <c r="CM31">
        <v>0</v>
      </c>
      <c r="CN31">
        <v>789.50300000000004</v>
      </c>
      <c r="CO31">
        <v>5.0001499999999997</v>
      </c>
      <c r="CP31">
        <v>9464</v>
      </c>
      <c r="CQ31">
        <v>11353.1</v>
      </c>
      <c r="CR31">
        <v>39.5</v>
      </c>
      <c r="CS31">
        <v>42.061999999999998</v>
      </c>
      <c r="CT31">
        <v>40.686999999999998</v>
      </c>
      <c r="CU31">
        <v>41.686999999999998</v>
      </c>
      <c r="CV31">
        <v>41.375</v>
      </c>
      <c r="CW31">
        <v>1155.48</v>
      </c>
      <c r="CX31">
        <v>39.44</v>
      </c>
      <c r="CY31">
        <v>0</v>
      </c>
      <c r="CZ31">
        <v>1604500365.3</v>
      </c>
      <c r="DA31">
        <v>0</v>
      </c>
      <c r="DB31">
        <v>783.87271999999996</v>
      </c>
      <c r="DC31">
        <v>42.044153916780701</v>
      </c>
      <c r="DD31">
        <v>475.85538533983203</v>
      </c>
      <c r="DE31">
        <v>9398.9635999999991</v>
      </c>
      <c r="DF31">
        <v>15</v>
      </c>
      <c r="DG31">
        <v>1604500115.5</v>
      </c>
      <c r="DH31" t="s">
        <v>274</v>
      </c>
      <c r="DI31">
        <v>1604500104</v>
      </c>
      <c r="DJ31">
        <v>1604500115.5</v>
      </c>
      <c r="DK31">
        <v>1</v>
      </c>
      <c r="DL31">
        <v>-0.111</v>
      </c>
      <c r="DM31">
        <v>-7.0000000000000001E-3</v>
      </c>
      <c r="DN31">
        <v>-7.3999999999999996E-2</v>
      </c>
      <c r="DO31">
        <v>0.30099999999999999</v>
      </c>
      <c r="DP31">
        <v>420</v>
      </c>
      <c r="DQ31">
        <v>20</v>
      </c>
      <c r="DR31">
        <v>0.08</v>
      </c>
      <c r="DS31">
        <v>7.0000000000000007E-2</v>
      </c>
      <c r="DT31">
        <v>0</v>
      </c>
      <c r="DU31">
        <v>0</v>
      </c>
      <c r="DV31" t="s">
        <v>275</v>
      </c>
      <c r="DW31">
        <v>100</v>
      </c>
      <c r="DX31">
        <v>100</v>
      </c>
      <c r="DY31">
        <v>0.02</v>
      </c>
      <c r="DZ31">
        <v>0.31769999999999998</v>
      </c>
      <c r="EA31">
        <v>-0.38915973933682801</v>
      </c>
      <c r="EB31">
        <v>1.06189765250334E-3</v>
      </c>
      <c r="EC31">
        <v>-8.2300479113357901E-7</v>
      </c>
      <c r="ED31">
        <v>1.95222372915411E-10</v>
      </c>
      <c r="EE31">
        <v>5.0854824770297798E-2</v>
      </c>
      <c r="EF31">
        <v>2.4299125684897199E-2</v>
      </c>
      <c r="EG31">
        <v>-1.02667963148939E-3</v>
      </c>
      <c r="EH31">
        <v>2.21636158600722E-5</v>
      </c>
      <c r="EI31">
        <v>2</v>
      </c>
      <c r="EJ31">
        <v>2037</v>
      </c>
      <c r="EK31">
        <v>1</v>
      </c>
      <c r="EL31">
        <v>24</v>
      </c>
      <c r="EM31">
        <v>4.4000000000000004</v>
      </c>
      <c r="EN31">
        <v>4.2</v>
      </c>
      <c r="EO31">
        <v>2</v>
      </c>
      <c r="EP31">
        <v>481.75400000000002</v>
      </c>
      <c r="EQ31">
        <v>564.66300000000001</v>
      </c>
      <c r="ER31">
        <v>22.458100000000002</v>
      </c>
      <c r="ES31">
        <v>25.332000000000001</v>
      </c>
      <c r="ET31">
        <v>30.0001</v>
      </c>
      <c r="EU31">
        <v>25.1891</v>
      </c>
      <c r="EV31">
        <v>25.148499999999999</v>
      </c>
      <c r="EW31">
        <v>56.297600000000003</v>
      </c>
      <c r="EX31">
        <v>4.0742599999999998</v>
      </c>
      <c r="EY31">
        <v>100</v>
      </c>
      <c r="EZ31">
        <v>22.452500000000001</v>
      </c>
      <c r="FA31">
        <v>1414.92</v>
      </c>
      <c r="FB31">
        <v>20</v>
      </c>
      <c r="FC31">
        <v>102.38500000000001</v>
      </c>
      <c r="FD31">
        <v>102.087</v>
      </c>
    </row>
    <row r="32" spans="1:160" x14ac:dyDescent="0.15">
      <c r="A32">
        <v>34</v>
      </c>
      <c r="B32">
        <v>1604500368</v>
      </c>
      <c r="C32">
        <v>66</v>
      </c>
      <c r="D32" t="s">
        <v>304</v>
      </c>
      <c r="E32" t="s">
        <v>305</v>
      </c>
      <c r="F32">
        <v>1604500368</v>
      </c>
      <c r="G32">
        <f t="shared" si="0"/>
        <v>1.4029522120096935E-3</v>
      </c>
      <c r="H32">
        <f t="shared" si="1"/>
        <v>29.067706056785021</v>
      </c>
      <c r="I32">
        <f t="shared" si="2"/>
        <v>1384.66</v>
      </c>
      <c r="J32">
        <f t="shared" si="3"/>
        <v>1030.2612554161465</v>
      </c>
      <c r="K32">
        <f t="shared" si="4"/>
        <v>103.80682733431421</v>
      </c>
      <c r="L32">
        <f t="shared" si="5"/>
        <v>139.51525477746199</v>
      </c>
      <c r="M32">
        <f t="shared" si="6"/>
        <v>0.14205952083370885</v>
      </c>
      <c r="N32">
        <f t="shared" si="7"/>
        <v>2.9460015102653898</v>
      </c>
      <c r="O32">
        <f t="shared" si="8"/>
        <v>0.13836068225352033</v>
      </c>
      <c r="P32">
        <f t="shared" si="9"/>
        <v>8.6799730770672101E-2</v>
      </c>
      <c r="Q32">
        <f t="shared" si="10"/>
        <v>193.77162454617249</v>
      </c>
      <c r="R32">
        <f t="shared" si="11"/>
        <v>25.880893717117178</v>
      </c>
      <c r="S32">
        <f t="shared" si="12"/>
        <v>25.0078</v>
      </c>
      <c r="T32">
        <f t="shared" si="13"/>
        <v>3.1811565324594553</v>
      </c>
      <c r="U32">
        <f t="shared" si="14"/>
        <v>68.337825982601032</v>
      </c>
      <c r="V32">
        <f t="shared" si="15"/>
        <v>2.1867055943938198</v>
      </c>
      <c r="W32">
        <f t="shared" si="16"/>
        <v>3.1998465900137942</v>
      </c>
      <c r="X32">
        <f t="shared" si="17"/>
        <v>0.99445093806563545</v>
      </c>
      <c r="Y32">
        <f t="shared" si="18"/>
        <v>-61.870192549627482</v>
      </c>
      <c r="Z32">
        <f t="shared" si="19"/>
        <v>15.612481125326635</v>
      </c>
      <c r="AA32">
        <f t="shared" si="20"/>
        <v>1.1216256692686675</v>
      </c>
      <c r="AB32">
        <f t="shared" si="21"/>
        <v>148.63553879114031</v>
      </c>
      <c r="AC32">
        <v>12</v>
      </c>
      <c r="AD32">
        <v>2</v>
      </c>
      <c r="AE32">
        <f t="shared" si="22"/>
        <v>1</v>
      </c>
      <c r="AF32">
        <f t="shared" si="23"/>
        <v>0</v>
      </c>
      <c r="AG32">
        <f t="shared" si="24"/>
        <v>53707.549658045049</v>
      </c>
      <c r="AH32" t="s">
        <v>272</v>
      </c>
      <c r="AI32" t="s">
        <v>272</v>
      </c>
      <c r="AJ32">
        <v>0</v>
      </c>
      <c r="AK32">
        <v>0</v>
      </c>
      <c r="AL32">
        <f t="shared" si="25"/>
        <v>0</v>
      </c>
      <c r="AM32" t="e">
        <f t="shared" si="26"/>
        <v>#DIV/0!</v>
      </c>
      <c r="AN32">
        <v>0</v>
      </c>
      <c r="AO32" t="s">
        <v>272</v>
      </c>
      <c r="AP32" t="s">
        <v>272</v>
      </c>
      <c r="AQ32">
        <v>0</v>
      </c>
      <c r="AR32">
        <v>0</v>
      </c>
      <c r="AS32" t="e">
        <f t="shared" si="27"/>
        <v>#DIV/0!</v>
      </c>
      <c r="AT32">
        <v>0.5</v>
      </c>
      <c r="AU32">
        <f t="shared" si="28"/>
        <v>1009.3763998521283</v>
      </c>
      <c r="AV32">
        <f t="shared" si="29"/>
        <v>29.067706056785021</v>
      </c>
      <c r="AW32" t="e">
        <f t="shared" si="30"/>
        <v>#DIV/0!</v>
      </c>
      <c r="AX32" t="e">
        <f t="shared" si="31"/>
        <v>#DIV/0!</v>
      </c>
      <c r="AY32">
        <f t="shared" si="32"/>
        <v>2.8797687424674662E-2</v>
      </c>
      <c r="AZ32" t="e">
        <f t="shared" si="33"/>
        <v>#DIV/0!</v>
      </c>
      <c r="BA32" t="s">
        <v>272</v>
      </c>
      <c r="BB32">
        <v>0</v>
      </c>
      <c r="BC32">
        <f t="shared" si="34"/>
        <v>0</v>
      </c>
      <c r="BD32" t="e">
        <f t="shared" si="35"/>
        <v>#DIV/0!</v>
      </c>
      <c r="BE32" t="e">
        <f t="shared" si="36"/>
        <v>#DIV/0!</v>
      </c>
      <c r="BF32" t="e">
        <f t="shared" si="37"/>
        <v>#DIV/0!</v>
      </c>
      <c r="BG32" t="e">
        <f t="shared" si="38"/>
        <v>#DIV/0!</v>
      </c>
      <c r="BH32" t="e">
        <f t="shared" si="39"/>
        <v>#DIV/0!</v>
      </c>
      <c r="BI32" t="e">
        <f t="shared" si="40"/>
        <v>#DIV/0!</v>
      </c>
      <c r="BJ32">
        <f t="shared" si="41"/>
        <v>1200.23</v>
      </c>
      <c r="BK32">
        <f t="shared" si="42"/>
        <v>1009.3763998521283</v>
      </c>
      <c r="BL32">
        <f t="shared" si="43"/>
        <v>0.84098581092967872</v>
      </c>
      <c r="BM32">
        <f t="shared" si="44"/>
        <v>0.19197162185935757</v>
      </c>
      <c r="BN32">
        <v>6</v>
      </c>
      <c r="BO32">
        <v>0.5</v>
      </c>
      <c r="BP32" t="s">
        <v>273</v>
      </c>
      <c r="BQ32">
        <v>2</v>
      </c>
      <c r="BR32">
        <v>1604500368</v>
      </c>
      <c r="BS32">
        <v>1384.66</v>
      </c>
      <c r="BT32">
        <v>1421.87</v>
      </c>
      <c r="BU32">
        <v>21.7026</v>
      </c>
      <c r="BV32">
        <v>20.055700000000002</v>
      </c>
      <c r="BW32">
        <v>1384.64</v>
      </c>
      <c r="BX32">
        <v>21.384799999999998</v>
      </c>
      <c r="BY32">
        <v>500.03199999999998</v>
      </c>
      <c r="BZ32">
        <v>100.658</v>
      </c>
      <c r="CA32">
        <v>9.9770700000000004E-2</v>
      </c>
      <c r="CB32">
        <v>25.106100000000001</v>
      </c>
      <c r="CC32">
        <v>25.0078</v>
      </c>
      <c r="CD32">
        <v>999.9</v>
      </c>
      <c r="CE32">
        <v>0</v>
      </c>
      <c r="CF32">
        <v>0</v>
      </c>
      <c r="CG32">
        <v>10028.1</v>
      </c>
      <c r="CH32">
        <v>0</v>
      </c>
      <c r="CI32">
        <v>1.0079499999999999</v>
      </c>
      <c r="CJ32">
        <v>1200.23</v>
      </c>
      <c r="CK32">
        <v>0.96700200000000003</v>
      </c>
      <c r="CL32">
        <v>3.2998399999999997E-2</v>
      </c>
      <c r="CM32">
        <v>0</v>
      </c>
      <c r="CN32">
        <v>791.14099999999996</v>
      </c>
      <c r="CO32">
        <v>5.0001499999999997</v>
      </c>
      <c r="CP32">
        <v>9484.86</v>
      </c>
      <c r="CQ32">
        <v>11356.1</v>
      </c>
      <c r="CR32">
        <v>39.5</v>
      </c>
      <c r="CS32">
        <v>42.061999999999998</v>
      </c>
      <c r="CT32">
        <v>40.686999999999998</v>
      </c>
      <c r="CU32">
        <v>41.686999999999998</v>
      </c>
      <c r="CV32">
        <v>41.375</v>
      </c>
      <c r="CW32">
        <v>1155.79</v>
      </c>
      <c r="CX32">
        <v>39.44</v>
      </c>
      <c r="CY32">
        <v>0</v>
      </c>
      <c r="CZ32">
        <v>1604500367.0999999</v>
      </c>
      <c r="DA32">
        <v>0</v>
      </c>
      <c r="DB32">
        <v>784.96538461538501</v>
      </c>
      <c r="DC32">
        <v>46.064752131651801</v>
      </c>
      <c r="DD32">
        <v>529.13196560273695</v>
      </c>
      <c r="DE32">
        <v>9411.3788461538497</v>
      </c>
      <c r="DF32">
        <v>15</v>
      </c>
      <c r="DG32">
        <v>1604500115.5</v>
      </c>
      <c r="DH32" t="s">
        <v>274</v>
      </c>
      <c r="DI32">
        <v>1604500104</v>
      </c>
      <c r="DJ32">
        <v>1604500115.5</v>
      </c>
      <c r="DK32">
        <v>1</v>
      </c>
      <c r="DL32">
        <v>-0.111</v>
      </c>
      <c r="DM32">
        <v>-7.0000000000000001E-3</v>
      </c>
      <c r="DN32">
        <v>-7.3999999999999996E-2</v>
      </c>
      <c r="DO32">
        <v>0.30099999999999999</v>
      </c>
      <c r="DP32">
        <v>420</v>
      </c>
      <c r="DQ32">
        <v>20</v>
      </c>
      <c r="DR32">
        <v>0.08</v>
      </c>
      <c r="DS32">
        <v>7.0000000000000007E-2</v>
      </c>
      <c r="DT32">
        <v>0</v>
      </c>
      <c r="DU32">
        <v>0</v>
      </c>
      <c r="DV32" t="s">
        <v>275</v>
      </c>
      <c r="DW32">
        <v>100</v>
      </c>
      <c r="DX32">
        <v>100</v>
      </c>
      <c r="DY32">
        <v>0.02</v>
      </c>
      <c r="DZ32">
        <v>0.31780000000000003</v>
      </c>
      <c r="EA32">
        <v>-0.38915973933682801</v>
      </c>
      <c r="EB32">
        <v>1.06189765250334E-3</v>
      </c>
      <c r="EC32">
        <v>-8.2300479113357901E-7</v>
      </c>
      <c r="ED32">
        <v>1.95222372915411E-10</v>
      </c>
      <c r="EE32">
        <v>5.0854824770297798E-2</v>
      </c>
      <c r="EF32">
        <v>2.4299125684897199E-2</v>
      </c>
      <c r="EG32">
        <v>-1.02667963148939E-3</v>
      </c>
      <c r="EH32">
        <v>2.21636158600722E-5</v>
      </c>
      <c r="EI32">
        <v>2</v>
      </c>
      <c r="EJ32">
        <v>2037</v>
      </c>
      <c r="EK32">
        <v>1</v>
      </c>
      <c r="EL32">
        <v>24</v>
      </c>
      <c r="EM32">
        <v>4.4000000000000004</v>
      </c>
      <c r="EN32">
        <v>4.2</v>
      </c>
      <c r="EO32">
        <v>2</v>
      </c>
      <c r="EP32">
        <v>481.87599999999998</v>
      </c>
      <c r="EQ32">
        <v>564.50599999999997</v>
      </c>
      <c r="ER32">
        <v>22.455300000000001</v>
      </c>
      <c r="ES32">
        <v>25.332000000000001</v>
      </c>
      <c r="ET32">
        <v>30.0002</v>
      </c>
      <c r="EU32">
        <v>25.1891</v>
      </c>
      <c r="EV32">
        <v>25.148800000000001</v>
      </c>
      <c r="EW32">
        <v>56.226100000000002</v>
      </c>
      <c r="EX32">
        <v>4.0742599999999998</v>
      </c>
      <c r="EY32">
        <v>100</v>
      </c>
      <c r="EZ32">
        <v>22.445799999999998</v>
      </c>
      <c r="FA32">
        <v>1409.9</v>
      </c>
      <c r="FB32">
        <v>20</v>
      </c>
      <c r="FC32">
        <v>102.38500000000001</v>
      </c>
      <c r="FD32">
        <v>102.08799999999999</v>
      </c>
    </row>
    <row r="33" spans="1:160" x14ac:dyDescent="0.15">
      <c r="A33">
        <v>35</v>
      </c>
      <c r="B33">
        <v>1604500370</v>
      </c>
      <c r="C33">
        <v>68</v>
      </c>
      <c r="D33" t="s">
        <v>306</v>
      </c>
      <c r="E33" t="s">
        <v>307</v>
      </c>
      <c r="F33">
        <v>1604500370</v>
      </c>
      <c r="G33">
        <f t="shared" si="0"/>
        <v>1.4017731744641756E-3</v>
      </c>
      <c r="H33">
        <f t="shared" si="1"/>
        <v>29.166060149575877</v>
      </c>
      <c r="I33">
        <f t="shared" si="2"/>
        <v>1381.28</v>
      </c>
      <c r="J33">
        <f t="shared" si="3"/>
        <v>1025.3792177660293</v>
      </c>
      <c r="K33">
        <f t="shared" si="4"/>
        <v>103.31432148884866</v>
      </c>
      <c r="L33">
        <f t="shared" si="5"/>
        <v>139.17388173423998</v>
      </c>
      <c r="M33">
        <f t="shared" si="6"/>
        <v>0.14188090728001843</v>
      </c>
      <c r="N33">
        <f t="shared" si="7"/>
        <v>2.9406097316409201</v>
      </c>
      <c r="O33">
        <f t="shared" si="8"/>
        <v>0.13818465855972076</v>
      </c>
      <c r="P33">
        <f t="shared" si="9"/>
        <v>8.6689484416653501E-2</v>
      </c>
      <c r="Q33">
        <f t="shared" si="10"/>
        <v>193.72374512934283</v>
      </c>
      <c r="R33">
        <f t="shared" si="11"/>
        <v>25.883942247692794</v>
      </c>
      <c r="S33">
        <f t="shared" si="12"/>
        <v>25.009799999999998</v>
      </c>
      <c r="T33">
        <f t="shared" si="13"/>
        <v>3.1815358452946296</v>
      </c>
      <c r="U33">
        <f t="shared" si="14"/>
        <v>68.329562584702657</v>
      </c>
      <c r="V33">
        <f t="shared" si="15"/>
        <v>2.1866626126208999</v>
      </c>
      <c r="W33">
        <f t="shared" si="16"/>
        <v>3.2001706580665874</v>
      </c>
      <c r="X33">
        <f t="shared" si="17"/>
        <v>0.99487323267372973</v>
      </c>
      <c r="Y33">
        <f t="shared" si="18"/>
        <v>-61.818196993870146</v>
      </c>
      <c r="Z33">
        <f t="shared" si="19"/>
        <v>15.536346881518481</v>
      </c>
      <c r="AA33">
        <f t="shared" si="20"/>
        <v>1.1182234216337685</v>
      </c>
      <c r="AB33">
        <f t="shared" si="21"/>
        <v>148.56011843862493</v>
      </c>
      <c r="AC33">
        <v>12</v>
      </c>
      <c r="AD33">
        <v>2</v>
      </c>
      <c r="AE33">
        <f t="shared" si="22"/>
        <v>1</v>
      </c>
      <c r="AF33">
        <f t="shared" si="23"/>
        <v>0</v>
      </c>
      <c r="AG33">
        <f t="shared" si="24"/>
        <v>53549.566638352298</v>
      </c>
      <c r="AH33" t="s">
        <v>272</v>
      </c>
      <c r="AI33" t="s">
        <v>272</v>
      </c>
      <c r="AJ33">
        <v>0</v>
      </c>
      <c r="AK33">
        <v>0</v>
      </c>
      <c r="AL33">
        <f t="shared" si="25"/>
        <v>0</v>
      </c>
      <c r="AM33" t="e">
        <f t="shared" si="26"/>
        <v>#DIV/0!</v>
      </c>
      <c r="AN33">
        <v>0</v>
      </c>
      <c r="AO33" t="s">
        <v>272</v>
      </c>
      <c r="AP33" t="s">
        <v>272</v>
      </c>
      <c r="AQ33">
        <v>0</v>
      </c>
      <c r="AR33">
        <v>0</v>
      </c>
      <c r="AS33" t="e">
        <f t="shared" si="27"/>
        <v>#DIV/0!</v>
      </c>
      <c r="AT33">
        <v>0.5</v>
      </c>
      <c r="AU33">
        <f t="shared" si="28"/>
        <v>1009.1243998520912</v>
      </c>
      <c r="AV33">
        <f t="shared" si="29"/>
        <v>29.166060149575877</v>
      </c>
      <c r="AW33" t="e">
        <f t="shared" si="30"/>
        <v>#DIV/0!</v>
      </c>
      <c r="AX33" t="e">
        <f t="shared" si="31"/>
        <v>#DIV/0!</v>
      </c>
      <c r="AY33">
        <f t="shared" si="32"/>
        <v>2.8902343609817371E-2</v>
      </c>
      <c r="AZ33" t="e">
        <f t="shared" si="33"/>
        <v>#DIV/0!</v>
      </c>
      <c r="BA33" t="s">
        <v>272</v>
      </c>
      <c r="BB33">
        <v>0</v>
      </c>
      <c r="BC33">
        <f t="shared" si="34"/>
        <v>0</v>
      </c>
      <c r="BD33" t="e">
        <f t="shared" si="35"/>
        <v>#DIV/0!</v>
      </c>
      <c r="BE33" t="e">
        <f t="shared" si="36"/>
        <v>#DIV/0!</v>
      </c>
      <c r="BF33" t="e">
        <f t="shared" si="37"/>
        <v>#DIV/0!</v>
      </c>
      <c r="BG33" t="e">
        <f t="shared" si="38"/>
        <v>#DIV/0!</v>
      </c>
      <c r="BH33" t="e">
        <f t="shared" si="39"/>
        <v>#DIV/0!</v>
      </c>
      <c r="BI33" t="e">
        <f t="shared" si="40"/>
        <v>#DIV/0!</v>
      </c>
      <c r="BJ33">
        <f t="shared" si="41"/>
        <v>1199.93</v>
      </c>
      <c r="BK33">
        <f t="shared" si="42"/>
        <v>1009.1243998520912</v>
      </c>
      <c r="BL33">
        <f t="shared" si="43"/>
        <v>0.84098605739675747</v>
      </c>
      <c r="BM33">
        <f t="shared" si="44"/>
        <v>0.19197211479351525</v>
      </c>
      <c r="BN33">
        <v>6</v>
      </c>
      <c r="BO33">
        <v>0.5</v>
      </c>
      <c r="BP33" t="s">
        <v>273</v>
      </c>
      <c r="BQ33">
        <v>2</v>
      </c>
      <c r="BR33">
        <v>1604500370</v>
      </c>
      <c r="BS33">
        <v>1381.28</v>
      </c>
      <c r="BT33">
        <v>1418.6</v>
      </c>
      <c r="BU33">
        <v>21.702300000000001</v>
      </c>
      <c r="BV33">
        <v>20.056799999999999</v>
      </c>
      <c r="BW33">
        <v>1381.26</v>
      </c>
      <c r="BX33">
        <v>21.384599999999999</v>
      </c>
      <c r="BY33">
        <v>500.03699999999998</v>
      </c>
      <c r="BZ33">
        <v>100.657</v>
      </c>
      <c r="CA33">
        <v>0.10018299999999999</v>
      </c>
      <c r="CB33">
        <v>25.107800000000001</v>
      </c>
      <c r="CC33">
        <v>25.009799999999998</v>
      </c>
      <c r="CD33">
        <v>999.9</v>
      </c>
      <c r="CE33">
        <v>0</v>
      </c>
      <c r="CF33">
        <v>0</v>
      </c>
      <c r="CG33">
        <v>9997.5</v>
      </c>
      <c r="CH33">
        <v>0</v>
      </c>
      <c r="CI33">
        <v>1.0079499999999999</v>
      </c>
      <c r="CJ33">
        <v>1199.93</v>
      </c>
      <c r="CK33">
        <v>0.96699299999999999</v>
      </c>
      <c r="CL33">
        <v>3.30067E-2</v>
      </c>
      <c r="CM33">
        <v>0</v>
      </c>
      <c r="CN33">
        <v>792.19600000000003</v>
      </c>
      <c r="CO33">
        <v>5.0001499999999997</v>
      </c>
      <c r="CP33">
        <v>9498.69</v>
      </c>
      <c r="CQ33">
        <v>11353.2</v>
      </c>
      <c r="CR33">
        <v>39.5</v>
      </c>
      <c r="CS33">
        <v>42.061999999999998</v>
      </c>
      <c r="CT33">
        <v>40.686999999999998</v>
      </c>
      <c r="CU33">
        <v>41.686999999999998</v>
      </c>
      <c r="CV33">
        <v>41.311999999999998</v>
      </c>
      <c r="CW33">
        <v>1155.49</v>
      </c>
      <c r="CX33">
        <v>39.44</v>
      </c>
      <c r="CY33">
        <v>0</v>
      </c>
      <c r="CZ33">
        <v>1604500368.9000001</v>
      </c>
      <c r="DA33">
        <v>0</v>
      </c>
      <c r="DB33">
        <v>786.50595999999996</v>
      </c>
      <c r="DC33">
        <v>50.073307613673002</v>
      </c>
      <c r="DD33">
        <v>578.26922976232595</v>
      </c>
      <c r="DE33">
        <v>9429.2747999999992</v>
      </c>
      <c r="DF33">
        <v>15</v>
      </c>
      <c r="DG33">
        <v>1604500115.5</v>
      </c>
      <c r="DH33" t="s">
        <v>274</v>
      </c>
      <c r="DI33">
        <v>1604500104</v>
      </c>
      <c r="DJ33">
        <v>1604500115.5</v>
      </c>
      <c r="DK33">
        <v>1</v>
      </c>
      <c r="DL33">
        <v>-0.111</v>
      </c>
      <c r="DM33">
        <v>-7.0000000000000001E-3</v>
      </c>
      <c r="DN33">
        <v>-7.3999999999999996E-2</v>
      </c>
      <c r="DO33">
        <v>0.30099999999999999</v>
      </c>
      <c r="DP33">
        <v>420</v>
      </c>
      <c r="DQ33">
        <v>20</v>
      </c>
      <c r="DR33">
        <v>0.08</v>
      </c>
      <c r="DS33">
        <v>7.0000000000000007E-2</v>
      </c>
      <c r="DT33">
        <v>0</v>
      </c>
      <c r="DU33">
        <v>0</v>
      </c>
      <c r="DV33" t="s">
        <v>275</v>
      </c>
      <c r="DW33">
        <v>100</v>
      </c>
      <c r="DX33">
        <v>100</v>
      </c>
      <c r="DY33">
        <v>0.02</v>
      </c>
      <c r="DZ33">
        <v>0.31769999999999998</v>
      </c>
      <c r="EA33">
        <v>-0.38915973933682801</v>
      </c>
      <c r="EB33">
        <v>1.06189765250334E-3</v>
      </c>
      <c r="EC33">
        <v>-8.2300479113357901E-7</v>
      </c>
      <c r="ED33">
        <v>1.95222372915411E-10</v>
      </c>
      <c r="EE33">
        <v>5.0854824770297798E-2</v>
      </c>
      <c r="EF33">
        <v>2.4299125684897199E-2</v>
      </c>
      <c r="EG33">
        <v>-1.02667963148939E-3</v>
      </c>
      <c r="EH33">
        <v>2.21636158600722E-5</v>
      </c>
      <c r="EI33">
        <v>2</v>
      </c>
      <c r="EJ33">
        <v>2037</v>
      </c>
      <c r="EK33">
        <v>1</v>
      </c>
      <c r="EL33">
        <v>24</v>
      </c>
      <c r="EM33">
        <v>4.4000000000000004</v>
      </c>
      <c r="EN33">
        <v>4.2</v>
      </c>
      <c r="EO33">
        <v>2</v>
      </c>
      <c r="EP33">
        <v>481.863</v>
      </c>
      <c r="EQ33">
        <v>564.30399999999997</v>
      </c>
      <c r="ER33">
        <v>22.452400000000001</v>
      </c>
      <c r="ES33">
        <v>25.3324</v>
      </c>
      <c r="ET33">
        <v>30.0002</v>
      </c>
      <c r="EU33">
        <v>25.1891</v>
      </c>
      <c r="EV33">
        <v>25.148800000000001</v>
      </c>
      <c r="EW33">
        <v>56.093200000000003</v>
      </c>
      <c r="EX33">
        <v>4.0742599999999998</v>
      </c>
      <c r="EY33">
        <v>100</v>
      </c>
      <c r="EZ33">
        <v>22.445799999999998</v>
      </c>
      <c r="FA33">
        <v>1409.9</v>
      </c>
      <c r="FB33">
        <v>20</v>
      </c>
      <c r="FC33">
        <v>102.38500000000001</v>
      </c>
      <c r="FD33">
        <v>102.08799999999999</v>
      </c>
    </row>
    <row r="34" spans="1:160" x14ac:dyDescent="0.15">
      <c r="A34">
        <v>36</v>
      </c>
      <c r="B34">
        <v>1604500372</v>
      </c>
      <c r="C34">
        <v>70</v>
      </c>
      <c r="D34" t="s">
        <v>308</v>
      </c>
      <c r="E34" t="s">
        <v>309</v>
      </c>
      <c r="F34">
        <v>1604500372</v>
      </c>
      <c r="G34">
        <f t="shared" si="0"/>
        <v>1.4002260456425358E-3</v>
      </c>
      <c r="H34">
        <f t="shared" si="1"/>
        <v>29.11697863396957</v>
      </c>
      <c r="I34">
        <f t="shared" si="2"/>
        <v>1377.89</v>
      </c>
      <c r="J34">
        <f t="shared" si="3"/>
        <v>1022.3739006573753</v>
      </c>
      <c r="K34">
        <f t="shared" si="4"/>
        <v>103.0114068536994</v>
      </c>
      <c r="L34">
        <f t="shared" si="5"/>
        <v>138.83217020542</v>
      </c>
      <c r="M34">
        <f t="shared" si="6"/>
        <v>0.14177915270775843</v>
      </c>
      <c r="N34">
        <f t="shared" si="7"/>
        <v>2.9386310368505439</v>
      </c>
      <c r="O34">
        <f t="shared" si="8"/>
        <v>0.138085714006386</v>
      </c>
      <c r="P34">
        <f t="shared" si="9"/>
        <v>8.6627398044629461E-2</v>
      </c>
      <c r="Q34">
        <f t="shared" si="10"/>
        <v>193.72374512934283</v>
      </c>
      <c r="R34">
        <f t="shared" si="11"/>
        <v>25.88523123025918</v>
      </c>
      <c r="S34">
        <f t="shared" si="12"/>
        <v>25.0076</v>
      </c>
      <c r="T34">
        <f t="shared" si="13"/>
        <v>3.1811186033495638</v>
      </c>
      <c r="U34">
        <f t="shared" si="14"/>
        <v>68.326918698176868</v>
      </c>
      <c r="V34">
        <f t="shared" si="15"/>
        <v>2.1866301067559997</v>
      </c>
      <c r="W34">
        <f t="shared" si="16"/>
        <v>3.2002469135408913</v>
      </c>
      <c r="X34">
        <f t="shared" si="17"/>
        <v>0.99448849659356409</v>
      </c>
      <c r="Y34">
        <f t="shared" si="18"/>
        <v>-61.749968612835829</v>
      </c>
      <c r="Z34">
        <f t="shared" si="19"/>
        <v>15.937804131743871</v>
      </c>
      <c r="AA34">
        <f t="shared" si="20"/>
        <v>1.1478801770366904</v>
      </c>
      <c r="AB34">
        <f t="shared" si="21"/>
        <v>149.05946082528754</v>
      </c>
      <c r="AC34">
        <v>12</v>
      </c>
      <c r="AD34">
        <v>2</v>
      </c>
      <c r="AE34">
        <f t="shared" si="22"/>
        <v>1</v>
      </c>
      <c r="AF34">
        <f t="shared" si="23"/>
        <v>0</v>
      </c>
      <c r="AG34">
        <f t="shared" si="24"/>
        <v>53491.686337662904</v>
      </c>
      <c r="AH34" t="s">
        <v>272</v>
      </c>
      <c r="AI34" t="s">
        <v>272</v>
      </c>
      <c r="AJ34">
        <v>0</v>
      </c>
      <c r="AK34">
        <v>0</v>
      </c>
      <c r="AL34">
        <f t="shared" si="25"/>
        <v>0</v>
      </c>
      <c r="AM34" t="e">
        <f t="shared" si="26"/>
        <v>#DIV/0!</v>
      </c>
      <c r="AN34">
        <v>0</v>
      </c>
      <c r="AO34" t="s">
        <v>272</v>
      </c>
      <c r="AP34" t="s">
        <v>272</v>
      </c>
      <c r="AQ34">
        <v>0</v>
      </c>
      <c r="AR34">
        <v>0</v>
      </c>
      <c r="AS34" t="e">
        <f t="shared" si="27"/>
        <v>#DIV/0!</v>
      </c>
      <c r="AT34">
        <v>0.5</v>
      </c>
      <c r="AU34">
        <f t="shared" si="28"/>
        <v>1009.1243998520912</v>
      </c>
      <c r="AV34">
        <f t="shared" si="29"/>
        <v>29.11697863396957</v>
      </c>
      <c r="AW34" t="e">
        <f t="shared" si="30"/>
        <v>#DIV/0!</v>
      </c>
      <c r="AX34" t="e">
        <f t="shared" si="31"/>
        <v>#DIV/0!</v>
      </c>
      <c r="AY34">
        <f t="shared" si="32"/>
        <v>2.8853705884266882E-2</v>
      </c>
      <c r="AZ34" t="e">
        <f t="shared" si="33"/>
        <v>#DIV/0!</v>
      </c>
      <c r="BA34" t="s">
        <v>272</v>
      </c>
      <c r="BB34">
        <v>0</v>
      </c>
      <c r="BC34">
        <f t="shared" si="34"/>
        <v>0</v>
      </c>
      <c r="BD34" t="e">
        <f t="shared" si="35"/>
        <v>#DIV/0!</v>
      </c>
      <c r="BE34" t="e">
        <f t="shared" si="36"/>
        <v>#DIV/0!</v>
      </c>
      <c r="BF34" t="e">
        <f t="shared" si="37"/>
        <v>#DIV/0!</v>
      </c>
      <c r="BG34" t="e">
        <f t="shared" si="38"/>
        <v>#DIV/0!</v>
      </c>
      <c r="BH34" t="e">
        <f t="shared" si="39"/>
        <v>#DIV/0!</v>
      </c>
      <c r="BI34" t="e">
        <f t="shared" si="40"/>
        <v>#DIV/0!</v>
      </c>
      <c r="BJ34">
        <f t="shared" si="41"/>
        <v>1199.93</v>
      </c>
      <c r="BK34">
        <f t="shared" si="42"/>
        <v>1009.1243998520912</v>
      </c>
      <c r="BL34">
        <f t="shared" si="43"/>
        <v>0.84098605739675747</v>
      </c>
      <c r="BM34">
        <f t="shared" si="44"/>
        <v>0.19197211479351525</v>
      </c>
      <c r="BN34">
        <v>6</v>
      </c>
      <c r="BO34">
        <v>0.5</v>
      </c>
      <c r="BP34" t="s">
        <v>273</v>
      </c>
      <c r="BQ34">
        <v>2</v>
      </c>
      <c r="BR34">
        <v>1604500372</v>
      </c>
      <c r="BS34">
        <v>1377.89</v>
      </c>
      <c r="BT34">
        <v>1415.15</v>
      </c>
      <c r="BU34">
        <v>21.702000000000002</v>
      </c>
      <c r="BV34">
        <v>20.058</v>
      </c>
      <c r="BW34">
        <v>1377.87</v>
      </c>
      <c r="BX34">
        <v>21.3843</v>
      </c>
      <c r="BY34">
        <v>499.94099999999997</v>
      </c>
      <c r="BZ34">
        <v>100.657</v>
      </c>
      <c r="CA34">
        <v>0.100078</v>
      </c>
      <c r="CB34">
        <v>25.1082</v>
      </c>
      <c r="CC34">
        <v>25.0076</v>
      </c>
      <c r="CD34">
        <v>999.9</v>
      </c>
      <c r="CE34">
        <v>0</v>
      </c>
      <c r="CF34">
        <v>0</v>
      </c>
      <c r="CG34">
        <v>9986.25</v>
      </c>
      <c r="CH34">
        <v>0</v>
      </c>
      <c r="CI34">
        <v>1.0079499999999999</v>
      </c>
      <c r="CJ34">
        <v>1199.93</v>
      </c>
      <c r="CK34">
        <v>0.96699299999999999</v>
      </c>
      <c r="CL34">
        <v>3.30067E-2</v>
      </c>
      <c r="CM34">
        <v>0</v>
      </c>
      <c r="CN34">
        <v>794.48199999999997</v>
      </c>
      <c r="CO34">
        <v>5.0001499999999997</v>
      </c>
      <c r="CP34">
        <v>9517.3700000000008</v>
      </c>
      <c r="CQ34">
        <v>11353.2</v>
      </c>
      <c r="CR34">
        <v>39.5</v>
      </c>
      <c r="CS34">
        <v>42.061999999999998</v>
      </c>
      <c r="CT34">
        <v>40.686999999999998</v>
      </c>
      <c r="CU34">
        <v>41.686999999999998</v>
      </c>
      <c r="CV34">
        <v>41.375</v>
      </c>
      <c r="CW34">
        <v>1155.49</v>
      </c>
      <c r="CX34">
        <v>39.44</v>
      </c>
      <c r="CY34">
        <v>0</v>
      </c>
      <c r="CZ34">
        <v>1604500371.3</v>
      </c>
      <c r="DA34">
        <v>0</v>
      </c>
      <c r="DB34">
        <v>788.45763999999997</v>
      </c>
      <c r="DC34">
        <v>50.894538539251897</v>
      </c>
      <c r="DD34">
        <v>587.95769310516096</v>
      </c>
      <c r="DE34">
        <v>9451.6036000000004</v>
      </c>
      <c r="DF34">
        <v>15</v>
      </c>
      <c r="DG34">
        <v>1604500115.5</v>
      </c>
      <c r="DH34" t="s">
        <v>274</v>
      </c>
      <c r="DI34">
        <v>1604500104</v>
      </c>
      <c r="DJ34">
        <v>1604500115.5</v>
      </c>
      <c r="DK34">
        <v>1</v>
      </c>
      <c r="DL34">
        <v>-0.111</v>
      </c>
      <c r="DM34">
        <v>-7.0000000000000001E-3</v>
      </c>
      <c r="DN34">
        <v>-7.3999999999999996E-2</v>
      </c>
      <c r="DO34">
        <v>0.30099999999999999</v>
      </c>
      <c r="DP34">
        <v>420</v>
      </c>
      <c r="DQ34">
        <v>20</v>
      </c>
      <c r="DR34">
        <v>0.08</v>
      </c>
      <c r="DS34">
        <v>7.0000000000000007E-2</v>
      </c>
      <c r="DT34">
        <v>0</v>
      </c>
      <c r="DU34">
        <v>0</v>
      </c>
      <c r="DV34" t="s">
        <v>275</v>
      </c>
      <c r="DW34">
        <v>100</v>
      </c>
      <c r="DX34">
        <v>100</v>
      </c>
      <c r="DY34">
        <v>0.02</v>
      </c>
      <c r="DZ34">
        <v>0.31769999999999998</v>
      </c>
      <c r="EA34">
        <v>-0.38915973933682801</v>
      </c>
      <c r="EB34">
        <v>1.06189765250334E-3</v>
      </c>
      <c r="EC34">
        <v>-8.2300479113357901E-7</v>
      </c>
      <c r="ED34">
        <v>1.95222372915411E-10</v>
      </c>
      <c r="EE34">
        <v>5.0854824770297798E-2</v>
      </c>
      <c r="EF34">
        <v>2.4299125684897199E-2</v>
      </c>
      <c r="EG34">
        <v>-1.02667963148939E-3</v>
      </c>
      <c r="EH34">
        <v>2.21636158600722E-5</v>
      </c>
      <c r="EI34">
        <v>2</v>
      </c>
      <c r="EJ34">
        <v>2037</v>
      </c>
      <c r="EK34">
        <v>1</v>
      </c>
      <c r="EL34">
        <v>24</v>
      </c>
      <c r="EM34">
        <v>4.5</v>
      </c>
      <c r="EN34">
        <v>4.3</v>
      </c>
      <c r="EO34">
        <v>2</v>
      </c>
      <c r="EP34">
        <v>481.78699999999998</v>
      </c>
      <c r="EQ34">
        <v>564.42499999999995</v>
      </c>
      <c r="ER34">
        <v>22.449300000000001</v>
      </c>
      <c r="ES34">
        <v>25.333400000000001</v>
      </c>
      <c r="ET34">
        <v>30.0002</v>
      </c>
      <c r="EU34">
        <v>25.19</v>
      </c>
      <c r="EV34">
        <v>25.148800000000001</v>
      </c>
      <c r="EW34">
        <v>55.976399999999998</v>
      </c>
      <c r="EX34">
        <v>4.0742599999999998</v>
      </c>
      <c r="EY34">
        <v>100</v>
      </c>
      <c r="EZ34">
        <v>22.445799999999998</v>
      </c>
      <c r="FA34">
        <v>1404.87</v>
      </c>
      <c r="FB34">
        <v>20</v>
      </c>
      <c r="FC34">
        <v>102.384</v>
      </c>
      <c r="FD34">
        <v>102.087</v>
      </c>
    </row>
    <row r="35" spans="1:160" x14ac:dyDescent="0.15">
      <c r="A35">
        <v>37</v>
      </c>
      <c r="B35">
        <v>1604500374</v>
      </c>
      <c r="C35">
        <v>72</v>
      </c>
      <c r="D35" t="s">
        <v>310</v>
      </c>
      <c r="E35" t="s">
        <v>311</v>
      </c>
      <c r="F35">
        <v>1604500374</v>
      </c>
      <c r="G35">
        <f t="shared" si="0"/>
        <v>1.4005719924955378E-3</v>
      </c>
      <c r="H35">
        <f t="shared" si="1"/>
        <v>29.293745213474551</v>
      </c>
      <c r="I35">
        <f t="shared" si="2"/>
        <v>1374.47</v>
      </c>
      <c r="J35">
        <f t="shared" si="3"/>
        <v>1017.4209130579306</v>
      </c>
      <c r="K35">
        <f t="shared" si="4"/>
        <v>102.51234303449544</v>
      </c>
      <c r="L35">
        <f t="shared" si="5"/>
        <v>138.48756038161</v>
      </c>
      <c r="M35">
        <f t="shared" si="6"/>
        <v>0.14195575187506887</v>
      </c>
      <c r="N35">
        <f t="shared" si="7"/>
        <v>2.9422618663259108</v>
      </c>
      <c r="O35">
        <f t="shared" si="8"/>
        <v>0.13825767660179372</v>
      </c>
      <c r="P35">
        <f t="shared" si="9"/>
        <v>8.6735281105664738E-2</v>
      </c>
      <c r="Q35">
        <f t="shared" si="10"/>
        <v>193.72534110989915</v>
      </c>
      <c r="R35">
        <f t="shared" si="11"/>
        <v>25.882957075885436</v>
      </c>
      <c r="S35">
        <f t="shared" si="12"/>
        <v>25.002500000000001</v>
      </c>
      <c r="T35">
        <f t="shared" si="13"/>
        <v>3.180151544562841</v>
      </c>
      <c r="U35">
        <f t="shared" si="14"/>
        <v>68.332829847293439</v>
      </c>
      <c r="V35">
        <f t="shared" si="15"/>
        <v>2.1866499326386002</v>
      </c>
      <c r="W35">
        <f t="shared" si="16"/>
        <v>3.1999990890545709</v>
      </c>
      <c r="X35">
        <f t="shared" si="17"/>
        <v>0.9935016119242408</v>
      </c>
      <c r="Y35">
        <f t="shared" si="18"/>
        <v>-61.765224869053213</v>
      </c>
      <c r="Z35">
        <f t="shared" si="19"/>
        <v>16.560264349380372</v>
      </c>
      <c r="AA35">
        <f t="shared" si="20"/>
        <v>1.1912011029973766</v>
      </c>
      <c r="AB35">
        <f t="shared" si="21"/>
        <v>149.71158169322368</v>
      </c>
      <c r="AC35">
        <v>12</v>
      </c>
      <c r="AD35">
        <v>2</v>
      </c>
      <c r="AE35">
        <f t="shared" si="22"/>
        <v>1</v>
      </c>
      <c r="AF35">
        <f t="shared" si="23"/>
        <v>0</v>
      </c>
      <c r="AG35">
        <f t="shared" si="24"/>
        <v>53598.016131057651</v>
      </c>
      <c r="AH35" t="s">
        <v>272</v>
      </c>
      <c r="AI35" t="s">
        <v>272</v>
      </c>
      <c r="AJ35">
        <v>0</v>
      </c>
      <c r="AK35">
        <v>0</v>
      </c>
      <c r="AL35">
        <f t="shared" si="25"/>
        <v>0</v>
      </c>
      <c r="AM35" t="e">
        <f t="shared" si="26"/>
        <v>#DIV/0!</v>
      </c>
      <c r="AN35">
        <v>0</v>
      </c>
      <c r="AO35" t="s">
        <v>272</v>
      </c>
      <c r="AP35" t="s">
        <v>272</v>
      </c>
      <c r="AQ35">
        <v>0</v>
      </c>
      <c r="AR35">
        <v>0</v>
      </c>
      <c r="AS35" t="e">
        <f t="shared" si="27"/>
        <v>#DIV/0!</v>
      </c>
      <c r="AT35">
        <v>0.5</v>
      </c>
      <c r="AU35">
        <f t="shared" si="28"/>
        <v>1009.1327998520926</v>
      </c>
      <c r="AV35">
        <f t="shared" si="29"/>
        <v>29.293745213474551</v>
      </c>
      <c r="AW35" t="e">
        <f t="shared" si="30"/>
        <v>#DIV/0!</v>
      </c>
      <c r="AX35" t="e">
        <f t="shared" si="31"/>
        <v>#DIV/0!</v>
      </c>
      <c r="AY35">
        <f t="shared" si="32"/>
        <v>2.9028632522665104E-2</v>
      </c>
      <c r="AZ35" t="e">
        <f t="shared" si="33"/>
        <v>#DIV/0!</v>
      </c>
      <c r="BA35" t="s">
        <v>272</v>
      </c>
      <c r="BB35">
        <v>0</v>
      </c>
      <c r="BC35">
        <f t="shared" si="34"/>
        <v>0</v>
      </c>
      <c r="BD35" t="e">
        <f t="shared" si="35"/>
        <v>#DIV/0!</v>
      </c>
      <c r="BE35" t="e">
        <f t="shared" si="36"/>
        <v>#DIV/0!</v>
      </c>
      <c r="BF35" t="e">
        <f t="shared" si="37"/>
        <v>#DIV/0!</v>
      </c>
      <c r="BG35" t="e">
        <f t="shared" si="38"/>
        <v>#DIV/0!</v>
      </c>
      <c r="BH35" t="e">
        <f t="shared" si="39"/>
        <v>#DIV/0!</v>
      </c>
      <c r="BI35" t="e">
        <f t="shared" si="40"/>
        <v>#DIV/0!</v>
      </c>
      <c r="BJ35">
        <f t="shared" si="41"/>
        <v>1199.94</v>
      </c>
      <c r="BK35">
        <f t="shared" si="42"/>
        <v>1009.1327998520926</v>
      </c>
      <c r="BL35">
        <f t="shared" si="43"/>
        <v>0.84098604917920272</v>
      </c>
      <c r="BM35">
        <f t="shared" si="44"/>
        <v>0.19197209835840559</v>
      </c>
      <c r="BN35">
        <v>6</v>
      </c>
      <c r="BO35">
        <v>0.5</v>
      </c>
      <c r="BP35" t="s">
        <v>273</v>
      </c>
      <c r="BQ35">
        <v>2</v>
      </c>
      <c r="BR35">
        <v>1604500374</v>
      </c>
      <c r="BS35">
        <v>1374.47</v>
      </c>
      <c r="BT35">
        <v>1411.93</v>
      </c>
      <c r="BU35">
        <v>21.702200000000001</v>
      </c>
      <c r="BV35">
        <v>20.0581</v>
      </c>
      <c r="BW35">
        <v>1374.45</v>
      </c>
      <c r="BX35">
        <v>21.384399999999999</v>
      </c>
      <c r="BY35">
        <v>500.03399999999999</v>
      </c>
      <c r="BZ35">
        <v>100.657</v>
      </c>
      <c r="CA35">
        <v>0.100063</v>
      </c>
      <c r="CB35">
        <v>25.1069</v>
      </c>
      <c r="CC35">
        <v>25.002500000000001</v>
      </c>
      <c r="CD35">
        <v>999.9</v>
      </c>
      <c r="CE35">
        <v>0</v>
      </c>
      <c r="CF35">
        <v>0</v>
      </c>
      <c r="CG35">
        <v>10006.9</v>
      </c>
      <c r="CH35">
        <v>0</v>
      </c>
      <c r="CI35">
        <v>1.0079499999999999</v>
      </c>
      <c r="CJ35">
        <v>1199.94</v>
      </c>
      <c r="CK35">
        <v>0.96699299999999999</v>
      </c>
      <c r="CL35">
        <v>3.30067E-2</v>
      </c>
      <c r="CM35">
        <v>0</v>
      </c>
      <c r="CN35">
        <v>794.69799999999998</v>
      </c>
      <c r="CO35">
        <v>5.0001499999999997</v>
      </c>
      <c r="CP35">
        <v>9528.83</v>
      </c>
      <c r="CQ35">
        <v>11353.3</v>
      </c>
      <c r="CR35">
        <v>39.5</v>
      </c>
      <c r="CS35">
        <v>42.061999999999998</v>
      </c>
      <c r="CT35">
        <v>40.686999999999998</v>
      </c>
      <c r="CU35">
        <v>41.686999999999998</v>
      </c>
      <c r="CV35">
        <v>41.375</v>
      </c>
      <c r="CW35">
        <v>1155.5</v>
      </c>
      <c r="CX35">
        <v>39.44</v>
      </c>
      <c r="CY35">
        <v>0</v>
      </c>
      <c r="CZ35">
        <v>1604500373.0999999</v>
      </c>
      <c r="DA35">
        <v>0</v>
      </c>
      <c r="DB35">
        <v>789.63253846153896</v>
      </c>
      <c r="DC35">
        <v>48.927179493308202</v>
      </c>
      <c r="DD35">
        <v>567.08102558166695</v>
      </c>
      <c r="DE35">
        <v>9465.2930769230807</v>
      </c>
      <c r="DF35">
        <v>15</v>
      </c>
      <c r="DG35">
        <v>1604500115.5</v>
      </c>
      <c r="DH35" t="s">
        <v>274</v>
      </c>
      <c r="DI35">
        <v>1604500104</v>
      </c>
      <c r="DJ35">
        <v>1604500115.5</v>
      </c>
      <c r="DK35">
        <v>1</v>
      </c>
      <c r="DL35">
        <v>-0.111</v>
      </c>
      <c r="DM35">
        <v>-7.0000000000000001E-3</v>
      </c>
      <c r="DN35">
        <v>-7.3999999999999996E-2</v>
      </c>
      <c r="DO35">
        <v>0.30099999999999999</v>
      </c>
      <c r="DP35">
        <v>420</v>
      </c>
      <c r="DQ35">
        <v>20</v>
      </c>
      <c r="DR35">
        <v>0.08</v>
      </c>
      <c r="DS35">
        <v>7.0000000000000007E-2</v>
      </c>
      <c r="DT35">
        <v>0</v>
      </c>
      <c r="DU35">
        <v>0</v>
      </c>
      <c r="DV35" t="s">
        <v>275</v>
      </c>
      <c r="DW35">
        <v>100</v>
      </c>
      <c r="DX35">
        <v>100</v>
      </c>
      <c r="DY35">
        <v>0.02</v>
      </c>
      <c r="DZ35">
        <v>0.31780000000000003</v>
      </c>
      <c r="EA35">
        <v>-0.38915973933682801</v>
      </c>
      <c r="EB35">
        <v>1.06189765250334E-3</v>
      </c>
      <c r="EC35">
        <v>-8.2300479113357901E-7</v>
      </c>
      <c r="ED35">
        <v>1.95222372915411E-10</v>
      </c>
      <c r="EE35">
        <v>5.0854824770297798E-2</v>
      </c>
      <c r="EF35">
        <v>2.4299125684897199E-2</v>
      </c>
      <c r="EG35">
        <v>-1.02667963148939E-3</v>
      </c>
      <c r="EH35">
        <v>2.21636158600722E-5</v>
      </c>
      <c r="EI35">
        <v>2</v>
      </c>
      <c r="EJ35">
        <v>2037</v>
      </c>
      <c r="EK35">
        <v>1</v>
      </c>
      <c r="EL35">
        <v>24</v>
      </c>
      <c r="EM35">
        <v>4.5</v>
      </c>
      <c r="EN35">
        <v>4.3</v>
      </c>
      <c r="EO35">
        <v>2</v>
      </c>
      <c r="EP35">
        <v>481.959</v>
      </c>
      <c r="EQ35">
        <v>564.37099999999998</v>
      </c>
      <c r="ER35">
        <v>22.446100000000001</v>
      </c>
      <c r="ES35">
        <v>25.334199999999999</v>
      </c>
      <c r="ET35">
        <v>30.000299999999999</v>
      </c>
      <c r="EU35">
        <v>25.190999999999999</v>
      </c>
      <c r="EV35">
        <v>25.1495</v>
      </c>
      <c r="EW35">
        <v>55.905700000000003</v>
      </c>
      <c r="EX35">
        <v>4.0742599999999998</v>
      </c>
      <c r="EY35">
        <v>100</v>
      </c>
      <c r="EZ35">
        <v>22.4373</v>
      </c>
      <c r="FA35">
        <v>1399.84</v>
      </c>
      <c r="FB35">
        <v>20</v>
      </c>
      <c r="FC35">
        <v>102.384</v>
      </c>
      <c r="FD35">
        <v>102.086</v>
      </c>
    </row>
    <row r="36" spans="1:160" x14ac:dyDescent="0.15">
      <c r="A36">
        <v>38</v>
      </c>
      <c r="B36">
        <v>1604500376</v>
      </c>
      <c r="C36">
        <v>74</v>
      </c>
      <c r="D36" t="s">
        <v>312</v>
      </c>
      <c r="E36" t="s">
        <v>313</v>
      </c>
      <c r="F36">
        <v>1604500376</v>
      </c>
      <c r="G36">
        <f t="shared" si="0"/>
        <v>1.3992194441360881E-3</v>
      </c>
      <c r="H36">
        <f t="shared" si="1"/>
        <v>29.327438275839523</v>
      </c>
      <c r="I36">
        <f t="shared" si="2"/>
        <v>1371.15</v>
      </c>
      <c r="J36">
        <f t="shared" si="3"/>
        <v>1013.2180875406194</v>
      </c>
      <c r="K36">
        <f t="shared" si="4"/>
        <v>102.08874361709863</v>
      </c>
      <c r="L36">
        <f t="shared" si="5"/>
        <v>138.15286415815501</v>
      </c>
      <c r="M36">
        <f t="shared" si="6"/>
        <v>0.14171772992636078</v>
      </c>
      <c r="N36">
        <f t="shared" si="7"/>
        <v>2.9470890978800237</v>
      </c>
      <c r="O36">
        <f t="shared" si="8"/>
        <v>0.13803774069760733</v>
      </c>
      <c r="P36">
        <f t="shared" si="9"/>
        <v>8.6596261165702071E-2</v>
      </c>
      <c r="Q36">
        <f t="shared" si="10"/>
        <v>193.72374512934283</v>
      </c>
      <c r="R36">
        <f t="shared" si="11"/>
        <v>25.882411853830003</v>
      </c>
      <c r="S36">
        <f t="shared" si="12"/>
        <v>25.004899999999999</v>
      </c>
      <c r="T36">
        <f t="shared" si="13"/>
        <v>3.1806065990439167</v>
      </c>
      <c r="U36">
        <f t="shared" si="14"/>
        <v>68.326480499556524</v>
      </c>
      <c r="V36">
        <f t="shared" si="15"/>
        <v>2.1864858286478204</v>
      </c>
      <c r="W36">
        <f t="shared" si="16"/>
        <v>3.2000562778321529</v>
      </c>
      <c r="X36">
        <f t="shared" si="17"/>
        <v>0.99412077039609636</v>
      </c>
      <c r="Y36">
        <f t="shared" si="18"/>
        <v>-61.705577486401488</v>
      </c>
      <c r="Z36">
        <f t="shared" si="19"/>
        <v>16.253778719614012</v>
      </c>
      <c r="AA36">
        <f t="shared" si="20"/>
        <v>1.1672560205032603</v>
      </c>
      <c r="AB36">
        <f t="shared" si="21"/>
        <v>149.43920238305861</v>
      </c>
      <c r="AC36">
        <v>12</v>
      </c>
      <c r="AD36">
        <v>2</v>
      </c>
      <c r="AE36">
        <f t="shared" si="22"/>
        <v>1</v>
      </c>
      <c r="AF36">
        <f t="shared" si="23"/>
        <v>0</v>
      </c>
      <c r="AG36">
        <f t="shared" si="24"/>
        <v>53739.15357490148</v>
      </c>
      <c r="AH36" t="s">
        <v>272</v>
      </c>
      <c r="AI36" t="s">
        <v>272</v>
      </c>
      <c r="AJ36">
        <v>0</v>
      </c>
      <c r="AK36">
        <v>0</v>
      </c>
      <c r="AL36">
        <f t="shared" si="25"/>
        <v>0</v>
      </c>
      <c r="AM36" t="e">
        <f t="shared" si="26"/>
        <v>#DIV/0!</v>
      </c>
      <c r="AN36">
        <v>0</v>
      </c>
      <c r="AO36" t="s">
        <v>272</v>
      </c>
      <c r="AP36" t="s">
        <v>272</v>
      </c>
      <c r="AQ36">
        <v>0</v>
      </c>
      <c r="AR36">
        <v>0</v>
      </c>
      <c r="AS36" t="e">
        <f t="shared" si="27"/>
        <v>#DIV/0!</v>
      </c>
      <c r="AT36">
        <v>0.5</v>
      </c>
      <c r="AU36">
        <f t="shared" si="28"/>
        <v>1009.1243998520912</v>
      </c>
      <c r="AV36">
        <f t="shared" si="29"/>
        <v>29.327438275839523</v>
      </c>
      <c r="AW36" t="e">
        <f t="shared" si="30"/>
        <v>#DIV/0!</v>
      </c>
      <c r="AX36" t="e">
        <f t="shared" si="31"/>
        <v>#DIV/0!</v>
      </c>
      <c r="AY36">
        <f t="shared" si="32"/>
        <v>2.9062262571530415E-2</v>
      </c>
      <c r="AZ36" t="e">
        <f t="shared" si="33"/>
        <v>#DIV/0!</v>
      </c>
      <c r="BA36" t="s">
        <v>272</v>
      </c>
      <c r="BB36">
        <v>0</v>
      </c>
      <c r="BC36">
        <f t="shared" si="34"/>
        <v>0</v>
      </c>
      <c r="BD36" t="e">
        <f t="shared" si="35"/>
        <v>#DIV/0!</v>
      </c>
      <c r="BE36" t="e">
        <f t="shared" si="36"/>
        <v>#DIV/0!</v>
      </c>
      <c r="BF36" t="e">
        <f t="shared" si="37"/>
        <v>#DIV/0!</v>
      </c>
      <c r="BG36" t="e">
        <f t="shared" si="38"/>
        <v>#DIV/0!</v>
      </c>
      <c r="BH36" t="e">
        <f t="shared" si="39"/>
        <v>#DIV/0!</v>
      </c>
      <c r="BI36" t="e">
        <f t="shared" si="40"/>
        <v>#DIV/0!</v>
      </c>
      <c r="BJ36">
        <f t="shared" si="41"/>
        <v>1199.93</v>
      </c>
      <c r="BK36">
        <f t="shared" si="42"/>
        <v>1009.1243998520912</v>
      </c>
      <c r="BL36">
        <f t="shared" si="43"/>
        <v>0.84098605739675747</v>
      </c>
      <c r="BM36">
        <f t="shared" si="44"/>
        <v>0.19197211479351525</v>
      </c>
      <c r="BN36">
        <v>6</v>
      </c>
      <c r="BO36">
        <v>0.5</v>
      </c>
      <c r="BP36" t="s">
        <v>273</v>
      </c>
      <c r="BQ36">
        <v>2</v>
      </c>
      <c r="BR36">
        <v>1604500376</v>
      </c>
      <c r="BS36">
        <v>1371.15</v>
      </c>
      <c r="BT36">
        <v>1408.64</v>
      </c>
      <c r="BU36">
        <v>21.700600000000001</v>
      </c>
      <c r="BV36">
        <v>20.058199999999999</v>
      </c>
      <c r="BW36">
        <v>1371.13</v>
      </c>
      <c r="BX36">
        <v>21.382899999999999</v>
      </c>
      <c r="BY36">
        <v>500.06900000000002</v>
      </c>
      <c r="BZ36">
        <v>100.657</v>
      </c>
      <c r="CA36">
        <v>9.9929699999999996E-2</v>
      </c>
      <c r="CB36">
        <v>25.107199999999999</v>
      </c>
      <c r="CC36">
        <v>25.004899999999999</v>
      </c>
      <c r="CD36">
        <v>999.9</v>
      </c>
      <c r="CE36">
        <v>0</v>
      </c>
      <c r="CF36">
        <v>0</v>
      </c>
      <c r="CG36">
        <v>10034.4</v>
      </c>
      <c r="CH36">
        <v>0</v>
      </c>
      <c r="CI36">
        <v>1.0079499999999999</v>
      </c>
      <c r="CJ36">
        <v>1199.93</v>
      </c>
      <c r="CK36">
        <v>0.96699299999999999</v>
      </c>
      <c r="CL36">
        <v>3.30067E-2</v>
      </c>
      <c r="CM36">
        <v>0</v>
      </c>
      <c r="CN36">
        <v>795.91600000000005</v>
      </c>
      <c r="CO36">
        <v>5.0001499999999997</v>
      </c>
      <c r="CP36">
        <v>9537.51</v>
      </c>
      <c r="CQ36">
        <v>11353.2</v>
      </c>
      <c r="CR36">
        <v>39.5</v>
      </c>
      <c r="CS36">
        <v>42.061999999999998</v>
      </c>
      <c r="CT36">
        <v>40.686999999999998</v>
      </c>
      <c r="CU36">
        <v>41.686999999999998</v>
      </c>
      <c r="CV36">
        <v>41.375</v>
      </c>
      <c r="CW36">
        <v>1155.49</v>
      </c>
      <c r="CX36">
        <v>39.44</v>
      </c>
      <c r="CY36">
        <v>0</v>
      </c>
      <c r="CZ36">
        <v>1604500374.9000001</v>
      </c>
      <c r="DA36">
        <v>0</v>
      </c>
      <c r="DB36">
        <v>791.22860000000003</v>
      </c>
      <c r="DC36">
        <v>44.978692237022102</v>
      </c>
      <c r="DD36">
        <v>529.32384519805396</v>
      </c>
      <c r="DE36">
        <v>9484.2312000000002</v>
      </c>
      <c r="DF36">
        <v>15</v>
      </c>
      <c r="DG36">
        <v>1604500115.5</v>
      </c>
      <c r="DH36" t="s">
        <v>274</v>
      </c>
      <c r="DI36">
        <v>1604500104</v>
      </c>
      <c r="DJ36">
        <v>1604500115.5</v>
      </c>
      <c r="DK36">
        <v>1</v>
      </c>
      <c r="DL36">
        <v>-0.111</v>
      </c>
      <c r="DM36">
        <v>-7.0000000000000001E-3</v>
      </c>
      <c r="DN36">
        <v>-7.3999999999999996E-2</v>
      </c>
      <c r="DO36">
        <v>0.30099999999999999</v>
      </c>
      <c r="DP36">
        <v>420</v>
      </c>
      <c r="DQ36">
        <v>20</v>
      </c>
      <c r="DR36">
        <v>0.08</v>
      </c>
      <c r="DS36">
        <v>7.0000000000000007E-2</v>
      </c>
      <c r="DT36">
        <v>0</v>
      </c>
      <c r="DU36">
        <v>0</v>
      </c>
      <c r="DV36" t="s">
        <v>275</v>
      </c>
      <c r="DW36">
        <v>100</v>
      </c>
      <c r="DX36">
        <v>100</v>
      </c>
      <c r="DY36">
        <v>0.02</v>
      </c>
      <c r="DZ36">
        <v>0.31769999999999998</v>
      </c>
      <c r="EA36">
        <v>-0.38915973933682801</v>
      </c>
      <c r="EB36">
        <v>1.06189765250334E-3</v>
      </c>
      <c r="EC36">
        <v>-8.2300479113357901E-7</v>
      </c>
      <c r="ED36">
        <v>1.95222372915411E-10</v>
      </c>
      <c r="EE36">
        <v>5.0854824770297798E-2</v>
      </c>
      <c r="EF36">
        <v>2.4299125684897199E-2</v>
      </c>
      <c r="EG36">
        <v>-1.02667963148939E-3</v>
      </c>
      <c r="EH36">
        <v>2.21636158600722E-5</v>
      </c>
      <c r="EI36">
        <v>2</v>
      </c>
      <c r="EJ36">
        <v>2037</v>
      </c>
      <c r="EK36">
        <v>1</v>
      </c>
      <c r="EL36">
        <v>24</v>
      </c>
      <c r="EM36">
        <v>4.5</v>
      </c>
      <c r="EN36">
        <v>4.3</v>
      </c>
      <c r="EO36">
        <v>2</v>
      </c>
      <c r="EP36">
        <v>481.87900000000002</v>
      </c>
      <c r="EQ36">
        <v>564.28200000000004</v>
      </c>
      <c r="ER36">
        <v>22.442599999999999</v>
      </c>
      <c r="ES36">
        <v>25.334199999999999</v>
      </c>
      <c r="ET36">
        <v>30.0002</v>
      </c>
      <c r="EU36">
        <v>25.191199999999998</v>
      </c>
      <c r="EV36">
        <v>25.150500000000001</v>
      </c>
      <c r="EW36">
        <v>55.7697</v>
      </c>
      <c r="EX36">
        <v>4.0742599999999998</v>
      </c>
      <c r="EY36">
        <v>100</v>
      </c>
      <c r="EZ36">
        <v>22.4373</v>
      </c>
      <c r="FA36">
        <v>1399.84</v>
      </c>
      <c r="FB36">
        <v>20</v>
      </c>
      <c r="FC36">
        <v>102.38500000000001</v>
      </c>
      <c r="FD36">
        <v>102.08499999999999</v>
      </c>
    </row>
    <row r="37" spans="1:160" x14ac:dyDescent="0.15">
      <c r="A37">
        <v>39</v>
      </c>
      <c r="B37">
        <v>1604500378</v>
      </c>
      <c r="C37">
        <v>76</v>
      </c>
      <c r="D37" t="s">
        <v>314</v>
      </c>
      <c r="E37" t="s">
        <v>315</v>
      </c>
      <c r="F37">
        <v>1604500378</v>
      </c>
      <c r="G37">
        <f t="shared" si="0"/>
        <v>1.3966400278019331E-3</v>
      </c>
      <c r="H37">
        <f t="shared" si="1"/>
        <v>29.250670103305819</v>
      </c>
      <c r="I37">
        <f t="shared" si="2"/>
        <v>1367.8</v>
      </c>
      <c r="J37">
        <f t="shared" si="3"/>
        <v>1009.8555322098913</v>
      </c>
      <c r="K37">
        <f t="shared" si="4"/>
        <v>101.75095292353143</v>
      </c>
      <c r="L37">
        <f t="shared" si="5"/>
        <v>137.81669651722001</v>
      </c>
      <c r="M37">
        <f t="shared" si="6"/>
        <v>0.14132215482869223</v>
      </c>
      <c r="N37">
        <f t="shared" si="7"/>
        <v>2.9427185526722175</v>
      </c>
      <c r="O37">
        <f t="shared" si="8"/>
        <v>0.13765711137982442</v>
      </c>
      <c r="P37">
        <f t="shared" si="9"/>
        <v>8.6357067448059988E-2</v>
      </c>
      <c r="Q37">
        <f t="shared" si="10"/>
        <v>193.77162454617249</v>
      </c>
      <c r="R37">
        <f t="shared" si="11"/>
        <v>25.88493607123339</v>
      </c>
      <c r="S37">
        <f t="shared" si="12"/>
        <v>25.008900000000001</v>
      </c>
      <c r="T37">
        <f t="shared" si="13"/>
        <v>3.1813651496280491</v>
      </c>
      <c r="U37">
        <f t="shared" si="14"/>
        <v>68.319456275400043</v>
      </c>
      <c r="V37">
        <f t="shared" si="15"/>
        <v>2.1863261693141198</v>
      </c>
      <c r="W37">
        <f t="shared" si="16"/>
        <v>3.2001515944460985</v>
      </c>
      <c r="X37">
        <f t="shared" si="17"/>
        <v>0.99503898031392923</v>
      </c>
      <c r="Y37">
        <f t="shared" si="18"/>
        <v>-61.591825226065247</v>
      </c>
      <c r="Z37">
        <f t="shared" si="19"/>
        <v>15.674406850032568</v>
      </c>
      <c r="AA37">
        <f t="shared" si="20"/>
        <v>1.127346103135799</v>
      </c>
      <c r="AB37">
        <f t="shared" si="21"/>
        <v>148.98155227327561</v>
      </c>
      <c r="AC37">
        <v>12</v>
      </c>
      <c r="AD37">
        <v>2</v>
      </c>
      <c r="AE37">
        <f t="shared" si="22"/>
        <v>1</v>
      </c>
      <c r="AF37">
        <f t="shared" si="23"/>
        <v>0</v>
      </c>
      <c r="AG37">
        <f t="shared" si="24"/>
        <v>53611.24514523807</v>
      </c>
      <c r="AH37" t="s">
        <v>272</v>
      </c>
      <c r="AI37" t="s">
        <v>272</v>
      </c>
      <c r="AJ37">
        <v>0</v>
      </c>
      <c r="AK37">
        <v>0</v>
      </c>
      <c r="AL37">
        <f t="shared" si="25"/>
        <v>0</v>
      </c>
      <c r="AM37" t="e">
        <f t="shared" si="26"/>
        <v>#DIV/0!</v>
      </c>
      <c r="AN37">
        <v>0</v>
      </c>
      <c r="AO37" t="s">
        <v>272</v>
      </c>
      <c r="AP37" t="s">
        <v>272</v>
      </c>
      <c r="AQ37">
        <v>0</v>
      </c>
      <c r="AR37">
        <v>0</v>
      </c>
      <c r="AS37" t="e">
        <f t="shared" si="27"/>
        <v>#DIV/0!</v>
      </c>
      <c r="AT37">
        <v>0.5</v>
      </c>
      <c r="AU37">
        <f t="shared" si="28"/>
        <v>1009.3763998521283</v>
      </c>
      <c r="AV37">
        <f t="shared" si="29"/>
        <v>29.250670103305819</v>
      </c>
      <c r="AW37" t="e">
        <f t="shared" si="30"/>
        <v>#DIV/0!</v>
      </c>
      <c r="AX37" t="e">
        <f t="shared" si="31"/>
        <v>#DIV/0!</v>
      </c>
      <c r="AY37">
        <f t="shared" si="32"/>
        <v>2.8978951863339569E-2</v>
      </c>
      <c r="AZ37" t="e">
        <f t="shared" si="33"/>
        <v>#DIV/0!</v>
      </c>
      <c r="BA37" t="s">
        <v>272</v>
      </c>
      <c r="BB37">
        <v>0</v>
      </c>
      <c r="BC37">
        <f t="shared" si="34"/>
        <v>0</v>
      </c>
      <c r="BD37" t="e">
        <f t="shared" si="35"/>
        <v>#DIV/0!</v>
      </c>
      <c r="BE37" t="e">
        <f t="shared" si="36"/>
        <v>#DIV/0!</v>
      </c>
      <c r="BF37" t="e">
        <f t="shared" si="37"/>
        <v>#DIV/0!</v>
      </c>
      <c r="BG37" t="e">
        <f t="shared" si="38"/>
        <v>#DIV/0!</v>
      </c>
      <c r="BH37" t="e">
        <f t="shared" si="39"/>
        <v>#DIV/0!</v>
      </c>
      <c r="BI37" t="e">
        <f t="shared" si="40"/>
        <v>#DIV/0!</v>
      </c>
      <c r="BJ37">
        <f t="shared" si="41"/>
        <v>1200.23</v>
      </c>
      <c r="BK37">
        <f t="shared" si="42"/>
        <v>1009.3763998521283</v>
      </c>
      <c r="BL37">
        <f t="shared" si="43"/>
        <v>0.84098581092967872</v>
      </c>
      <c r="BM37">
        <f t="shared" si="44"/>
        <v>0.19197162185935757</v>
      </c>
      <c r="BN37">
        <v>6</v>
      </c>
      <c r="BO37">
        <v>0.5</v>
      </c>
      <c r="BP37" t="s">
        <v>273</v>
      </c>
      <c r="BQ37">
        <v>2</v>
      </c>
      <c r="BR37">
        <v>1604500378</v>
      </c>
      <c r="BS37">
        <v>1367.8</v>
      </c>
      <c r="BT37">
        <v>1405.2</v>
      </c>
      <c r="BU37">
        <v>21.698799999999999</v>
      </c>
      <c r="BV37">
        <v>20.058900000000001</v>
      </c>
      <c r="BW37">
        <v>1367.77</v>
      </c>
      <c r="BX37">
        <v>21.3811</v>
      </c>
      <c r="BY37">
        <v>499.90899999999999</v>
      </c>
      <c r="BZ37">
        <v>100.658</v>
      </c>
      <c r="CA37">
        <v>9.9929900000000002E-2</v>
      </c>
      <c r="CB37">
        <v>25.107700000000001</v>
      </c>
      <c r="CC37">
        <v>25.008900000000001</v>
      </c>
      <c r="CD37">
        <v>999.9</v>
      </c>
      <c r="CE37">
        <v>0</v>
      </c>
      <c r="CF37">
        <v>0</v>
      </c>
      <c r="CG37">
        <v>10009.4</v>
      </c>
      <c r="CH37">
        <v>0</v>
      </c>
      <c r="CI37">
        <v>1.0079499999999999</v>
      </c>
      <c r="CJ37">
        <v>1200.23</v>
      </c>
      <c r="CK37">
        <v>0.96700200000000003</v>
      </c>
      <c r="CL37">
        <v>3.2998399999999997E-2</v>
      </c>
      <c r="CM37">
        <v>0</v>
      </c>
      <c r="CN37">
        <v>796.30899999999997</v>
      </c>
      <c r="CO37">
        <v>5.0001499999999997</v>
      </c>
      <c r="CP37">
        <v>9547.5499999999993</v>
      </c>
      <c r="CQ37">
        <v>11356.1</v>
      </c>
      <c r="CR37">
        <v>39.5</v>
      </c>
      <c r="CS37">
        <v>42.061999999999998</v>
      </c>
      <c r="CT37">
        <v>40.686999999999998</v>
      </c>
      <c r="CU37">
        <v>41.686999999999998</v>
      </c>
      <c r="CV37">
        <v>41.375</v>
      </c>
      <c r="CW37">
        <v>1155.79</v>
      </c>
      <c r="CX37">
        <v>39.44</v>
      </c>
      <c r="CY37">
        <v>0</v>
      </c>
      <c r="CZ37">
        <v>1604500377.3</v>
      </c>
      <c r="DA37">
        <v>0</v>
      </c>
      <c r="DB37">
        <v>792.81759999999997</v>
      </c>
      <c r="DC37">
        <v>37.429769286068499</v>
      </c>
      <c r="DD37">
        <v>451.27384676619801</v>
      </c>
      <c r="DE37">
        <v>9503.1859999999997</v>
      </c>
      <c r="DF37">
        <v>15</v>
      </c>
      <c r="DG37">
        <v>1604500115.5</v>
      </c>
      <c r="DH37" t="s">
        <v>274</v>
      </c>
      <c r="DI37">
        <v>1604500104</v>
      </c>
      <c r="DJ37">
        <v>1604500115.5</v>
      </c>
      <c r="DK37">
        <v>1</v>
      </c>
      <c r="DL37">
        <v>-0.111</v>
      </c>
      <c r="DM37">
        <v>-7.0000000000000001E-3</v>
      </c>
      <c r="DN37">
        <v>-7.3999999999999996E-2</v>
      </c>
      <c r="DO37">
        <v>0.30099999999999999</v>
      </c>
      <c r="DP37">
        <v>420</v>
      </c>
      <c r="DQ37">
        <v>20</v>
      </c>
      <c r="DR37">
        <v>0.08</v>
      </c>
      <c r="DS37">
        <v>7.0000000000000007E-2</v>
      </c>
      <c r="DT37">
        <v>0</v>
      </c>
      <c r="DU37">
        <v>0</v>
      </c>
      <c r="DV37" t="s">
        <v>275</v>
      </c>
      <c r="DW37">
        <v>100</v>
      </c>
      <c r="DX37">
        <v>100</v>
      </c>
      <c r="DY37">
        <v>0.03</v>
      </c>
      <c r="DZ37">
        <v>0.31769999999999998</v>
      </c>
      <c r="EA37">
        <v>-0.38915973933682801</v>
      </c>
      <c r="EB37">
        <v>1.06189765250334E-3</v>
      </c>
      <c r="EC37">
        <v>-8.2300479113357901E-7</v>
      </c>
      <c r="ED37">
        <v>1.95222372915411E-10</v>
      </c>
      <c r="EE37">
        <v>5.0854824770297798E-2</v>
      </c>
      <c r="EF37">
        <v>2.4299125684897199E-2</v>
      </c>
      <c r="EG37">
        <v>-1.02667963148939E-3</v>
      </c>
      <c r="EH37">
        <v>2.21636158600722E-5</v>
      </c>
      <c r="EI37">
        <v>2</v>
      </c>
      <c r="EJ37">
        <v>2037</v>
      </c>
      <c r="EK37">
        <v>1</v>
      </c>
      <c r="EL37">
        <v>24</v>
      </c>
      <c r="EM37">
        <v>4.5999999999999996</v>
      </c>
      <c r="EN37">
        <v>4.4000000000000004</v>
      </c>
      <c r="EO37">
        <v>2</v>
      </c>
      <c r="EP37">
        <v>481.75700000000001</v>
      </c>
      <c r="EQ37">
        <v>564.38699999999994</v>
      </c>
      <c r="ER37">
        <v>22.438500000000001</v>
      </c>
      <c r="ES37">
        <v>25.334199999999999</v>
      </c>
      <c r="ET37">
        <v>30.0002</v>
      </c>
      <c r="EU37">
        <v>25.191199999999998</v>
      </c>
      <c r="EV37">
        <v>25.1509</v>
      </c>
      <c r="EW37">
        <v>55.652200000000001</v>
      </c>
      <c r="EX37">
        <v>4.0742599999999998</v>
      </c>
      <c r="EY37">
        <v>100</v>
      </c>
      <c r="EZ37">
        <v>22.432300000000001</v>
      </c>
      <c r="FA37">
        <v>1394.8</v>
      </c>
      <c r="FB37">
        <v>20</v>
      </c>
      <c r="FC37">
        <v>102.38500000000001</v>
      </c>
      <c r="FD37">
        <v>102.084</v>
      </c>
    </row>
    <row r="38" spans="1:160" x14ac:dyDescent="0.15">
      <c r="A38">
        <v>40</v>
      </c>
      <c r="B38">
        <v>1604500380</v>
      </c>
      <c r="C38">
        <v>78</v>
      </c>
      <c r="D38" t="s">
        <v>316</v>
      </c>
      <c r="E38" t="s">
        <v>317</v>
      </c>
      <c r="F38">
        <v>1604500380</v>
      </c>
      <c r="G38">
        <f t="shared" si="0"/>
        <v>1.3962096019236073E-3</v>
      </c>
      <c r="H38">
        <f t="shared" si="1"/>
        <v>29.213343431508573</v>
      </c>
      <c r="I38">
        <f t="shared" si="2"/>
        <v>1364.5</v>
      </c>
      <c r="J38">
        <f t="shared" si="3"/>
        <v>1007.2248573506943</v>
      </c>
      <c r="K38">
        <f t="shared" si="4"/>
        <v>101.48512416585993</v>
      </c>
      <c r="L38">
        <f t="shared" si="5"/>
        <v>137.48315573599999</v>
      </c>
      <c r="M38">
        <f t="shared" si="6"/>
        <v>0.14140172440329984</v>
      </c>
      <c r="N38">
        <f t="shared" si="7"/>
        <v>2.9377511252245125</v>
      </c>
      <c r="O38">
        <f t="shared" si="8"/>
        <v>0.13772657996714802</v>
      </c>
      <c r="P38">
        <f t="shared" si="9"/>
        <v>8.6401353623658028E-2</v>
      </c>
      <c r="Q38">
        <f t="shared" si="10"/>
        <v>193.72534110989915</v>
      </c>
      <c r="R38">
        <f t="shared" si="11"/>
        <v>25.88580124951817</v>
      </c>
      <c r="S38">
        <f t="shared" si="12"/>
        <v>25.004899999999999</v>
      </c>
      <c r="T38">
        <f t="shared" si="13"/>
        <v>3.1806065990439167</v>
      </c>
      <c r="U38">
        <f t="shared" si="14"/>
        <v>68.321957618650345</v>
      </c>
      <c r="V38">
        <f t="shared" si="15"/>
        <v>2.1863801670159999</v>
      </c>
      <c r="W38">
        <f t="shared" si="16"/>
        <v>3.2001134675028218</v>
      </c>
      <c r="X38">
        <f t="shared" si="17"/>
        <v>0.99422643202791683</v>
      </c>
      <c r="Y38">
        <f t="shared" si="18"/>
        <v>-61.572843444831086</v>
      </c>
      <c r="Z38">
        <f t="shared" si="19"/>
        <v>16.249791966834856</v>
      </c>
      <c r="AA38">
        <f t="shared" si="20"/>
        <v>1.1706808263617292</v>
      </c>
      <c r="AB38">
        <f t="shared" si="21"/>
        <v>149.57297045826465</v>
      </c>
      <c r="AC38">
        <v>12</v>
      </c>
      <c r="AD38">
        <v>2</v>
      </c>
      <c r="AE38">
        <f t="shared" si="22"/>
        <v>1</v>
      </c>
      <c r="AF38">
        <f t="shared" si="23"/>
        <v>0</v>
      </c>
      <c r="AG38">
        <f t="shared" si="24"/>
        <v>53466.113144575676</v>
      </c>
      <c r="AH38" t="s">
        <v>272</v>
      </c>
      <c r="AI38" t="s">
        <v>272</v>
      </c>
      <c r="AJ38">
        <v>0</v>
      </c>
      <c r="AK38">
        <v>0</v>
      </c>
      <c r="AL38">
        <f t="shared" si="25"/>
        <v>0</v>
      </c>
      <c r="AM38" t="e">
        <f t="shared" si="26"/>
        <v>#DIV/0!</v>
      </c>
      <c r="AN38">
        <v>0</v>
      </c>
      <c r="AO38" t="s">
        <v>272</v>
      </c>
      <c r="AP38" t="s">
        <v>272</v>
      </c>
      <c r="AQ38">
        <v>0</v>
      </c>
      <c r="AR38">
        <v>0</v>
      </c>
      <c r="AS38" t="e">
        <f t="shared" si="27"/>
        <v>#DIV/0!</v>
      </c>
      <c r="AT38">
        <v>0.5</v>
      </c>
      <c r="AU38">
        <f t="shared" si="28"/>
        <v>1009.1327998520926</v>
      </c>
      <c r="AV38">
        <f t="shared" si="29"/>
        <v>29.213343431508573</v>
      </c>
      <c r="AW38" t="e">
        <f t="shared" si="30"/>
        <v>#DIV/0!</v>
      </c>
      <c r="AX38" t="e">
        <f t="shared" si="31"/>
        <v>#DIV/0!</v>
      </c>
      <c r="AY38">
        <f t="shared" si="32"/>
        <v>2.8948958388618759E-2</v>
      </c>
      <c r="AZ38" t="e">
        <f t="shared" si="33"/>
        <v>#DIV/0!</v>
      </c>
      <c r="BA38" t="s">
        <v>272</v>
      </c>
      <c r="BB38">
        <v>0</v>
      </c>
      <c r="BC38">
        <f t="shared" si="34"/>
        <v>0</v>
      </c>
      <c r="BD38" t="e">
        <f t="shared" si="35"/>
        <v>#DIV/0!</v>
      </c>
      <c r="BE38" t="e">
        <f t="shared" si="36"/>
        <v>#DIV/0!</v>
      </c>
      <c r="BF38" t="e">
        <f t="shared" si="37"/>
        <v>#DIV/0!</v>
      </c>
      <c r="BG38" t="e">
        <f t="shared" si="38"/>
        <v>#DIV/0!</v>
      </c>
      <c r="BH38" t="e">
        <f t="shared" si="39"/>
        <v>#DIV/0!</v>
      </c>
      <c r="BI38" t="e">
        <f t="shared" si="40"/>
        <v>#DIV/0!</v>
      </c>
      <c r="BJ38">
        <f t="shared" si="41"/>
        <v>1199.94</v>
      </c>
      <c r="BK38">
        <f t="shared" si="42"/>
        <v>1009.1327998520926</v>
      </c>
      <c r="BL38">
        <f t="shared" si="43"/>
        <v>0.84098604917920272</v>
      </c>
      <c r="BM38">
        <f t="shared" si="44"/>
        <v>0.19197209835840559</v>
      </c>
      <c r="BN38">
        <v>6</v>
      </c>
      <c r="BO38">
        <v>0.5</v>
      </c>
      <c r="BP38" t="s">
        <v>273</v>
      </c>
      <c r="BQ38">
        <v>2</v>
      </c>
      <c r="BR38">
        <v>1604500380</v>
      </c>
      <c r="BS38">
        <v>1364.5</v>
      </c>
      <c r="BT38">
        <v>1401.84</v>
      </c>
      <c r="BU38">
        <v>21.6995</v>
      </c>
      <c r="BV38">
        <v>20.060500000000001</v>
      </c>
      <c r="BW38">
        <v>1364.48</v>
      </c>
      <c r="BX38">
        <v>21.381799999999998</v>
      </c>
      <c r="BY38">
        <v>500.029</v>
      </c>
      <c r="BZ38">
        <v>100.657</v>
      </c>
      <c r="CA38">
        <v>0.10016799999999999</v>
      </c>
      <c r="CB38">
        <v>25.107500000000002</v>
      </c>
      <c r="CC38">
        <v>25.004899999999999</v>
      </c>
      <c r="CD38">
        <v>999.9</v>
      </c>
      <c r="CE38">
        <v>0</v>
      </c>
      <c r="CF38">
        <v>0</v>
      </c>
      <c r="CG38">
        <v>9981.25</v>
      </c>
      <c r="CH38">
        <v>0</v>
      </c>
      <c r="CI38">
        <v>1.0079499999999999</v>
      </c>
      <c r="CJ38">
        <v>1199.94</v>
      </c>
      <c r="CK38">
        <v>0.96699299999999999</v>
      </c>
      <c r="CL38">
        <v>3.30067E-2</v>
      </c>
      <c r="CM38">
        <v>0</v>
      </c>
      <c r="CN38">
        <v>796.51</v>
      </c>
      <c r="CO38">
        <v>5.0001499999999997</v>
      </c>
      <c r="CP38">
        <v>9547.61</v>
      </c>
      <c r="CQ38">
        <v>11353.3</v>
      </c>
      <c r="CR38">
        <v>39.5</v>
      </c>
      <c r="CS38">
        <v>42.061999999999998</v>
      </c>
      <c r="CT38">
        <v>40.686999999999998</v>
      </c>
      <c r="CU38">
        <v>41.686999999999998</v>
      </c>
      <c r="CV38">
        <v>41.375</v>
      </c>
      <c r="CW38">
        <v>1155.5</v>
      </c>
      <c r="CX38">
        <v>39.44</v>
      </c>
      <c r="CY38">
        <v>0</v>
      </c>
      <c r="CZ38">
        <v>1604500379.0999999</v>
      </c>
      <c r="DA38">
        <v>0</v>
      </c>
      <c r="DB38">
        <v>793.65015384615401</v>
      </c>
      <c r="DC38">
        <v>32.1964444601008</v>
      </c>
      <c r="DD38">
        <v>390.58564112605399</v>
      </c>
      <c r="DE38">
        <v>9512.7919230769203</v>
      </c>
      <c r="DF38">
        <v>15</v>
      </c>
      <c r="DG38">
        <v>1604500115.5</v>
      </c>
      <c r="DH38" t="s">
        <v>274</v>
      </c>
      <c r="DI38">
        <v>1604500104</v>
      </c>
      <c r="DJ38">
        <v>1604500115.5</v>
      </c>
      <c r="DK38">
        <v>1</v>
      </c>
      <c r="DL38">
        <v>-0.111</v>
      </c>
      <c r="DM38">
        <v>-7.0000000000000001E-3</v>
      </c>
      <c r="DN38">
        <v>-7.3999999999999996E-2</v>
      </c>
      <c r="DO38">
        <v>0.30099999999999999</v>
      </c>
      <c r="DP38">
        <v>420</v>
      </c>
      <c r="DQ38">
        <v>20</v>
      </c>
      <c r="DR38">
        <v>0.08</v>
      </c>
      <c r="DS38">
        <v>7.0000000000000007E-2</v>
      </c>
      <c r="DT38">
        <v>0</v>
      </c>
      <c r="DU38">
        <v>0</v>
      </c>
      <c r="DV38" t="s">
        <v>275</v>
      </c>
      <c r="DW38">
        <v>100</v>
      </c>
      <c r="DX38">
        <v>100</v>
      </c>
      <c r="DY38">
        <v>0.02</v>
      </c>
      <c r="DZ38">
        <v>0.31769999999999998</v>
      </c>
      <c r="EA38">
        <v>-0.38915973933682801</v>
      </c>
      <c r="EB38">
        <v>1.06189765250334E-3</v>
      </c>
      <c r="EC38">
        <v>-8.2300479113357901E-7</v>
      </c>
      <c r="ED38">
        <v>1.95222372915411E-10</v>
      </c>
      <c r="EE38">
        <v>5.0854824770297798E-2</v>
      </c>
      <c r="EF38">
        <v>2.4299125684897199E-2</v>
      </c>
      <c r="EG38">
        <v>-1.02667963148939E-3</v>
      </c>
      <c r="EH38">
        <v>2.21636158600722E-5</v>
      </c>
      <c r="EI38">
        <v>2</v>
      </c>
      <c r="EJ38">
        <v>2037</v>
      </c>
      <c r="EK38">
        <v>1</v>
      </c>
      <c r="EL38">
        <v>24</v>
      </c>
      <c r="EM38">
        <v>4.5999999999999996</v>
      </c>
      <c r="EN38">
        <v>4.4000000000000004</v>
      </c>
      <c r="EO38">
        <v>2</v>
      </c>
      <c r="EP38">
        <v>481.97699999999998</v>
      </c>
      <c r="EQ38">
        <v>564.14499999999998</v>
      </c>
      <c r="ER38">
        <v>22.435400000000001</v>
      </c>
      <c r="ES38">
        <v>25.334499999999998</v>
      </c>
      <c r="ET38">
        <v>30.0002</v>
      </c>
      <c r="EU38">
        <v>25.191500000000001</v>
      </c>
      <c r="EV38">
        <v>25.1509</v>
      </c>
      <c r="EW38">
        <v>55.586100000000002</v>
      </c>
      <c r="EX38">
        <v>4.0742599999999998</v>
      </c>
      <c r="EY38">
        <v>100</v>
      </c>
      <c r="EZ38">
        <v>22.432300000000001</v>
      </c>
      <c r="FA38">
        <v>1389.79</v>
      </c>
      <c r="FB38">
        <v>20</v>
      </c>
      <c r="FC38">
        <v>102.384</v>
      </c>
      <c r="FD38">
        <v>102.084</v>
      </c>
    </row>
    <row r="39" spans="1:160" x14ac:dyDescent="0.15">
      <c r="A39">
        <v>41</v>
      </c>
      <c r="B39">
        <v>1604500382</v>
      </c>
      <c r="C39">
        <v>80</v>
      </c>
      <c r="D39" t="s">
        <v>318</v>
      </c>
      <c r="E39" t="s">
        <v>319</v>
      </c>
      <c r="F39">
        <v>1604500382</v>
      </c>
      <c r="G39">
        <f t="shared" si="0"/>
        <v>1.395884272919586E-3</v>
      </c>
      <c r="H39">
        <f t="shared" si="1"/>
        <v>29.18909170015479</v>
      </c>
      <c r="I39">
        <f t="shared" si="2"/>
        <v>1361.25</v>
      </c>
      <c r="J39">
        <f t="shared" si="3"/>
        <v>1004.3247966018632</v>
      </c>
      <c r="K39">
        <f t="shared" si="4"/>
        <v>101.1928499463944</v>
      </c>
      <c r="L39">
        <f t="shared" si="5"/>
        <v>137.15559693</v>
      </c>
      <c r="M39">
        <f t="shared" si="6"/>
        <v>0.14140266937074097</v>
      </c>
      <c r="N39">
        <f t="shared" si="7"/>
        <v>2.9424727001562294</v>
      </c>
      <c r="O39">
        <f t="shared" si="8"/>
        <v>0.1377332089962589</v>
      </c>
      <c r="P39">
        <f t="shared" si="9"/>
        <v>8.640501072503283E-2</v>
      </c>
      <c r="Q39">
        <f t="shared" si="10"/>
        <v>193.77378270978147</v>
      </c>
      <c r="R39">
        <f t="shared" si="11"/>
        <v>25.88430580936274</v>
      </c>
      <c r="S39">
        <f t="shared" si="12"/>
        <v>25.004000000000001</v>
      </c>
      <c r="T39">
        <f t="shared" si="13"/>
        <v>3.1804359469457841</v>
      </c>
      <c r="U39">
        <f t="shared" si="14"/>
        <v>68.328221409781037</v>
      </c>
      <c r="V39">
        <f t="shared" si="15"/>
        <v>2.1864894374575998</v>
      </c>
      <c r="W39">
        <f t="shared" si="16"/>
        <v>3.1999800263271725</v>
      </c>
      <c r="X39">
        <f t="shared" si="17"/>
        <v>0.9939465094881843</v>
      </c>
      <c r="Y39">
        <f t="shared" si="18"/>
        <v>-61.558496435753746</v>
      </c>
      <c r="Z39">
        <f t="shared" si="19"/>
        <v>16.307635668072326</v>
      </c>
      <c r="AA39">
        <f t="shared" si="20"/>
        <v>1.1729534105245989</v>
      </c>
      <c r="AB39">
        <f t="shared" si="21"/>
        <v>149.69587535262465</v>
      </c>
      <c r="AC39">
        <v>12</v>
      </c>
      <c r="AD39">
        <v>2</v>
      </c>
      <c r="AE39">
        <f t="shared" si="22"/>
        <v>1</v>
      </c>
      <c r="AF39">
        <f t="shared" si="23"/>
        <v>0</v>
      </c>
      <c r="AG39">
        <f t="shared" si="24"/>
        <v>53604.197562030524</v>
      </c>
      <c r="AH39" t="s">
        <v>272</v>
      </c>
      <c r="AI39" t="s">
        <v>272</v>
      </c>
      <c r="AJ39">
        <v>0</v>
      </c>
      <c r="AK39">
        <v>0</v>
      </c>
      <c r="AL39">
        <f t="shared" si="25"/>
        <v>0</v>
      </c>
      <c r="AM39" t="e">
        <f t="shared" si="26"/>
        <v>#DIV/0!</v>
      </c>
      <c r="AN39">
        <v>0</v>
      </c>
      <c r="AO39" t="s">
        <v>272</v>
      </c>
      <c r="AP39" t="s">
        <v>272</v>
      </c>
      <c r="AQ39">
        <v>0</v>
      </c>
      <c r="AR39">
        <v>0</v>
      </c>
      <c r="AS39" t="e">
        <f t="shared" si="27"/>
        <v>#DIV/0!</v>
      </c>
      <c r="AT39">
        <v>0.5</v>
      </c>
      <c r="AU39">
        <f t="shared" si="28"/>
        <v>1009.3850998520921</v>
      </c>
      <c r="AV39">
        <f t="shared" si="29"/>
        <v>29.18909170015479</v>
      </c>
      <c r="AW39" t="e">
        <f t="shared" si="30"/>
        <v>#DIV/0!</v>
      </c>
      <c r="AX39" t="e">
        <f t="shared" si="31"/>
        <v>#DIV/0!</v>
      </c>
      <c r="AY39">
        <f t="shared" si="32"/>
        <v>2.8917696233510821E-2</v>
      </c>
      <c r="AZ39" t="e">
        <f t="shared" si="33"/>
        <v>#DIV/0!</v>
      </c>
      <c r="BA39" t="s">
        <v>272</v>
      </c>
      <c r="BB39">
        <v>0</v>
      </c>
      <c r="BC39">
        <f t="shared" si="34"/>
        <v>0</v>
      </c>
      <c r="BD39" t="e">
        <f t="shared" si="35"/>
        <v>#DIV/0!</v>
      </c>
      <c r="BE39" t="e">
        <f t="shared" si="36"/>
        <v>#DIV/0!</v>
      </c>
      <c r="BF39" t="e">
        <f t="shared" si="37"/>
        <v>#DIV/0!</v>
      </c>
      <c r="BG39" t="e">
        <f t="shared" si="38"/>
        <v>#DIV/0!</v>
      </c>
      <c r="BH39" t="e">
        <f t="shared" si="39"/>
        <v>#DIV/0!</v>
      </c>
      <c r="BI39" t="e">
        <f t="shared" si="40"/>
        <v>#DIV/0!</v>
      </c>
      <c r="BJ39">
        <f t="shared" si="41"/>
        <v>1200.24</v>
      </c>
      <c r="BK39">
        <f t="shared" si="42"/>
        <v>1009.3850998520921</v>
      </c>
      <c r="BL39">
        <f t="shared" si="43"/>
        <v>0.84098605266621018</v>
      </c>
      <c r="BM39">
        <f t="shared" si="44"/>
        <v>0.19197210533242035</v>
      </c>
      <c r="BN39">
        <v>6</v>
      </c>
      <c r="BO39">
        <v>0.5</v>
      </c>
      <c r="BP39" t="s">
        <v>273</v>
      </c>
      <c r="BQ39">
        <v>2</v>
      </c>
      <c r="BR39">
        <v>1604500382</v>
      </c>
      <c r="BS39">
        <v>1361.25</v>
      </c>
      <c r="BT39">
        <v>1398.55</v>
      </c>
      <c r="BU39">
        <v>21.700600000000001</v>
      </c>
      <c r="BV39">
        <v>20.062200000000001</v>
      </c>
      <c r="BW39">
        <v>1361.23</v>
      </c>
      <c r="BX39">
        <v>21.382899999999999</v>
      </c>
      <c r="BY39">
        <v>500.09500000000003</v>
      </c>
      <c r="BZ39">
        <v>100.657</v>
      </c>
      <c r="CA39">
        <v>0.100096</v>
      </c>
      <c r="CB39">
        <v>25.1068</v>
      </c>
      <c r="CC39">
        <v>25.004000000000001</v>
      </c>
      <c r="CD39">
        <v>999.9</v>
      </c>
      <c r="CE39">
        <v>0</v>
      </c>
      <c r="CF39">
        <v>0</v>
      </c>
      <c r="CG39">
        <v>10008.1</v>
      </c>
      <c r="CH39">
        <v>0</v>
      </c>
      <c r="CI39">
        <v>1.0079499999999999</v>
      </c>
      <c r="CJ39">
        <v>1200.24</v>
      </c>
      <c r="CK39">
        <v>0.96699299999999999</v>
      </c>
      <c r="CL39">
        <v>3.30067E-2</v>
      </c>
      <c r="CM39">
        <v>0</v>
      </c>
      <c r="CN39">
        <v>796.53800000000001</v>
      </c>
      <c r="CO39">
        <v>5.0001499999999997</v>
      </c>
      <c r="CP39">
        <v>9550.5400000000009</v>
      </c>
      <c r="CQ39">
        <v>11356.1</v>
      </c>
      <c r="CR39">
        <v>39.5</v>
      </c>
      <c r="CS39">
        <v>42.061999999999998</v>
      </c>
      <c r="CT39">
        <v>40.75</v>
      </c>
      <c r="CU39">
        <v>41.686999999999998</v>
      </c>
      <c r="CV39">
        <v>41.375</v>
      </c>
      <c r="CW39">
        <v>1155.79</v>
      </c>
      <c r="CX39">
        <v>39.450000000000003</v>
      </c>
      <c r="CY39">
        <v>0</v>
      </c>
      <c r="CZ39">
        <v>1604500380.9000001</v>
      </c>
      <c r="DA39">
        <v>0</v>
      </c>
      <c r="DB39">
        <v>794.68816000000004</v>
      </c>
      <c r="DC39">
        <v>25.124615339784601</v>
      </c>
      <c r="DD39">
        <v>298.173845630345</v>
      </c>
      <c r="DE39">
        <v>9525.3868000000002</v>
      </c>
      <c r="DF39">
        <v>15</v>
      </c>
      <c r="DG39">
        <v>1604500115.5</v>
      </c>
      <c r="DH39" t="s">
        <v>274</v>
      </c>
      <c r="DI39">
        <v>1604500104</v>
      </c>
      <c r="DJ39">
        <v>1604500115.5</v>
      </c>
      <c r="DK39">
        <v>1</v>
      </c>
      <c r="DL39">
        <v>-0.111</v>
      </c>
      <c r="DM39">
        <v>-7.0000000000000001E-3</v>
      </c>
      <c r="DN39">
        <v>-7.3999999999999996E-2</v>
      </c>
      <c r="DO39">
        <v>0.30099999999999999</v>
      </c>
      <c r="DP39">
        <v>420</v>
      </c>
      <c r="DQ39">
        <v>20</v>
      </c>
      <c r="DR39">
        <v>0.08</v>
      </c>
      <c r="DS39">
        <v>7.0000000000000007E-2</v>
      </c>
      <c r="DT39">
        <v>0</v>
      </c>
      <c r="DU39">
        <v>0</v>
      </c>
      <c r="DV39" t="s">
        <v>275</v>
      </c>
      <c r="DW39">
        <v>100</v>
      </c>
      <c r="DX39">
        <v>100</v>
      </c>
      <c r="DY39">
        <v>0.02</v>
      </c>
      <c r="DZ39">
        <v>0.31769999999999998</v>
      </c>
      <c r="EA39">
        <v>-0.38915973933682801</v>
      </c>
      <c r="EB39">
        <v>1.06189765250334E-3</v>
      </c>
      <c r="EC39">
        <v>-8.2300479113357901E-7</v>
      </c>
      <c r="ED39">
        <v>1.95222372915411E-10</v>
      </c>
      <c r="EE39">
        <v>5.0854824770297798E-2</v>
      </c>
      <c r="EF39">
        <v>2.4299125684897199E-2</v>
      </c>
      <c r="EG39">
        <v>-1.02667963148939E-3</v>
      </c>
      <c r="EH39">
        <v>2.21636158600722E-5</v>
      </c>
      <c r="EI39">
        <v>2</v>
      </c>
      <c r="EJ39">
        <v>2037</v>
      </c>
      <c r="EK39">
        <v>1</v>
      </c>
      <c r="EL39">
        <v>24</v>
      </c>
      <c r="EM39">
        <v>4.5999999999999996</v>
      </c>
      <c r="EN39">
        <v>4.4000000000000004</v>
      </c>
      <c r="EO39">
        <v>2</v>
      </c>
      <c r="EP39">
        <v>481.94499999999999</v>
      </c>
      <c r="EQ39">
        <v>564.14499999999998</v>
      </c>
      <c r="ER39">
        <v>22.4331</v>
      </c>
      <c r="ES39">
        <v>25.3355</v>
      </c>
      <c r="ET39">
        <v>30.0002</v>
      </c>
      <c r="EU39">
        <v>25.192599999999999</v>
      </c>
      <c r="EV39">
        <v>25.1509</v>
      </c>
      <c r="EW39">
        <v>55.446399999999997</v>
      </c>
      <c r="EX39">
        <v>4.0742599999999998</v>
      </c>
      <c r="EY39">
        <v>100</v>
      </c>
      <c r="EZ39">
        <v>22.432300000000001</v>
      </c>
      <c r="FA39">
        <v>1389.79</v>
      </c>
      <c r="FB39">
        <v>20</v>
      </c>
      <c r="FC39">
        <v>102.384</v>
      </c>
      <c r="FD39">
        <v>102.083</v>
      </c>
    </row>
    <row r="40" spans="1:160" x14ac:dyDescent="0.15">
      <c r="A40">
        <v>42</v>
      </c>
      <c r="B40">
        <v>1604500384</v>
      </c>
      <c r="C40">
        <v>82</v>
      </c>
      <c r="D40" t="s">
        <v>320</v>
      </c>
      <c r="E40" t="s">
        <v>321</v>
      </c>
      <c r="F40">
        <v>1604500384</v>
      </c>
      <c r="G40">
        <f t="shared" si="0"/>
        <v>1.3950663167128091E-3</v>
      </c>
      <c r="H40">
        <f t="shared" si="1"/>
        <v>29.165747883195344</v>
      </c>
      <c r="I40">
        <f t="shared" si="2"/>
        <v>1357.88</v>
      </c>
      <c r="J40">
        <f t="shared" si="3"/>
        <v>1001.1135758655854</v>
      </c>
      <c r="K40">
        <f t="shared" si="4"/>
        <v>100.87080564888498</v>
      </c>
      <c r="L40">
        <f t="shared" si="5"/>
        <v>136.81809224900402</v>
      </c>
      <c r="M40">
        <f t="shared" si="6"/>
        <v>0.14132684036171744</v>
      </c>
      <c r="N40">
        <f t="shared" si="7"/>
        <v>2.9466855987616531</v>
      </c>
      <c r="O40">
        <f t="shared" si="8"/>
        <v>0.13766635409923267</v>
      </c>
      <c r="P40">
        <f t="shared" si="9"/>
        <v>8.6362454643722164E-2</v>
      </c>
      <c r="Q40">
        <f t="shared" si="10"/>
        <v>193.72374512934283</v>
      </c>
      <c r="R40">
        <f t="shared" si="11"/>
        <v>25.88138765463188</v>
      </c>
      <c r="S40">
        <f t="shared" si="12"/>
        <v>25.0032</v>
      </c>
      <c r="T40">
        <f t="shared" si="13"/>
        <v>3.1802842629090762</v>
      </c>
      <c r="U40">
        <f t="shared" si="14"/>
        <v>68.333421784954282</v>
      </c>
      <c r="V40">
        <f t="shared" si="15"/>
        <v>2.18642138816868</v>
      </c>
      <c r="W40">
        <f t="shared" si="16"/>
        <v>3.1996369142018999</v>
      </c>
      <c r="X40">
        <f t="shared" si="17"/>
        <v>0.99386287474039614</v>
      </c>
      <c r="Y40">
        <f t="shared" si="18"/>
        <v>-61.522424567034882</v>
      </c>
      <c r="Z40">
        <f t="shared" si="19"/>
        <v>16.172122485244735</v>
      </c>
      <c r="AA40">
        <f t="shared" si="20"/>
        <v>1.1615281587104913</v>
      </c>
      <c r="AB40">
        <f t="shared" si="21"/>
        <v>149.53497120626318</v>
      </c>
      <c r="AC40">
        <v>12</v>
      </c>
      <c r="AD40">
        <v>2</v>
      </c>
      <c r="AE40">
        <f t="shared" si="22"/>
        <v>1</v>
      </c>
      <c r="AF40">
        <f t="shared" si="23"/>
        <v>0</v>
      </c>
      <c r="AG40">
        <f t="shared" si="24"/>
        <v>53727.786694450217</v>
      </c>
      <c r="AH40" t="s">
        <v>272</v>
      </c>
      <c r="AI40" t="s">
        <v>272</v>
      </c>
      <c r="AJ40">
        <v>0</v>
      </c>
      <c r="AK40">
        <v>0</v>
      </c>
      <c r="AL40">
        <f t="shared" si="25"/>
        <v>0</v>
      </c>
      <c r="AM40" t="e">
        <f t="shared" si="26"/>
        <v>#DIV/0!</v>
      </c>
      <c r="AN40">
        <v>0</v>
      </c>
      <c r="AO40" t="s">
        <v>272</v>
      </c>
      <c r="AP40" t="s">
        <v>272</v>
      </c>
      <c r="AQ40">
        <v>0</v>
      </c>
      <c r="AR40">
        <v>0</v>
      </c>
      <c r="AS40" t="e">
        <f t="shared" si="27"/>
        <v>#DIV/0!</v>
      </c>
      <c r="AT40">
        <v>0.5</v>
      </c>
      <c r="AU40">
        <f t="shared" si="28"/>
        <v>1009.1243998520912</v>
      </c>
      <c r="AV40">
        <f t="shared" si="29"/>
        <v>29.165747883195344</v>
      </c>
      <c r="AW40" t="e">
        <f t="shared" si="30"/>
        <v>#DIV/0!</v>
      </c>
      <c r="AX40" t="e">
        <f t="shared" si="31"/>
        <v>#DIV/0!</v>
      </c>
      <c r="AY40">
        <f t="shared" si="32"/>
        <v>2.8902034166917587E-2</v>
      </c>
      <c r="AZ40" t="e">
        <f t="shared" si="33"/>
        <v>#DIV/0!</v>
      </c>
      <c r="BA40" t="s">
        <v>272</v>
      </c>
      <c r="BB40">
        <v>0</v>
      </c>
      <c r="BC40">
        <f t="shared" si="34"/>
        <v>0</v>
      </c>
      <c r="BD40" t="e">
        <f t="shared" si="35"/>
        <v>#DIV/0!</v>
      </c>
      <c r="BE40" t="e">
        <f t="shared" si="36"/>
        <v>#DIV/0!</v>
      </c>
      <c r="BF40" t="e">
        <f t="shared" si="37"/>
        <v>#DIV/0!</v>
      </c>
      <c r="BG40" t="e">
        <f t="shared" si="38"/>
        <v>#DIV/0!</v>
      </c>
      <c r="BH40" t="e">
        <f t="shared" si="39"/>
        <v>#DIV/0!</v>
      </c>
      <c r="BI40" t="e">
        <f t="shared" si="40"/>
        <v>#DIV/0!</v>
      </c>
      <c r="BJ40">
        <f t="shared" si="41"/>
        <v>1199.93</v>
      </c>
      <c r="BK40">
        <f t="shared" si="42"/>
        <v>1009.1243998520912</v>
      </c>
      <c r="BL40">
        <f t="shared" si="43"/>
        <v>0.84098605739675747</v>
      </c>
      <c r="BM40">
        <f t="shared" si="44"/>
        <v>0.19197211479351525</v>
      </c>
      <c r="BN40">
        <v>6</v>
      </c>
      <c r="BO40">
        <v>0.5</v>
      </c>
      <c r="BP40" t="s">
        <v>273</v>
      </c>
      <c r="BQ40">
        <v>2</v>
      </c>
      <c r="BR40">
        <v>1604500384</v>
      </c>
      <c r="BS40">
        <v>1357.88</v>
      </c>
      <c r="BT40">
        <v>1395.16</v>
      </c>
      <c r="BU40">
        <v>21.6996</v>
      </c>
      <c r="BV40">
        <v>20.061499999999999</v>
      </c>
      <c r="BW40">
        <v>1357.86</v>
      </c>
      <c r="BX40">
        <v>21.381900000000002</v>
      </c>
      <c r="BY40">
        <v>499.89400000000001</v>
      </c>
      <c r="BZ40">
        <v>100.65900000000001</v>
      </c>
      <c r="CA40">
        <v>9.9603300000000006E-2</v>
      </c>
      <c r="CB40">
        <v>25.105</v>
      </c>
      <c r="CC40">
        <v>25.0032</v>
      </c>
      <c r="CD40">
        <v>999.9</v>
      </c>
      <c r="CE40">
        <v>0</v>
      </c>
      <c r="CF40">
        <v>0</v>
      </c>
      <c r="CG40">
        <v>10031.9</v>
      </c>
      <c r="CH40">
        <v>0</v>
      </c>
      <c r="CI40">
        <v>1.0079499999999999</v>
      </c>
      <c r="CJ40">
        <v>1199.93</v>
      </c>
      <c r="CK40">
        <v>0.96699299999999999</v>
      </c>
      <c r="CL40">
        <v>3.30067E-2</v>
      </c>
      <c r="CM40">
        <v>0</v>
      </c>
      <c r="CN40">
        <v>796.51400000000001</v>
      </c>
      <c r="CO40">
        <v>5.0001499999999997</v>
      </c>
      <c r="CP40">
        <v>9543.98</v>
      </c>
      <c r="CQ40">
        <v>11353.2</v>
      </c>
      <c r="CR40">
        <v>39.5</v>
      </c>
      <c r="CS40">
        <v>42.061999999999998</v>
      </c>
      <c r="CT40">
        <v>40.75</v>
      </c>
      <c r="CU40">
        <v>41.686999999999998</v>
      </c>
      <c r="CV40">
        <v>41.375</v>
      </c>
      <c r="CW40">
        <v>1155.49</v>
      </c>
      <c r="CX40">
        <v>39.44</v>
      </c>
      <c r="CY40">
        <v>0</v>
      </c>
      <c r="CZ40">
        <v>1604500383.3</v>
      </c>
      <c r="DA40">
        <v>0</v>
      </c>
      <c r="DB40">
        <v>795.51080000000002</v>
      </c>
      <c r="DC40">
        <v>16.044846169168501</v>
      </c>
      <c r="DD40">
        <v>189.592307952331</v>
      </c>
      <c r="DE40">
        <v>9535.0432000000001</v>
      </c>
      <c r="DF40">
        <v>15</v>
      </c>
      <c r="DG40">
        <v>1604500115.5</v>
      </c>
      <c r="DH40" t="s">
        <v>274</v>
      </c>
      <c r="DI40">
        <v>1604500104</v>
      </c>
      <c r="DJ40">
        <v>1604500115.5</v>
      </c>
      <c r="DK40">
        <v>1</v>
      </c>
      <c r="DL40">
        <v>-0.111</v>
      </c>
      <c r="DM40">
        <v>-7.0000000000000001E-3</v>
      </c>
      <c r="DN40">
        <v>-7.3999999999999996E-2</v>
      </c>
      <c r="DO40">
        <v>0.30099999999999999</v>
      </c>
      <c r="DP40">
        <v>420</v>
      </c>
      <c r="DQ40">
        <v>20</v>
      </c>
      <c r="DR40">
        <v>0.08</v>
      </c>
      <c r="DS40">
        <v>7.0000000000000007E-2</v>
      </c>
      <c r="DT40">
        <v>0</v>
      </c>
      <c r="DU40">
        <v>0</v>
      </c>
      <c r="DV40" t="s">
        <v>275</v>
      </c>
      <c r="DW40">
        <v>100</v>
      </c>
      <c r="DX40">
        <v>100</v>
      </c>
      <c r="DY40">
        <v>0.02</v>
      </c>
      <c r="DZ40">
        <v>0.31769999999999998</v>
      </c>
      <c r="EA40">
        <v>-0.38915973933682801</v>
      </c>
      <c r="EB40">
        <v>1.06189765250334E-3</v>
      </c>
      <c r="EC40">
        <v>-8.2300479113357901E-7</v>
      </c>
      <c r="ED40">
        <v>1.95222372915411E-10</v>
      </c>
      <c r="EE40">
        <v>5.0854824770297798E-2</v>
      </c>
      <c r="EF40">
        <v>2.4299125684897199E-2</v>
      </c>
      <c r="EG40">
        <v>-1.02667963148939E-3</v>
      </c>
      <c r="EH40">
        <v>2.21636158600722E-5</v>
      </c>
      <c r="EI40">
        <v>2</v>
      </c>
      <c r="EJ40">
        <v>2037</v>
      </c>
      <c r="EK40">
        <v>1</v>
      </c>
      <c r="EL40">
        <v>24</v>
      </c>
      <c r="EM40">
        <v>4.7</v>
      </c>
      <c r="EN40">
        <v>4.5</v>
      </c>
      <c r="EO40">
        <v>2</v>
      </c>
      <c r="EP40">
        <v>481.69200000000001</v>
      </c>
      <c r="EQ40">
        <v>564.33399999999995</v>
      </c>
      <c r="ER40">
        <v>22.430800000000001</v>
      </c>
      <c r="ES40">
        <v>25.336300000000001</v>
      </c>
      <c r="ET40">
        <v>30</v>
      </c>
      <c r="EU40">
        <v>25.1934</v>
      </c>
      <c r="EV40">
        <v>25.151599999999998</v>
      </c>
      <c r="EW40">
        <v>55.328600000000002</v>
      </c>
      <c r="EX40">
        <v>4.3485100000000001</v>
      </c>
      <c r="EY40">
        <v>100</v>
      </c>
      <c r="EZ40">
        <v>22.427600000000002</v>
      </c>
      <c r="FA40">
        <v>1384.75</v>
      </c>
      <c r="FB40">
        <v>20</v>
      </c>
      <c r="FC40">
        <v>102.383</v>
      </c>
      <c r="FD40">
        <v>102.08199999999999</v>
      </c>
    </row>
    <row r="41" spans="1:160" x14ac:dyDescent="0.15">
      <c r="A41">
        <v>43</v>
      </c>
      <c r="B41">
        <v>1604500386</v>
      </c>
      <c r="C41">
        <v>84</v>
      </c>
      <c r="D41" t="s">
        <v>322</v>
      </c>
      <c r="E41" t="s">
        <v>323</v>
      </c>
      <c r="F41">
        <v>1604500386</v>
      </c>
      <c r="G41">
        <f t="shared" si="0"/>
        <v>1.3949303759287562E-3</v>
      </c>
      <c r="H41">
        <f t="shared" si="1"/>
        <v>29.254011790530399</v>
      </c>
      <c r="I41">
        <f t="shared" si="2"/>
        <v>1354.52</v>
      </c>
      <c r="J41">
        <f t="shared" si="3"/>
        <v>996.77840477861719</v>
      </c>
      <c r="K41">
        <f t="shared" si="4"/>
        <v>100.43557248238474</v>
      </c>
      <c r="L41">
        <f t="shared" si="5"/>
        <v>136.48168036812001</v>
      </c>
      <c r="M41">
        <f t="shared" si="6"/>
        <v>0.14133239982589424</v>
      </c>
      <c r="N41">
        <f t="shared" si="7"/>
        <v>2.9352729111836022</v>
      </c>
      <c r="O41">
        <f t="shared" si="8"/>
        <v>0.13765779464491582</v>
      </c>
      <c r="P41">
        <f t="shared" si="9"/>
        <v>8.6358312779539689E-2</v>
      </c>
      <c r="Q41">
        <f t="shared" si="10"/>
        <v>193.72374512934283</v>
      </c>
      <c r="R41">
        <f t="shared" si="11"/>
        <v>25.883738827288806</v>
      </c>
      <c r="S41">
        <f t="shared" si="12"/>
        <v>25.002700000000001</v>
      </c>
      <c r="T41">
        <f t="shared" si="13"/>
        <v>3.1801894635964545</v>
      </c>
      <c r="U41">
        <f t="shared" si="14"/>
        <v>68.333063083882735</v>
      </c>
      <c r="V41">
        <f t="shared" si="15"/>
        <v>2.1863447874284998</v>
      </c>
      <c r="W41">
        <f t="shared" si="16"/>
        <v>3.1995416109835975</v>
      </c>
      <c r="X41">
        <f t="shared" si="17"/>
        <v>0.99384467616795469</v>
      </c>
      <c r="Y41">
        <f t="shared" si="18"/>
        <v>-61.516429578458144</v>
      </c>
      <c r="Z41">
        <f t="shared" si="19"/>
        <v>16.109486898511072</v>
      </c>
      <c r="AA41">
        <f t="shared" si="20"/>
        <v>1.1615223131632355</v>
      </c>
      <c r="AB41">
        <f t="shared" si="21"/>
        <v>149.478324762559</v>
      </c>
      <c r="AC41">
        <v>12</v>
      </c>
      <c r="AD41">
        <v>2</v>
      </c>
      <c r="AE41">
        <f t="shared" si="22"/>
        <v>1</v>
      </c>
      <c r="AF41">
        <f t="shared" si="23"/>
        <v>0</v>
      </c>
      <c r="AG41">
        <f t="shared" si="24"/>
        <v>53394.362549425387</v>
      </c>
      <c r="AH41" t="s">
        <v>272</v>
      </c>
      <c r="AI41" t="s">
        <v>272</v>
      </c>
      <c r="AJ41">
        <v>0</v>
      </c>
      <c r="AK41">
        <v>0</v>
      </c>
      <c r="AL41">
        <f t="shared" si="25"/>
        <v>0</v>
      </c>
      <c r="AM41" t="e">
        <f t="shared" si="26"/>
        <v>#DIV/0!</v>
      </c>
      <c r="AN41">
        <v>0</v>
      </c>
      <c r="AO41" t="s">
        <v>272</v>
      </c>
      <c r="AP41" t="s">
        <v>272</v>
      </c>
      <c r="AQ41">
        <v>0</v>
      </c>
      <c r="AR41">
        <v>0</v>
      </c>
      <c r="AS41" t="e">
        <f t="shared" si="27"/>
        <v>#DIV/0!</v>
      </c>
      <c r="AT41">
        <v>0.5</v>
      </c>
      <c r="AU41">
        <f t="shared" si="28"/>
        <v>1009.1243998520912</v>
      </c>
      <c r="AV41">
        <f t="shared" si="29"/>
        <v>29.254011790530399</v>
      </c>
      <c r="AW41" t="e">
        <f t="shared" si="30"/>
        <v>#DIV/0!</v>
      </c>
      <c r="AX41" t="e">
        <f t="shared" si="31"/>
        <v>#DIV/0!</v>
      </c>
      <c r="AY41">
        <f t="shared" si="32"/>
        <v>2.8989500001008996E-2</v>
      </c>
      <c r="AZ41" t="e">
        <f t="shared" si="33"/>
        <v>#DIV/0!</v>
      </c>
      <c r="BA41" t="s">
        <v>272</v>
      </c>
      <c r="BB41">
        <v>0</v>
      </c>
      <c r="BC41">
        <f t="shared" si="34"/>
        <v>0</v>
      </c>
      <c r="BD41" t="e">
        <f t="shared" si="35"/>
        <v>#DIV/0!</v>
      </c>
      <c r="BE41" t="e">
        <f t="shared" si="36"/>
        <v>#DIV/0!</v>
      </c>
      <c r="BF41" t="e">
        <f t="shared" si="37"/>
        <v>#DIV/0!</v>
      </c>
      <c r="BG41" t="e">
        <f t="shared" si="38"/>
        <v>#DIV/0!</v>
      </c>
      <c r="BH41" t="e">
        <f t="shared" si="39"/>
        <v>#DIV/0!</v>
      </c>
      <c r="BI41" t="e">
        <f t="shared" si="40"/>
        <v>#DIV/0!</v>
      </c>
      <c r="BJ41">
        <f t="shared" si="41"/>
        <v>1199.93</v>
      </c>
      <c r="BK41">
        <f t="shared" si="42"/>
        <v>1009.1243998520912</v>
      </c>
      <c r="BL41">
        <f t="shared" si="43"/>
        <v>0.84098605739675747</v>
      </c>
      <c r="BM41">
        <f t="shared" si="44"/>
        <v>0.19197211479351525</v>
      </c>
      <c r="BN41">
        <v>6</v>
      </c>
      <c r="BO41">
        <v>0.5</v>
      </c>
      <c r="BP41" t="s">
        <v>273</v>
      </c>
      <c r="BQ41">
        <v>2</v>
      </c>
      <c r="BR41">
        <v>1604500386</v>
      </c>
      <c r="BS41">
        <v>1354.52</v>
      </c>
      <c r="BT41">
        <v>1391.89</v>
      </c>
      <c r="BU41">
        <v>21.698499999999999</v>
      </c>
      <c r="BV41">
        <v>20.061</v>
      </c>
      <c r="BW41">
        <v>1354.49</v>
      </c>
      <c r="BX41">
        <v>21.380800000000001</v>
      </c>
      <c r="BY41">
        <v>500.029</v>
      </c>
      <c r="BZ41">
        <v>100.66</v>
      </c>
      <c r="CA41">
        <v>0.10018100000000001</v>
      </c>
      <c r="CB41">
        <v>25.104500000000002</v>
      </c>
      <c r="CC41">
        <v>25.002700000000001</v>
      </c>
      <c r="CD41">
        <v>999.9</v>
      </c>
      <c r="CE41">
        <v>0</v>
      </c>
      <c r="CF41">
        <v>0</v>
      </c>
      <c r="CG41">
        <v>9966.8799999999992</v>
      </c>
      <c r="CH41">
        <v>0</v>
      </c>
      <c r="CI41">
        <v>1.0079499999999999</v>
      </c>
      <c r="CJ41">
        <v>1199.93</v>
      </c>
      <c r="CK41">
        <v>0.96699299999999999</v>
      </c>
      <c r="CL41">
        <v>3.30067E-2</v>
      </c>
      <c r="CM41">
        <v>0</v>
      </c>
      <c r="CN41">
        <v>795.976</v>
      </c>
      <c r="CO41">
        <v>5.0001499999999997</v>
      </c>
      <c r="CP41">
        <v>9539.2800000000007</v>
      </c>
      <c r="CQ41">
        <v>11353.2</v>
      </c>
      <c r="CR41">
        <v>39.5</v>
      </c>
      <c r="CS41">
        <v>42.061999999999998</v>
      </c>
      <c r="CT41">
        <v>40.75</v>
      </c>
      <c r="CU41">
        <v>41.686999999999998</v>
      </c>
      <c r="CV41">
        <v>41.375</v>
      </c>
      <c r="CW41">
        <v>1155.49</v>
      </c>
      <c r="CX41">
        <v>39.44</v>
      </c>
      <c r="CY41">
        <v>0</v>
      </c>
      <c r="CZ41">
        <v>1604500385.0999999</v>
      </c>
      <c r="DA41">
        <v>0</v>
      </c>
      <c r="DB41">
        <v>795.80307692307701</v>
      </c>
      <c r="DC41">
        <v>10.1526153950556</v>
      </c>
      <c r="DD41">
        <v>119.53982924235</v>
      </c>
      <c r="DE41">
        <v>9538.4353846153808</v>
      </c>
      <c r="DF41">
        <v>15</v>
      </c>
      <c r="DG41">
        <v>1604500115.5</v>
      </c>
      <c r="DH41" t="s">
        <v>274</v>
      </c>
      <c r="DI41">
        <v>1604500104</v>
      </c>
      <c r="DJ41">
        <v>1604500115.5</v>
      </c>
      <c r="DK41">
        <v>1</v>
      </c>
      <c r="DL41">
        <v>-0.111</v>
      </c>
      <c r="DM41">
        <v>-7.0000000000000001E-3</v>
      </c>
      <c r="DN41">
        <v>-7.3999999999999996E-2</v>
      </c>
      <c r="DO41">
        <v>0.30099999999999999</v>
      </c>
      <c r="DP41">
        <v>420</v>
      </c>
      <c r="DQ41">
        <v>20</v>
      </c>
      <c r="DR41">
        <v>0.08</v>
      </c>
      <c r="DS41">
        <v>7.0000000000000007E-2</v>
      </c>
      <c r="DT41">
        <v>0</v>
      </c>
      <c r="DU41">
        <v>0</v>
      </c>
      <c r="DV41" t="s">
        <v>275</v>
      </c>
      <c r="DW41">
        <v>100</v>
      </c>
      <c r="DX41">
        <v>100</v>
      </c>
      <c r="DY41">
        <v>0.03</v>
      </c>
      <c r="DZ41">
        <v>0.31769999999999998</v>
      </c>
      <c r="EA41">
        <v>-0.38915973933682801</v>
      </c>
      <c r="EB41">
        <v>1.06189765250334E-3</v>
      </c>
      <c r="EC41">
        <v>-8.2300479113357901E-7</v>
      </c>
      <c r="ED41">
        <v>1.95222372915411E-10</v>
      </c>
      <c r="EE41">
        <v>5.0854824770297798E-2</v>
      </c>
      <c r="EF41">
        <v>2.4299125684897199E-2</v>
      </c>
      <c r="EG41">
        <v>-1.02667963148939E-3</v>
      </c>
      <c r="EH41">
        <v>2.21636158600722E-5</v>
      </c>
      <c r="EI41">
        <v>2</v>
      </c>
      <c r="EJ41">
        <v>2037</v>
      </c>
      <c r="EK41">
        <v>1</v>
      </c>
      <c r="EL41">
        <v>24</v>
      </c>
      <c r="EM41">
        <v>4.7</v>
      </c>
      <c r="EN41">
        <v>4.5</v>
      </c>
      <c r="EO41">
        <v>2</v>
      </c>
      <c r="EP41">
        <v>481.89600000000002</v>
      </c>
      <c r="EQ41">
        <v>564.04300000000001</v>
      </c>
      <c r="ER41">
        <v>22.429300000000001</v>
      </c>
      <c r="ES41">
        <v>25.336300000000001</v>
      </c>
      <c r="ET41">
        <v>30.0001</v>
      </c>
      <c r="EU41">
        <v>25.1934</v>
      </c>
      <c r="EV41">
        <v>25.152699999999999</v>
      </c>
      <c r="EW41">
        <v>55.257399999999997</v>
      </c>
      <c r="EX41">
        <v>4.3485100000000001</v>
      </c>
      <c r="EY41">
        <v>100</v>
      </c>
      <c r="EZ41">
        <v>22.427600000000002</v>
      </c>
      <c r="FA41">
        <v>1379.72</v>
      </c>
      <c r="FB41">
        <v>20</v>
      </c>
      <c r="FC41">
        <v>102.383</v>
      </c>
      <c r="FD41">
        <v>102.08199999999999</v>
      </c>
    </row>
    <row r="42" spans="1:160" x14ac:dyDescent="0.15">
      <c r="A42">
        <v>44</v>
      </c>
      <c r="B42">
        <v>1604500388</v>
      </c>
      <c r="C42">
        <v>86</v>
      </c>
      <c r="D42" t="s">
        <v>324</v>
      </c>
      <c r="E42" t="s">
        <v>325</v>
      </c>
      <c r="F42">
        <v>1604500388</v>
      </c>
      <c r="G42">
        <f t="shared" si="0"/>
        <v>1.3993490803694787E-3</v>
      </c>
      <c r="H42">
        <f t="shared" si="1"/>
        <v>29.287530818169312</v>
      </c>
      <c r="I42">
        <f t="shared" si="2"/>
        <v>1351.27</v>
      </c>
      <c r="J42">
        <f t="shared" si="3"/>
        <v>994.1192141983521</v>
      </c>
      <c r="K42">
        <f t="shared" si="4"/>
        <v>100.16604037334179</v>
      </c>
      <c r="L42">
        <f t="shared" si="5"/>
        <v>136.15204639659999</v>
      </c>
      <c r="M42">
        <f t="shared" si="6"/>
        <v>0.14174136246071986</v>
      </c>
      <c r="N42">
        <f t="shared" si="7"/>
        <v>2.9282903880918876</v>
      </c>
      <c r="O42">
        <f t="shared" si="8"/>
        <v>0.13803719595187292</v>
      </c>
      <c r="P42">
        <f t="shared" si="9"/>
        <v>8.6597989330323616E-2</v>
      </c>
      <c r="Q42">
        <f t="shared" si="10"/>
        <v>193.72374512934283</v>
      </c>
      <c r="R42">
        <f t="shared" si="11"/>
        <v>25.884620366794909</v>
      </c>
      <c r="S42">
        <f t="shared" si="12"/>
        <v>25.005099999999999</v>
      </c>
      <c r="T42">
        <f t="shared" si="13"/>
        <v>3.1806445228190254</v>
      </c>
      <c r="U42">
        <f t="shared" si="14"/>
        <v>68.333905230716752</v>
      </c>
      <c r="V42">
        <f t="shared" si="15"/>
        <v>2.1864108067100001</v>
      </c>
      <c r="W42">
        <f t="shared" si="16"/>
        <v>3.1995987926169152</v>
      </c>
      <c r="X42">
        <f t="shared" si="17"/>
        <v>0.99423371610902533</v>
      </c>
      <c r="Y42">
        <f t="shared" si="18"/>
        <v>-61.711294444294012</v>
      </c>
      <c r="Z42">
        <f t="shared" si="19"/>
        <v>15.739638142860478</v>
      </c>
      <c r="AA42">
        <f t="shared" si="20"/>
        <v>1.1375770928467683</v>
      </c>
      <c r="AB42">
        <f t="shared" si="21"/>
        <v>148.88966592075604</v>
      </c>
      <c r="AC42">
        <v>12</v>
      </c>
      <c r="AD42">
        <v>2</v>
      </c>
      <c r="AE42">
        <f t="shared" si="22"/>
        <v>1</v>
      </c>
      <c r="AF42">
        <f t="shared" si="23"/>
        <v>0</v>
      </c>
      <c r="AG42">
        <f t="shared" si="24"/>
        <v>53190.624086723226</v>
      </c>
      <c r="AH42" t="s">
        <v>272</v>
      </c>
      <c r="AI42" t="s">
        <v>272</v>
      </c>
      <c r="AJ42">
        <v>0</v>
      </c>
      <c r="AK42">
        <v>0</v>
      </c>
      <c r="AL42">
        <f t="shared" si="25"/>
        <v>0</v>
      </c>
      <c r="AM42" t="e">
        <f t="shared" si="26"/>
        <v>#DIV/0!</v>
      </c>
      <c r="AN42">
        <v>0</v>
      </c>
      <c r="AO42" t="s">
        <v>272</v>
      </c>
      <c r="AP42" t="s">
        <v>272</v>
      </c>
      <c r="AQ42">
        <v>0</v>
      </c>
      <c r="AR42">
        <v>0</v>
      </c>
      <c r="AS42" t="e">
        <f t="shared" si="27"/>
        <v>#DIV/0!</v>
      </c>
      <c r="AT42">
        <v>0.5</v>
      </c>
      <c r="AU42">
        <f t="shared" si="28"/>
        <v>1009.1243998520912</v>
      </c>
      <c r="AV42">
        <f t="shared" si="29"/>
        <v>29.287530818169312</v>
      </c>
      <c r="AW42" t="e">
        <f t="shared" si="30"/>
        <v>#DIV/0!</v>
      </c>
      <c r="AX42" t="e">
        <f t="shared" si="31"/>
        <v>#DIV/0!</v>
      </c>
      <c r="AY42">
        <f t="shared" si="32"/>
        <v>2.9022715953020289E-2</v>
      </c>
      <c r="AZ42" t="e">
        <f t="shared" si="33"/>
        <v>#DIV/0!</v>
      </c>
      <c r="BA42" t="s">
        <v>272</v>
      </c>
      <c r="BB42">
        <v>0</v>
      </c>
      <c r="BC42">
        <f t="shared" si="34"/>
        <v>0</v>
      </c>
      <c r="BD42" t="e">
        <f t="shared" si="35"/>
        <v>#DIV/0!</v>
      </c>
      <c r="BE42" t="e">
        <f t="shared" si="36"/>
        <v>#DIV/0!</v>
      </c>
      <c r="BF42" t="e">
        <f t="shared" si="37"/>
        <v>#DIV/0!</v>
      </c>
      <c r="BG42" t="e">
        <f t="shared" si="38"/>
        <v>#DIV/0!</v>
      </c>
      <c r="BH42" t="e">
        <f t="shared" si="39"/>
        <v>#DIV/0!</v>
      </c>
      <c r="BI42" t="e">
        <f t="shared" si="40"/>
        <v>#DIV/0!</v>
      </c>
      <c r="BJ42">
        <f t="shared" si="41"/>
        <v>1199.93</v>
      </c>
      <c r="BK42">
        <f t="shared" si="42"/>
        <v>1009.1243998520912</v>
      </c>
      <c r="BL42">
        <f t="shared" si="43"/>
        <v>0.84098605739675747</v>
      </c>
      <c r="BM42">
        <f t="shared" si="44"/>
        <v>0.19197211479351525</v>
      </c>
      <c r="BN42">
        <v>6</v>
      </c>
      <c r="BO42">
        <v>0.5</v>
      </c>
      <c r="BP42" t="s">
        <v>273</v>
      </c>
      <c r="BQ42">
        <v>2</v>
      </c>
      <c r="BR42">
        <v>1604500388</v>
      </c>
      <c r="BS42">
        <v>1351.27</v>
      </c>
      <c r="BT42">
        <v>1388.68</v>
      </c>
      <c r="BU42">
        <v>21.6995</v>
      </c>
      <c r="BV42">
        <v>20.056899999999999</v>
      </c>
      <c r="BW42">
        <v>1351.25</v>
      </c>
      <c r="BX42">
        <v>21.381799999999998</v>
      </c>
      <c r="BY42">
        <v>500.05500000000001</v>
      </c>
      <c r="BZ42">
        <v>100.658</v>
      </c>
      <c r="CA42">
        <v>0.10058</v>
      </c>
      <c r="CB42">
        <v>25.104800000000001</v>
      </c>
      <c r="CC42">
        <v>25.005099999999999</v>
      </c>
      <c r="CD42">
        <v>999.9</v>
      </c>
      <c r="CE42">
        <v>0</v>
      </c>
      <c r="CF42">
        <v>0</v>
      </c>
      <c r="CG42">
        <v>9927.5</v>
      </c>
      <c r="CH42">
        <v>0</v>
      </c>
      <c r="CI42">
        <v>1.0079499999999999</v>
      </c>
      <c r="CJ42">
        <v>1199.93</v>
      </c>
      <c r="CK42">
        <v>0.96699299999999999</v>
      </c>
      <c r="CL42">
        <v>3.30067E-2</v>
      </c>
      <c r="CM42">
        <v>0</v>
      </c>
      <c r="CN42">
        <v>795.274</v>
      </c>
      <c r="CO42">
        <v>5.0001499999999997</v>
      </c>
      <c r="CP42">
        <v>9533.07</v>
      </c>
      <c r="CQ42">
        <v>11353.2</v>
      </c>
      <c r="CR42">
        <v>39.5</v>
      </c>
      <c r="CS42">
        <v>42.061999999999998</v>
      </c>
      <c r="CT42">
        <v>40.686999999999998</v>
      </c>
      <c r="CU42">
        <v>41.686999999999998</v>
      </c>
      <c r="CV42">
        <v>41.375</v>
      </c>
      <c r="CW42">
        <v>1155.49</v>
      </c>
      <c r="CX42">
        <v>39.44</v>
      </c>
      <c r="CY42">
        <v>0</v>
      </c>
      <c r="CZ42">
        <v>1604500386.9000001</v>
      </c>
      <c r="DA42">
        <v>0</v>
      </c>
      <c r="DB42">
        <v>796.05651999999998</v>
      </c>
      <c r="DC42">
        <v>2.6352307605808001</v>
      </c>
      <c r="DD42">
        <v>24.433846133676401</v>
      </c>
      <c r="DE42">
        <v>9541.67</v>
      </c>
      <c r="DF42">
        <v>15</v>
      </c>
      <c r="DG42">
        <v>1604500115.5</v>
      </c>
      <c r="DH42" t="s">
        <v>274</v>
      </c>
      <c r="DI42">
        <v>1604500104</v>
      </c>
      <c r="DJ42">
        <v>1604500115.5</v>
      </c>
      <c r="DK42">
        <v>1</v>
      </c>
      <c r="DL42">
        <v>-0.111</v>
      </c>
      <c r="DM42">
        <v>-7.0000000000000001E-3</v>
      </c>
      <c r="DN42">
        <v>-7.3999999999999996E-2</v>
      </c>
      <c r="DO42">
        <v>0.30099999999999999</v>
      </c>
      <c r="DP42">
        <v>420</v>
      </c>
      <c r="DQ42">
        <v>20</v>
      </c>
      <c r="DR42">
        <v>0.08</v>
      </c>
      <c r="DS42">
        <v>7.0000000000000007E-2</v>
      </c>
      <c r="DT42">
        <v>0</v>
      </c>
      <c r="DU42">
        <v>0</v>
      </c>
      <c r="DV42" t="s">
        <v>275</v>
      </c>
      <c r="DW42">
        <v>100</v>
      </c>
      <c r="DX42">
        <v>100</v>
      </c>
      <c r="DY42">
        <v>0.02</v>
      </c>
      <c r="DZ42">
        <v>0.31769999999999998</v>
      </c>
      <c r="EA42">
        <v>-0.38915973933682801</v>
      </c>
      <c r="EB42">
        <v>1.06189765250334E-3</v>
      </c>
      <c r="EC42">
        <v>-8.2300479113357901E-7</v>
      </c>
      <c r="ED42">
        <v>1.95222372915411E-10</v>
      </c>
      <c r="EE42">
        <v>5.0854824770297798E-2</v>
      </c>
      <c r="EF42">
        <v>2.4299125684897199E-2</v>
      </c>
      <c r="EG42">
        <v>-1.02667963148939E-3</v>
      </c>
      <c r="EH42">
        <v>2.21636158600722E-5</v>
      </c>
      <c r="EI42">
        <v>2</v>
      </c>
      <c r="EJ42">
        <v>2037</v>
      </c>
      <c r="EK42">
        <v>1</v>
      </c>
      <c r="EL42">
        <v>24</v>
      </c>
      <c r="EM42">
        <v>4.7</v>
      </c>
      <c r="EN42">
        <v>4.5</v>
      </c>
      <c r="EO42">
        <v>2</v>
      </c>
      <c r="EP42">
        <v>481.92399999999998</v>
      </c>
      <c r="EQ42">
        <v>564.04700000000003</v>
      </c>
      <c r="ER42">
        <v>22.427700000000002</v>
      </c>
      <c r="ES42">
        <v>25.336300000000001</v>
      </c>
      <c r="ET42">
        <v>30.0002</v>
      </c>
      <c r="EU42">
        <v>25.1934</v>
      </c>
      <c r="EV42">
        <v>25.152999999999999</v>
      </c>
      <c r="EW42">
        <v>55.118200000000002</v>
      </c>
      <c r="EX42">
        <v>4.3485100000000001</v>
      </c>
      <c r="EY42">
        <v>100</v>
      </c>
      <c r="EZ42">
        <v>22.424299999999999</v>
      </c>
      <c r="FA42">
        <v>1379.72</v>
      </c>
      <c r="FB42">
        <v>20</v>
      </c>
      <c r="FC42">
        <v>102.384</v>
      </c>
      <c r="FD42">
        <v>102.08199999999999</v>
      </c>
    </row>
    <row r="43" spans="1:160" x14ac:dyDescent="0.15">
      <c r="A43">
        <v>45</v>
      </c>
      <c r="B43">
        <v>1604500390</v>
      </c>
      <c r="C43">
        <v>88</v>
      </c>
      <c r="D43" t="s">
        <v>326</v>
      </c>
      <c r="E43" t="s">
        <v>327</v>
      </c>
      <c r="F43">
        <v>1604500390</v>
      </c>
      <c r="G43">
        <f t="shared" si="0"/>
        <v>1.4045628082365582E-3</v>
      </c>
      <c r="H43">
        <f t="shared" si="1"/>
        <v>29.021390773023427</v>
      </c>
      <c r="I43">
        <f t="shared" si="2"/>
        <v>1348.05</v>
      </c>
      <c r="J43">
        <f t="shared" si="3"/>
        <v>995.05964622313888</v>
      </c>
      <c r="K43">
        <f t="shared" si="4"/>
        <v>100.25899043795813</v>
      </c>
      <c r="L43">
        <f t="shared" si="5"/>
        <v>135.82515638422501</v>
      </c>
      <c r="M43">
        <f t="shared" si="6"/>
        <v>0.14219979579802802</v>
      </c>
      <c r="N43">
        <f t="shared" si="7"/>
        <v>2.9368709110020528</v>
      </c>
      <c r="O43">
        <f t="shared" si="8"/>
        <v>0.13848255394350378</v>
      </c>
      <c r="P43">
        <f t="shared" si="9"/>
        <v>8.6877481997034545E-2</v>
      </c>
      <c r="Q43">
        <f t="shared" si="10"/>
        <v>193.72374512934283</v>
      </c>
      <c r="R43">
        <f t="shared" si="11"/>
        <v>25.87944160853052</v>
      </c>
      <c r="S43">
        <f t="shared" si="12"/>
        <v>25.0075</v>
      </c>
      <c r="T43">
        <f t="shared" si="13"/>
        <v>3.1810996389428148</v>
      </c>
      <c r="U43">
        <f t="shared" si="14"/>
        <v>68.340224465575716</v>
      </c>
      <c r="V43">
        <f t="shared" si="15"/>
        <v>2.18639156262065</v>
      </c>
      <c r="W43">
        <f t="shared" si="16"/>
        <v>3.1992747751684329</v>
      </c>
      <c r="X43">
        <f t="shared" si="17"/>
        <v>0.99470807632216474</v>
      </c>
      <c r="Y43">
        <f t="shared" si="18"/>
        <v>-61.941219843232219</v>
      </c>
      <c r="Z43">
        <f t="shared" si="19"/>
        <v>15.136595083357083</v>
      </c>
      <c r="AA43">
        <f t="shared" si="20"/>
        <v>1.0907999292749477</v>
      </c>
      <c r="AB43">
        <f t="shared" si="21"/>
        <v>148.00992029874263</v>
      </c>
      <c r="AC43">
        <v>12</v>
      </c>
      <c r="AD43">
        <v>2</v>
      </c>
      <c r="AE43">
        <f t="shared" si="22"/>
        <v>1</v>
      </c>
      <c r="AF43">
        <f t="shared" si="23"/>
        <v>0</v>
      </c>
      <c r="AG43">
        <f t="shared" si="24"/>
        <v>53441.199373135518</v>
      </c>
      <c r="AH43" t="s">
        <v>272</v>
      </c>
      <c r="AI43" t="s">
        <v>272</v>
      </c>
      <c r="AJ43">
        <v>0</v>
      </c>
      <c r="AK43">
        <v>0</v>
      </c>
      <c r="AL43">
        <f t="shared" si="25"/>
        <v>0</v>
      </c>
      <c r="AM43" t="e">
        <f t="shared" si="26"/>
        <v>#DIV/0!</v>
      </c>
      <c r="AN43">
        <v>0</v>
      </c>
      <c r="AO43" t="s">
        <v>272</v>
      </c>
      <c r="AP43" t="s">
        <v>272</v>
      </c>
      <c r="AQ43">
        <v>0</v>
      </c>
      <c r="AR43">
        <v>0</v>
      </c>
      <c r="AS43" t="e">
        <f t="shared" si="27"/>
        <v>#DIV/0!</v>
      </c>
      <c r="AT43">
        <v>0.5</v>
      </c>
      <c r="AU43">
        <f t="shared" si="28"/>
        <v>1009.1243998520912</v>
      </c>
      <c r="AV43">
        <f t="shared" si="29"/>
        <v>29.021390773023427</v>
      </c>
      <c r="AW43" t="e">
        <f t="shared" si="30"/>
        <v>#DIV/0!</v>
      </c>
      <c r="AX43" t="e">
        <f t="shared" si="31"/>
        <v>#DIV/0!</v>
      </c>
      <c r="AY43">
        <f t="shared" si="32"/>
        <v>2.8758982319005599E-2</v>
      </c>
      <c r="AZ43" t="e">
        <f t="shared" si="33"/>
        <v>#DIV/0!</v>
      </c>
      <c r="BA43" t="s">
        <v>272</v>
      </c>
      <c r="BB43">
        <v>0</v>
      </c>
      <c r="BC43">
        <f t="shared" si="34"/>
        <v>0</v>
      </c>
      <c r="BD43" t="e">
        <f t="shared" si="35"/>
        <v>#DIV/0!</v>
      </c>
      <c r="BE43" t="e">
        <f t="shared" si="36"/>
        <v>#DIV/0!</v>
      </c>
      <c r="BF43" t="e">
        <f t="shared" si="37"/>
        <v>#DIV/0!</v>
      </c>
      <c r="BG43" t="e">
        <f t="shared" si="38"/>
        <v>#DIV/0!</v>
      </c>
      <c r="BH43" t="e">
        <f t="shared" si="39"/>
        <v>#DIV/0!</v>
      </c>
      <c r="BI43" t="e">
        <f t="shared" si="40"/>
        <v>#DIV/0!</v>
      </c>
      <c r="BJ43">
        <f t="shared" si="41"/>
        <v>1199.93</v>
      </c>
      <c r="BK43">
        <f t="shared" si="42"/>
        <v>1009.1243998520912</v>
      </c>
      <c r="BL43">
        <f t="shared" si="43"/>
        <v>0.84098605739675747</v>
      </c>
      <c r="BM43">
        <f t="shared" si="44"/>
        <v>0.19197211479351525</v>
      </c>
      <c r="BN43">
        <v>6</v>
      </c>
      <c r="BO43">
        <v>0.5</v>
      </c>
      <c r="BP43" t="s">
        <v>273</v>
      </c>
      <c r="BQ43">
        <v>2</v>
      </c>
      <c r="BR43">
        <v>1604500390</v>
      </c>
      <c r="BS43">
        <v>1348.05</v>
      </c>
      <c r="BT43">
        <v>1385.15</v>
      </c>
      <c r="BU43">
        <v>21.6997</v>
      </c>
      <c r="BV43">
        <v>20.050699999999999</v>
      </c>
      <c r="BW43">
        <v>1348.02</v>
      </c>
      <c r="BX43">
        <v>21.382100000000001</v>
      </c>
      <c r="BY43">
        <v>499.97</v>
      </c>
      <c r="BZ43">
        <v>100.657</v>
      </c>
      <c r="CA43">
        <v>9.9764500000000006E-2</v>
      </c>
      <c r="CB43">
        <v>25.103100000000001</v>
      </c>
      <c r="CC43">
        <v>25.0075</v>
      </c>
      <c r="CD43">
        <v>999.9</v>
      </c>
      <c r="CE43">
        <v>0</v>
      </c>
      <c r="CF43">
        <v>0</v>
      </c>
      <c r="CG43">
        <v>9976.25</v>
      </c>
      <c r="CH43">
        <v>0</v>
      </c>
      <c r="CI43">
        <v>1.0079499999999999</v>
      </c>
      <c r="CJ43">
        <v>1199.93</v>
      </c>
      <c r="CK43">
        <v>0.96699299999999999</v>
      </c>
      <c r="CL43">
        <v>3.30067E-2</v>
      </c>
      <c r="CM43">
        <v>0</v>
      </c>
      <c r="CN43">
        <v>794.471</v>
      </c>
      <c r="CO43">
        <v>5.0001499999999997</v>
      </c>
      <c r="CP43">
        <v>9522.98</v>
      </c>
      <c r="CQ43">
        <v>11353.2</v>
      </c>
      <c r="CR43">
        <v>39.5</v>
      </c>
      <c r="CS43">
        <v>42.061999999999998</v>
      </c>
      <c r="CT43">
        <v>40.686999999999998</v>
      </c>
      <c r="CU43">
        <v>41.686999999999998</v>
      </c>
      <c r="CV43">
        <v>41.375</v>
      </c>
      <c r="CW43">
        <v>1155.49</v>
      </c>
      <c r="CX43">
        <v>39.44</v>
      </c>
      <c r="CY43">
        <v>0</v>
      </c>
      <c r="CZ43">
        <v>1604500389.3</v>
      </c>
      <c r="DA43">
        <v>0</v>
      </c>
      <c r="DB43">
        <v>796.00699999999995</v>
      </c>
      <c r="DC43">
        <v>-5.8216154004726901</v>
      </c>
      <c r="DD43">
        <v>-65.754615506966999</v>
      </c>
      <c r="DE43">
        <v>9541.1111999999994</v>
      </c>
      <c r="DF43">
        <v>15</v>
      </c>
      <c r="DG43">
        <v>1604500115.5</v>
      </c>
      <c r="DH43" t="s">
        <v>274</v>
      </c>
      <c r="DI43">
        <v>1604500104</v>
      </c>
      <c r="DJ43">
        <v>1604500115.5</v>
      </c>
      <c r="DK43">
        <v>1</v>
      </c>
      <c r="DL43">
        <v>-0.111</v>
      </c>
      <c r="DM43">
        <v>-7.0000000000000001E-3</v>
      </c>
      <c r="DN43">
        <v>-7.3999999999999996E-2</v>
      </c>
      <c r="DO43">
        <v>0.30099999999999999</v>
      </c>
      <c r="DP43">
        <v>420</v>
      </c>
      <c r="DQ43">
        <v>20</v>
      </c>
      <c r="DR43">
        <v>0.08</v>
      </c>
      <c r="DS43">
        <v>7.0000000000000007E-2</v>
      </c>
      <c r="DT43">
        <v>0</v>
      </c>
      <c r="DU43">
        <v>0</v>
      </c>
      <c r="DV43" t="s">
        <v>275</v>
      </c>
      <c r="DW43">
        <v>100</v>
      </c>
      <c r="DX43">
        <v>100</v>
      </c>
      <c r="DY43">
        <v>0.03</v>
      </c>
      <c r="DZ43">
        <v>0.31759999999999999</v>
      </c>
      <c r="EA43">
        <v>-0.38915973933682801</v>
      </c>
      <c r="EB43">
        <v>1.06189765250334E-3</v>
      </c>
      <c r="EC43">
        <v>-8.2300479113357901E-7</v>
      </c>
      <c r="ED43">
        <v>1.95222372915411E-10</v>
      </c>
      <c r="EE43">
        <v>5.0854824770297798E-2</v>
      </c>
      <c r="EF43">
        <v>2.4299125684897199E-2</v>
      </c>
      <c r="EG43">
        <v>-1.02667963148939E-3</v>
      </c>
      <c r="EH43">
        <v>2.21636158600722E-5</v>
      </c>
      <c r="EI43">
        <v>2</v>
      </c>
      <c r="EJ43">
        <v>2037</v>
      </c>
      <c r="EK43">
        <v>1</v>
      </c>
      <c r="EL43">
        <v>24</v>
      </c>
      <c r="EM43">
        <v>4.8</v>
      </c>
      <c r="EN43">
        <v>4.5999999999999996</v>
      </c>
      <c r="EO43">
        <v>2</v>
      </c>
      <c r="EP43">
        <v>481.83</v>
      </c>
      <c r="EQ43">
        <v>564.22900000000004</v>
      </c>
      <c r="ER43">
        <v>22.425799999999999</v>
      </c>
      <c r="ES43">
        <v>25.3371</v>
      </c>
      <c r="ET43">
        <v>30.0001</v>
      </c>
      <c r="EU43">
        <v>25.1937</v>
      </c>
      <c r="EV43">
        <v>25.152999999999999</v>
      </c>
      <c r="EW43">
        <v>55.0015</v>
      </c>
      <c r="EX43">
        <v>4.3485100000000001</v>
      </c>
      <c r="EY43">
        <v>100</v>
      </c>
      <c r="EZ43">
        <v>22.424299999999999</v>
      </c>
      <c r="FA43">
        <v>1374.6</v>
      </c>
      <c r="FB43">
        <v>20</v>
      </c>
      <c r="FC43">
        <v>102.384</v>
      </c>
      <c r="FD43">
        <v>102.08199999999999</v>
      </c>
    </row>
    <row r="44" spans="1:160" x14ac:dyDescent="0.15">
      <c r="A44">
        <v>46</v>
      </c>
      <c r="B44">
        <v>1604500392</v>
      </c>
      <c r="C44">
        <v>90</v>
      </c>
      <c r="D44" t="s">
        <v>328</v>
      </c>
      <c r="E44" t="s">
        <v>329</v>
      </c>
      <c r="F44">
        <v>1604500392</v>
      </c>
      <c r="G44">
        <f t="shared" si="0"/>
        <v>1.4040917838901367E-3</v>
      </c>
      <c r="H44">
        <f t="shared" si="1"/>
        <v>28.881302650860363</v>
      </c>
      <c r="I44">
        <f t="shared" si="2"/>
        <v>1344.78</v>
      </c>
      <c r="J44">
        <f t="shared" si="3"/>
        <v>993.27065116957908</v>
      </c>
      <c r="K44">
        <f t="shared" si="4"/>
        <v>100.07892799127409</v>
      </c>
      <c r="L44">
        <f t="shared" si="5"/>
        <v>135.495940231026</v>
      </c>
      <c r="M44">
        <f t="shared" si="6"/>
        <v>0.14212230606714232</v>
      </c>
      <c r="N44">
        <f t="shared" si="7"/>
        <v>2.940061127129856</v>
      </c>
      <c r="O44">
        <f t="shared" si="8"/>
        <v>0.13841297338894004</v>
      </c>
      <c r="P44">
        <f t="shared" si="9"/>
        <v>8.6833313558321815E-2</v>
      </c>
      <c r="Q44">
        <f t="shared" si="10"/>
        <v>193.72374512934283</v>
      </c>
      <c r="R44">
        <f t="shared" si="11"/>
        <v>25.878078419415086</v>
      </c>
      <c r="S44">
        <f t="shared" si="12"/>
        <v>25.007300000000001</v>
      </c>
      <c r="T44">
        <f t="shared" si="13"/>
        <v>3.1810617104257086</v>
      </c>
      <c r="U44">
        <f t="shared" si="14"/>
        <v>68.336590808930552</v>
      </c>
      <c r="V44">
        <f t="shared" si="15"/>
        <v>2.1861841436939202</v>
      </c>
      <c r="W44">
        <f t="shared" si="16"/>
        <v>3.1991413645531455</v>
      </c>
      <c r="X44">
        <f t="shared" si="17"/>
        <v>0.9948775667317884</v>
      </c>
      <c r="Y44">
        <f t="shared" si="18"/>
        <v>-61.920447669555031</v>
      </c>
      <c r="Z44">
        <f t="shared" si="19"/>
        <v>15.073785128701722</v>
      </c>
      <c r="AA44">
        <f t="shared" si="20"/>
        <v>1.0850899936546861</v>
      </c>
      <c r="AB44">
        <f t="shared" si="21"/>
        <v>147.96217258214421</v>
      </c>
      <c r="AC44">
        <v>12</v>
      </c>
      <c r="AD44">
        <v>2</v>
      </c>
      <c r="AE44">
        <f t="shared" si="22"/>
        <v>1</v>
      </c>
      <c r="AF44">
        <f t="shared" si="23"/>
        <v>0</v>
      </c>
      <c r="AG44">
        <f t="shared" si="24"/>
        <v>53534.506047360446</v>
      </c>
      <c r="AH44" t="s">
        <v>272</v>
      </c>
      <c r="AI44" t="s">
        <v>272</v>
      </c>
      <c r="AJ44">
        <v>0</v>
      </c>
      <c r="AK44">
        <v>0</v>
      </c>
      <c r="AL44">
        <f t="shared" si="25"/>
        <v>0</v>
      </c>
      <c r="AM44" t="e">
        <f t="shared" si="26"/>
        <v>#DIV/0!</v>
      </c>
      <c r="AN44">
        <v>0</v>
      </c>
      <c r="AO44" t="s">
        <v>272</v>
      </c>
      <c r="AP44" t="s">
        <v>272</v>
      </c>
      <c r="AQ44">
        <v>0</v>
      </c>
      <c r="AR44">
        <v>0</v>
      </c>
      <c r="AS44" t="e">
        <f t="shared" si="27"/>
        <v>#DIV/0!</v>
      </c>
      <c r="AT44">
        <v>0.5</v>
      </c>
      <c r="AU44">
        <f t="shared" si="28"/>
        <v>1009.1243998520912</v>
      </c>
      <c r="AV44">
        <f t="shared" si="29"/>
        <v>28.881302650860363</v>
      </c>
      <c r="AW44" t="e">
        <f t="shared" si="30"/>
        <v>#DIV/0!</v>
      </c>
      <c r="AX44" t="e">
        <f t="shared" si="31"/>
        <v>#DIV/0!</v>
      </c>
      <c r="AY44">
        <f t="shared" si="32"/>
        <v>2.8620160859348497E-2</v>
      </c>
      <c r="AZ44" t="e">
        <f t="shared" si="33"/>
        <v>#DIV/0!</v>
      </c>
      <c r="BA44" t="s">
        <v>272</v>
      </c>
      <c r="BB44">
        <v>0</v>
      </c>
      <c r="BC44">
        <f t="shared" si="34"/>
        <v>0</v>
      </c>
      <c r="BD44" t="e">
        <f t="shared" si="35"/>
        <v>#DIV/0!</v>
      </c>
      <c r="BE44" t="e">
        <f t="shared" si="36"/>
        <v>#DIV/0!</v>
      </c>
      <c r="BF44" t="e">
        <f t="shared" si="37"/>
        <v>#DIV/0!</v>
      </c>
      <c r="BG44" t="e">
        <f t="shared" si="38"/>
        <v>#DIV/0!</v>
      </c>
      <c r="BH44" t="e">
        <f t="shared" si="39"/>
        <v>#DIV/0!</v>
      </c>
      <c r="BI44" t="e">
        <f t="shared" si="40"/>
        <v>#DIV/0!</v>
      </c>
      <c r="BJ44">
        <f t="shared" si="41"/>
        <v>1199.93</v>
      </c>
      <c r="BK44">
        <f t="shared" si="42"/>
        <v>1009.1243998520912</v>
      </c>
      <c r="BL44">
        <f t="shared" si="43"/>
        <v>0.84098605739675747</v>
      </c>
      <c r="BM44">
        <f t="shared" si="44"/>
        <v>0.19197211479351525</v>
      </c>
      <c r="BN44">
        <v>6</v>
      </c>
      <c r="BO44">
        <v>0.5</v>
      </c>
      <c r="BP44" t="s">
        <v>273</v>
      </c>
      <c r="BQ44">
        <v>2</v>
      </c>
      <c r="BR44">
        <v>1604500392</v>
      </c>
      <c r="BS44">
        <v>1344.78</v>
      </c>
      <c r="BT44">
        <v>1381.7</v>
      </c>
      <c r="BU44">
        <v>21.697600000000001</v>
      </c>
      <c r="BV44">
        <v>20.049399999999999</v>
      </c>
      <c r="BW44">
        <v>1344.76</v>
      </c>
      <c r="BX44">
        <v>21.38</v>
      </c>
      <c r="BY44">
        <v>500.04599999999999</v>
      </c>
      <c r="BZ44">
        <v>100.657</v>
      </c>
      <c r="CA44">
        <v>9.9956699999999996E-2</v>
      </c>
      <c r="CB44">
        <v>25.102399999999999</v>
      </c>
      <c r="CC44">
        <v>25.007300000000001</v>
      </c>
      <c r="CD44">
        <v>999.9</v>
      </c>
      <c r="CE44">
        <v>0</v>
      </c>
      <c r="CF44">
        <v>0</v>
      </c>
      <c r="CG44">
        <v>9994.3799999999992</v>
      </c>
      <c r="CH44">
        <v>0</v>
      </c>
      <c r="CI44">
        <v>1.0079499999999999</v>
      </c>
      <c r="CJ44">
        <v>1199.93</v>
      </c>
      <c r="CK44">
        <v>0.96699299999999999</v>
      </c>
      <c r="CL44">
        <v>3.30067E-2</v>
      </c>
      <c r="CM44">
        <v>0</v>
      </c>
      <c r="CN44">
        <v>793.82799999999997</v>
      </c>
      <c r="CO44">
        <v>5.0001499999999997</v>
      </c>
      <c r="CP44">
        <v>9513.32</v>
      </c>
      <c r="CQ44">
        <v>11353.2</v>
      </c>
      <c r="CR44">
        <v>39.5</v>
      </c>
      <c r="CS44">
        <v>42.061999999999998</v>
      </c>
      <c r="CT44">
        <v>40.686999999999998</v>
      </c>
      <c r="CU44">
        <v>41.686999999999998</v>
      </c>
      <c r="CV44">
        <v>41.375</v>
      </c>
      <c r="CW44">
        <v>1155.49</v>
      </c>
      <c r="CX44">
        <v>39.44</v>
      </c>
      <c r="CY44">
        <v>0</v>
      </c>
      <c r="CZ44">
        <v>1604500391.0999999</v>
      </c>
      <c r="DA44">
        <v>0</v>
      </c>
      <c r="DB44">
        <v>795.79353846153901</v>
      </c>
      <c r="DC44">
        <v>-10.735999995895</v>
      </c>
      <c r="DD44">
        <v>-121.427350278137</v>
      </c>
      <c r="DE44">
        <v>9538.4688461538499</v>
      </c>
      <c r="DF44">
        <v>15</v>
      </c>
      <c r="DG44">
        <v>1604500115.5</v>
      </c>
      <c r="DH44" t="s">
        <v>274</v>
      </c>
      <c r="DI44">
        <v>1604500104</v>
      </c>
      <c r="DJ44">
        <v>1604500115.5</v>
      </c>
      <c r="DK44">
        <v>1</v>
      </c>
      <c r="DL44">
        <v>-0.111</v>
      </c>
      <c r="DM44">
        <v>-7.0000000000000001E-3</v>
      </c>
      <c r="DN44">
        <v>-7.3999999999999996E-2</v>
      </c>
      <c r="DO44">
        <v>0.30099999999999999</v>
      </c>
      <c r="DP44">
        <v>420</v>
      </c>
      <c r="DQ44">
        <v>20</v>
      </c>
      <c r="DR44">
        <v>0.08</v>
      </c>
      <c r="DS44">
        <v>7.0000000000000007E-2</v>
      </c>
      <c r="DT44">
        <v>0</v>
      </c>
      <c r="DU44">
        <v>0</v>
      </c>
      <c r="DV44" t="s">
        <v>275</v>
      </c>
      <c r="DW44">
        <v>100</v>
      </c>
      <c r="DX44">
        <v>100</v>
      </c>
      <c r="DY44">
        <v>0.02</v>
      </c>
      <c r="DZ44">
        <v>0.31759999999999999</v>
      </c>
      <c r="EA44">
        <v>-0.38915973933682801</v>
      </c>
      <c r="EB44">
        <v>1.06189765250334E-3</v>
      </c>
      <c r="EC44">
        <v>-8.2300479113357901E-7</v>
      </c>
      <c r="ED44">
        <v>1.95222372915411E-10</v>
      </c>
      <c r="EE44">
        <v>5.0854824770297798E-2</v>
      </c>
      <c r="EF44">
        <v>2.4299125684897199E-2</v>
      </c>
      <c r="EG44">
        <v>-1.02667963148939E-3</v>
      </c>
      <c r="EH44">
        <v>2.21636158600722E-5</v>
      </c>
      <c r="EI44">
        <v>2</v>
      </c>
      <c r="EJ44">
        <v>2037</v>
      </c>
      <c r="EK44">
        <v>1</v>
      </c>
      <c r="EL44">
        <v>24</v>
      </c>
      <c r="EM44">
        <v>4.8</v>
      </c>
      <c r="EN44">
        <v>4.5999999999999996</v>
      </c>
      <c r="EO44">
        <v>2</v>
      </c>
      <c r="EP44">
        <v>482.09699999999998</v>
      </c>
      <c r="EQ44">
        <v>564.04700000000003</v>
      </c>
      <c r="ER44">
        <v>22.423999999999999</v>
      </c>
      <c r="ES44">
        <v>25.338200000000001</v>
      </c>
      <c r="ET44">
        <v>30.0001</v>
      </c>
      <c r="EU44">
        <v>25.194700000000001</v>
      </c>
      <c r="EV44">
        <v>25.152999999999999</v>
      </c>
      <c r="EW44">
        <v>54.929200000000002</v>
      </c>
      <c r="EX44">
        <v>4.3485100000000001</v>
      </c>
      <c r="EY44">
        <v>100</v>
      </c>
      <c r="EZ44">
        <v>22.424299999999999</v>
      </c>
      <c r="FA44">
        <v>1374.6</v>
      </c>
      <c r="FB44">
        <v>20</v>
      </c>
      <c r="FC44">
        <v>102.38200000000001</v>
      </c>
      <c r="FD44">
        <v>102.083</v>
      </c>
    </row>
    <row r="45" spans="1:160" x14ac:dyDescent="0.15">
      <c r="A45">
        <v>47</v>
      </c>
      <c r="B45">
        <v>1604500394</v>
      </c>
      <c r="C45">
        <v>92</v>
      </c>
      <c r="D45" t="s">
        <v>330</v>
      </c>
      <c r="E45" t="s">
        <v>331</v>
      </c>
      <c r="F45">
        <v>1604500394</v>
      </c>
      <c r="G45">
        <f t="shared" si="0"/>
        <v>1.4012657120707084E-3</v>
      </c>
      <c r="H45">
        <f t="shared" si="1"/>
        <v>28.971054548514058</v>
      </c>
      <c r="I45">
        <f t="shared" si="2"/>
        <v>1341.42</v>
      </c>
      <c r="J45">
        <f t="shared" si="3"/>
        <v>988.71477474694154</v>
      </c>
      <c r="K45">
        <f t="shared" si="4"/>
        <v>99.619820164878135</v>
      </c>
      <c r="L45">
        <f t="shared" si="5"/>
        <v>135.15729973770598</v>
      </c>
      <c r="M45">
        <f t="shared" si="6"/>
        <v>0.14200759528946155</v>
      </c>
      <c r="N45">
        <f t="shared" si="7"/>
        <v>2.9453348000387569</v>
      </c>
      <c r="O45">
        <f t="shared" si="8"/>
        <v>0.13831060911358614</v>
      </c>
      <c r="P45">
        <f t="shared" si="9"/>
        <v>8.6768273729811829E-2</v>
      </c>
      <c r="Q45">
        <f t="shared" si="10"/>
        <v>193.72374512934283</v>
      </c>
      <c r="R45">
        <f t="shared" si="11"/>
        <v>25.878614364382805</v>
      </c>
      <c r="S45">
        <f t="shared" si="12"/>
        <v>24.998899999999999</v>
      </c>
      <c r="T45">
        <f t="shared" si="13"/>
        <v>3.1794690695169181</v>
      </c>
      <c r="U45">
        <f t="shared" si="14"/>
        <v>68.321671078877898</v>
      </c>
      <c r="V45">
        <f t="shared" si="15"/>
        <v>2.1858500750694896</v>
      </c>
      <c r="W45">
        <f t="shared" si="16"/>
        <v>3.1993510119884343</v>
      </c>
      <c r="X45">
        <f t="shared" si="17"/>
        <v>0.99361899444742852</v>
      </c>
      <c r="Y45">
        <f t="shared" si="18"/>
        <v>-61.795817902318241</v>
      </c>
      <c r="Z45">
        <f t="shared" si="19"/>
        <v>16.609317866771732</v>
      </c>
      <c r="AA45">
        <f t="shared" si="20"/>
        <v>1.1934410535432272</v>
      </c>
      <c r="AB45">
        <f t="shared" si="21"/>
        <v>149.73068614733955</v>
      </c>
      <c r="AC45">
        <v>12</v>
      </c>
      <c r="AD45">
        <v>2</v>
      </c>
      <c r="AE45">
        <f t="shared" si="22"/>
        <v>1</v>
      </c>
      <c r="AF45">
        <f t="shared" si="23"/>
        <v>0</v>
      </c>
      <c r="AG45">
        <f t="shared" si="24"/>
        <v>53688.490725815231</v>
      </c>
      <c r="AH45" t="s">
        <v>272</v>
      </c>
      <c r="AI45" t="s">
        <v>272</v>
      </c>
      <c r="AJ45">
        <v>0</v>
      </c>
      <c r="AK45">
        <v>0</v>
      </c>
      <c r="AL45">
        <f t="shared" si="25"/>
        <v>0</v>
      </c>
      <c r="AM45" t="e">
        <f t="shared" si="26"/>
        <v>#DIV/0!</v>
      </c>
      <c r="AN45">
        <v>0</v>
      </c>
      <c r="AO45" t="s">
        <v>272</v>
      </c>
      <c r="AP45" t="s">
        <v>272</v>
      </c>
      <c r="AQ45">
        <v>0</v>
      </c>
      <c r="AR45">
        <v>0</v>
      </c>
      <c r="AS45" t="e">
        <f t="shared" si="27"/>
        <v>#DIV/0!</v>
      </c>
      <c r="AT45">
        <v>0.5</v>
      </c>
      <c r="AU45">
        <f t="shared" si="28"/>
        <v>1009.1243998520912</v>
      </c>
      <c r="AV45">
        <f t="shared" si="29"/>
        <v>28.971054548514058</v>
      </c>
      <c r="AW45" t="e">
        <f t="shared" si="30"/>
        <v>#DIV/0!</v>
      </c>
      <c r="AX45" t="e">
        <f t="shared" si="31"/>
        <v>#DIV/0!</v>
      </c>
      <c r="AY45">
        <f t="shared" si="32"/>
        <v>2.8709101229501918E-2</v>
      </c>
      <c r="AZ45" t="e">
        <f t="shared" si="33"/>
        <v>#DIV/0!</v>
      </c>
      <c r="BA45" t="s">
        <v>272</v>
      </c>
      <c r="BB45">
        <v>0</v>
      </c>
      <c r="BC45">
        <f t="shared" si="34"/>
        <v>0</v>
      </c>
      <c r="BD45" t="e">
        <f t="shared" si="35"/>
        <v>#DIV/0!</v>
      </c>
      <c r="BE45" t="e">
        <f t="shared" si="36"/>
        <v>#DIV/0!</v>
      </c>
      <c r="BF45" t="e">
        <f t="shared" si="37"/>
        <v>#DIV/0!</v>
      </c>
      <c r="BG45" t="e">
        <f t="shared" si="38"/>
        <v>#DIV/0!</v>
      </c>
      <c r="BH45" t="e">
        <f t="shared" si="39"/>
        <v>#DIV/0!</v>
      </c>
      <c r="BI45" t="e">
        <f t="shared" si="40"/>
        <v>#DIV/0!</v>
      </c>
      <c r="BJ45">
        <f t="shared" si="41"/>
        <v>1199.93</v>
      </c>
      <c r="BK45">
        <f t="shared" si="42"/>
        <v>1009.1243998520912</v>
      </c>
      <c r="BL45">
        <f t="shared" si="43"/>
        <v>0.84098605739675747</v>
      </c>
      <c r="BM45">
        <f t="shared" si="44"/>
        <v>0.19197211479351525</v>
      </c>
      <c r="BN45">
        <v>6</v>
      </c>
      <c r="BO45">
        <v>0.5</v>
      </c>
      <c r="BP45" t="s">
        <v>273</v>
      </c>
      <c r="BQ45">
        <v>2</v>
      </c>
      <c r="BR45">
        <v>1604500394</v>
      </c>
      <c r="BS45">
        <v>1341.42</v>
      </c>
      <c r="BT45">
        <v>1378.44</v>
      </c>
      <c r="BU45">
        <v>21.694299999999998</v>
      </c>
      <c r="BV45">
        <v>20.049299999999999</v>
      </c>
      <c r="BW45">
        <v>1341.4</v>
      </c>
      <c r="BX45">
        <v>21.3766</v>
      </c>
      <c r="BY45">
        <v>500.012</v>
      </c>
      <c r="BZ45">
        <v>100.657</v>
      </c>
      <c r="CA45">
        <v>9.9884299999999995E-2</v>
      </c>
      <c r="CB45">
        <v>25.1035</v>
      </c>
      <c r="CC45">
        <v>24.998899999999999</v>
      </c>
      <c r="CD45">
        <v>999.9</v>
      </c>
      <c r="CE45">
        <v>0</v>
      </c>
      <c r="CF45">
        <v>0</v>
      </c>
      <c r="CG45">
        <v>10024.4</v>
      </c>
      <c r="CH45">
        <v>0</v>
      </c>
      <c r="CI45">
        <v>1.0219499999999999</v>
      </c>
      <c r="CJ45">
        <v>1199.93</v>
      </c>
      <c r="CK45">
        <v>0.96699299999999999</v>
      </c>
      <c r="CL45">
        <v>3.30067E-2</v>
      </c>
      <c r="CM45">
        <v>0</v>
      </c>
      <c r="CN45">
        <v>792.93600000000004</v>
      </c>
      <c r="CO45">
        <v>5.0001499999999997</v>
      </c>
      <c r="CP45">
        <v>9504.85</v>
      </c>
      <c r="CQ45">
        <v>11353.2</v>
      </c>
      <c r="CR45">
        <v>39.5</v>
      </c>
      <c r="CS45">
        <v>42.061999999999998</v>
      </c>
      <c r="CT45">
        <v>40.686999999999998</v>
      </c>
      <c r="CU45">
        <v>41.686999999999998</v>
      </c>
      <c r="CV45">
        <v>41.375</v>
      </c>
      <c r="CW45">
        <v>1155.49</v>
      </c>
      <c r="CX45">
        <v>39.44</v>
      </c>
      <c r="CY45">
        <v>0</v>
      </c>
      <c r="CZ45">
        <v>1604500392.9000001</v>
      </c>
      <c r="DA45">
        <v>0</v>
      </c>
      <c r="DB45">
        <v>795.43128000000002</v>
      </c>
      <c r="DC45">
        <v>-15.929615362075401</v>
      </c>
      <c r="DD45">
        <v>-186.55153813169801</v>
      </c>
      <c r="DE45">
        <v>9533.9276000000009</v>
      </c>
      <c r="DF45">
        <v>15</v>
      </c>
      <c r="DG45">
        <v>1604500115.5</v>
      </c>
      <c r="DH45" t="s">
        <v>274</v>
      </c>
      <c r="DI45">
        <v>1604500104</v>
      </c>
      <c r="DJ45">
        <v>1604500115.5</v>
      </c>
      <c r="DK45">
        <v>1</v>
      </c>
      <c r="DL45">
        <v>-0.111</v>
      </c>
      <c r="DM45">
        <v>-7.0000000000000001E-3</v>
      </c>
      <c r="DN45">
        <v>-7.3999999999999996E-2</v>
      </c>
      <c r="DO45">
        <v>0.30099999999999999</v>
      </c>
      <c r="DP45">
        <v>420</v>
      </c>
      <c r="DQ45">
        <v>20</v>
      </c>
      <c r="DR45">
        <v>0.08</v>
      </c>
      <c r="DS45">
        <v>7.0000000000000007E-2</v>
      </c>
      <c r="DT45">
        <v>0</v>
      </c>
      <c r="DU45">
        <v>0</v>
      </c>
      <c r="DV45" t="s">
        <v>275</v>
      </c>
      <c r="DW45">
        <v>100</v>
      </c>
      <c r="DX45">
        <v>100</v>
      </c>
      <c r="DY45">
        <v>0.02</v>
      </c>
      <c r="DZ45">
        <v>0.31769999999999998</v>
      </c>
      <c r="EA45">
        <v>-0.38915973933682801</v>
      </c>
      <c r="EB45">
        <v>1.06189765250334E-3</v>
      </c>
      <c r="EC45">
        <v>-8.2300479113357901E-7</v>
      </c>
      <c r="ED45">
        <v>1.95222372915411E-10</v>
      </c>
      <c r="EE45">
        <v>5.0854824770297798E-2</v>
      </c>
      <c r="EF45">
        <v>2.4299125684897199E-2</v>
      </c>
      <c r="EG45">
        <v>-1.02667963148939E-3</v>
      </c>
      <c r="EH45">
        <v>2.21636158600722E-5</v>
      </c>
      <c r="EI45">
        <v>2</v>
      </c>
      <c r="EJ45">
        <v>2037</v>
      </c>
      <c r="EK45">
        <v>1</v>
      </c>
      <c r="EL45">
        <v>24</v>
      </c>
      <c r="EM45">
        <v>4.8</v>
      </c>
      <c r="EN45">
        <v>4.5999999999999996</v>
      </c>
      <c r="EO45">
        <v>2</v>
      </c>
      <c r="EP45">
        <v>481.99400000000003</v>
      </c>
      <c r="EQ45">
        <v>564.08699999999999</v>
      </c>
      <c r="ER45">
        <v>22.4224</v>
      </c>
      <c r="ES45">
        <v>25.3384</v>
      </c>
      <c r="ET45">
        <v>30.0001</v>
      </c>
      <c r="EU45">
        <v>25.195399999999999</v>
      </c>
      <c r="EV45">
        <v>25.152999999999999</v>
      </c>
      <c r="EW45">
        <v>54.792200000000001</v>
      </c>
      <c r="EX45">
        <v>4.3485100000000001</v>
      </c>
      <c r="EY45">
        <v>100</v>
      </c>
      <c r="EZ45">
        <v>22.417200000000001</v>
      </c>
      <c r="FA45">
        <v>1369.58</v>
      </c>
      <c r="FB45">
        <v>20</v>
      </c>
      <c r="FC45">
        <v>102.381</v>
      </c>
      <c r="FD45">
        <v>102.08199999999999</v>
      </c>
    </row>
    <row r="46" spans="1:160" x14ac:dyDescent="0.15">
      <c r="A46">
        <v>48</v>
      </c>
      <c r="B46">
        <v>1604500396</v>
      </c>
      <c r="C46">
        <v>94</v>
      </c>
      <c r="D46" t="s">
        <v>332</v>
      </c>
      <c r="E46" t="s">
        <v>333</v>
      </c>
      <c r="F46">
        <v>1604500396</v>
      </c>
      <c r="G46">
        <f t="shared" si="0"/>
        <v>1.4002347114547601E-3</v>
      </c>
      <c r="H46">
        <f t="shared" si="1"/>
        <v>28.931592825324216</v>
      </c>
      <c r="I46">
        <f t="shared" si="2"/>
        <v>1338.06</v>
      </c>
      <c r="J46">
        <f t="shared" si="3"/>
        <v>985.84794906661443</v>
      </c>
      <c r="K46">
        <f t="shared" si="4"/>
        <v>99.330739320527357</v>
      </c>
      <c r="L46">
        <f t="shared" si="5"/>
        <v>134.818446577956</v>
      </c>
      <c r="M46">
        <f t="shared" si="6"/>
        <v>0.14199651058044099</v>
      </c>
      <c r="N46">
        <f t="shared" si="7"/>
        <v>2.9457734879727342</v>
      </c>
      <c r="O46">
        <f t="shared" si="8"/>
        <v>0.13830062848817193</v>
      </c>
      <c r="P46">
        <f t="shared" si="9"/>
        <v>8.6761940804115686E-2</v>
      </c>
      <c r="Q46">
        <f t="shared" si="10"/>
        <v>193.7721867292253</v>
      </c>
      <c r="R46">
        <f t="shared" si="11"/>
        <v>25.879857919616406</v>
      </c>
      <c r="S46">
        <f t="shared" si="12"/>
        <v>24.994399999999999</v>
      </c>
      <c r="T46">
        <f t="shared" si="13"/>
        <v>3.178616155696997</v>
      </c>
      <c r="U46">
        <f t="shared" si="14"/>
        <v>68.312274620874476</v>
      </c>
      <c r="V46">
        <f t="shared" si="15"/>
        <v>2.18565361086024</v>
      </c>
      <c r="W46">
        <f t="shared" si="16"/>
        <v>3.1995034903908182</v>
      </c>
      <c r="X46">
        <f t="shared" si="17"/>
        <v>0.99296254483675694</v>
      </c>
      <c r="Y46">
        <f t="shared" si="18"/>
        <v>-61.750350775154921</v>
      </c>
      <c r="Z46">
        <f t="shared" si="19"/>
        <v>17.453498177166054</v>
      </c>
      <c r="AA46">
        <f t="shared" si="20"/>
        <v>1.2538884312558873</v>
      </c>
      <c r="AB46">
        <f t="shared" si="21"/>
        <v>150.72922256249234</v>
      </c>
      <c r="AC46">
        <v>12</v>
      </c>
      <c r="AD46">
        <v>2</v>
      </c>
      <c r="AE46">
        <f t="shared" si="22"/>
        <v>1</v>
      </c>
      <c r="AF46">
        <f t="shared" si="23"/>
        <v>0</v>
      </c>
      <c r="AG46">
        <f t="shared" si="24"/>
        <v>53701.180477938338</v>
      </c>
      <c r="AH46" t="s">
        <v>272</v>
      </c>
      <c r="AI46" t="s">
        <v>272</v>
      </c>
      <c r="AJ46">
        <v>0</v>
      </c>
      <c r="AK46">
        <v>0</v>
      </c>
      <c r="AL46">
        <f t="shared" si="25"/>
        <v>0</v>
      </c>
      <c r="AM46" t="e">
        <f t="shared" si="26"/>
        <v>#DIV/0!</v>
      </c>
      <c r="AN46">
        <v>0</v>
      </c>
      <c r="AO46" t="s">
        <v>272</v>
      </c>
      <c r="AP46" t="s">
        <v>272</v>
      </c>
      <c r="AQ46">
        <v>0</v>
      </c>
      <c r="AR46">
        <v>0</v>
      </c>
      <c r="AS46" t="e">
        <f t="shared" si="27"/>
        <v>#DIV/0!</v>
      </c>
      <c r="AT46">
        <v>0.5</v>
      </c>
      <c r="AU46">
        <f t="shared" si="28"/>
        <v>1009.3766998520908</v>
      </c>
      <c r="AV46">
        <f t="shared" si="29"/>
        <v>28.931592825324216</v>
      </c>
      <c r="AW46" t="e">
        <f t="shared" si="30"/>
        <v>#DIV/0!</v>
      </c>
      <c r="AX46" t="e">
        <f t="shared" si="31"/>
        <v>#DIV/0!</v>
      </c>
      <c r="AY46">
        <f t="shared" si="32"/>
        <v>2.8662830070838481E-2</v>
      </c>
      <c r="AZ46" t="e">
        <f t="shared" si="33"/>
        <v>#DIV/0!</v>
      </c>
      <c r="BA46" t="s">
        <v>272</v>
      </c>
      <c r="BB46">
        <v>0</v>
      </c>
      <c r="BC46">
        <f t="shared" si="34"/>
        <v>0</v>
      </c>
      <c r="BD46" t="e">
        <f t="shared" si="35"/>
        <v>#DIV/0!</v>
      </c>
      <c r="BE46" t="e">
        <f t="shared" si="36"/>
        <v>#DIV/0!</v>
      </c>
      <c r="BF46" t="e">
        <f t="shared" si="37"/>
        <v>#DIV/0!</v>
      </c>
      <c r="BG46" t="e">
        <f t="shared" si="38"/>
        <v>#DIV/0!</v>
      </c>
      <c r="BH46" t="e">
        <f t="shared" si="39"/>
        <v>#DIV/0!</v>
      </c>
      <c r="BI46" t="e">
        <f t="shared" si="40"/>
        <v>#DIV/0!</v>
      </c>
      <c r="BJ46">
        <f t="shared" si="41"/>
        <v>1200.23</v>
      </c>
      <c r="BK46">
        <f t="shared" si="42"/>
        <v>1009.3766998520908</v>
      </c>
      <c r="BL46">
        <f t="shared" si="43"/>
        <v>0.84098606088173999</v>
      </c>
      <c r="BM46">
        <f t="shared" si="44"/>
        <v>0.19197212176348011</v>
      </c>
      <c r="BN46">
        <v>6</v>
      </c>
      <c r="BO46">
        <v>0.5</v>
      </c>
      <c r="BP46" t="s">
        <v>273</v>
      </c>
      <c r="BQ46">
        <v>2</v>
      </c>
      <c r="BR46">
        <v>1604500396</v>
      </c>
      <c r="BS46">
        <v>1338.06</v>
      </c>
      <c r="BT46">
        <v>1375.03</v>
      </c>
      <c r="BU46">
        <v>21.692399999999999</v>
      </c>
      <c r="BV46">
        <v>20.048400000000001</v>
      </c>
      <c r="BW46">
        <v>1338.03</v>
      </c>
      <c r="BX46">
        <v>21.3748</v>
      </c>
      <c r="BY46">
        <v>499.94900000000001</v>
      </c>
      <c r="BZ46">
        <v>100.657</v>
      </c>
      <c r="CA46">
        <v>9.9652599999999994E-2</v>
      </c>
      <c r="CB46">
        <v>25.104299999999999</v>
      </c>
      <c r="CC46">
        <v>24.994399999999999</v>
      </c>
      <c r="CD46">
        <v>999.9</v>
      </c>
      <c r="CE46">
        <v>0</v>
      </c>
      <c r="CF46">
        <v>0</v>
      </c>
      <c r="CG46">
        <v>10026.9</v>
      </c>
      <c r="CH46">
        <v>0</v>
      </c>
      <c r="CI46">
        <v>1.02755</v>
      </c>
      <c r="CJ46">
        <v>1200.23</v>
      </c>
      <c r="CK46">
        <v>0.96699299999999999</v>
      </c>
      <c r="CL46">
        <v>3.30067E-2</v>
      </c>
      <c r="CM46">
        <v>0</v>
      </c>
      <c r="CN46">
        <v>792.23299999999995</v>
      </c>
      <c r="CO46">
        <v>5.0001499999999997</v>
      </c>
      <c r="CP46">
        <v>9494.9500000000007</v>
      </c>
      <c r="CQ46">
        <v>11356</v>
      </c>
      <c r="CR46">
        <v>39.5</v>
      </c>
      <c r="CS46">
        <v>42.061999999999998</v>
      </c>
      <c r="CT46">
        <v>40.686999999999998</v>
      </c>
      <c r="CU46">
        <v>41.686999999999998</v>
      </c>
      <c r="CV46">
        <v>41.375</v>
      </c>
      <c r="CW46">
        <v>1155.78</v>
      </c>
      <c r="CX46">
        <v>39.450000000000003</v>
      </c>
      <c r="CY46">
        <v>0</v>
      </c>
      <c r="CZ46">
        <v>1604500395.3</v>
      </c>
      <c r="DA46">
        <v>0</v>
      </c>
      <c r="DB46">
        <v>794.70583999999997</v>
      </c>
      <c r="DC46">
        <v>-20.6599231173264</v>
      </c>
      <c r="DD46">
        <v>-243.03230807407499</v>
      </c>
      <c r="DE46">
        <v>9525.9603999999999</v>
      </c>
      <c r="DF46">
        <v>15</v>
      </c>
      <c r="DG46">
        <v>1604500115.5</v>
      </c>
      <c r="DH46" t="s">
        <v>274</v>
      </c>
      <c r="DI46">
        <v>1604500104</v>
      </c>
      <c r="DJ46">
        <v>1604500115.5</v>
      </c>
      <c r="DK46">
        <v>1</v>
      </c>
      <c r="DL46">
        <v>-0.111</v>
      </c>
      <c r="DM46">
        <v>-7.0000000000000001E-3</v>
      </c>
      <c r="DN46">
        <v>-7.3999999999999996E-2</v>
      </c>
      <c r="DO46">
        <v>0.30099999999999999</v>
      </c>
      <c r="DP46">
        <v>420</v>
      </c>
      <c r="DQ46">
        <v>20</v>
      </c>
      <c r="DR46">
        <v>0.08</v>
      </c>
      <c r="DS46">
        <v>7.0000000000000007E-2</v>
      </c>
      <c r="DT46">
        <v>0</v>
      </c>
      <c r="DU46">
        <v>0</v>
      </c>
      <c r="DV46" t="s">
        <v>275</v>
      </c>
      <c r="DW46">
        <v>100</v>
      </c>
      <c r="DX46">
        <v>100</v>
      </c>
      <c r="DY46">
        <v>0.03</v>
      </c>
      <c r="DZ46">
        <v>0.31759999999999999</v>
      </c>
      <c r="EA46">
        <v>-0.38915973933682801</v>
      </c>
      <c r="EB46">
        <v>1.06189765250334E-3</v>
      </c>
      <c r="EC46">
        <v>-8.2300479113357901E-7</v>
      </c>
      <c r="ED46">
        <v>1.95222372915411E-10</v>
      </c>
      <c r="EE46">
        <v>5.0854824770297798E-2</v>
      </c>
      <c r="EF46">
        <v>2.4299125684897199E-2</v>
      </c>
      <c r="EG46">
        <v>-1.02667963148939E-3</v>
      </c>
      <c r="EH46">
        <v>2.21636158600722E-5</v>
      </c>
      <c r="EI46">
        <v>2</v>
      </c>
      <c r="EJ46">
        <v>2037</v>
      </c>
      <c r="EK46">
        <v>1</v>
      </c>
      <c r="EL46">
        <v>24</v>
      </c>
      <c r="EM46">
        <v>4.9000000000000004</v>
      </c>
      <c r="EN46">
        <v>4.7</v>
      </c>
      <c r="EO46">
        <v>2</v>
      </c>
      <c r="EP46">
        <v>481.76299999999998</v>
      </c>
      <c r="EQ46">
        <v>564.12800000000004</v>
      </c>
      <c r="ER46">
        <v>22.420500000000001</v>
      </c>
      <c r="ES46">
        <v>25.3384</v>
      </c>
      <c r="ET46">
        <v>30.0001</v>
      </c>
      <c r="EU46">
        <v>25.195399999999999</v>
      </c>
      <c r="EV46">
        <v>25.152999999999999</v>
      </c>
      <c r="EW46">
        <v>54.673499999999997</v>
      </c>
      <c r="EX46">
        <v>4.3485100000000001</v>
      </c>
      <c r="EY46">
        <v>100</v>
      </c>
      <c r="EZ46">
        <v>22.417200000000001</v>
      </c>
      <c r="FA46">
        <v>1364.55</v>
      </c>
      <c r="FB46">
        <v>20</v>
      </c>
      <c r="FC46">
        <v>102.38200000000001</v>
      </c>
      <c r="FD46">
        <v>102.083</v>
      </c>
    </row>
    <row r="47" spans="1:160" x14ac:dyDescent="0.15">
      <c r="A47">
        <v>49</v>
      </c>
      <c r="B47">
        <v>1604500398</v>
      </c>
      <c r="C47">
        <v>96</v>
      </c>
      <c r="D47" t="s">
        <v>334</v>
      </c>
      <c r="E47" t="s">
        <v>335</v>
      </c>
      <c r="F47">
        <v>1604500398</v>
      </c>
      <c r="G47">
        <f t="shared" si="0"/>
        <v>1.4001490063224114E-3</v>
      </c>
      <c r="H47">
        <f t="shared" si="1"/>
        <v>28.86890458643802</v>
      </c>
      <c r="I47">
        <f t="shared" si="2"/>
        <v>1334.71</v>
      </c>
      <c r="J47">
        <f t="shared" si="3"/>
        <v>983.40683022380017</v>
      </c>
      <c r="K47">
        <f t="shared" si="4"/>
        <v>99.086265695002979</v>
      </c>
      <c r="L47">
        <f t="shared" si="5"/>
        <v>134.48292773772999</v>
      </c>
      <c r="M47">
        <f t="shared" si="6"/>
        <v>0.1420605368751458</v>
      </c>
      <c r="N47">
        <f t="shared" si="7"/>
        <v>2.9396389144946946</v>
      </c>
      <c r="O47">
        <f t="shared" si="8"/>
        <v>0.13835386517225962</v>
      </c>
      <c r="P47">
        <f t="shared" si="9"/>
        <v>8.6796139909729675E-2</v>
      </c>
      <c r="Q47">
        <f t="shared" si="10"/>
        <v>193.72374512934283</v>
      </c>
      <c r="R47">
        <f t="shared" si="11"/>
        <v>25.880804923440632</v>
      </c>
      <c r="S47">
        <f t="shared" si="12"/>
        <v>24.991800000000001</v>
      </c>
      <c r="T47">
        <f t="shared" si="13"/>
        <v>3.1781234521853277</v>
      </c>
      <c r="U47">
        <f t="shared" si="14"/>
        <v>68.311370311142866</v>
      </c>
      <c r="V47">
        <f t="shared" si="15"/>
        <v>2.1855856168982002</v>
      </c>
      <c r="W47">
        <f t="shared" si="16"/>
        <v>3.1994463102457922</v>
      </c>
      <c r="X47">
        <f t="shared" si="17"/>
        <v>0.99253783528712747</v>
      </c>
      <c r="Y47">
        <f t="shared" si="18"/>
        <v>-61.746571178818343</v>
      </c>
      <c r="Z47">
        <f t="shared" si="19"/>
        <v>17.781659436353962</v>
      </c>
      <c r="AA47">
        <f t="shared" si="20"/>
        <v>1.2801112729491251</v>
      </c>
      <c r="AB47">
        <f t="shared" si="21"/>
        <v>151.03894465982756</v>
      </c>
      <c r="AC47">
        <v>12</v>
      </c>
      <c r="AD47">
        <v>2</v>
      </c>
      <c r="AE47">
        <f t="shared" si="22"/>
        <v>1</v>
      </c>
      <c r="AF47">
        <f t="shared" si="23"/>
        <v>0</v>
      </c>
      <c r="AG47">
        <f t="shared" si="24"/>
        <v>53521.904402322369</v>
      </c>
      <c r="AH47" t="s">
        <v>272</v>
      </c>
      <c r="AI47" t="s">
        <v>272</v>
      </c>
      <c r="AJ47">
        <v>0</v>
      </c>
      <c r="AK47">
        <v>0</v>
      </c>
      <c r="AL47">
        <f t="shared" si="25"/>
        <v>0</v>
      </c>
      <c r="AM47" t="e">
        <f t="shared" si="26"/>
        <v>#DIV/0!</v>
      </c>
      <c r="AN47">
        <v>0</v>
      </c>
      <c r="AO47" t="s">
        <v>272</v>
      </c>
      <c r="AP47" t="s">
        <v>272</v>
      </c>
      <c r="AQ47">
        <v>0</v>
      </c>
      <c r="AR47">
        <v>0</v>
      </c>
      <c r="AS47" t="e">
        <f t="shared" si="27"/>
        <v>#DIV/0!</v>
      </c>
      <c r="AT47">
        <v>0.5</v>
      </c>
      <c r="AU47">
        <f t="shared" si="28"/>
        <v>1009.1243998520912</v>
      </c>
      <c r="AV47">
        <f t="shared" si="29"/>
        <v>28.86890458643802</v>
      </c>
      <c r="AW47" t="e">
        <f t="shared" si="30"/>
        <v>#DIV/0!</v>
      </c>
      <c r="AX47" t="e">
        <f t="shared" si="31"/>
        <v>#DIV/0!</v>
      </c>
      <c r="AY47">
        <f t="shared" si="32"/>
        <v>2.8607874896959561E-2</v>
      </c>
      <c r="AZ47" t="e">
        <f t="shared" si="33"/>
        <v>#DIV/0!</v>
      </c>
      <c r="BA47" t="s">
        <v>272</v>
      </c>
      <c r="BB47">
        <v>0</v>
      </c>
      <c r="BC47">
        <f t="shared" si="34"/>
        <v>0</v>
      </c>
      <c r="BD47" t="e">
        <f t="shared" si="35"/>
        <v>#DIV/0!</v>
      </c>
      <c r="BE47" t="e">
        <f t="shared" si="36"/>
        <v>#DIV/0!</v>
      </c>
      <c r="BF47" t="e">
        <f t="shared" si="37"/>
        <v>#DIV/0!</v>
      </c>
      <c r="BG47" t="e">
        <f t="shared" si="38"/>
        <v>#DIV/0!</v>
      </c>
      <c r="BH47" t="e">
        <f t="shared" si="39"/>
        <v>#DIV/0!</v>
      </c>
      <c r="BI47" t="e">
        <f t="shared" si="40"/>
        <v>#DIV/0!</v>
      </c>
      <c r="BJ47">
        <f t="shared" si="41"/>
        <v>1199.93</v>
      </c>
      <c r="BK47">
        <f t="shared" si="42"/>
        <v>1009.1243998520912</v>
      </c>
      <c r="BL47">
        <f t="shared" si="43"/>
        <v>0.84098605739675747</v>
      </c>
      <c r="BM47">
        <f t="shared" si="44"/>
        <v>0.19197211479351525</v>
      </c>
      <c r="BN47">
        <v>6</v>
      </c>
      <c r="BO47">
        <v>0.5</v>
      </c>
      <c r="BP47" t="s">
        <v>273</v>
      </c>
      <c r="BQ47">
        <v>2</v>
      </c>
      <c r="BR47">
        <v>1604500398</v>
      </c>
      <c r="BS47">
        <v>1334.71</v>
      </c>
      <c r="BT47">
        <v>1371.59</v>
      </c>
      <c r="BU47">
        <v>21.691400000000002</v>
      </c>
      <c r="BV47">
        <v>20.047899999999998</v>
      </c>
      <c r="BW47">
        <v>1334.69</v>
      </c>
      <c r="BX47">
        <v>21.373799999999999</v>
      </c>
      <c r="BY47">
        <v>500.07100000000003</v>
      </c>
      <c r="BZ47">
        <v>100.658</v>
      </c>
      <c r="CA47">
        <v>0.100163</v>
      </c>
      <c r="CB47">
        <v>25.103999999999999</v>
      </c>
      <c r="CC47">
        <v>24.991800000000001</v>
      </c>
      <c r="CD47">
        <v>999.9</v>
      </c>
      <c r="CE47">
        <v>0</v>
      </c>
      <c r="CF47">
        <v>0</v>
      </c>
      <c r="CG47">
        <v>9991.8799999999992</v>
      </c>
      <c r="CH47">
        <v>0</v>
      </c>
      <c r="CI47">
        <v>1.0219499999999999</v>
      </c>
      <c r="CJ47">
        <v>1199.93</v>
      </c>
      <c r="CK47">
        <v>0.96699299999999999</v>
      </c>
      <c r="CL47">
        <v>3.30067E-2</v>
      </c>
      <c r="CM47">
        <v>0</v>
      </c>
      <c r="CN47">
        <v>791.245</v>
      </c>
      <c r="CO47">
        <v>5.0001499999999997</v>
      </c>
      <c r="CP47">
        <v>9482.5</v>
      </c>
      <c r="CQ47">
        <v>11353.2</v>
      </c>
      <c r="CR47">
        <v>39.5</v>
      </c>
      <c r="CS47">
        <v>42.061999999999998</v>
      </c>
      <c r="CT47">
        <v>40.686999999999998</v>
      </c>
      <c r="CU47">
        <v>41.686999999999998</v>
      </c>
      <c r="CV47">
        <v>41.375</v>
      </c>
      <c r="CW47">
        <v>1155.49</v>
      </c>
      <c r="CX47">
        <v>39.44</v>
      </c>
      <c r="CY47">
        <v>0</v>
      </c>
      <c r="CZ47">
        <v>1604500397.0999999</v>
      </c>
      <c r="DA47">
        <v>0</v>
      </c>
      <c r="DB47">
        <v>794.18899999999996</v>
      </c>
      <c r="DC47">
        <v>-22.7981538457699</v>
      </c>
      <c r="DD47">
        <v>-262.09504264664997</v>
      </c>
      <c r="DE47">
        <v>9519.5492307692293</v>
      </c>
      <c r="DF47">
        <v>15</v>
      </c>
      <c r="DG47">
        <v>1604500115.5</v>
      </c>
      <c r="DH47" t="s">
        <v>274</v>
      </c>
      <c r="DI47">
        <v>1604500104</v>
      </c>
      <c r="DJ47">
        <v>1604500115.5</v>
      </c>
      <c r="DK47">
        <v>1</v>
      </c>
      <c r="DL47">
        <v>-0.111</v>
      </c>
      <c r="DM47">
        <v>-7.0000000000000001E-3</v>
      </c>
      <c r="DN47">
        <v>-7.3999999999999996E-2</v>
      </c>
      <c r="DO47">
        <v>0.30099999999999999</v>
      </c>
      <c r="DP47">
        <v>420</v>
      </c>
      <c r="DQ47">
        <v>20</v>
      </c>
      <c r="DR47">
        <v>0.08</v>
      </c>
      <c r="DS47">
        <v>7.0000000000000007E-2</v>
      </c>
      <c r="DT47">
        <v>0</v>
      </c>
      <c r="DU47">
        <v>0</v>
      </c>
      <c r="DV47" t="s">
        <v>275</v>
      </c>
      <c r="DW47">
        <v>100</v>
      </c>
      <c r="DX47">
        <v>100</v>
      </c>
      <c r="DY47">
        <v>0.02</v>
      </c>
      <c r="DZ47">
        <v>0.31759999999999999</v>
      </c>
      <c r="EA47">
        <v>-0.38915973933682801</v>
      </c>
      <c r="EB47">
        <v>1.06189765250334E-3</v>
      </c>
      <c r="EC47">
        <v>-8.2300479113357901E-7</v>
      </c>
      <c r="ED47">
        <v>1.95222372915411E-10</v>
      </c>
      <c r="EE47">
        <v>5.0854824770297798E-2</v>
      </c>
      <c r="EF47">
        <v>2.4299125684897199E-2</v>
      </c>
      <c r="EG47">
        <v>-1.02667963148939E-3</v>
      </c>
      <c r="EH47">
        <v>2.21636158600722E-5</v>
      </c>
      <c r="EI47">
        <v>2</v>
      </c>
      <c r="EJ47">
        <v>2037</v>
      </c>
      <c r="EK47">
        <v>1</v>
      </c>
      <c r="EL47">
        <v>24</v>
      </c>
      <c r="EM47">
        <v>4.9000000000000004</v>
      </c>
      <c r="EN47">
        <v>4.7</v>
      </c>
      <c r="EO47">
        <v>2</v>
      </c>
      <c r="EP47">
        <v>481.899</v>
      </c>
      <c r="EQ47">
        <v>563.95399999999995</v>
      </c>
      <c r="ER47">
        <v>22.4175</v>
      </c>
      <c r="ES47">
        <v>25.3384</v>
      </c>
      <c r="ET47">
        <v>30.0001</v>
      </c>
      <c r="EU47">
        <v>25.195399999999999</v>
      </c>
      <c r="EV47">
        <v>25.153700000000001</v>
      </c>
      <c r="EW47">
        <v>54.605699999999999</v>
      </c>
      <c r="EX47">
        <v>4.3485100000000001</v>
      </c>
      <c r="EY47">
        <v>100</v>
      </c>
      <c r="EZ47">
        <v>22.438099999999999</v>
      </c>
      <c r="FA47">
        <v>1364.55</v>
      </c>
      <c r="FB47">
        <v>20</v>
      </c>
      <c r="FC47">
        <v>102.38200000000001</v>
      </c>
      <c r="FD47">
        <v>102.083</v>
      </c>
    </row>
    <row r="48" spans="1:160" x14ac:dyDescent="0.15">
      <c r="A48">
        <v>50</v>
      </c>
      <c r="B48">
        <v>1604500400</v>
      </c>
      <c r="C48">
        <v>98</v>
      </c>
      <c r="D48" t="s">
        <v>336</v>
      </c>
      <c r="E48" t="s">
        <v>337</v>
      </c>
      <c r="F48">
        <v>1604500400</v>
      </c>
      <c r="G48">
        <f t="shared" si="0"/>
        <v>1.3987016960648208E-3</v>
      </c>
      <c r="H48">
        <f t="shared" si="1"/>
        <v>28.855124982209546</v>
      </c>
      <c r="I48">
        <f t="shared" si="2"/>
        <v>1331.39</v>
      </c>
      <c r="J48">
        <f t="shared" si="3"/>
        <v>980.04992170025093</v>
      </c>
      <c r="K48">
        <f t="shared" si="4"/>
        <v>98.749101933425464</v>
      </c>
      <c r="L48">
        <f t="shared" si="5"/>
        <v>134.14986717723002</v>
      </c>
      <c r="M48">
        <f t="shared" si="6"/>
        <v>0.14195153795154949</v>
      </c>
      <c r="N48">
        <f t="shared" si="7"/>
        <v>2.9376751411370874</v>
      </c>
      <c r="O48">
        <f t="shared" si="8"/>
        <v>0.13824806774440054</v>
      </c>
      <c r="P48">
        <f t="shared" si="9"/>
        <v>8.6729736610434205E-2</v>
      </c>
      <c r="Q48">
        <f t="shared" si="10"/>
        <v>193.77162454617249</v>
      </c>
      <c r="R48">
        <f t="shared" si="11"/>
        <v>25.880248082658849</v>
      </c>
      <c r="S48">
        <f t="shared" si="12"/>
        <v>24.99</v>
      </c>
      <c r="T48">
        <f t="shared" si="13"/>
        <v>3.1777823888513104</v>
      </c>
      <c r="U48">
        <f t="shared" si="14"/>
        <v>68.315566047899949</v>
      </c>
      <c r="V48">
        <f t="shared" si="15"/>
        <v>2.1854985121071002</v>
      </c>
      <c r="W48">
        <f t="shared" si="16"/>
        <v>3.1991223062906666</v>
      </c>
      <c r="X48">
        <f t="shared" si="17"/>
        <v>0.99228387674421015</v>
      </c>
      <c r="Y48">
        <f t="shared" si="18"/>
        <v>-61.6827447964586</v>
      </c>
      <c r="Z48">
        <f t="shared" si="19"/>
        <v>17.785618310068941</v>
      </c>
      <c r="AA48">
        <f t="shared" si="20"/>
        <v>1.2812296235334537</v>
      </c>
      <c r="AB48">
        <f t="shared" si="21"/>
        <v>151.15572768331629</v>
      </c>
      <c r="AC48">
        <v>12</v>
      </c>
      <c r="AD48">
        <v>2</v>
      </c>
      <c r="AE48">
        <f t="shared" si="22"/>
        <v>1</v>
      </c>
      <c r="AF48">
        <f t="shared" si="23"/>
        <v>0</v>
      </c>
      <c r="AG48">
        <f t="shared" si="24"/>
        <v>53464.869715632398</v>
      </c>
      <c r="AH48" t="s">
        <v>272</v>
      </c>
      <c r="AI48" t="s">
        <v>272</v>
      </c>
      <c r="AJ48">
        <v>0</v>
      </c>
      <c r="AK48">
        <v>0</v>
      </c>
      <c r="AL48">
        <f t="shared" si="25"/>
        <v>0</v>
      </c>
      <c r="AM48" t="e">
        <f t="shared" si="26"/>
        <v>#DIV/0!</v>
      </c>
      <c r="AN48">
        <v>0</v>
      </c>
      <c r="AO48" t="s">
        <v>272</v>
      </c>
      <c r="AP48" t="s">
        <v>272</v>
      </c>
      <c r="AQ48">
        <v>0</v>
      </c>
      <c r="AR48">
        <v>0</v>
      </c>
      <c r="AS48" t="e">
        <f t="shared" si="27"/>
        <v>#DIV/0!</v>
      </c>
      <c r="AT48">
        <v>0.5</v>
      </c>
      <c r="AU48">
        <f t="shared" si="28"/>
        <v>1009.3763998521283</v>
      </c>
      <c r="AV48">
        <f t="shared" si="29"/>
        <v>28.855124982209546</v>
      </c>
      <c r="AW48" t="e">
        <f t="shared" si="30"/>
        <v>#DIV/0!</v>
      </c>
      <c r="AX48" t="e">
        <f t="shared" si="31"/>
        <v>#DIV/0!</v>
      </c>
      <c r="AY48">
        <f t="shared" si="32"/>
        <v>2.8587081079403845E-2</v>
      </c>
      <c r="AZ48" t="e">
        <f t="shared" si="33"/>
        <v>#DIV/0!</v>
      </c>
      <c r="BA48" t="s">
        <v>272</v>
      </c>
      <c r="BB48">
        <v>0</v>
      </c>
      <c r="BC48">
        <f t="shared" si="34"/>
        <v>0</v>
      </c>
      <c r="BD48" t="e">
        <f t="shared" si="35"/>
        <v>#DIV/0!</v>
      </c>
      <c r="BE48" t="e">
        <f t="shared" si="36"/>
        <v>#DIV/0!</v>
      </c>
      <c r="BF48" t="e">
        <f t="shared" si="37"/>
        <v>#DIV/0!</v>
      </c>
      <c r="BG48" t="e">
        <f t="shared" si="38"/>
        <v>#DIV/0!</v>
      </c>
      <c r="BH48" t="e">
        <f t="shared" si="39"/>
        <v>#DIV/0!</v>
      </c>
      <c r="BI48" t="e">
        <f t="shared" si="40"/>
        <v>#DIV/0!</v>
      </c>
      <c r="BJ48">
        <f t="shared" si="41"/>
        <v>1200.23</v>
      </c>
      <c r="BK48">
        <f t="shared" si="42"/>
        <v>1009.3763998521283</v>
      </c>
      <c r="BL48">
        <f t="shared" si="43"/>
        <v>0.84098581092967872</v>
      </c>
      <c r="BM48">
        <f t="shared" si="44"/>
        <v>0.19197162185935757</v>
      </c>
      <c r="BN48">
        <v>6</v>
      </c>
      <c r="BO48">
        <v>0.5</v>
      </c>
      <c r="BP48" t="s">
        <v>273</v>
      </c>
      <c r="BQ48">
        <v>2</v>
      </c>
      <c r="BR48">
        <v>1604500400</v>
      </c>
      <c r="BS48">
        <v>1331.39</v>
      </c>
      <c r="BT48">
        <v>1368.25</v>
      </c>
      <c r="BU48">
        <v>21.690300000000001</v>
      </c>
      <c r="BV48">
        <v>20.048300000000001</v>
      </c>
      <c r="BW48">
        <v>1331.36</v>
      </c>
      <c r="BX48">
        <v>21.372699999999998</v>
      </c>
      <c r="BY48">
        <v>500.01100000000002</v>
      </c>
      <c r="BZ48">
        <v>100.65900000000001</v>
      </c>
      <c r="CA48">
        <v>0.100257</v>
      </c>
      <c r="CB48">
        <v>25.1023</v>
      </c>
      <c r="CC48">
        <v>24.99</v>
      </c>
      <c r="CD48">
        <v>999.9</v>
      </c>
      <c r="CE48">
        <v>0</v>
      </c>
      <c r="CF48">
        <v>0</v>
      </c>
      <c r="CG48">
        <v>9980.6200000000008</v>
      </c>
      <c r="CH48">
        <v>0</v>
      </c>
      <c r="CI48">
        <v>1.0303500000000001</v>
      </c>
      <c r="CJ48">
        <v>1200.23</v>
      </c>
      <c r="CK48">
        <v>0.96700200000000003</v>
      </c>
      <c r="CL48">
        <v>3.2998399999999997E-2</v>
      </c>
      <c r="CM48">
        <v>0</v>
      </c>
      <c r="CN48">
        <v>790.31500000000005</v>
      </c>
      <c r="CO48">
        <v>5.0001499999999997</v>
      </c>
      <c r="CP48">
        <v>9476.7800000000007</v>
      </c>
      <c r="CQ48">
        <v>11356.1</v>
      </c>
      <c r="CR48">
        <v>39.5</v>
      </c>
      <c r="CS48">
        <v>42.061999999999998</v>
      </c>
      <c r="CT48">
        <v>40.686999999999998</v>
      </c>
      <c r="CU48">
        <v>41.686999999999998</v>
      </c>
      <c r="CV48">
        <v>41.375</v>
      </c>
      <c r="CW48">
        <v>1155.79</v>
      </c>
      <c r="CX48">
        <v>39.44</v>
      </c>
      <c r="CY48">
        <v>0</v>
      </c>
      <c r="CZ48">
        <v>1604500398.9000001</v>
      </c>
      <c r="DA48">
        <v>0</v>
      </c>
      <c r="DB48">
        <v>793.37567999999999</v>
      </c>
      <c r="DC48">
        <v>-25.182076883418201</v>
      </c>
      <c r="DD48">
        <v>-289.034614870947</v>
      </c>
      <c r="DE48">
        <v>9510.5239999999994</v>
      </c>
      <c r="DF48">
        <v>15</v>
      </c>
      <c r="DG48">
        <v>1604500115.5</v>
      </c>
      <c r="DH48" t="s">
        <v>274</v>
      </c>
      <c r="DI48">
        <v>1604500104</v>
      </c>
      <c r="DJ48">
        <v>1604500115.5</v>
      </c>
      <c r="DK48">
        <v>1</v>
      </c>
      <c r="DL48">
        <v>-0.111</v>
      </c>
      <c r="DM48">
        <v>-7.0000000000000001E-3</v>
      </c>
      <c r="DN48">
        <v>-7.3999999999999996E-2</v>
      </c>
      <c r="DO48">
        <v>0.30099999999999999</v>
      </c>
      <c r="DP48">
        <v>420</v>
      </c>
      <c r="DQ48">
        <v>20</v>
      </c>
      <c r="DR48">
        <v>0.08</v>
      </c>
      <c r="DS48">
        <v>7.0000000000000007E-2</v>
      </c>
      <c r="DT48">
        <v>0</v>
      </c>
      <c r="DU48">
        <v>0</v>
      </c>
      <c r="DV48" t="s">
        <v>275</v>
      </c>
      <c r="DW48">
        <v>100</v>
      </c>
      <c r="DX48">
        <v>100</v>
      </c>
      <c r="DY48">
        <v>0.03</v>
      </c>
      <c r="DZ48">
        <v>0.31759999999999999</v>
      </c>
      <c r="EA48">
        <v>-0.38915973933682801</v>
      </c>
      <c r="EB48">
        <v>1.06189765250334E-3</v>
      </c>
      <c r="EC48">
        <v>-8.2300479113357901E-7</v>
      </c>
      <c r="ED48">
        <v>1.95222372915411E-10</v>
      </c>
      <c r="EE48">
        <v>5.0854824770297798E-2</v>
      </c>
      <c r="EF48">
        <v>2.4299125684897199E-2</v>
      </c>
      <c r="EG48">
        <v>-1.02667963148939E-3</v>
      </c>
      <c r="EH48">
        <v>2.21636158600722E-5</v>
      </c>
      <c r="EI48">
        <v>2</v>
      </c>
      <c r="EJ48">
        <v>2037</v>
      </c>
      <c r="EK48">
        <v>1</v>
      </c>
      <c r="EL48">
        <v>24</v>
      </c>
      <c r="EM48">
        <v>4.9000000000000004</v>
      </c>
      <c r="EN48">
        <v>4.7</v>
      </c>
      <c r="EO48">
        <v>2</v>
      </c>
      <c r="EP48">
        <v>481.92599999999999</v>
      </c>
      <c r="EQ48">
        <v>564.06600000000003</v>
      </c>
      <c r="ER48">
        <v>22.417000000000002</v>
      </c>
      <c r="ES48">
        <v>25.338699999999999</v>
      </c>
      <c r="ET48">
        <v>30.0001</v>
      </c>
      <c r="EU48">
        <v>25.195399999999999</v>
      </c>
      <c r="EV48">
        <v>25.154800000000002</v>
      </c>
      <c r="EW48">
        <v>54.492800000000003</v>
      </c>
      <c r="EX48">
        <v>4.3485100000000001</v>
      </c>
      <c r="EY48">
        <v>100</v>
      </c>
      <c r="EZ48">
        <v>22.438099999999999</v>
      </c>
      <c r="FA48">
        <v>1359.46</v>
      </c>
      <c r="FB48">
        <v>20</v>
      </c>
      <c r="FC48">
        <v>102.38200000000001</v>
      </c>
      <c r="FD48">
        <v>102.08199999999999</v>
      </c>
    </row>
    <row r="49" spans="1:160" x14ac:dyDescent="0.15">
      <c r="A49">
        <v>51</v>
      </c>
      <c r="B49">
        <v>1604500402</v>
      </c>
      <c r="C49">
        <v>100</v>
      </c>
      <c r="D49" t="s">
        <v>338</v>
      </c>
      <c r="E49" t="s">
        <v>339</v>
      </c>
      <c r="F49">
        <v>1604500402</v>
      </c>
      <c r="G49">
        <f t="shared" si="0"/>
        <v>1.3989165203086244E-3</v>
      </c>
      <c r="H49">
        <f t="shared" si="1"/>
        <v>29.004780947708344</v>
      </c>
      <c r="I49">
        <f t="shared" si="2"/>
        <v>1328.08</v>
      </c>
      <c r="J49">
        <f t="shared" si="3"/>
        <v>974.83499761584687</v>
      </c>
      <c r="K49">
        <f t="shared" si="4"/>
        <v>98.223255346678982</v>
      </c>
      <c r="L49">
        <f t="shared" si="5"/>
        <v>133.81581629696799</v>
      </c>
      <c r="M49">
        <f t="shared" si="6"/>
        <v>0.14184756261192935</v>
      </c>
      <c r="N49">
        <f t="shared" si="7"/>
        <v>2.9405356474761013</v>
      </c>
      <c r="O49">
        <f t="shared" si="8"/>
        <v>0.13815293623115099</v>
      </c>
      <c r="P49">
        <f t="shared" si="9"/>
        <v>8.6669517356482331E-2</v>
      </c>
      <c r="Q49">
        <f t="shared" si="10"/>
        <v>193.72374512934283</v>
      </c>
      <c r="R49">
        <f t="shared" si="11"/>
        <v>25.878804871110994</v>
      </c>
      <c r="S49">
        <f t="shared" si="12"/>
        <v>24.994900000000001</v>
      </c>
      <c r="T49">
        <f t="shared" si="13"/>
        <v>3.1787109140244567</v>
      </c>
      <c r="U49">
        <f t="shared" si="14"/>
        <v>68.320384068430897</v>
      </c>
      <c r="V49">
        <f t="shared" si="15"/>
        <v>2.1856005644419407</v>
      </c>
      <c r="W49">
        <f t="shared" si="16"/>
        <v>3.1990460742328453</v>
      </c>
      <c r="X49">
        <f t="shared" si="17"/>
        <v>0.99311034958251598</v>
      </c>
      <c r="Y49">
        <f t="shared" si="18"/>
        <v>-61.692218545610331</v>
      </c>
      <c r="Z49">
        <f t="shared" si="19"/>
        <v>16.962726887460171</v>
      </c>
      <c r="AA49">
        <f t="shared" si="20"/>
        <v>1.2207896177576032</v>
      </c>
      <c r="AB49">
        <f t="shared" si="21"/>
        <v>150.21504308895027</v>
      </c>
      <c r="AC49">
        <v>12</v>
      </c>
      <c r="AD49">
        <v>2</v>
      </c>
      <c r="AE49">
        <f t="shared" si="22"/>
        <v>1</v>
      </c>
      <c r="AF49">
        <f t="shared" si="23"/>
        <v>0</v>
      </c>
      <c r="AG49">
        <f t="shared" si="24"/>
        <v>53548.504983282786</v>
      </c>
      <c r="AH49" t="s">
        <v>272</v>
      </c>
      <c r="AI49" t="s">
        <v>272</v>
      </c>
      <c r="AJ49">
        <v>0</v>
      </c>
      <c r="AK49">
        <v>0</v>
      </c>
      <c r="AL49">
        <f t="shared" si="25"/>
        <v>0</v>
      </c>
      <c r="AM49" t="e">
        <f t="shared" si="26"/>
        <v>#DIV/0!</v>
      </c>
      <c r="AN49">
        <v>0</v>
      </c>
      <c r="AO49" t="s">
        <v>272</v>
      </c>
      <c r="AP49" t="s">
        <v>272</v>
      </c>
      <c r="AQ49">
        <v>0</v>
      </c>
      <c r="AR49">
        <v>0</v>
      </c>
      <c r="AS49" t="e">
        <f t="shared" si="27"/>
        <v>#DIV/0!</v>
      </c>
      <c r="AT49">
        <v>0.5</v>
      </c>
      <c r="AU49">
        <f t="shared" si="28"/>
        <v>1009.1243998520912</v>
      </c>
      <c r="AV49">
        <f t="shared" si="29"/>
        <v>29.004780947708344</v>
      </c>
      <c r="AW49" t="e">
        <f t="shared" si="30"/>
        <v>#DIV/0!</v>
      </c>
      <c r="AX49" t="e">
        <f t="shared" si="31"/>
        <v>#DIV/0!</v>
      </c>
      <c r="AY49">
        <f t="shared" si="32"/>
        <v>2.8742522678036144E-2</v>
      </c>
      <c r="AZ49" t="e">
        <f t="shared" si="33"/>
        <v>#DIV/0!</v>
      </c>
      <c r="BA49" t="s">
        <v>272</v>
      </c>
      <c r="BB49">
        <v>0</v>
      </c>
      <c r="BC49">
        <f t="shared" si="34"/>
        <v>0</v>
      </c>
      <c r="BD49" t="e">
        <f t="shared" si="35"/>
        <v>#DIV/0!</v>
      </c>
      <c r="BE49" t="e">
        <f t="shared" si="36"/>
        <v>#DIV/0!</v>
      </c>
      <c r="BF49" t="e">
        <f t="shared" si="37"/>
        <v>#DIV/0!</v>
      </c>
      <c r="BG49" t="e">
        <f t="shared" si="38"/>
        <v>#DIV/0!</v>
      </c>
      <c r="BH49" t="e">
        <f t="shared" si="39"/>
        <v>#DIV/0!</v>
      </c>
      <c r="BI49" t="e">
        <f t="shared" si="40"/>
        <v>#DIV/0!</v>
      </c>
      <c r="BJ49">
        <f t="shared" si="41"/>
        <v>1199.93</v>
      </c>
      <c r="BK49">
        <f t="shared" si="42"/>
        <v>1009.1243998520912</v>
      </c>
      <c r="BL49">
        <f t="shared" si="43"/>
        <v>0.84098605739675747</v>
      </c>
      <c r="BM49">
        <f t="shared" si="44"/>
        <v>0.19197211479351525</v>
      </c>
      <c r="BN49">
        <v>6</v>
      </c>
      <c r="BO49">
        <v>0.5</v>
      </c>
      <c r="BP49" t="s">
        <v>273</v>
      </c>
      <c r="BQ49">
        <v>2</v>
      </c>
      <c r="BR49">
        <v>1604500402</v>
      </c>
      <c r="BS49">
        <v>1328.08</v>
      </c>
      <c r="BT49">
        <v>1365.12</v>
      </c>
      <c r="BU49">
        <v>21.691400000000002</v>
      </c>
      <c r="BV49">
        <v>20.0489</v>
      </c>
      <c r="BW49">
        <v>1328.06</v>
      </c>
      <c r="BX49">
        <v>21.373799999999999</v>
      </c>
      <c r="BY49">
        <v>499.935</v>
      </c>
      <c r="BZ49">
        <v>100.65900000000001</v>
      </c>
      <c r="CA49">
        <v>9.9852099999999999E-2</v>
      </c>
      <c r="CB49">
        <v>25.101900000000001</v>
      </c>
      <c r="CC49">
        <v>24.994900000000001</v>
      </c>
      <c r="CD49">
        <v>999.9</v>
      </c>
      <c r="CE49">
        <v>0</v>
      </c>
      <c r="CF49">
        <v>0</v>
      </c>
      <c r="CG49">
        <v>9996.8799999999992</v>
      </c>
      <c r="CH49">
        <v>0</v>
      </c>
      <c r="CI49">
        <v>1.02755</v>
      </c>
      <c r="CJ49">
        <v>1199.93</v>
      </c>
      <c r="CK49">
        <v>0.96699299999999999</v>
      </c>
      <c r="CL49">
        <v>3.30067E-2</v>
      </c>
      <c r="CM49">
        <v>0</v>
      </c>
      <c r="CN49">
        <v>789.423</v>
      </c>
      <c r="CO49">
        <v>5.0001499999999997</v>
      </c>
      <c r="CP49">
        <v>9463.2900000000009</v>
      </c>
      <c r="CQ49">
        <v>11353.2</v>
      </c>
      <c r="CR49">
        <v>39.5</v>
      </c>
      <c r="CS49">
        <v>42.061999999999998</v>
      </c>
      <c r="CT49">
        <v>40.75</v>
      </c>
      <c r="CU49">
        <v>41.686999999999998</v>
      </c>
      <c r="CV49">
        <v>41.375</v>
      </c>
      <c r="CW49">
        <v>1155.49</v>
      </c>
      <c r="CX49">
        <v>39.44</v>
      </c>
      <c r="CY49">
        <v>0</v>
      </c>
      <c r="CZ49">
        <v>1604500401.3</v>
      </c>
      <c r="DA49">
        <v>0</v>
      </c>
      <c r="DB49">
        <v>792.38876000000005</v>
      </c>
      <c r="DC49">
        <v>-25.5993846503107</v>
      </c>
      <c r="DD49">
        <v>-302.12153888843801</v>
      </c>
      <c r="DE49">
        <v>9499.0095999999994</v>
      </c>
      <c r="DF49">
        <v>15</v>
      </c>
      <c r="DG49">
        <v>1604500115.5</v>
      </c>
      <c r="DH49" t="s">
        <v>274</v>
      </c>
      <c r="DI49">
        <v>1604500104</v>
      </c>
      <c r="DJ49">
        <v>1604500115.5</v>
      </c>
      <c r="DK49">
        <v>1</v>
      </c>
      <c r="DL49">
        <v>-0.111</v>
      </c>
      <c r="DM49">
        <v>-7.0000000000000001E-3</v>
      </c>
      <c r="DN49">
        <v>-7.3999999999999996E-2</v>
      </c>
      <c r="DO49">
        <v>0.30099999999999999</v>
      </c>
      <c r="DP49">
        <v>420</v>
      </c>
      <c r="DQ49">
        <v>20</v>
      </c>
      <c r="DR49">
        <v>0.08</v>
      </c>
      <c r="DS49">
        <v>7.0000000000000007E-2</v>
      </c>
      <c r="DT49">
        <v>0</v>
      </c>
      <c r="DU49">
        <v>0</v>
      </c>
      <c r="DV49" t="s">
        <v>275</v>
      </c>
      <c r="DW49">
        <v>100</v>
      </c>
      <c r="DX49">
        <v>100</v>
      </c>
      <c r="DY49">
        <v>0.02</v>
      </c>
      <c r="DZ49">
        <v>0.31759999999999999</v>
      </c>
      <c r="EA49">
        <v>-0.38915973933682801</v>
      </c>
      <c r="EB49">
        <v>1.06189765250334E-3</v>
      </c>
      <c r="EC49">
        <v>-8.2300479113357901E-7</v>
      </c>
      <c r="ED49">
        <v>1.95222372915411E-10</v>
      </c>
      <c r="EE49">
        <v>5.0854824770297798E-2</v>
      </c>
      <c r="EF49">
        <v>2.4299125684897199E-2</v>
      </c>
      <c r="EG49">
        <v>-1.02667963148939E-3</v>
      </c>
      <c r="EH49">
        <v>2.21636158600722E-5</v>
      </c>
      <c r="EI49">
        <v>2</v>
      </c>
      <c r="EJ49">
        <v>2037</v>
      </c>
      <c r="EK49">
        <v>1</v>
      </c>
      <c r="EL49">
        <v>24</v>
      </c>
      <c r="EM49">
        <v>5</v>
      </c>
      <c r="EN49">
        <v>4.8</v>
      </c>
      <c r="EO49">
        <v>2</v>
      </c>
      <c r="EP49">
        <v>481.87200000000001</v>
      </c>
      <c r="EQ49">
        <v>564.15099999999995</v>
      </c>
      <c r="ER49">
        <v>22.4236</v>
      </c>
      <c r="ES49">
        <v>25.3398</v>
      </c>
      <c r="ET49">
        <v>30.000299999999999</v>
      </c>
      <c r="EU49">
        <v>25.195399999999999</v>
      </c>
      <c r="EV49">
        <v>25.155100000000001</v>
      </c>
      <c r="EW49">
        <v>54.360599999999998</v>
      </c>
      <c r="EX49">
        <v>4.3485100000000001</v>
      </c>
      <c r="EY49">
        <v>100</v>
      </c>
      <c r="EZ49">
        <v>22.438099999999999</v>
      </c>
      <c r="FA49">
        <v>1354.4</v>
      </c>
      <c r="FB49">
        <v>20</v>
      </c>
      <c r="FC49">
        <v>102.38200000000001</v>
      </c>
      <c r="FD49">
        <v>102.08199999999999</v>
      </c>
    </row>
    <row r="50" spans="1:160" x14ac:dyDescent="0.15">
      <c r="A50">
        <v>52</v>
      </c>
      <c r="B50">
        <v>1604500404</v>
      </c>
      <c r="C50">
        <v>102</v>
      </c>
      <c r="D50" t="s">
        <v>340</v>
      </c>
      <c r="E50" t="s">
        <v>341</v>
      </c>
      <c r="F50">
        <v>1604500404</v>
      </c>
      <c r="G50">
        <f t="shared" si="0"/>
        <v>1.3999107228464184E-3</v>
      </c>
      <c r="H50">
        <f t="shared" si="1"/>
        <v>29.26873790681379</v>
      </c>
      <c r="I50">
        <f t="shared" si="2"/>
        <v>1324.79</v>
      </c>
      <c r="J50">
        <f t="shared" si="3"/>
        <v>968.3880920818134</v>
      </c>
      <c r="K50">
        <f t="shared" si="4"/>
        <v>97.571939033948979</v>
      </c>
      <c r="L50">
        <f t="shared" si="5"/>
        <v>133.48194816697998</v>
      </c>
      <c r="M50">
        <f t="shared" si="6"/>
        <v>0.14177273076688959</v>
      </c>
      <c r="N50">
        <f t="shared" si="7"/>
        <v>2.9431402256322605</v>
      </c>
      <c r="O50">
        <f t="shared" si="8"/>
        <v>0.13808512166574632</v>
      </c>
      <c r="P50">
        <f t="shared" si="9"/>
        <v>8.6626528986348511E-2</v>
      </c>
      <c r="Q50">
        <f t="shared" si="10"/>
        <v>193.72214914878694</v>
      </c>
      <c r="R50">
        <f t="shared" si="11"/>
        <v>25.877596477485838</v>
      </c>
      <c r="S50">
        <f t="shared" si="12"/>
        <v>25.0015</v>
      </c>
      <c r="T50">
        <f t="shared" si="13"/>
        <v>3.1799619553212453</v>
      </c>
      <c r="U50">
        <f t="shared" si="14"/>
        <v>68.324170874741398</v>
      </c>
      <c r="V50">
        <f t="shared" si="15"/>
        <v>2.1856826431411998</v>
      </c>
      <c r="W50">
        <f t="shared" si="16"/>
        <v>3.1989889012311741</v>
      </c>
      <c r="X50">
        <f t="shared" si="17"/>
        <v>0.9942793121800455</v>
      </c>
      <c r="Y50">
        <f t="shared" si="18"/>
        <v>-61.736062877527054</v>
      </c>
      <c r="Z50">
        <f t="shared" si="19"/>
        <v>15.882924642013261</v>
      </c>
      <c r="AA50">
        <f t="shared" si="20"/>
        <v>1.142102007709666</v>
      </c>
      <c r="AB50">
        <f t="shared" si="21"/>
        <v>149.01111292098281</v>
      </c>
      <c r="AC50">
        <v>12</v>
      </c>
      <c r="AD50">
        <v>2</v>
      </c>
      <c r="AE50">
        <f t="shared" si="22"/>
        <v>1</v>
      </c>
      <c r="AF50">
        <f t="shared" si="23"/>
        <v>0</v>
      </c>
      <c r="AG50">
        <f t="shared" si="24"/>
        <v>53624.649131250706</v>
      </c>
      <c r="AH50" t="s">
        <v>272</v>
      </c>
      <c r="AI50" t="s">
        <v>272</v>
      </c>
      <c r="AJ50">
        <v>0</v>
      </c>
      <c r="AK50">
        <v>0</v>
      </c>
      <c r="AL50">
        <f t="shared" si="25"/>
        <v>0</v>
      </c>
      <c r="AM50" t="e">
        <f t="shared" si="26"/>
        <v>#DIV/0!</v>
      </c>
      <c r="AN50">
        <v>0</v>
      </c>
      <c r="AO50" t="s">
        <v>272</v>
      </c>
      <c r="AP50" t="s">
        <v>272</v>
      </c>
      <c r="AQ50">
        <v>0</v>
      </c>
      <c r="AR50">
        <v>0</v>
      </c>
      <c r="AS50" t="e">
        <f t="shared" si="27"/>
        <v>#DIV/0!</v>
      </c>
      <c r="AT50">
        <v>0.5</v>
      </c>
      <c r="AU50">
        <f t="shared" si="28"/>
        <v>1009.1159998520902</v>
      </c>
      <c r="AV50">
        <f t="shared" si="29"/>
        <v>29.26873790681379</v>
      </c>
      <c r="AW50" t="e">
        <f t="shared" si="30"/>
        <v>#DIV/0!</v>
      </c>
      <c r="AX50" t="e">
        <f t="shared" si="31"/>
        <v>#DIV/0!</v>
      </c>
      <c r="AY50">
        <f t="shared" si="32"/>
        <v>2.9004334398725039E-2</v>
      </c>
      <c r="AZ50" t="e">
        <f t="shared" si="33"/>
        <v>#DIV/0!</v>
      </c>
      <c r="BA50" t="s">
        <v>272</v>
      </c>
      <c r="BB50">
        <v>0</v>
      </c>
      <c r="BC50">
        <f t="shared" si="34"/>
        <v>0</v>
      </c>
      <c r="BD50" t="e">
        <f t="shared" si="35"/>
        <v>#DIV/0!</v>
      </c>
      <c r="BE50" t="e">
        <f t="shared" si="36"/>
        <v>#DIV/0!</v>
      </c>
      <c r="BF50" t="e">
        <f t="shared" si="37"/>
        <v>#DIV/0!</v>
      </c>
      <c r="BG50" t="e">
        <f t="shared" si="38"/>
        <v>#DIV/0!</v>
      </c>
      <c r="BH50" t="e">
        <f t="shared" si="39"/>
        <v>#DIV/0!</v>
      </c>
      <c r="BI50" t="e">
        <f t="shared" si="40"/>
        <v>#DIV/0!</v>
      </c>
      <c r="BJ50">
        <f t="shared" si="41"/>
        <v>1199.92</v>
      </c>
      <c r="BK50">
        <f t="shared" si="42"/>
        <v>1009.1159998520902</v>
      </c>
      <c r="BL50">
        <f t="shared" si="43"/>
        <v>0.84098606561444944</v>
      </c>
      <c r="BM50">
        <f t="shared" si="44"/>
        <v>0.19197213122889886</v>
      </c>
      <c r="BN50">
        <v>6</v>
      </c>
      <c r="BO50">
        <v>0.5</v>
      </c>
      <c r="BP50" t="s">
        <v>273</v>
      </c>
      <c r="BQ50">
        <v>2</v>
      </c>
      <c r="BR50">
        <v>1604500404</v>
      </c>
      <c r="BS50">
        <v>1324.79</v>
      </c>
      <c r="BT50">
        <v>1362.13</v>
      </c>
      <c r="BU50">
        <v>21.692599999999999</v>
      </c>
      <c r="BV50">
        <v>20.049499999999998</v>
      </c>
      <c r="BW50">
        <v>1324.76</v>
      </c>
      <c r="BX50">
        <v>21.375</v>
      </c>
      <c r="BY50">
        <v>500.10700000000003</v>
      </c>
      <c r="BZ50">
        <v>100.657</v>
      </c>
      <c r="CA50">
        <v>0.100062</v>
      </c>
      <c r="CB50">
        <v>25.101600000000001</v>
      </c>
      <c r="CC50">
        <v>25.0015</v>
      </c>
      <c r="CD50">
        <v>999.9</v>
      </c>
      <c r="CE50">
        <v>0</v>
      </c>
      <c r="CF50">
        <v>0</v>
      </c>
      <c r="CG50">
        <v>10011.9</v>
      </c>
      <c r="CH50">
        <v>0</v>
      </c>
      <c r="CI50">
        <v>1.0219499999999999</v>
      </c>
      <c r="CJ50">
        <v>1199.92</v>
      </c>
      <c r="CK50">
        <v>0.96699299999999999</v>
      </c>
      <c r="CL50">
        <v>3.30067E-2</v>
      </c>
      <c r="CM50">
        <v>0</v>
      </c>
      <c r="CN50">
        <v>788.95899999999995</v>
      </c>
      <c r="CO50">
        <v>5.0001499999999997</v>
      </c>
      <c r="CP50">
        <v>9456.2099999999991</v>
      </c>
      <c r="CQ50">
        <v>11353.1</v>
      </c>
      <c r="CR50">
        <v>39.5</v>
      </c>
      <c r="CS50">
        <v>42.061999999999998</v>
      </c>
      <c r="CT50">
        <v>40.686999999999998</v>
      </c>
      <c r="CU50">
        <v>41.686999999999998</v>
      </c>
      <c r="CV50">
        <v>41.375</v>
      </c>
      <c r="CW50">
        <v>1155.48</v>
      </c>
      <c r="CX50">
        <v>39.44</v>
      </c>
      <c r="CY50">
        <v>0</v>
      </c>
      <c r="CZ50">
        <v>1604500403.0999999</v>
      </c>
      <c r="DA50">
        <v>0</v>
      </c>
      <c r="DB50">
        <v>791.79496153846196</v>
      </c>
      <c r="DC50">
        <v>-24.9990085420221</v>
      </c>
      <c r="DD50">
        <v>-299.24888881096501</v>
      </c>
      <c r="DE50">
        <v>9491.9357692307694</v>
      </c>
      <c r="DF50">
        <v>15</v>
      </c>
      <c r="DG50">
        <v>1604500115.5</v>
      </c>
      <c r="DH50" t="s">
        <v>274</v>
      </c>
      <c r="DI50">
        <v>1604500104</v>
      </c>
      <c r="DJ50">
        <v>1604500115.5</v>
      </c>
      <c r="DK50">
        <v>1</v>
      </c>
      <c r="DL50">
        <v>-0.111</v>
      </c>
      <c r="DM50">
        <v>-7.0000000000000001E-3</v>
      </c>
      <c r="DN50">
        <v>-7.3999999999999996E-2</v>
      </c>
      <c r="DO50">
        <v>0.30099999999999999</v>
      </c>
      <c r="DP50">
        <v>420</v>
      </c>
      <c r="DQ50">
        <v>20</v>
      </c>
      <c r="DR50">
        <v>0.08</v>
      </c>
      <c r="DS50">
        <v>7.0000000000000007E-2</v>
      </c>
      <c r="DT50">
        <v>0</v>
      </c>
      <c r="DU50">
        <v>0</v>
      </c>
      <c r="DV50" t="s">
        <v>275</v>
      </c>
      <c r="DW50">
        <v>100</v>
      </c>
      <c r="DX50">
        <v>100</v>
      </c>
      <c r="DY50">
        <v>0.03</v>
      </c>
      <c r="DZ50">
        <v>0.31759999999999999</v>
      </c>
      <c r="EA50">
        <v>-0.38915973933682801</v>
      </c>
      <c r="EB50">
        <v>1.06189765250334E-3</v>
      </c>
      <c r="EC50">
        <v>-8.2300479113357901E-7</v>
      </c>
      <c r="ED50">
        <v>1.95222372915411E-10</v>
      </c>
      <c r="EE50">
        <v>5.0854824770297798E-2</v>
      </c>
      <c r="EF50">
        <v>2.4299125684897199E-2</v>
      </c>
      <c r="EG50">
        <v>-1.02667963148939E-3</v>
      </c>
      <c r="EH50">
        <v>2.21636158600722E-5</v>
      </c>
      <c r="EI50">
        <v>2</v>
      </c>
      <c r="EJ50">
        <v>2037</v>
      </c>
      <c r="EK50">
        <v>1</v>
      </c>
      <c r="EL50">
        <v>24</v>
      </c>
      <c r="EM50">
        <v>5</v>
      </c>
      <c r="EN50">
        <v>4.8</v>
      </c>
      <c r="EO50">
        <v>2</v>
      </c>
      <c r="EP50">
        <v>481.96899999999999</v>
      </c>
      <c r="EQ50">
        <v>563.92899999999997</v>
      </c>
      <c r="ER50">
        <v>22.431999999999999</v>
      </c>
      <c r="ES50">
        <v>25.340499999999999</v>
      </c>
      <c r="ET50">
        <v>30.000299999999999</v>
      </c>
      <c r="EU50">
        <v>25.195799999999998</v>
      </c>
      <c r="EV50">
        <v>25.155100000000001</v>
      </c>
      <c r="EW50">
        <v>54.276800000000001</v>
      </c>
      <c r="EX50">
        <v>4.3485100000000001</v>
      </c>
      <c r="EY50">
        <v>100</v>
      </c>
      <c r="EZ50">
        <v>22.443100000000001</v>
      </c>
      <c r="FA50">
        <v>1354.4</v>
      </c>
      <c r="FB50">
        <v>20</v>
      </c>
      <c r="FC50">
        <v>102.381</v>
      </c>
      <c r="FD50">
        <v>102.08199999999999</v>
      </c>
    </row>
    <row r="51" spans="1:160" x14ac:dyDescent="0.15">
      <c r="A51">
        <v>53</v>
      </c>
      <c r="B51">
        <v>1604500406</v>
      </c>
      <c r="C51">
        <v>104</v>
      </c>
      <c r="D51" t="s">
        <v>342</v>
      </c>
      <c r="E51" t="s">
        <v>343</v>
      </c>
      <c r="F51">
        <v>1604500406</v>
      </c>
      <c r="G51">
        <f t="shared" si="0"/>
        <v>1.3994211773691409E-3</v>
      </c>
      <c r="H51">
        <f t="shared" si="1"/>
        <v>29.085365203926418</v>
      </c>
      <c r="I51">
        <f t="shared" si="2"/>
        <v>1321.54</v>
      </c>
      <c r="J51">
        <f t="shared" si="3"/>
        <v>967.19649416818152</v>
      </c>
      <c r="K51">
        <f t="shared" si="4"/>
        <v>97.452998109822843</v>
      </c>
      <c r="L51">
        <f t="shared" si="5"/>
        <v>133.15601938034001</v>
      </c>
      <c r="M51">
        <f t="shared" si="6"/>
        <v>0.14173692129619631</v>
      </c>
      <c r="N51">
        <f t="shared" si="7"/>
        <v>2.9382085737588732</v>
      </c>
      <c r="O51">
        <f t="shared" si="8"/>
        <v>0.13804513587829495</v>
      </c>
      <c r="P51">
        <f t="shared" si="9"/>
        <v>8.660189296137269E-2</v>
      </c>
      <c r="Q51">
        <f t="shared" si="10"/>
        <v>193.7721867292253</v>
      </c>
      <c r="R51">
        <f t="shared" si="11"/>
        <v>25.878933336924241</v>
      </c>
      <c r="S51">
        <f t="shared" si="12"/>
        <v>25.001799999999999</v>
      </c>
      <c r="T51">
        <f t="shared" si="13"/>
        <v>3.1800188310566071</v>
      </c>
      <c r="U51">
        <f t="shared" si="14"/>
        <v>68.328697719381339</v>
      </c>
      <c r="V51">
        <f t="shared" si="15"/>
        <v>2.1857883914414002</v>
      </c>
      <c r="W51">
        <f t="shared" si="16"/>
        <v>3.198931729122366</v>
      </c>
      <c r="X51">
        <f t="shared" si="17"/>
        <v>0.99423043961520685</v>
      </c>
      <c r="Y51">
        <f t="shared" si="18"/>
        <v>-61.714473921979113</v>
      </c>
      <c r="Z51">
        <f t="shared" si="19"/>
        <v>15.761267712534442</v>
      </c>
      <c r="AA51">
        <f t="shared" si="20"/>
        <v>1.1352562410466216</v>
      </c>
      <c r="AB51">
        <f t="shared" si="21"/>
        <v>148.95423676082726</v>
      </c>
      <c r="AC51">
        <v>12</v>
      </c>
      <c r="AD51">
        <v>2</v>
      </c>
      <c r="AE51">
        <f t="shared" si="22"/>
        <v>1</v>
      </c>
      <c r="AF51">
        <f t="shared" si="23"/>
        <v>0</v>
      </c>
      <c r="AG51">
        <f t="shared" si="24"/>
        <v>53480.606594757446</v>
      </c>
      <c r="AH51" t="s">
        <v>272</v>
      </c>
      <c r="AI51" t="s">
        <v>272</v>
      </c>
      <c r="AJ51">
        <v>0</v>
      </c>
      <c r="AK51">
        <v>0</v>
      </c>
      <c r="AL51">
        <f t="shared" si="25"/>
        <v>0</v>
      </c>
      <c r="AM51" t="e">
        <f t="shared" si="26"/>
        <v>#DIV/0!</v>
      </c>
      <c r="AN51">
        <v>0</v>
      </c>
      <c r="AO51" t="s">
        <v>272</v>
      </c>
      <c r="AP51" t="s">
        <v>272</v>
      </c>
      <c r="AQ51">
        <v>0</v>
      </c>
      <c r="AR51">
        <v>0</v>
      </c>
      <c r="AS51" t="e">
        <f t="shared" si="27"/>
        <v>#DIV/0!</v>
      </c>
      <c r="AT51">
        <v>0.5</v>
      </c>
      <c r="AU51">
        <f t="shared" si="28"/>
        <v>1009.3766998520908</v>
      </c>
      <c r="AV51">
        <f t="shared" si="29"/>
        <v>29.085365203926418</v>
      </c>
      <c r="AW51" t="e">
        <f t="shared" si="30"/>
        <v>#DIV/0!</v>
      </c>
      <c r="AX51" t="e">
        <f t="shared" si="31"/>
        <v>#DIV/0!</v>
      </c>
      <c r="AY51">
        <f t="shared" si="32"/>
        <v>2.8815173966457167E-2</v>
      </c>
      <c r="AZ51" t="e">
        <f t="shared" si="33"/>
        <v>#DIV/0!</v>
      </c>
      <c r="BA51" t="s">
        <v>272</v>
      </c>
      <c r="BB51">
        <v>0</v>
      </c>
      <c r="BC51">
        <f t="shared" si="34"/>
        <v>0</v>
      </c>
      <c r="BD51" t="e">
        <f t="shared" si="35"/>
        <v>#DIV/0!</v>
      </c>
      <c r="BE51" t="e">
        <f t="shared" si="36"/>
        <v>#DIV/0!</v>
      </c>
      <c r="BF51" t="e">
        <f t="shared" si="37"/>
        <v>#DIV/0!</v>
      </c>
      <c r="BG51" t="e">
        <f t="shared" si="38"/>
        <v>#DIV/0!</v>
      </c>
      <c r="BH51" t="e">
        <f t="shared" si="39"/>
        <v>#DIV/0!</v>
      </c>
      <c r="BI51" t="e">
        <f t="shared" si="40"/>
        <v>#DIV/0!</v>
      </c>
      <c r="BJ51">
        <f t="shared" si="41"/>
        <v>1200.23</v>
      </c>
      <c r="BK51">
        <f t="shared" si="42"/>
        <v>1009.3766998520908</v>
      </c>
      <c r="BL51">
        <f t="shared" si="43"/>
        <v>0.84098606088173999</v>
      </c>
      <c r="BM51">
        <f t="shared" si="44"/>
        <v>0.19197212176348011</v>
      </c>
      <c r="BN51">
        <v>6</v>
      </c>
      <c r="BO51">
        <v>0.5</v>
      </c>
      <c r="BP51" t="s">
        <v>273</v>
      </c>
      <c r="BQ51">
        <v>2</v>
      </c>
      <c r="BR51">
        <v>1604500406</v>
      </c>
      <c r="BS51">
        <v>1321.54</v>
      </c>
      <c r="BT51">
        <v>1358.66</v>
      </c>
      <c r="BU51">
        <v>21.6934</v>
      </c>
      <c r="BV51">
        <v>20.050599999999999</v>
      </c>
      <c r="BW51">
        <v>1321.51</v>
      </c>
      <c r="BX51">
        <v>21.375800000000002</v>
      </c>
      <c r="BY51">
        <v>500.02300000000002</v>
      </c>
      <c r="BZ51">
        <v>100.658</v>
      </c>
      <c r="CA51">
        <v>0.100221</v>
      </c>
      <c r="CB51">
        <v>25.101299999999998</v>
      </c>
      <c r="CC51">
        <v>25.001799999999999</v>
      </c>
      <c r="CD51">
        <v>999.9</v>
      </c>
      <c r="CE51">
        <v>0</v>
      </c>
      <c r="CF51">
        <v>0</v>
      </c>
      <c r="CG51">
        <v>9983.75</v>
      </c>
      <c r="CH51">
        <v>0</v>
      </c>
      <c r="CI51">
        <v>1.0303500000000001</v>
      </c>
      <c r="CJ51">
        <v>1200.23</v>
      </c>
      <c r="CK51">
        <v>0.96699299999999999</v>
      </c>
      <c r="CL51">
        <v>3.30067E-2</v>
      </c>
      <c r="CM51">
        <v>0</v>
      </c>
      <c r="CN51">
        <v>788.26700000000005</v>
      </c>
      <c r="CO51">
        <v>5.0001499999999997</v>
      </c>
      <c r="CP51">
        <v>9453.9500000000007</v>
      </c>
      <c r="CQ51">
        <v>11356</v>
      </c>
      <c r="CR51">
        <v>39.5</v>
      </c>
      <c r="CS51">
        <v>42.061999999999998</v>
      </c>
      <c r="CT51">
        <v>40.686999999999998</v>
      </c>
      <c r="CU51">
        <v>41.686999999999998</v>
      </c>
      <c r="CV51">
        <v>41.375</v>
      </c>
      <c r="CW51">
        <v>1155.78</v>
      </c>
      <c r="CX51">
        <v>39.450000000000003</v>
      </c>
      <c r="CY51">
        <v>0</v>
      </c>
      <c r="CZ51">
        <v>1604500404.9000001</v>
      </c>
      <c r="DA51">
        <v>0</v>
      </c>
      <c r="DB51">
        <v>790.95640000000003</v>
      </c>
      <c r="DC51">
        <v>-24.280076878343198</v>
      </c>
      <c r="DD51">
        <v>-282.14538401250701</v>
      </c>
      <c r="DE51">
        <v>9481.9743999999992</v>
      </c>
      <c r="DF51">
        <v>15</v>
      </c>
      <c r="DG51">
        <v>1604500115.5</v>
      </c>
      <c r="DH51" t="s">
        <v>274</v>
      </c>
      <c r="DI51">
        <v>1604500104</v>
      </c>
      <c r="DJ51">
        <v>1604500115.5</v>
      </c>
      <c r="DK51">
        <v>1</v>
      </c>
      <c r="DL51">
        <v>-0.111</v>
      </c>
      <c r="DM51">
        <v>-7.0000000000000001E-3</v>
      </c>
      <c r="DN51">
        <v>-7.3999999999999996E-2</v>
      </c>
      <c r="DO51">
        <v>0.30099999999999999</v>
      </c>
      <c r="DP51">
        <v>420</v>
      </c>
      <c r="DQ51">
        <v>20</v>
      </c>
      <c r="DR51">
        <v>0.08</v>
      </c>
      <c r="DS51">
        <v>7.0000000000000007E-2</v>
      </c>
      <c r="DT51">
        <v>0</v>
      </c>
      <c r="DU51">
        <v>0</v>
      </c>
      <c r="DV51" t="s">
        <v>275</v>
      </c>
      <c r="DW51">
        <v>100</v>
      </c>
      <c r="DX51">
        <v>100</v>
      </c>
      <c r="DY51">
        <v>0.03</v>
      </c>
      <c r="DZ51">
        <v>0.31759999999999999</v>
      </c>
      <c r="EA51">
        <v>-0.38915973933682801</v>
      </c>
      <c r="EB51">
        <v>1.06189765250334E-3</v>
      </c>
      <c r="EC51">
        <v>-8.2300479113357901E-7</v>
      </c>
      <c r="ED51">
        <v>1.95222372915411E-10</v>
      </c>
      <c r="EE51">
        <v>5.0854824770297798E-2</v>
      </c>
      <c r="EF51">
        <v>2.4299125684897199E-2</v>
      </c>
      <c r="EG51">
        <v>-1.02667963148939E-3</v>
      </c>
      <c r="EH51">
        <v>2.21636158600722E-5</v>
      </c>
      <c r="EI51">
        <v>2</v>
      </c>
      <c r="EJ51">
        <v>2037</v>
      </c>
      <c r="EK51">
        <v>1</v>
      </c>
      <c r="EL51">
        <v>24</v>
      </c>
      <c r="EM51">
        <v>5</v>
      </c>
      <c r="EN51">
        <v>4.8</v>
      </c>
      <c r="EO51">
        <v>2</v>
      </c>
      <c r="EP51">
        <v>481.91</v>
      </c>
      <c r="EQ51">
        <v>563.97</v>
      </c>
      <c r="ER51">
        <v>22.437200000000001</v>
      </c>
      <c r="ES51">
        <v>25.340499999999999</v>
      </c>
      <c r="ET51">
        <v>30.000299999999999</v>
      </c>
      <c r="EU51">
        <v>25.1968</v>
      </c>
      <c r="EV51">
        <v>25.155100000000001</v>
      </c>
      <c r="EW51">
        <v>54.159599999999998</v>
      </c>
      <c r="EX51">
        <v>4.3485100000000001</v>
      </c>
      <c r="EY51">
        <v>100</v>
      </c>
      <c r="EZ51">
        <v>22.443100000000001</v>
      </c>
      <c r="FA51">
        <v>1349.32</v>
      </c>
      <c r="FB51">
        <v>20</v>
      </c>
      <c r="FC51">
        <v>102.38</v>
      </c>
      <c r="FD51">
        <v>102.083</v>
      </c>
    </row>
    <row r="52" spans="1:160" x14ac:dyDescent="0.15">
      <c r="A52">
        <v>54</v>
      </c>
      <c r="B52">
        <v>1604500408</v>
      </c>
      <c r="C52">
        <v>106</v>
      </c>
      <c r="D52" t="s">
        <v>344</v>
      </c>
      <c r="E52" t="s">
        <v>345</v>
      </c>
      <c r="F52">
        <v>1604500408</v>
      </c>
      <c r="G52">
        <f t="shared" si="0"/>
        <v>1.3976078518918773E-3</v>
      </c>
      <c r="H52">
        <f t="shared" si="1"/>
        <v>28.969426516694025</v>
      </c>
      <c r="I52">
        <f t="shared" si="2"/>
        <v>1318.32</v>
      </c>
      <c r="J52">
        <f t="shared" si="3"/>
        <v>965.1376528824286</v>
      </c>
      <c r="K52">
        <f t="shared" si="4"/>
        <v>97.245180091873735</v>
      </c>
      <c r="L52">
        <f t="shared" si="5"/>
        <v>132.83106864170401</v>
      </c>
      <c r="M52">
        <f t="shared" si="6"/>
        <v>0.14163536983831337</v>
      </c>
      <c r="N52">
        <f t="shared" si="7"/>
        <v>2.9394172904584384</v>
      </c>
      <c r="O52">
        <f t="shared" si="8"/>
        <v>0.13795027207303884</v>
      </c>
      <c r="P52">
        <f t="shared" si="9"/>
        <v>8.6542025496774672E-2</v>
      </c>
      <c r="Q52">
        <f t="shared" si="10"/>
        <v>193.72374512934283</v>
      </c>
      <c r="R52">
        <f t="shared" si="11"/>
        <v>25.880019995131629</v>
      </c>
      <c r="S52">
        <f t="shared" si="12"/>
        <v>24.9984</v>
      </c>
      <c r="T52">
        <f t="shared" si="13"/>
        <v>3.1793742914394429</v>
      </c>
      <c r="U52">
        <f t="shared" si="14"/>
        <v>68.322606402434744</v>
      </c>
      <c r="V52">
        <f t="shared" si="15"/>
        <v>2.1857497839305702</v>
      </c>
      <c r="W52">
        <f t="shared" si="16"/>
        <v>3.199160422914836</v>
      </c>
      <c r="X52">
        <f t="shared" si="17"/>
        <v>0.99362450750887277</v>
      </c>
      <c r="Y52">
        <f t="shared" si="18"/>
        <v>-61.634506268431785</v>
      </c>
      <c r="Z52">
        <f t="shared" si="19"/>
        <v>16.49671294266847</v>
      </c>
      <c r="AA52">
        <f t="shared" si="20"/>
        <v>1.1877273017997489</v>
      </c>
      <c r="AB52">
        <f t="shared" si="21"/>
        <v>149.77367910537927</v>
      </c>
      <c r="AC52">
        <v>12</v>
      </c>
      <c r="AD52">
        <v>2</v>
      </c>
      <c r="AE52">
        <f t="shared" si="22"/>
        <v>1</v>
      </c>
      <c r="AF52">
        <f t="shared" si="23"/>
        <v>0</v>
      </c>
      <c r="AG52">
        <f t="shared" si="24"/>
        <v>53515.69886282974</v>
      </c>
      <c r="AH52" t="s">
        <v>272</v>
      </c>
      <c r="AI52" t="s">
        <v>272</v>
      </c>
      <c r="AJ52">
        <v>0</v>
      </c>
      <c r="AK52">
        <v>0</v>
      </c>
      <c r="AL52">
        <f t="shared" si="25"/>
        <v>0</v>
      </c>
      <c r="AM52" t="e">
        <f t="shared" si="26"/>
        <v>#DIV/0!</v>
      </c>
      <c r="AN52">
        <v>0</v>
      </c>
      <c r="AO52" t="s">
        <v>272</v>
      </c>
      <c r="AP52" t="s">
        <v>272</v>
      </c>
      <c r="AQ52">
        <v>0</v>
      </c>
      <c r="AR52">
        <v>0</v>
      </c>
      <c r="AS52" t="e">
        <f t="shared" si="27"/>
        <v>#DIV/0!</v>
      </c>
      <c r="AT52">
        <v>0.5</v>
      </c>
      <c r="AU52">
        <f t="shared" si="28"/>
        <v>1009.1243998520912</v>
      </c>
      <c r="AV52">
        <f t="shared" si="29"/>
        <v>28.969426516694025</v>
      </c>
      <c r="AW52" t="e">
        <f t="shared" si="30"/>
        <v>#DIV/0!</v>
      </c>
      <c r="AX52" t="e">
        <f t="shared" si="31"/>
        <v>#DIV/0!</v>
      </c>
      <c r="AY52">
        <f t="shared" si="32"/>
        <v>2.8707487918179477E-2</v>
      </c>
      <c r="AZ52" t="e">
        <f t="shared" si="33"/>
        <v>#DIV/0!</v>
      </c>
      <c r="BA52" t="s">
        <v>272</v>
      </c>
      <c r="BB52">
        <v>0</v>
      </c>
      <c r="BC52">
        <f t="shared" si="34"/>
        <v>0</v>
      </c>
      <c r="BD52" t="e">
        <f t="shared" si="35"/>
        <v>#DIV/0!</v>
      </c>
      <c r="BE52" t="e">
        <f t="shared" si="36"/>
        <v>#DIV/0!</v>
      </c>
      <c r="BF52" t="e">
        <f t="shared" si="37"/>
        <v>#DIV/0!</v>
      </c>
      <c r="BG52" t="e">
        <f t="shared" si="38"/>
        <v>#DIV/0!</v>
      </c>
      <c r="BH52" t="e">
        <f t="shared" si="39"/>
        <v>#DIV/0!</v>
      </c>
      <c r="BI52" t="e">
        <f t="shared" si="40"/>
        <v>#DIV/0!</v>
      </c>
      <c r="BJ52">
        <f t="shared" si="41"/>
        <v>1199.93</v>
      </c>
      <c r="BK52">
        <f t="shared" si="42"/>
        <v>1009.1243998520912</v>
      </c>
      <c r="BL52">
        <f t="shared" si="43"/>
        <v>0.84098605739675747</v>
      </c>
      <c r="BM52">
        <f t="shared" si="44"/>
        <v>0.19197211479351525</v>
      </c>
      <c r="BN52">
        <v>6</v>
      </c>
      <c r="BO52">
        <v>0.5</v>
      </c>
      <c r="BP52" t="s">
        <v>273</v>
      </c>
      <c r="BQ52">
        <v>2</v>
      </c>
      <c r="BR52">
        <v>1604500408</v>
      </c>
      <c r="BS52">
        <v>1318.32</v>
      </c>
      <c r="BT52">
        <v>1355.3</v>
      </c>
      <c r="BU52">
        <v>21.693100000000001</v>
      </c>
      <c r="BV52">
        <v>20.052099999999999</v>
      </c>
      <c r="BW52">
        <v>1318.29</v>
      </c>
      <c r="BX52">
        <v>21.375499999999999</v>
      </c>
      <c r="BY52">
        <v>499.923</v>
      </c>
      <c r="BZ52">
        <v>100.658</v>
      </c>
      <c r="CA52">
        <v>9.9834699999999998E-2</v>
      </c>
      <c r="CB52">
        <v>25.102499999999999</v>
      </c>
      <c r="CC52">
        <v>24.9984</v>
      </c>
      <c r="CD52">
        <v>999.9</v>
      </c>
      <c r="CE52">
        <v>0</v>
      </c>
      <c r="CF52">
        <v>0</v>
      </c>
      <c r="CG52">
        <v>9990.6200000000008</v>
      </c>
      <c r="CH52">
        <v>0</v>
      </c>
      <c r="CI52">
        <v>1.02755</v>
      </c>
      <c r="CJ52">
        <v>1199.93</v>
      </c>
      <c r="CK52">
        <v>0.96699299999999999</v>
      </c>
      <c r="CL52">
        <v>3.30067E-2</v>
      </c>
      <c r="CM52">
        <v>0</v>
      </c>
      <c r="CN52">
        <v>787.91899999999998</v>
      </c>
      <c r="CO52">
        <v>5.0001499999999997</v>
      </c>
      <c r="CP52">
        <v>9445.51</v>
      </c>
      <c r="CQ52">
        <v>11353.2</v>
      </c>
      <c r="CR52">
        <v>39.5</v>
      </c>
      <c r="CS52">
        <v>42.061999999999998</v>
      </c>
      <c r="CT52">
        <v>40.75</v>
      </c>
      <c r="CU52">
        <v>41.686999999999998</v>
      </c>
      <c r="CV52">
        <v>41.375</v>
      </c>
      <c r="CW52">
        <v>1155.49</v>
      </c>
      <c r="CX52">
        <v>39.44</v>
      </c>
      <c r="CY52">
        <v>0</v>
      </c>
      <c r="CZ52">
        <v>1604500407.3</v>
      </c>
      <c r="DA52">
        <v>0</v>
      </c>
      <c r="DB52">
        <v>790.02308000000005</v>
      </c>
      <c r="DC52">
        <v>-21.641230798133201</v>
      </c>
      <c r="DD52">
        <v>-252.890000259072</v>
      </c>
      <c r="DE52">
        <v>9471.6524000000009</v>
      </c>
      <c r="DF52">
        <v>15</v>
      </c>
      <c r="DG52">
        <v>1604500115.5</v>
      </c>
      <c r="DH52" t="s">
        <v>274</v>
      </c>
      <c r="DI52">
        <v>1604500104</v>
      </c>
      <c r="DJ52">
        <v>1604500115.5</v>
      </c>
      <c r="DK52">
        <v>1</v>
      </c>
      <c r="DL52">
        <v>-0.111</v>
      </c>
      <c r="DM52">
        <v>-7.0000000000000001E-3</v>
      </c>
      <c r="DN52">
        <v>-7.3999999999999996E-2</v>
      </c>
      <c r="DO52">
        <v>0.30099999999999999</v>
      </c>
      <c r="DP52">
        <v>420</v>
      </c>
      <c r="DQ52">
        <v>20</v>
      </c>
      <c r="DR52">
        <v>0.08</v>
      </c>
      <c r="DS52">
        <v>7.0000000000000007E-2</v>
      </c>
      <c r="DT52">
        <v>0</v>
      </c>
      <c r="DU52">
        <v>0</v>
      </c>
      <c r="DV52" t="s">
        <v>275</v>
      </c>
      <c r="DW52">
        <v>100</v>
      </c>
      <c r="DX52">
        <v>100</v>
      </c>
      <c r="DY52">
        <v>0.03</v>
      </c>
      <c r="DZ52">
        <v>0.31759999999999999</v>
      </c>
      <c r="EA52">
        <v>-0.38915973933682801</v>
      </c>
      <c r="EB52">
        <v>1.06189765250334E-3</v>
      </c>
      <c r="EC52">
        <v>-8.2300479113357901E-7</v>
      </c>
      <c r="ED52">
        <v>1.95222372915411E-10</v>
      </c>
      <c r="EE52">
        <v>5.0854824770297798E-2</v>
      </c>
      <c r="EF52">
        <v>2.4299125684897199E-2</v>
      </c>
      <c r="EG52">
        <v>-1.02667963148939E-3</v>
      </c>
      <c r="EH52">
        <v>2.21636158600722E-5</v>
      </c>
      <c r="EI52">
        <v>2</v>
      </c>
      <c r="EJ52">
        <v>2037</v>
      </c>
      <c r="EK52">
        <v>1</v>
      </c>
      <c r="EL52">
        <v>24</v>
      </c>
      <c r="EM52">
        <v>5.0999999999999996</v>
      </c>
      <c r="EN52">
        <v>4.9000000000000004</v>
      </c>
      <c r="EO52">
        <v>2</v>
      </c>
      <c r="EP52">
        <v>481.916</v>
      </c>
      <c r="EQ52">
        <v>563.99</v>
      </c>
      <c r="ER52">
        <v>22.441400000000002</v>
      </c>
      <c r="ES52">
        <v>25.340499999999999</v>
      </c>
      <c r="ET52">
        <v>30.0002</v>
      </c>
      <c r="EU52">
        <v>25.197600000000001</v>
      </c>
      <c r="EV52">
        <v>25.155100000000001</v>
      </c>
      <c r="EW52">
        <v>54.042099999999998</v>
      </c>
      <c r="EX52">
        <v>4.3485100000000001</v>
      </c>
      <c r="EY52">
        <v>100</v>
      </c>
      <c r="EZ52">
        <v>22.439699999999998</v>
      </c>
      <c r="FA52">
        <v>1344.29</v>
      </c>
      <c r="FB52">
        <v>20</v>
      </c>
      <c r="FC52">
        <v>102.381</v>
      </c>
      <c r="FD52">
        <v>102.084</v>
      </c>
    </row>
    <row r="53" spans="1:160" x14ac:dyDescent="0.15">
      <c r="A53">
        <v>55</v>
      </c>
      <c r="B53">
        <v>1604500410</v>
      </c>
      <c r="C53">
        <v>108</v>
      </c>
      <c r="D53" t="s">
        <v>346</v>
      </c>
      <c r="E53" t="s">
        <v>347</v>
      </c>
      <c r="F53">
        <v>1604500410</v>
      </c>
      <c r="G53">
        <f t="shared" si="0"/>
        <v>1.3986237422910156E-3</v>
      </c>
      <c r="H53">
        <f t="shared" si="1"/>
        <v>29.16152580641246</v>
      </c>
      <c r="I53">
        <f t="shared" si="2"/>
        <v>1315.02</v>
      </c>
      <c r="J53">
        <f t="shared" si="3"/>
        <v>959.98638871759943</v>
      </c>
      <c r="K53">
        <f t="shared" si="4"/>
        <v>96.725366807760551</v>
      </c>
      <c r="L53">
        <f t="shared" si="5"/>
        <v>132.49749512538</v>
      </c>
      <c r="M53">
        <f t="shared" si="6"/>
        <v>0.14175922418824957</v>
      </c>
      <c r="N53">
        <f t="shared" si="7"/>
        <v>2.9431402256322605</v>
      </c>
      <c r="O53">
        <f t="shared" si="8"/>
        <v>0.13807230784520114</v>
      </c>
      <c r="P53">
        <f t="shared" si="9"/>
        <v>8.6618460347725926E-2</v>
      </c>
      <c r="Q53">
        <f t="shared" si="10"/>
        <v>193.72374512934283</v>
      </c>
      <c r="R53">
        <f t="shared" si="11"/>
        <v>25.87843928790047</v>
      </c>
      <c r="S53">
        <f t="shared" si="12"/>
        <v>24.997599999999998</v>
      </c>
      <c r="T53">
        <f t="shared" si="13"/>
        <v>3.1792226516508593</v>
      </c>
      <c r="U53">
        <f t="shared" si="14"/>
        <v>68.324626240340521</v>
      </c>
      <c r="V53">
        <f t="shared" si="15"/>
        <v>2.1857623159745998</v>
      </c>
      <c r="W53">
        <f t="shared" si="16"/>
        <v>3.1990841900633371</v>
      </c>
      <c r="X53">
        <f t="shared" si="17"/>
        <v>0.99346033567625947</v>
      </c>
      <c r="Y53">
        <f t="shared" si="18"/>
        <v>-61.679307035033787</v>
      </c>
      <c r="Z53">
        <f t="shared" si="19"/>
        <v>16.581075175728188</v>
      </c>
      <c r="AA53">
        <f t="shared" si="20"/>
        <v>1.1922838952221102</v>
      </c>
      <c r="AB53">
        <f t="shared" si="21"/>
        <v>149.81779716525935</v>
      </c>
      <c r="AC53">
        <v>12</v>
      </c>
      <c r="AD53">
        <v>2</v>
      </c>
      <c r="AE53">
        <f t="shared" si="22"/>
        <v>1</v>
      </c>
      <c r="AF53">
        <f t="shared" si="23"/>
        <v>0</v>
      </c>
      <c r="AG53">
        <f t="shared" si="24"/>
        <v>53624.559187823397</v>
      </c>
      <c r="AH53" t="s">
        <v>272</v>
      </c>
      <c r="AI53" t="s">
        <v>272</v>
      </c>
      <c r="AJ53">
        <v>0</v>
      </c>
      <c r="AK53">
        <v>0</v>
      </c>
      <c r="AL53">
        <f t="shared" si="25"/>
        <v>0</v>
      </c>
      <c r="AM53" t="e">
        <f t="shared" si="26"/>
        <v>#DIV/0!</v>
      </c>
      <c r="AN53">
        <v>0</v>
      </c>
      <c r="AO53" t="s">
        <v>272</v>
      </c>
      <c r="AP53" t="s">
        <v>272</v>
      </c>
      <c r="AQ53">
        <v>0</v>
      </c>
      <c r="AR53">
        <v>0</v>
      </c>
      <c r="AS53" t="e">
        <f t="shared" si="27"/>
        <v>#DIV/0!</v>
      </c>
      <c r="AT53">
        <v>0.5</v>
      </c>
      <c r="AU53">
        <f t="shared" si="28"/>
        <v>1009.1243998520912</v>
      </c>
      <c r="AV53">
        <f t="shared" si="29"/>
        <v>29.16152580641246</v>
      </c>
      <c r="AW53" t="e">
        <f t="shared" si="30"/>
        <v>#DIV/0!</v>
      </c>
      <c r="AX53" t="e">
        <f t="shared" si="31"/>
        <v>#DIV/0!</v>
      </c>
      <c r="AY53">
        <f t="shared" si="32"/>
        <v>2.8897850265722152E-2</v>
      </c>
      <c r="AZ53" t="e">
        <f t="shared" si="33"/>
        <v>#DIV/0!</v>
      </c>
      <c r="BA53" t="s">
        <v>272</v>
      </c>
      <c r="BB53">
        <v>0</v>
      </c>
      <c r="BC53">
        <f t="shared" si="34"/>
        <v>0</v>
      </c>
      <c r="BD53" t="e">
        <f t="shared" si="35"/>
        <v>#DIV/0!</v>
      </c>
      <c r="BE53" t="e">
        <f t="shared" si="36"/>
        <v>#DIV/0!</v>
      </c>
      <c r="BF53" t="e">
        <f t="shared" si="37"/>
        <v>#DIV/0!</v>
      </c>
      <c r="BG53" t="e">
        <f t="shared" si="38"/>
        <v>#DIV/0!</v>
      </c>
      <c r="BH53" t="e">
        <f t="shared" si="39"/>
        <v>#DIV/0!</v>
      </c>
      <c r="BI53" t="e">
        <f t="shared" si="40"/>
        <v>#DIV/0!</v>
      </c>
      <c r="BJ53">
        <f t="shared" si="41"/>
        <v>1199.93</v>
      </c>
      <c r="BK53">
        <f t="shared" si="42"/>
        <v>1009.1243998520912</v>
      </c>
      <c r="BL53">
        <f t="shared" si="43"/>
        <v>0.84098605739675747</v>
      </c>
      <c r="BM53">
        <f t="shared" si="44"/>
        <v>0.19197211479351525</v>
      </c>
      <c r="BN53">
        <v>6</v>
      </c>
      <c r="BO53">
        <v>0.5</v>
      </c>
      <c r="BP53" t="s">
        <v>273</v>
      </c>
      <c r="BQ53">
        <v>2</v>
      </c>
      <c r="BR53">
        <v>1604500410</v>
      </c>
      <c r="BS53">
        <v>1315.02</v>
      </c>
      <c r="BT53">
        <v>1352.22</v>
      </c>
      <c r="BU53">
        <v>21.6934</v>
      </c>
      <c r="BV53">
        <v>20.051500000000001</v>
      </c>
      <c r="BW53">
        <v>1315</v>
      </c>
      <c r="BX53">
        <v>21.375800000000002</v>
      </c>
      <c r="BY53">
        <v>500.012</v>
      </c>
      <c r="BZ53">
        <v>100.657</v>
      </c>
      <c r="CA53">
        <v>0.100019</v>
      </c>
      <c r="CB53">
        <v>25.1021</v>
      </c>
      <c r="CC53">
        <v>24.997599999999998</v>
      </c>
      <c r="CD53">
        <v>999.9</v>
      </c>
      <c r="CE53">
        <v>0</v>
      </c>
      <c r="CF53">
        <v>0</v>
      </c>
      <c r="CG53">
        <v>10011.9</v>
      </c>
      <c r="CH53">
        <v>0</v>
      </c>
      <c r="CI53">
        <v>1.04155</v>
      </c>
      <c r="CJ53">
        <v>1199.93</v>
      </c>
      <c r="CK53">
        <v>0.96699299999999999</v>
      </c>
      <c r="CL53">
        <v>3.30067E-2</v>
      </c>
      <c r="CM53">
        <v>0</v>
      </c>
      <c r="CN53">
        <v>787.58399999999995</v>
      </c>
      <c r="CO53">
        <v>5.0001499999999997</v>
      </c>
      <c r="CP53">
        <v>9443.14</v>
      </c>
      <c r="CQ53">
        <v>11353.2</v>
      </c>
      <c r="CR53">
        <v>39.5</v>
      </c>
      <c r="CS53">
        <v>42.061999999999998</v>
      </c>
      <c r="CT53">
        <v>40.686999999999998</v>
      </c>
      <c r="CU53">
        <v>41.686999999999998</v>
      </c>
      <c r="CV53">
        <v>41.375</v>
      </c>
      <c r="CW53">
        <v>1155.49</v>
      </c>
      <c r="CX53">
        <v>39.44</v>
      </c>
      <c r="CY53">
        <v>0</v>
      </c>
      <c r="CZ53">
        <v>1604500409.0999999</v>
      </c>
      <c r="DA53">
        <v>0</v>
      </c>
      <c r="DB53">
        <v>789.57296153846198</v>
      </c>
      <c r="DC53">
        <v>-19.369948717608601</v>
      </c>
      <c r="DD53">
        <v>-227.089572596897</v>
      </c>
      <c r="DE53">
        <v>9466.1034615384597</v>
      </c>
      <c r="DF53">
        <v>15</v>
      </c>
      <c r="DG53">
        <v>1604500115.5</v>
      </c>
      <c r="DH53" t="s">
        <v>274</v>
      </c>
      <c r="DI53">
        <v>1604500104</v>
      </c>
      <c r="DJ53">
        <v>1604500115.5</v>
      </c>
      <c r="DK53">
        <v>1</v>
      </c>
      <c r="DL53">
        <v>-0.111</v>
      </c>
      <c r="DM53">
        <v>-7.0000000000000001E-3</v>
      </c>
      <c r="DN53">
        <v>-7.3999999999999996E-2</v>
      </c>
      <c r="DO53">
        <v>0.30099999999999999</v>
      </c>
      <c r="DP53">
        <v>420</v>
      </c>
      <c r="DQ53">
        <v>20</v>
      </c>
      <c r="DR53">
        <v>0.08</v>
      </c>
      <c r="DS53">
        <v>7.0000000000000007E-2</v>
      </c>
      <c r="DT53">
        <v>0</v>
      </c>
      <c r="DU53">
        <v>0</v>
      </c>
      <c r="DV53" t="s">
        <v>275</v>
      </c>
      <c r="DW53">
        <v>100</v>
      </c>
      <c r="DX53">
        <v>100</v>
      </c>
      <c r="DY53">
        <v>0.02</v>
      </c>
      <c r="DZ53">
        <v>0.31759999999999999</v>
      </c>
      <c r="EA53">
        <v>-0.38915973933682801</v>
      </c>
      <c r="EB53">
        <v>1.06189765250334E-3</v>
      </c>
      <c r="EC53">
        <v>-8.2300479113357901E-7</v>
      </c>
      <c r="ED53">
        <v>1.95222372915411E-10</v>
      </c>
      <c r="EE53">
        <v>5.0854824770297798E-2</v>
      </c>
      <c r="EF53">
        <v>2.4299125684897199E-2</v>
      </c>
      <c r="EG53">
        <v>-1.02667963148939E-3</v>
      </c>
      <c r="EH53">
        <v>2.21636158600722E-5</v>
      </c>
      <c r="EI53">
        <v>2</v>
      </c>
      <c r="EJ53">
        <v>2037</v>
      </c>
      <c r="EK53">
        <v>1</v>
      </c>
      <c r="EL53">
        <v>24</v>
      </c>
      <c r="EM53">
        <v>5.0999999999999996</v>
      </c>
      <c r="EN53">
        <v>4.9000000000000004</v>
      </c>
      <c r="EO53">
        <v>2</v>
      </c>
      <c r="EP53">
        <v>482.06599999999997</v>
      </c>
      <c r="EQ53">
        <v>563.80799999999999</v>
      </c>
      <c r="ER53">
        <v>22.4437</v>
      </c>
      <c r="ES53">
        <v>25.340499999999999</v>
      </c>
      <c r="ET53">
        <v>30.0001</v>
      </c>
      <c r="EU53">
        <v>25.197600000000001</v>
      </c>
      <c r="EV53">
        <v>25.155100000000001</v>
      </c>
      <c r="EW53">
        <v>53.958300000000001</v>
      </c>
      <c r="EX53">
        <v>4.3485100000000001</v>
      </c>
      <c r="EY53">
        <v>100</v>
      </c>
      <c r="EZ53">
        <v>22.439699999999998</v>
      </c>
      <c r="FA53">
        <v>1344.29</v>
      </c>
      <c r="FB53">
        <v>20</v>
      </c>
      <c r="FC53">
        <v>102.38200000000001</v>
      </c>
      <c r="FD53">
        <v>102.083</v>
      </c>
    </row>
    <row r="54" spans="1:160" x14ac:dyDescent="0.15">
      <c r="A54">
        <v>56</v>
      </c>
      <c r="B54">
        <v>1604500412</v>
      </c>
      <c r="C54">
        <v>110</v>
      </c>
      <c r="D54" t="s">
        <v>348</v>
      </c>
      <c r="E54" t="s">
        <v>349</v>
      </c>
      <c r="F54">
        <v>1604500412</v>
      </c>
      <c r="G54">
        <f t="shared" si="0"/>
        <v>1.4000936047455946E-3</v>
      </c>
      <c r="H54">
        <f t="shared" si="1"/>
        <v>29.14792391303882</v>
      </c>
      <c r="I54">
        <f t="shared" si="2"/>
        <v>1311.76</v>
      </c>
      <c r="J54">
        <f t="shared" si="3"/>
        <v>957.09981052470835</v>
      </c>
      <c r="K54">
        <f t="shared" si="4"/>
        <v>96.433596364218047</v>
      </c>
      <c r="L54">
        <f t="shared" si="5"/>
        <v>132.16775614800002</v>
      </c>
      <c r="M54">
        <f t="shared" si="6"/>
        <v>0.14183832349120309</v>
      </c>
      <c r="N54">
        <f t="shared" si="7"/>
        <v>2.9403724904685236</v>
      </c>
      <c r="O54">
        <f t="shared" si="8"/>
        <v>0.13814397240471951</v>
      </c>
      <c r="P54">
        <f t="shared" si="9"/>
        <v>8.6663890903295571E-2</v>
      </c>
      <c r="Q54">
        <f t="shared" si="10"/>
        <v>193.72374512934283</v>
      </c>
      <c r="R54">
        <f t="shared" si="11"/>
        <v>25.879039358890008</v>
      </c>
      <c r="S54">
        <f t="shared" si="12"/>
        <v>25.001000000000001</v>
      </c>
      <c r="T54">
        <f t="shared" si="13"/>
        <v>3.1798671644043934</v>
      </c>
      <c r="U54">
        <f t="shared" si="14"/>
        <v>68.327472282561203</v>
      </c>
      <c r="V54">
        <f t="shared" si="15"/>
        <v>2.1858924291450004</v>
      </c>
      <c r="W54">
        <f t="shared" si="16"/>
        <v>3.1991413645531455</v>
      </c>
      <c r="X54">
        <f t="shared" si="17"/>
        <v>0.99397473525939306</v>
      </c>
      <c r="Y54">
        <f t="shared" si="18"/>
        <v>-61.744127969280719</v>
      </c>
      <c r="Z54">
        <f t="shared" si="19"/>
        <v>16.074066077002207</v>
      </c>
      <c r="AA54">
        <f t="shared" si="20"/>
        <v>1.1569362489168586</v>
      </c>
      <c r="AB54">
        <f t="shared" si="21"/>
        <v>149.21061948598117</v>
      </c>
      <c r="AC54">
        <v>12</v>
      </c>
      <c r="AD54">
        <v>2</v>
      </c>
      <c r="AE54">
        <f t="shared" si="22"/>
        <v>1</v>
      </c>
      <c r="AF54">
        <f t="shared" si="23"/>
        <v>0</v>
      </c>
      <c r="AG54">
        <f t="shared" si="24"/>
        <v>53543.582371735887</v>
      </c>
      <c r="AH54" t="s">
        <v>272</v>
      </c>
      <c r="AI54" t="s">
        <v>272</v>
      </c>
      <c r="AJ54">
        <v>0</v>
      </c>
      <c r="AK54">
        <v>0</v>
      </c>
      <c r="AL54">
        <f t="shared" si="25"/>
        <v>0</v>
      </c>
      <c r="AM54" t="e">
        <f t="shared" si="26"/>
        <v>#DIV/0!</v>
      </c>
      <c r="AN54">
        <v>0</v>
      </c>
      <c r="AO54" t="s">
        <v>272</v>
      </c>
      <c r="AP54" t="s">
        <v>272</v>
      </c>
      <c r="AQ54">
        <v>0</v>
      </c>
      <c r="AR54">
        <v>0</v>
      </c>
      <c r="AS54" t="e">
        <f t="shared" si="27"/>
        <v>#DIV/0!</v>
      </c>
      <c r="AT54">
        <v>0.5</v>
      </c>
      <c r="AU54">
        <f t="shared" si="28"/>
        <v>1009.1243998520912</v>
      </c>
      <c r="AV54">
        <f t="shared" si="29"/>
        <v>29.14792391303882</v>
      </c>
      <c r="AW54" t="e">
        <f t="shared" si="30"/>
        <v>#DIV/0!</v>
      </c>
      <c r="AX54" t="e">
        <f t="shared" si="31"/>
        <v>#DIV/0!</v>
      </c>
      <c r="AY54">
        <f t="shared" si="32"/>
        <v>2.8884371359280455E-2</v>
      </c>
      <c r="AZ54" t="e">
        <f t="shared" si="33"/>
        <v>#DIV/0!</v>
      </c>
      <c r="BA54" t="s">
        <v>272</v>
      </c>
      <c r="BB54">
        <v>0</v>
      </c>
      <c r="BC54">
        <f t="shared" si="34"/>
        <v>0</v>
      </c>
      <c r="BD54" t="e">
        <f t="shared" si="35"/>
        <v>#DIV/0!</v>
      </c>
      <c r="BE54" t="e">
        <f t="shared" si="36"/>
        <v>#DIV/0!</v>
      </c>
      <c r="BF54" t="e">
        <f t="shared" si="37"/>
        <v>#DIV/0!</v>
      </c>
      <c r="BG54" t="e">
        <f t="shared" si="38"/>
        <v>#DIV/0!</v>
      </c>
      <c r="BH54" t="e">
        <f t="shared" si="39"/>
        <v>#DIV/0!</v>
      </c>
      <c r="BI54" t="e">
        <f t="shared" si="40"/>
        <v>#DIV/0!</v>
      </c>
      <c r="BJ54">
        <f t="shared" si="41"/>
        <v>1199.93</v>
      </c>
      <c r="BK54">
        <f t="shared" si="42"/>
        <v>1009.1243998520912</v>
      </c>
      <c r="BL54">
        <f t="shared" si="43"/>
        <v>0.84098605739675747</v>
      </c>
      <c r="BM54">
        <f t="shared" si="44"/>
        <v>0.19197211479351525</v>
      </c>
      <c r="BN54">
        <v>6</v>
      </c>
      <c r="BO54">
        <v>0.5</v>
      </c>
      <c r="BP54" t="s">
        <v>273</v>
      </c>
      <c r="BQ54">
        <v>2</v>
      </c>
      <c r="BR54">
        <v>1604500412</v>
      </c>
      <c r="BS54">
        <v>1311.76</v>
      </c>
      <c r="BT54">
        <v>1348.94</v>
      </c>
      <c r="BU54">
        <v>21.694900000000001</v>
      </c>
      <c r="BV54">
        <v>20.051300000000001</v>
      </c>
      <c r="BW54">
        <v>1311.73</v>
      </c>
      <c r="BX54">
        <v>21.377199999999998</v>
      </c>
      <c r="BY54">
        <v>500.01900000000001</v>
      </c>
      <c r="BZ54">
        <v>100.65600000000001</v>
      </c>
      <c r="CA54">
        <v>0.10005</v>
      </c>
      <c r="CB54">
        <v>25.102399999999999</v>
      </c>
      <c r="CC54">
        <v>25.001000000000001</v>
      </c>
      <c r="CD54">
        <v>999.9</v>
      </c>
      <c r="CE54">
        <v>0</v>
      </c>
      <c r="CF54">
        <v>0</v>
      </c>
      <c r="CG54">
        <v>9996.25</v>
      </c>
      <c r="CH54">
        <v>0</v>
      </c>
      <c r="CI54">
        <v>1.06395</v>
      </c>
      <c r="CJ54">
        <v>1199.93</v>
      </c>
      <c r="CK54">
        <v>0.96699299999999999</v>
      </c>
      <c r="CL54">
        <v>3.30067E-2</v>
      </c>
      <c r="CM54">
        <v>0</v>
      </c>
      <c r="CN54">
        <v>787.43399999999997</v>
      </c>
      <c r="CO54">
        <v>5.0001499999999997</v>
      </c>
      <c r="CP54">
        <v>9442.35</v>
      </c>
      <c r="CQ54">
        <v>11353.2</v>
      </c>
      <c r="CR54">
        <v>39.5</v>
      </c>
      <c r="CS54">
        <v>42.061999999999998</v>
      </c>
      <c r="CT54">
        <v>40.75</v>
      </c>
      <c r="CU54">
        <v>41.686999999999998</v>
      </c>
      <c r="CV54">
        <v>41.311999999999998</v>
      </c>
      <c r="CW54">
        <v>1155.49</v>
      </c>
      <c r="CX54">
        <v>39.44</v>
      </c>
      <c r="CY54">
        <v>0</v>
      </c>
      <c r="CZ54">
        <v>1604500410.9000001</v>
      </c>
      <c r="DA54">
        <v>0</v>
      </c>
      <c r="DB54">
        <v>788.92636000000005</v>
      </c>
      <c r="DC54">
        <v>-15.972538429771101</v>
      </c>
      <c r="DD54">
        <v>-184.06307651218299</v>
      </c>
      <c r="DE54">
        <v>9458.6075999999994</v>
      </c>
      <c r="DF54">
        <v>15</v>
      </c>
      <c r="DG54">
        <v>1604500115.5</v>
      </c>
      <c r="DH54" t="s">
        <v>274</v>
      </c>
      <c r="DI54">
        <v>1604500104</v>
      </c>
      <c r="DJ54">
        <v>1604500115.5</v>
      </c>
      <c r="DK54">
        <v>1</v>
      </c>
      <c r="DL54">
        <v>-0.111</v>
      </c>
      <c r="DM54">
        <v>-7.0000000000000001E-3</v>
      </c>
      <c r="DN54">
        <v>-7.3999999999999996E-2</v>
      </c>
      <c r="DO54">
        <v>0.30099999999999999</v>
      </c>
      <c r="DP54">
        <v>420</v>
      </c>
      <c r="DQ54">
        <v>20</v>
      </c>
      <c r="DR54">
        <v>0.08</v>
      </c>
      <c r="DS54">
        <v>7.0000000000000007E-2</v>
      </c>
      <c r="DT54">
        <v>0</v>
      </c>
      <c r="DU54">
        <v>0</v>
      </c>
      <c r="DV54" t="s">
        <v>275</v>
      </c>
      <c r="DW54">
        <v>100</v>
      </c>
      <c r="DX54">
        <v>100</v>
      </c>
      <c r="DY54">
        <v>0.03</v>
      </c>
      <c r="DZ54">
        <v>0.31769999999999998</v>
      </c>
      <c r="EA54">
        <v>-0.38915973933682801</v>
      </c>
      <c r="EB54">
        <v>1.06189765250334E-3</v>
      </c>
      <c r="EC54">
        <v>-8.2300479113357901E-7</v>
      </c>
      <c r="ED54">
        <v>1.95222372915411E-10</v>
      </c>
      <c r="EE54">
        <v>5.0854824770297798E-2</v>
      </c>
      <c r="EF54">
        <v>2.4299125684897199E-2</v>
      </c>
      <c r="EG54">
        <v>-1.02667963148939E-3</v>
      </c>
      <c r="EH54">
        <v>2.21636158600722E-5</v>
      </c>
      <c r="EI54">
        <v>2</v>
      </c>
      <c r="EJ54">
        <v>2037</v>
      </c>
      <c r="EK54">
        <v>1</v>
      </c>
      <c r="EL54">
        <v>24</v>
      </c>
      <c r="EM54">
        <v>5.0999999999999996</v>
      </c>
      <c r="EN54">
        <v>4.9000000000000004</v>
      </c>
      <c r="EO54">
        <v>2</v>
      </c>
      <c r="EP54">
        <v>481.90199999999999</v>
      </c>
      <c r="EQ54">
        <v>563.91099999999994</v>
      </c>
      <c r="ER54">
        <v>22.4435</v>
      </c>
      <c r="ES54">
        <v>25.340900000000001</v>
      </c>
      <c r="ET54">
        <v>30.0001</v>
      </c>
      <c r="EU54">
        <v>25.197600000000001</v>
      </c>
      <c r="EV54">
        <v>25.1553</v>
      </c>
      <c r="EW54">
        <v>53.828899999999997</v>
      </c>
      <c r="EX54">
        <v>4.3485100000000001</v>
      </c>
      <c r="EY54">
        <v>100</v>
      </c>
      <c r="EZ54">
        <v>22.439699999999998</v>
      </c>
      <c r="FA54">
        <v>1339.23</v>
      </c>
      <c r="FB54">
        <v>20</v>
      </c>
      <c r="FC54">
        <v>102.38200000000001</v>
      </c>
      <c r="FD54">
        <v>102.083</v>
      </c>
    </row>
    <row r="55" spans="1:160" x14ac:dyDescent="0.15">
      <c r="A55">
        <v>57</v>
      </c>
      <c r="B55">
        <v>1604500414</v>
      </c>
      <c r="C55">
        <v>112</v>
      </c>
      <c r="D55" t="s">
        <v>350</v>
      </c>
      <c r="E55" t="s">
        <v>351</v>
      </c>
      <c r="F55">
        <v>1604500414</v>
      </c>
      <c r="G55">
        <f t="shared" si="0"/>
        <v>1.397874251776521E-3</v>
      </c>
      <c r="H55">
        <f t="shared" si="1"/>
        <v>29.0932080128077</v>
      </c>
      <c r="I55">
        <f t="shared" si="2"/>
        <v>1308.51</v>
      </c>
      <c r="J55">
        <f t="shared" si="3"/>
        <v>954.09331991704948</v>
      </c>
      <c r="K55">
        <f t="shared" si="4"/>
        <v>96.130217426346661</v>
      </c>
      <c r="L55">
        <f t="shared" si="5"/>
        <v>131.83967247091201</v>
      </c>
      <c r="M55">
        <f t="shared" si="6"/>
        <v>0.14164302946774077</v>
      </c>
      <c r="N55">
        <f t="shared" si="7"/>
        <v>2.9440008092983145</v>
      </c>
      <c r="O55">
        <f t="shared" si="8"/>
        <v>0.13796311609037021</v>
      </c>
      <c r="P55">
        <f t="shared" si="9"/>
        <v>8.65496101003949E-2</v>
      </c>
      <c r="Q55">
        <f t="shared" si="10"/>
        <v>193.72374512934283</v>
      </c>
      <c r="R55">
        <f t="shared" si="11"/>
        <v>25.87962122336776</v>
      </c>
      <c r="S55">
        <f t="shared" si="12"/>
        <v>24.998899999999999</v>
      </c>
      <c r="T55">
        <f t="shared" si="13"/>
        <v>3.1794690695169181</v>
      </c>
      <c r="U55">
        <f t="shared" si="14"/>
        <v>68.320020058723941</v>
      </c>
      <c r="V55">
        <f t="shared" si="15"/>
        <v>2.1857712104985598</v>
      </c>
      <c r="W55">
        <f t="shared" si="16"/>
        <v>3.1993128933800037</v>
      </c>
      <c r="X55">
        <f t="shared" si="17"/>
        <v>0.99369785901835828</v>
      </c>
      <c r="Y55">
        <f t="shared" si="18"/>
        <v>-61.646254503344572</v>
      </c>
      <c r="Z55">
        <f t="shared" si="19"/>
        <v>16.570051838265282</v>
      </c>
      <c r="AA55">
        <f t="shared" si="20"/>
        <v>1.1911579403958308</v>
      </c>
      <c r="AB55">
        <f t="shared" si="21"/>
        <v>149.83870040465936</v>
      </c>
      <c r="AC55">
        <v>12</v>
      </c>
      <c r="AD55">
        <v>2</v>
      </c>
      <c r="AE55">
        <f t="shared" si="22"/>
        <v>1</v>
      </c>
      <c r="AF55">
        <f t="shared" si="23"/>
        <v>0</v>
      </c>
      <c r="AG55">
        <f t="shared" si="24"/>
        <v>53649.486504546556</v>
      </c>
      <c r="AH55" t="s">
        <v>272</v>
      </c>
      <c r="AI55" t="s">
        <v>272</v>
      </c>
      <c r="AJ55">
        <v>0</v>
      </c>
      <c r="AK55">
        <v>0</v>
      </c>
      <c r="AL55">
        <f t="shared" si="25"/>
        <v>0</v>
      </c>
      <c r="AM55" t="e">
        <f t="shared" si="26"/>
        <v>#DIV/0!</v>
      </c>
      <c r="AN55">
        <v>0</v>
      </c>
      <c r="AO55" t="s">
        <v>272</v>
      </c>
      <c r="AP55" t="s">
        <v>272</v>
      </c>
      <c r="AQ55">
        <v>0</v>
      </c>
      <c r="AR55">
        <v>0</v>
      </c>
      <c r="AS55" t="e">
        <f t="shared" si="27"/>
        <v>#DIV/0!</v>
      </c>
      <c r="AT55">
        <v>0.5</v>
      </c>
      <c r="AU55">
        <f t="shared" si="28"/>
        <v>1009.1243998520912</v>
      </c>
      <c r="AV55">
        <f t="shared" si="29"/>
        <v>29.0932080128077</v>
      </c>
      <c r="AW55" t="e">
        <f t="shared" si="30"/>
        <v>#DIV/0!</v>
      </c>
      <c r="AX55" t="e">
        <f t="shared" si="31"/>
        <v>#DIV/0!</v>
      </c>
      <c r="AY55">
        <f t="shared" si="32"/>
        <v>2.8830150194635997E-2</v>
      </c>
      <c r="AZ55" t="e">
        <f t="shared" si="33"/>
        <v>#DIV/0!</v>
      </c>
      <c r="BA55" t="s">
        <v>272</v>
      </c>
      <c r="BB55">
        <v>0</v>
      </c>
      <c r="BC55">
        <f t="shared" si="34"/>
        <v>0</v>
      </c>
      <c r="BD55" t="e">
        <f t="shared" si="35"/>
        <v>#DIV/0!</v>
      </c>
      <c r="BE55" t="e">
        <f t="shared" si="36"/>
        <v>#DIV/0!</v>
      </c>
      <c r="BF55" t="e">
        <f t="shared" si="37"/>
        <v>#DIV/0!</v>
      </c>
      <c r="BG55" t="e">
        <f t="shared" si="38"/>
        <v>#DIV/0!</v>
      </c>
      <c r="BH55" t="e">
        <f t="shared" si="39"/>
        <v>#DIV/0!</v>
      </c>
      <c r="BI55" t="e">
        <f t="shared" si="40"/>
        <v>#DIV/0!</v>
      </c>
      <c r="BJ55">
        <f t="shared" si="41"/>
        <v>1199.93</v>
      </c>
      <c r="BK55">
        <f t="shared" si="42"/>
        <v>1009.1243998520912</v>
      </c>
      <c r="BL55">
        <f t="shared" si="43"/>
        <v>0.84098605739675747</v>
      </c>
      <c r="BM55">
        <f t="shared" si="44"/>
        <v>0.19197211479351525</v>
      </c>
      <c r="BN55">
        <v>6</v>
      </c>
      <c r="BO55">
        <v>0.5</v>
      </c>
      <c r="BP55" t="s">
        <v>273</v>
      </c>
      <c r="BQ55">
        <v>2</v>
      </c>
      <c r="BR55">
        <v>1604500414</v>
      </c>
      <c r="BS55">
        <v>1308.51</v>
      </c>
      <c r="BT55">
        <v>1345.62</v>
      </c>
      <c r="BU55">
        <v>21.6938</v>
      </c>
      <c r="BV55">
        <v>20.052600000000002</v>
      </c>
      <c r="BW55">
        <v>1308.48</v>
      </c>
      <c r="BX55">
        <v>21.376200000000001</v>
      </c>
      <c r="BY55">
        <v>499.95699999999999</v>
      </c>
      <c r="BZ55">
        <v>100.65600000000001</v>
      </c>
      <c r="CA55">
        <v>9.9571199999999999E-2</v>
      </c>
      <c r="CB55">
        <v>25.103300000000001</v>
      </c>
      <c r="CC55">
        <v>24.998899999999999</v>
      </c>
      <c r="CD55">
        <v>999.9</v>
      </c>
      <c r="CE55">
        <v>0</v>
      </c>
      <c r="CF55">
        <v>0</v>
      </c>
      <c r="CG55">
        <v>10016.9</v>
      </c>
      <c r="CH55">
        <v>0</v>
      </c>
      <c r="CI55">
        <v>1.06395</v>
      </c>
      <c r="CJ55">
        <v>1199.93</v>
      </c>
      <c r="CK55">
        <v>0.96699299999999999</v>
      </c>
      <c r="CL55">
        <v>3.30067E-2</v>
      </c>
      <c r="CM55">
        <v>0</v>
      </c>
      <c r="CN55">
        <v>787.59199999999998</v>
      </c>
      <c r="CO55">
        <v>5.0001499999999997</v>
      </c>
      <c r="CP55">
        <v>9442.7199999999993</v>
      </c>
      <c r="CQ55">
        <v>11353.2</v>
      </c>
      <c r="CR55">
        <v>39.5</v>
      </c>
      <c r="CS55">
        <v>42.061999999999998</v>
      </c>
      <c r="CT55">
        <v>40.686999999999998</v>
      </c>
      <c r="CU55">
        <v>41.686999999999998</v>
      </c>
      <c r="CV55">
        <v>41.375</v>
      </c>
      <c r="CW55">
        <v>1155.49</v>
      </c>
      <c r="CX55">
        <v>39.44</v>
      </c>
      <c r="CY55">
        <v>0</v>
      </c>
      <c r="CZ55">
        <v>1604500413.3</v>
      </c>
      <c r="DA55">
        <v>0</v>
      </c>
      <c r="DB55">
        <v>788.40372000000002</v>
      </c>
      <c r="DC55">
        <v>-11.716769239318101</v>
      </c>
      <c r="DD55">
        <v>-132.96846162376499</v>
      </c>
      <c r="DE55">
        <v>9452.5059999999994</v>
      </c>
      <c r="DF55">
        <v>15</v>
      </c>
      <c r="DG55">
        <v>1604500115.5</v>
      </c>
      <c r="DH55" t="s">
        <v>274</v>
      </c>
      <c r="DI55">
        <v>1604500104</v>
      </c>
      <c r="DJ55">
        <v>1604500115.5</v>
      </c>
      <c r="DK55">
        <v>1</v>
      </c>
      <c r="DL55">
        <v>-0.111</v>
      </c>
      <c r="DM55">
        <v>-7.0000000000000001E-3</v>
      </c>
      <c r="DN55">
        <v>-7.3999999999999996E-2</v>
      </c>
      <c r="DO55">
        <v>0.30099999999999999</v>
      </c>
      <c r="DP55">
        <v>420</v>
      </c>
      <c r="DQ55">
        <v>20</v>
      </c>
      <c r="DR55">
        <v>0.08</v>
      </c>
      <c r="DS55">
        <v>7.0000000000000007E-2</v>
      </c>
      <c r="DT55">
        <v>0</v>
      </c>
      <c r="DU55">
        <v>0</v>
      </c>
      <c r="DV55" t="s">
        <v>275</v>
      </c>
      <c r="DW55">
        <v>100</v>
      </c>
      <c r="DX55">
        <v>100</v>
      </c>
      <c r="DY55">
        <v>0.03</v>
      </c>
      <c r="DZ55">
        <v>0.31759999999999999</v>
      </c>
      <c r="EA55">
        <v>-0.38915973933682801</v>
      </c>
      <c r="EB55">
        <v>1.06189765250334E-3</v>
      </c>
      <c r="EC55">
        <v>-8.2300479113357901E-7</v>
      </c>
      <c r="ED55">
        <v>1.95222372915411E-10</v>
      </c>
      <c r="EE55">
        <v>5.0854824770297798E-2</v>
      </c>
      <c r="EF55">
        <v>2.4299125684897199E-2</v>
      </c>
      <c r="EG55">
        <v>-1.02667963148939E-3</v>
      </c>
      <c r="EH55">
        <v>2.21636158600722E-5</v>
      </c>
      <c r="EI55">
        <v>2</v>
      </c>
      <c r="EJ55">
        <v>2037</v>
      </c>
      <c r="EK55">
        <v>1</v>
      </c>
      <c r="EL55">
        <v>24</v>
      </c>
      <c r="EM55">
        <v>5.2</v>
      </c>
      <c r="EN55">
        <v>5</v>
      </c>
      <c r="EO55">
        <v>2</v>
      </c>
      <c r="EP55">
        <v>481.76600000000002</v>
      </c>
      <c r="EQ55">
        <v>563.94200000000001</v>
      </c>
      <c r="ER55">
        <v>22.442499999999999</v>
      </c>
      <c r="ES55">
        <v>25.341899999999999</v>
      </c>
      <c r="ET55">
        <v>30.0002</v>
      </c>
      <c r="EU55">
        <v>25.197600000000001</v>
      </c>
      <c r="EV55">
        <v>25.156400000000001</v>
      </c>
      <c r="EW55">
        <v>53.709800000000001</v>
      </c>
      <c r="EX55">
        <v>4.3485100000000001</v>
      </c>
      <c r="EY55">
        <v>100</v>
      </c>
      <c r="EZ55">
        <v>22.441299999999998</v>
      </c>
      <c r="FA55">
        <v>1334.18</v>
      </c>
      <c r="FB55">
        <v>20</v>
      </c>
      <c r="FC55">
        <v>102.381</v>
      </c>
      <c r="FD55">
        <v>102.083</v>
      </c>
    </row>
    <row r="56" spans="1:160" x14ac:dyDescent="0.15">
      <c r="A56">
        <v>58</v>
      </c>
      <c r="B56">
        <v>1604500416</v>
      </c>
      <c r="C56">
        <v>114</v>
      </c>
      <c r="D56" t="s">
        <v>352</v>
      </c>
      <c r="E56" t="s">
        <v>353</v>
      </c>
      <c r="F56">
        <v>1604500416</v>
      </c>
      <c r="G56">
        <f t="shared" si="0"/>
        <v>1.3970234469439344E-3</v>
      </c>
      <c r="H56">
        <f t="shared" si="1"/>
        <v>29.121331887517552</v>
      </c>
      <c r="I56">
        <f t="shared" si="2"/>
        <v>1305.18</v>
      </c>
      <c r="J56">
        <f t="shared" si="3"/>
        <v>950.10413785968706</v>
      </c>
      <c r="K56">
        <f t="shared" si="4"/>
        <v>95.729730978013308</v>
      </c>
      <c r="L56">
        <f t="shared" si="5"/>
        <v>131.50614264174001</v>
      </c>
      <c r="M56">
        <f t="shared" si="6"/>
        <v>0.14147969806520488</v>
      </c>
      <c r="N56">
        <f t="shared" si="7"/>
        <v>2.9424727001562294</v>
      </c>
      <c r="O56">
        <f t="shared" si="8"/>
        <v>0.13780629467382119</v>
      </c>
      <c r="P56">
        <f t="shared" si="9"/>
        <v>8.64510308094181E-2</v>
      </c>
      <c r="Q56">
        <f t="shared" si="10"/>
        <v>193.77322052673844</v>
      </c>
      <c r="R56">
        <f t="shared" si="11"/>
        <v>25.880708808807736</v>
      </c>
      <c r="S56">
        <f t="shared" si="12"/>
        <v>25.0017</v>
      </c>
      <c r="T56">
        <f t="shared" si="13"/>
        <v>3.1799998723793812</v>
      </c>
      <c r="U56">
        <f t="shared" si="14"/>
        <v>68.318978227016174</v>
      </c>
      <c r="V56">
        <f t="shared" si="15"/>
        <v>2.1857639212861999</v>
      </c>
      <c r="W56">
        <f t="shared" si="16"/>
        <v>3.1993510119884343</v>
      </c>
      <c r="X56">
        <f t="shared" si="17"/>
        <v>0.9942359510931813</v>
      </c>
      <c r="Y56">
        <f t="shared" si="18"/>
        <v>-61.608734010227508</v>
      </c>
      <c r="Z56">
        <f t="shared" si="19"/>
        <v>16.149001079861872</v>
      </c>
      <c r="AA56">
        <f t="shared" si="20"/>
        <v>1.1615106221271827</v>
      </c>
      <c r="AB56">
        <f t="shared" si="21"/>
        <v>149.47499821849999</v>
      </c>
      <c r="AC56">
        <v>12</v>
      </c>
      <c r="AD56">
        <v>2</v>
      </c>
      <c r="AE56">
        <f t="shared" si="22"/>
        <v>1</v>
      </c>
      <c r="AF56">
        <f t="shared" si="23"/>
        <v>0</v>
      </c>
      <c r="AG56">
        <f t="shared" si="24"/>
        <v>53604.790959464495</v>
      </c>
      <c r="AH56" t="s">
        <v>272</v>
      </c>
      <c r="AI56" t="s">
        <v>272</v>
      </c>
      <c r="AJ56">
        <v>0</v>
      </c>
      <c r="AK56">
        <v>0</v>
      </c>
      <c r="AL56">
        <f t="shared" si="25"/>
        <v>0</v>
      </c>
      <c r="AM56" t="e">
        <f t="shared" si="26"/>
        <v>#DIV/0!</v>
      </c>
      <c r="AN56">
        <v>0</v>
      </c>
      <c r="AO56" t="s">
        <v>272</v>
      </c>
      <c r="AP56" t="s">
        <v>272</v>
      </c>
      <c r="AQ56">
        <v>0</v>
      </c>
      <c r="AR56">
        <v>0</v>
      </c>
      <c r="AS56" t="e">
        <f t="shared" si="27"/>
        <v>#DIV/0!</v>
      </c>
      <c r="AT56">
        <v>0.5</v>
      </c>
      <c r="AU56">
        <f t="shared" si="28"/>
        <v>1009.3847998521295</v>
      </c>
      <c r="AV56">
        <f t="shared" si="29"/>
        <v>29.121331887517552</v>
      </c>
      <c r="AW56" t="e">
        <f t="shared" si="30"/>
        <v>#DIV/0!</v>
      </c>
      <c r="AX56" t="e">
        <f t="shared" si="31"/>
        <v>#DIV/0!</v>
      </c>
      <c r="AY56">
        <f t="shared" si="32"/>
        <v>2.8850575015379368E-2</v>
      </c>
      <c r="AZ56" t="e">
        <f t="shared" si="33"/>
        <v>#DIV/0!</v>
      </c>
      <c r="BA56" t="s">
        <v>272</v>
      </c>
      <c r="BB56">
        <v>0</v>
      </c>
      <c r="BC56">
        <f t="shared" si="34"/>
        <v>0</v>
      </c>
      <c r="BD56" t="e">
        <f t="shared" si="35"/>
        <v>#DIV/0!</v>
      </c>
      <c r="BE56" t="e">
        <f t="shared" si="36"/>
        <v>#DIV/0!</v>
      </c>
      <c r="BF56" t="e">
        <f t="shared" si="37"/>
        <v>#DIV/0!</v>
      </c>
      <c r="BG56" t="e">
        <f t="shared" si="38"/>
        <v>#DIV/0!</v>
      </c>
      <c r="BH56" t="e">
        <f t="shared" si="39"/>
        <v>#DIV/0!</v>
      </c>
      <c r="BI56" t="e">
        <f t="shared" si="40"/>
        <v>#DIV/0!</v>
      </c>
      <c r="BJ56">
        <f t="shared" si="41"/>
        <v>1200.24</v>
      </c>
      <c r="BK56">
        <f t="shared" si="42"/>
        <v>1009.3847998521295</v>
      </c>
      <c r="BL56">
        <f t="shared" si="43"/>
        <v>0.84098580271623136</v>
      </c>
      <c r="BM56">
        <f t="shared" si="44"/>
        <v>0.19197160543246281</v>
      </c>
      <c r="BN56">
        <v>6</v>
      </c>
      <c r="BO56">
        <v>0.5</v>
      </c>
      <c r="BP56" t="s">
        <v>273</v>
      </c>
      <c r="BQ56">
        <v>2</v>
      </c>
      <c r="BR56">
        <v>1604500416</v>
      </c>
      <c r="BS56">
        <v>1305.18</v>
      </c>
      <c r="BT56">
        <v>1342.31</v>
      </c>
      <c r="BU56">
        <v>21.6934</v>
      </c>
      <c r="BV56">
        <v>20.0535</v>
      </c>
      <c r="BW56">
        <v>1305.1500000000001</v>
      </c>
      <c r="BX56">
        <v>21.375800000000002</v>
      </c>
      <c r="BY56">
        <v>500.04899999999998</v>
      </c>
      <c r="BZ56">
        <v>100.657</v>
      </c>
      <c r="CA56">
        <v>0.100093</v>
      </c>
      <c r="CB56">
        <v>25.1035</v>
      </c>
      <c r="CC56">
        <v>25.0017</v>
      </c>
      <c r="CD56">
        <v>999.9</v>
      </c>
      <c r="CE56">
        <v>0</v>
      </c>
      <c r="CF56">
        <v>0</v>
      </c>
      <c r="CG56">
        <v>10008.1</v>
      </c>
      <c r="CH56">
        <v>0</v>
      </c>
      <c r="CI56">
        <v>1.0443499999999999</v>
      </c>
      <c r="CJ56">
        <v>1200.24</v>
      </c>
      <c r="CK56">
        <v>0.96700200000000003</v>
      </c>
      <c r="CL56">
        <v>3.2998399999999997E-2</v>
      </c>
      <c r="CM56">
        <v>0</v>
      </c>
      <c r="CN56">
        <v>787.65700000000004</v>
      </c>
      <c r="CO56">
        <v>5.0001499999999997</v>
      </c>
      <c r="CP56">
        <v>9447.66</v>
      </c>
      <c r="CQ56">
        <v>11356.1</v>
      </c>
      <c r="CR56">
        <v>39.5</v>
      </c>
      <c r="CS56">
        <v>42.061999999999998</v>
      </c>
      <c r="CT56">
        <v>40.686999999999998</v>
      </c>
      <c r="CU56">
        <v>41.686999999999998</v>
      </c>
      <c r="CV56">
        <v>41.375</v>
      </c>
      <c r="CW56">
        <v>1155.8</v>
      </c>
      <c r="CX56">
        <v>39.44</v>
      </c>
      <c r="CY56">
        <v>0</v>
      </c>
      <c r="CZ56">
        <v>1604500415.0999999</v>
      </c>
      <c r="DA56">
        <v>0</v>
      </c>
      <c r="DB56">
        <v>788.17196153846203</v>
      </c>
      <c r="DC56">
        <v>-8.6931623949464303</v>
      </c>
      <c r="DD56">
        <v>-92.187008600303599</v>
      </c>
      <c r="DE56">
        <v>9450.0934615384595</v>
      </c>
      <c r="DF56">
        <v>15</v>
      </c>
      <c r="DG56">
        <v>1604500115.5</v>
      </c>
      <c r="DH56" t="s">
        <v>274</v>
      </c>
      <c r="DI56">
        <v>1604500104</v>
      </c>
      <c r="DJ56">
        <v>1604500115.5</v>
      </c>
      <c r="DK56">
        <v>1</v>
      </c>
      <c r="DL56">
        <v>-0.111</v>
      </c>
      <c r="DM56">
        <v>-7.0000000000000001E-3</v>
      </c>
      <c r="DN56">
        <v>-7.3999999999999996E-2</v>
      </c>
      <c r="DO56">
        <v>0.30099999999999999</v>
      </c>
      <c r="DP56">
        <v>420</v>
      </c>
      <c r="DQ56">
        <v>20</v>
      </c>
      <c r="DR56">
        <v>0.08</v>
      </c>
      <c r="DS56">
        <v>7.0000000000000007E-2</v>
      </c>
      <c r="DT56">
        <v>0</v>
      </c>
      <c r="DU56">
        <v>0</v>
      </c>
      <c r="DV56" t="s">
        <v>275</v>
      </c>
      <c r="DW56">
        <v>100</v>
      </c>
      <c r="DX56">
        <v>100</v>
      </c>
      <c r="DY56">
        <v>0.03</v>
      </c>
      <c r="DZ56">
        <v>0.31759999999999999</v>
      </c>
      <c r="EA56">
        <v>-0.38915973933682801</v>
      </c>
      <c r="EB56">
        <v>1.06189765250334E-3</v>
      </c>
      <c r="EC56">
        <v>-8.2300479113357901E-7</v>
      </c>
      <c r="ED56">
        <v>1.95222372915411E-10</v>
      </c>
      <c r="EE56">
        <v>5.0854824770297798E-2</v>
      </c>
      <c r="EF56">
        <v>2.4299125684897199E-2</v>
      </c>
      <c r="EG56">
        <v>-1.02667963148939E-3</v>
      </c>
      <c r="EH56">
        <v>2.21636158600722E-5</v>
      </c>
      <c r="EI56">
        <v>2</v>
      </c>
      <c r="EJ56">
        <v>2037</v>
      </c>
      <c r="EK56">
        <v>1</v>
      </c>
      <c r="EL56">
        <v>24</v>
      </c>
      <c r="EM56">
        <v>5.2</v>
      </c>
      <c r="EN56">
        <v>5</v>
      </c>
      <c r="EO56">
        <v>2</v>
      </c>
      <c r="EP56">
        <v>481.80700000000002</v>
      </c>
      <c r="EQ56">
        <v>563.75</v>
      </c>
      <c r="ER56">
        <v>22.4422</v>
      </c>
      <c r="ES56">
        <v>25.342700000000001</v>
      </c>
      <c r="ET56">
        <v>30.0001</v>
      </c>
      <c r="EU56">
        <v>25.197600000000001</v>
      </c>
      <c r="EV56">
        <v>25.1572</v>
      </c>
      <c r="EW56">
        <v>53.625500000000002</v>
      </c>
      <c r="EX56">
        <v>4.3485100000000001</v>
      </c>
      <c r="EY56">
        <v>100</v>
      </c>
      <c r="EZ56">
        <v>22.441299999999998</v>
      </c>
      <c r="FA56">
        <v>1334.18</v>
      </c>
      <c r="FB56">
        <v>20</v>
      </c>
      <c r="FC56">
        <v>102.381</v>
      </c>
      <c r="FD56">
        <v>102.083</v>
      </c>
    </row>
    <row r="57" spans="1:160" x14ac:dyDescent="0.15">
      <c r="A57">
        <v>59</v>
      </c>
      <c r="B57">
        <v>1604500418</v>
      </c>
      <c r="C57">
        <v>116</v>
      </c>
      <c r="D57" t="s">
        <v>354</v>
      </c>
      <c r="E57" t="s">
        <v>355</v>
      </c>
      <c r="F57">
        <v>1604500418</v>
      </c>
      <c r="G57">
        <f t="shared" si="0"/>
        <v>1.3957154088387832E-3</v>
      </c>
      <c r="H57">
        <f t="shared" si="1"/>
        <v>29.060368230694973</v>
      </c>
      <c r="I57">
        <f t="shared" si="2"/>
        <v>1301.8699999999999</v>
      </c>
      <c r="J57">
        <f t="shared" si="3"/>
        <v>947.07181780106282</v>
      </c>
      <c r="K57">
        <f t="shared" si="4"/>
        <v>95.424351914136139</v>
      </c>
      <c r="L57">
        <f t="shared" si="5"/>
        <v>131.17284105749999</v>
      </c>
      <c r="M57">
        <f t="shared" si="6"/>
        <v>0.14128315935204006</v>
      </c>
      <c r="N57">
        <f t="shared" si="7"/>
        <v>2.9373110559378359</v>
      </c>
      <c r="O57">
        <f t="shared" si="8"/>
        <v>0.13761355509077197</v>
      </c>
      <c r="P57">
        <f t="shared" si="9"/>
        <v>8.6330232627471928E-2</v>
      </c>
      <c r="Q57">
        <f t="shared" si="10"/>
        <v>193.72534110989915</v>
      </c>
      <c r="R57">
        <f t="shared" si="11"/>
        <v>25.883339807899205</v>
      </c>
      <c r="S57">
        <f t="shared" si="12"/>
        <v>25.003299999999999</v>
      </c>
      <c r="T57">
        <f t="shared" si="13"/>
        <v>3.180303223067936</v>
      </c>
      <c r="U57">
        <f t="shared" si="14"/>
        <v>68.30875547875857</v>
      </c>
      <c r="V57">
        <f t="shared" si="15"/>
        <v>2.1856061155500002</v>
      </c>
      <c r="W57">
        <f t="shared" si="16"/>
        <v>3.1995987926169152</v>
      </c>
      <c r="X57">
        <f t="shared" si="17"/>
        <v>0.99469710751793583</v>
      </c>
      <c r="Y57">
        <f t="shared" si="18"/>
        <v>-61.55104952979034</v>
      </c>
      <c r="Z57">
        <f t="shared" si="19"/>
        <v>16.073165835243877</v>
      </c>
      <c r="AA57">
        <f t="shared" si="20"/>
        <v>1.1581046046800552</v>
      </c>
      <c r="AB57">
        <f t="shared" si="21"/>
        <v>149.40556202003276</v>
      </c>
      <c r="AC57">
        <v>12</v>
      </c>
      <c r="AD57">
        <v>2</v>
      </c>
      <c r="AE57">
        <f t="shared" si="22"/>
        <v>1</v>
      </c>
      <c r="AF57">
        <f t="shared" si="23"/>
        <v>0</v>
      </c>
      <c r="AG57">
        <f t="shared" si="24"/>
        <v>53453.74647567988</v>
      </c>
      <c r="AH57" t="s">
        <v>272</v>
      </c>
      <c r="AI57" t="s">
        <v>272</v>
      </c>
      <c r="AJ57">
        <v>0</v>
      </c>
      <c r="AK57">
        <v>0</v>
      </c>
      <c r="AL57">
        <f t="shared" si="25"/>
        <v>0</v>
      </c>
      <c r="AM57" t="e">
        <f t="shared" si="26"/>
        <v>#DIV/0!</v>
      </c>
      <c r="AN57">
        <v>0</v>
      </c>
      <c r="AO57" t="s">
        <v>272</v>
      </c>
      <c r="AP57" t="s">
        <v>272</v>
      </c>
      <c r="AQ57">
        <v>0</v>
      </c>
      <c r="AR57">
        <v>0</v>
      </c>
      <c r="AS57" t="e">
        <f t="shared" si="27"/>
        <v>#DIV/0!</v>
      </c>
      <c r="AT57">
        <v>0.5</v>
      </c>
      <c r="AU57">
        <f t="shared" si="28"/>
        <v>1009.1327998520926</v>
      </c>
      <c r="AV57">
        <f t="shared" si="29"/>
        <v>29.060368230694973</v>
      </c>
      <c r="AW57" t="e">
        <f t="shared" si="30"/>
        <v>#DIV/0!</v>
      </c>
      <c r="AX57" t="e">
        <f t="shared" si="31"/>
        <v>#DIV/0!</v>
      </c>
      <c r="AY57">
        <f t="shared" si="32"/>
        <v>2.8797367635809992E-2</v>
      </c>
      <c r="AZ57" t="e">
        <f t="shared" si="33"/>
        <v>#DIV/0!</v>
      </c>
      <c r="BA57" t="s">
        <v>272</v>
      </c>
      <c r="BB57">
        <v>0</v>
      </c>
      <c r="BC57">
        <f t="shared" si="34"/>
        <v>0</v>
      </c>
      <c r="BD57" t="e">
        <f t="shared" si="35"/>
        <v>#DIV/0!</v>
      </c>
      <c r="BE57" t="e">
        <f t="shared" si="36"/>
        <v>#DIV/0!</v>
      </c>
      <c r="BF57" t="e">
        <f t="shared" si="37"/>
        <v>#DIV/0!</v>
      </c>
      <c r="BG57" t="e">
        <f t="shared" si="38"/>
        <v>#DIV/0!</v>
      </c>
      <c r="BH57" t="e">
        <f t="shared" si="39"/>
        <v>#DIV/0!</v>
      </c>
      <c r="BI57" t="e">
        <f t="shared" si="40"/>
        <v>#DIV/0!</v>
      </c>
      <c r="BJ57">
        <f t="shared" si="41"/>
        <v>1199.94</v>
      </c>
      <c r="BK57">
        <f t="shared" si="42"/>
        <v>1009.1327998520926</v>
      </c>
      <c r="BL57">
        <f t="shared" si="43"/>
        <v>0.84098604917920272</v>
      </c>
      <c r="BM57">
        <f t="shared" si="44"/>
        <v>0.19197209835840559</v>
      </c>
      <c r="BN57">
        <v>6</v>
      </c>
      <c r="BO57">
        <v>0.5</v>
      </c>
      <c r="BP57" t="s">
        <v>273</v>
      </c>
      <c r="BQ57">
        <v>2</v>
      </c>
      <c r="BR57">
        <v>1604500418</v>
      </c>
      <c r="BS57">
        <v>1301.8699999999999</v>
      </c>
      <c r="BT57">
        <v>1338.92</v>
      </c>
      <c r="BU57">
        <v>21.691800000000001</v>
      </c>
      <c r="BV57">
        <v>20.0534</v>
      </c>
      <c r="BW57">
        <v>1301.8399999999999</v>
      </c>
      <c r="BX57">
        <v>21.374199999999998</v>
      </c>
      <c r="BY57">
        <v>500.03899999999999</v>
      </c>
      <c r="BZ57">
        <v>100.657</v>
      </c>
      <c r="CA57">
        <v>0.10025000000000001</v>
      </c>
      <c r="CB57">
        <v>25.104800000000001</v>
      </c>
      <c r="CC57">
        <v>25.003299999999999</v>
      </c>
      <c r="CD57">
        <v>999.9</v>
      </c>
      <c r="CE57">
        <v>0</v>
      </c>
      <c r="CF57">
        <v>0</v>
      </c>
      <c r="CG57">
        <v>9978.75</v>
      </c>
      <c r="CH57">
        <v>0</v>
      </c>
      <c r="CI57">
        <v>1.0303500000000001</v>
      </c>
      <c r="CJ57">
        <v>1199.94</v>
      </c>
      <c r="CK57">
        <v>0.96699299999999999</v>
      </c>
      <c r="CL57">
        <v>3.30067E-2</v>
      </c>
      <c r="CM57">
        <v>0</v>
      </c>
      <c r="CN57">
        <v>787.923</v>
      </c>
      <c r="CO57">
        <v>5.0001499999999997</v>
      </c>
      <c r="CP57">
        <v>9447.7199999999993</v>
      </c>
      <c r="CQ57">
        <v>11353.3</v>
      </c>
      <c r="CR57">
        <v>39.5</v>
      </c>
      <c r="CS57">
        <v>42.061999999999998</v>
      </c>
      <c r="CT57">
        <v>40.686999999999998</v>
      </c>
      <c r="CU57">
        <v>41.686999999999998</v>
      </c>
      <c r="CV57">
        <v>41.375</v>
      </c>
      <c r="CW57">
        <v>1155.5</v>
      </c>
      <c r="CX57">
        <v>39.44</v>
      </c>
      <c r="CY57">
        <v>0</v>
      </c>
      <c r="CZ57">
        <v>1604500416.9000001</v>
      </c>
      <c r="DA57">
        <v>0</v>
      </c>
      <c r="DB57">
        <v>787.92675999999994</v>
      </c>
      <c r="DC57">
        <v>-4.2810769137057196</v>
      </c>
      <c r="DD57">
        <v>-44.351538381185499</v>
      </c>
      <c r="DE57">
        <v>9447.2332000000006</v>
      </c>
      <c r="DF57">
        <v>15</v>
      </c>
      <c r="DG57">
        <v>1604500115.5</v>
      </c>
      <c r="DH57" t="s">
        <v>274</v>
      </c>
      <c r="DI57">
        <v>1604500104</v>
      </c>
      <c r="DJ57">
        <v>1604500115.5</v>
      </c>
      <c r="DK57">
        <v>1</v>
      </c>
      <c r="DL57">
        <v>-0.111</v>
      </c>
      <c r="DM57">
        <v>-7.0000000000000001E-3</v>
      </c>
      <c r="DN57">
        <v>-7.3999999999999996E-2</v>
      </c>
      <c r="DO57">
        <v>0.30099999999999999</v>
      </c>
      <c r="DP57">
        <v>420</v>
      </c>
      <c r="DQ57">
        <v>20</v>
      </c>
      <c r="DR57">
        <v>0.08</v>
      </c>
      <c r="DS57">
        <v>7.0000000000000007E-2</v>
      </c>
      <c r="DT57">
        <v>0</v>
      </c>
      <c r="DU57">
        <v>0</v>
      </c>
      <c r="DV57" t="s">
        <v>275</v>
      </c>
      <c r="DW57">
        <v>100</v>
      </c>
      <c r="DX57">
        <v>100</v>
      </c>
      <c r="DY57">
        <v>0.03</v>
      </c>
      <c r="DZ57">
        <v>0.31759999999999999</v>
      </c>
      <c r="EA57">
        <v>-0.38915973933682801</v>
      </c>
      <c r="EB57">
        <v>1.06189765250334E-3</v>
      </c>
      <c r="EC57">
        <v>-8.2300479113357901E-7</v>
      </c>
      <c r="ED57">
        <v>1.95222372915411E-10</v>
      </c>
      <c r="EE57">
        <v>5.0854824770297798E-2</v>
      </c>
      <c r="EF57">
        <v>2.4299125684897199E-2</v>
      </c>
      <c r="EG57">
        <v>-1.02667963148939E-3</v>
      </c>
      <c r="EH57">
        <v>2.21636158600722E-5</v>
      </c>
      <c r="EI57">
        <v>2</v>
      </c>
      <c r="EJ57">
        <v>2037</v>
      </c>
      <c r="EK57">
        <v>1</v>
      </c>
      <c r="EL57">
        <v>24</v>
      </c>
      <c r="EM57">
        <v>5.2</v>
      </c>
      <c r="EN57">
        <v>5</v>
      </c>
      <c r="EO57">
        <v>2</v>
      </c>
      <c r="EP57">
        <v>481.78</v>
      </c>
      <c r="EQ57">
        <v>563.73</v>
      </c>
      <c r="ER57">
        <v>22.442299999999999</v>
      </c>
      <c r="ES57">
        <v>25.342700000000001</v>
      </c>
      <c r="ET57">
        <v>30.0001</v>
      </c>
      <c r="EU57">
        <v>25.197600000000001</v>
      </c>
      <c r="EV57">
        <v>25.1572</v>
      </c>
      <c r="EW57">
        <v>53.498100000000001</v>
      </c>
      <c r="EX57">
        <v>4.3485100000000001</v>
      </c>
      <c r="EY57">
        <v>100</v>
      </c>
      <c r="EZ57">
        <v>22.441800000000001</v>
      </c>
      <c r="FA57">
        <v>1329.14</v>
      </c>
      <c r="FB57">
        <v>20</v>
      </c>
      <c r="FC57">
        <v>102.38200000000001</v>
      </c>
      <c r="FD57">
        <v>102.083</v>
      </c>
    </row>
    <row r="58" spans="1:160" x14ac:dyDescent="0.15">
      <c r="A58">
        <v>60</v>
      </c>
      <c r="B58">
        <v>1604500419.5</v>
      </c>
      <c r="C58">
        <v>117.5</v>
      </c>
      <c r="D58" t="s">
        <v>356</v>
      </c>
      <c r="E58" t="s">
        <v>357</v>
      </c>
      <c r="F58">
        <v>1604500419.5</v>
      </c>
      <c r="G58">
        <f t="shared" si="0"/>
        <v>1.3940730667436989E-3</v>
      </c>
      <c r="H58">
        <f t="shared" si="1"/>
        <v>29.034116134790686</v>
      </c>
      <c r="I58">
        <f t="shared" si="2"/>
        <v>1299.3399999999999</v>
      </c>
      <c r="J58">
        <f t="shared" si="3"/>
        <v>944.73460075491937</v>
      </c>
      <c r="K58">
        <f t="shared" si="4"/>
        <v>95.189657707916638</v>
      </c>
      <c r="L58">
        <f t="shared" si="5"/>
        <v>130.91902185795999</v>
      </c>
      <c r="M58">
        <f t="shared" si="6"/>
        <v>0.14120992226748844</v>
      </c>
      <c r="N58">
        <f t="shared" si="7"/>
        <v>2.94018761511769</v>
      </c>
      <c r="O58">
        <f t="shared" si="8"/>
        <v>0.13754755463445817</v>
      </c>
      <c r="P58">
        <f t="shared" si="9"/>
        <v>8.6288359343285437E-2</v>
      </c>
      <c r="Q58">
        <f t="shared" si="10"/>
        <v>193.77322052673844</v>
      </c>
      <c r="R58">
        <f t="shared" si="11"/>
        <v>25.883637119061209</v>
      </c>
      <c r="S58">
        <f t="shared" si="12"/>
        <v>24.998799999999999</v>
      </c>
      <c r="T58">
        <f t="shared" si="13"/>
        <v>3.179450113703906</v>
      </c>
      <c r="U58">
        <f t="shared" si="14"/>
        <v>68.302123729185453</v>
      </c>
      <c r="V58">
        <f t="shared" si="15"/>
        <v>2.1854329830506005</v>
      </c>
      <c r="W58">
        <f t="shared" si="16"/>
        <v>3.1996559751432243</v>
      </c>
      <c r="X58">
        <f t="shared" si="17"/>
        <v>0.99401713065330544</v>
      </c>
      <c r="Y58">
        <f t="shared" si="18"/>
        <v>-61.478622243397119</v>
      </c>
      <c r="Z58">
        <f t="shared" si="19"/>
        <v>16.849761257271862</v>
      </c>
      <c r="AA58">
        <f t="shared" si="20"/>
        <v>1.2128464800579393</v>
      </c>
      <c r="AB58">
        <f t="shared" si="21"/>
        <v>150.35720602067113</v>
      </c>
      <c r="AC58">
        <v>12</v>
      </c>
      <c r="AD58">
        <v>2</v>
      </c>
      <c r="AE58">
        <f t="shared" si="22"/>
        <v>1</v>
      </c>
      <c r="AF58">
        <f t="shared" si="23"/>
        <v>0</v>
      </c>
      <c r="AG58">
        <f t="shared" si="24"/>
        <v>53537.738710923892</v>
      </c>
      <c r="AH58" t="s">
        <v>272</v>
      </c>
      <c r="AI58" t="s">
        <v>272</v>
      </c>
      <c r="AJ58">
        <v>0</v>
      </c>
      <c r="AK58">
        <v>0</v>
      </c>
      <c r="AL58">
        <f t="shared" si="25"/>
        <v>0</v>
      </c>
      <c r="AM58" t="e">
        <f t="shared" si="26"/>
        <v>#DIV/0!</v>
      </c>
      <c r="AN58">
        <v>0</v>
      </c>
      <c r="AO58" t="s">
        <v>272</v>
      </c>
      <c r="AP58" t="s">
        <v>272</v>
      </c>
      <c r="AQ58">
        <v>0</v>
      </c>
      <c r="AR58">
        <v>0</v>
      </c>
      <c r="AS58" t="e">
        <f t="shared" si="27"/>
        <v>#DIV/0!</v>
      </c>
      <c r="AT58">
        <v>0.5</v>
      </c>
      <c r="AU58">
        <f t="shared" si="28"/>
        <v>1009.3847998521295</v>
      </c>
      <c r="AV58">
        <f t="shared" si="29"/>
        <v>29.034116134790686</v>
      </c>
      <c r="AW58" t="e">
        <f t="shared" si="30"/>
        <v>#DIV/0!</v>
      </c>
      <c r="AX58" t="e">
        <f t="shared" si="31"/>
        <v>#DIV/0!</v>
      </c>
      <c r="AY58">
        <f t="shared" si="32"/>
        <v>2.8764170154973661E-2</v>
      </c>
      <c r="AZ58" t="e">
        <f t="shared" si="33"/>
        <v>#DIV/0!</v>
      </c>
      <c r="BA58" t="s">
        <v>272</v>
      </c>
      <c r="BB58">
        <v>0</v>
      </c>
      <c r="BC58">
        <f t="shared" si="34"/>
        <v>0</v>
      </c>
      <c r="BD58" t="e">
        <f t="shared" si="35"/>
        <v>#DIV/0!</v>
      </c>
      <c r="BE58" t="e">
        <f t="shared" si="36"/>
        <v>#DIV/0!</v>
      </c>
      <c r="BF58" t="e">
        <f t="shared" si="37"/>
        <v>#DIV/0!</v>
      </c>
      <c r="BG58" t="e">
        <f t="shared" si="38"/>
        <v>#DIV/0!</v>
      </c>
      <c r="BH58" t="e">
        <f t="shared" si="39"/>
        <v>#DIV/0!</v>
      </c>
      <c r="BI58" t="e">
        <f t="shared" si="40"/>
        <v>#DIV/0!</v>
      </c>
      <c r="BJ58">
        <f t="shared" si="41"/>
        <v>1200.24</v>
      </c>
      <c r="BK58">
        <f t="shared" si="42"/>
        <v>1009.3847998521295</v>
      </c>
      <c r="BL58">
        <f t="shared" si="43"/>
        <v>0.84098580271623136</v>
      </c>
      <c r="BM58">
        <f t="shared" si="44"/>
        <v>0.19197160543246281</v>
      </c>
      <c r="BN58">
        <v>6</v>
      </c>
      <c r="BO58">
        <v>0.5</v>
      </c>
      <c r="BP58" t="s">
        <v>273</v>
      </c>
      <c r="BQ58">
        <v>2</v>
      </c>
      <c r="BR58">
        <v>1604500419.5</v>
      </c>
      <c r="BS58">
        <v>1299.3399999999999</v>
      </c>
      <c r="BT58">
        <v>1336.35</v>
      </c>
      <c r="BU58">
        <v>21.689900000000002</v>
      </c>
      <c r="BV58">
        <v>20.0535</v>
      </c>
      <c r="BW58">
        <v>1299.31</v>
      </c>
      <c r="BX58">
        <v>21.372299999999999</v>
      </c>
      <c r="BY58">
        <v>500.06200000000001</v>
      </c>
      <c r="BZ58">
        <v>100.658</v>
      </c>
      <c r="CA58">
        <v>0.100094</v>
      </c>
      <c r="CB58">
        <v>25.1051</v>
      </c>
      <c r="CC58">
        <v>24.998799999999999</v>
      </c>
      <c r="CD58">
        <v>999.9</v>
      </c>
      <c r="CE58">
        <v>0</v>
      </c>
      <c r="CF58">
        <v>0</v>
      </c>
      <c r="CG58">
        <v>9995</v>
      </c>
      <c r="CH58">
        <v>0</v>
      </c>
      <c r="CI58">
        <v>1.0219499999999999</v>
      </c>
      <c r="CJ58">
        <v>1200.24</v>
      </c>
      <c r="CK58">
        <v>0.96700200000000003</v>
      </c>
      <c r="CL58">
        <v>3.2998399999999997E-2</v>
      </c>
      <c r="CM58">
        <v>0</v>
      </c>
      <c r="CN58">
        <v>788.57500000000005</v>
      </c>
      <c r="CO58">
        <v>5.0001499999999997</v>
      </c>
      <c r="CP58">
        <v>9454.67</v>
      </c>
      <c r="CQ58">
        <v>11356.2</v>
      </c>
      <c r="CR58">
        <v>39.5</v>
      </c>
      <c r="CS58">
        <v>42.061999999999998</v>
      </c>
      <c r="CT58">
        <v>40.686999999999998</v>
      </c>
      <c r="CU58">
        <v>41.686999999999998</v>
      </c>
      <c r="CV58">
        <v>41.375</v>
      </c>
      <c r="CW58">
        <v>1155.8</v>
      </c>
      <c r="CX58">
        <v>39.44</v>
      </c>
      <c r="CY58">
        <v>0</v>
      </c>
      <c r="CZ58">
        <v>1604500418.7</v>
      </c>
      <c r="DA58">
        <v>0</v>
      </c>
      <c r="DB58">
        <v>787.86419230769195</v>
      </c>
      <c r="DC58">
        <v>-1.1769230669731701</v>
      </c>
      <c r="DD58">
        <v>-9.5623931214542797</v>
      </c>
      <c r="DE58">
        <v>9446.9369230769207</v>
      </c>
      <c r="DF58">
        <v>15</v>
      </c>
      <c r="DG58">
        <v>1604500115.5</v>
      </c>
      <c r="DH58" t="s">
        <v>274</v>
      </c>
      <c r="DI58">
        <v>1604500104</v>
      </c>
      <c r="DJ58">
        <v>1604500115.5</v>
      </c>
      <c r="DK58">
        <v>1</v>
      </c>
      <c r="DL58">
        <v>-0.111</v>
      </c>
      <c r="DM58">
        <v>-7.0000000000000001E-3</v>
      </c>
      <c r="DN58">
        <v>-7.3999999999999996E-2</v>
      </c>
      <c r="DO58">
        <v>0.30099999999999999</v>
      </c>
      <c r="DP58">
        <v>420</v>
      </c>
      <c r="DQ58">
        <v>20</v>
      </c>
      <c r="DR58">
        <v>0.08</v>
      </c>
      <c r="DS58">
        <v>7.0000000000000007E-2</v>
      </c>
      <c r="DT58">
        <v>0</v>
      </c>
      <c r="DU58">
        <v>0</v>
      </c>
      <c r="DV58" t="s">
        <v>275</v>
      </c>
      <c r="DW58">
        <v>100</v>
      </c>
      <c r="DX58">
        <v>100</v>
      </c>
      <c r="DY58">
        <v>0.03</v>
      </c>
      <c r="DZ58">
        <v>0.31759999999999999</v>
      </c>
      <c r="EA58">
        <v>-0.38915973933682801</v>
      </c>
      <c r="EB58">
        <v>1.06189765250334E-3</v>
      </c>
      <c r="EC58">
        <v>-8.2300479113357901E-7</v>
      </c>
      <c r="ED58">
        <v>1.95222372915411E-10</v>
      </c>
      <c r="EE58">
        <v>5.0854824770297798E-2</v>
      </c>
      <c r="EF58">
        <v>2.4299125684897199E-2</v>
      </c>
      <c r="EG58">
        <v>-1.02667963148939E-3</v>
      </c>
      <c r="EH58">
        <v>2.21636158600722E-5</v>
      </c>
      <c r="EI58">
        <v>2</v>
      </c>
      <c r="EJ58">
        <v>2037</v>
      </c>
      <c r="EK58">
        <v>1</v>
      </c>
      <c r="EL58">
        <v>24</v>
      </c>
      <c r="EM58">
        <v>5.3</v>
      </c>
      <c r="EN58">
        <v>5.0999999999999996</v>
      </c>
      <c r="EO58">
        <v>2</v>
      </c>
      <c r="EP58">
        <v>481.97</v>
      </c>
      <c r="EQ58">
        <v>563.649</v>
      </c>
      <c r="ER58">
        <v>22.442299999999999</v>
      </c>
      <c r="ES58">
        <v>25.342700000000001</v>
      </c>
      <c r="ET58">
        <v>30.0001</v>
      </c>
      <c r="EU58">
        <v>25.197600000000001</v>
      </c>
      <c r="EV58">
        <v>25.1572</v>
      </c>
      <c r="EW58">
        <v>53.4527</v>
      </c>
      <c r="EX58">
        <v>4.3485100000000001</v>
      </c>
      <c r="EY58">
        <v>100</v>
      </c>
      <c r="EZ58">
        <v>22.441800000000001</v>
      </c>
      <c r="FA58">
        <v>1324.11</v>
      </c>
      <c r="FB58">
        <v>20</v>
      </c>
      <c r="FC58">
        <v>102.383</v>
      </c>
      <c r="FD58">
        <v>102.083</v>
      </c>
    </row>
    <row r="59" spans="1:160" x14ac:dyDescent="0.15">
      <c r="A59">
        <v>61</v>
      </c>
      <c r="B59">
        <v>1604500422</v>
      </c>
      <c r="C59">
        <v>120</v>
      </c>
      <c r="D59" t="s">
        <v>358</v>
      </c>
      <c r="E59" t="s">
        <v>359</v>
      </c>
      <c r="F59">
        <v>1604500422</v>
      </c>
      <c r="G59">
        <f t="shared" si="0"/>
        <v>1.3944062060519094E-3</v>
      </c>
      <c r="H59">
        <f t="shared" si="1"/>
        <v>29.124609172542325</v>
      </c>
      <c r="I59">
        <f t="shared" si="2"/>
        <v>1295.0999999999999</v>
      </c>
      <c r="J59">
        <f t="shared" si="3"/>
        <v>939.4720766352217</v>
      </c>
      <c r="K59">
        <f t="shared" si="4"/>
        <v>94.65955391038213</v>
      </c>
      <c r="L59">
        <f t="shared" si="5"/>
        <v>130.49199791909999</v>
      </c>
      <c r="M59">
        <f t="shared" si="6"/>
        <v>0.14119294676488939</v>
      </c>
      <c r="N59">
        <f t="shared" si="7"/>
        <v>2.938537640567974</v>
      </c>
      <c r="O59">
        <f t="shared" si="8"/>
        <v>0.137529448862697</v>
      </c>
      <c r="P59">
        <f t="shared" si="9"/>
        <v>8.6277138949056975E-2</v>
      </c>
      <c r="Q59">
        <f t="shared" si="10"/>
        <v>193.72534110989915</v>
      </c>
      <c r="R59">
        <f t="shared" si="11"/>
        <v>25.884675939770862</v>
      </c>
      <c r="S59">
        <f t="shared" si="12"/>
        <v>25.0016</v>
      </c>
      <c r="T59">
        <f t="shared" si="13"/>
        <v>3.1799809138009265</v>
      </c>
      <c r="U59">
        <f t="shared" si="14"/>
        <v>68.30319276781573</v>
      </c>
      <c r="V59">
        <f t="shared" si="15"/>
        <v>2.1855973846515004</v>
      </c>
      <c r="W59">
        <f t="shared" si="16"/>
        <v>3.1998465900137942</v>
      </c>
      <c r="X59">
        <f t="shared" si="17"/>
        <v>0.99438352914942607</v>
      </c>
      <c r="Y59">
        <f t="shared" si="18"/>
        <v>-61.493313686889202</v>
      </c>
      <c r="Z59">
        <f t="shared" si="19"/>
        <v>16.555145113582668</v>
      </c>
      <c r="AA59">
        <f t="shared" si="20"/>
        <v>1.1923318992673446</v>
      </c>
      <c r="AB59">
        <f t="shared" si="21"/>
        <v>149.97950443585995</v>
      </c>
      <c r="AC59">
        <v>12</v>
      </c>
      <c r="AD59">
        <v>2</v>
      </c>
      <c r="AE59">
        <f t="shared" si="22"/>
        <v>1</v>
      </c>
      <c r="AF59">
        <f t="shared" si="23"/>
        <v>0</v>
      </c>
      <c r="AG59">
        <f t="shared" si="24"/>
        <v>53489.356697957424</v>
      </c>
      <c r="AH59" t="s">
        <v>272</v>
      </c>
      <c r="AI59" t="s">
        <v>272</v>
      </c>
      <c r="AJ59">
        <v>0</v>
      </c>
      <c r="AK59">
        <v>0</v>
      </c>
      <c r="AL59">
        <f t="shared" si="25"/>
        <v>0</v>
      </c>
      <c r="AM59" t="e">
        <f t="shared" si="26"/>
        <v>#DIV/0!</v>
      </c>
      <c r="AN59">
        <v>0</v>
      </c>
      <c r="AO59" t="s">
        <v>272</v>
      </c>
      <c r="AP59" t="s">
        <v>272</v>
      </c>
      <c r="AQ59">
        <v>0</v>
      </c>
      <c r="AR59">
        <v>0</v>
      </c>
      <c r="AS59" t="e">
        <f t="shared" si="27"/>
        <v>#DIV/0!</v>
      </c>
      <c r="AT59">
        <v>0.5</v>
      </c>
      <c r="AU59">
        <f t="shared" si="28"/>
        <v>1009.1327998520926</v>
      </c>
      <c r="AV59">
        <f t="shared" si="29"/>
        <v>29.124609172542325</v>
      </c>
      <c r="AW59" t="e">
        <f t="shared" si="30"/>
        <v>#DIV/0!</v>
      </c>
      <c r="AX59" t="e">
        <f t="shared" si="31"/>
        <v>#DIV/0!</v>
      </c>
      <c r="AY59">
        <f t="shared" si="32"/>
        <v>2.8861027187711157E-2</v>
      </c>
      <c r="AZ59" t="e">
        <f t="shared" si="33"/>
        <v>#DIV/0!</v>
      </c>
      <c r="BA59" t="s">
        <v>272</v>
      </c>
      <c r="BB59">
        <v>0</v>
      </c>
      <c r="BC59">
        <f t="shared" si="34"/>
        <v>0</v>
      </c>
      <c r="BD59" t="e">
        <f t="shared" si="35"/>
        <v>#DIV/0!</v>
      </c>
      <c r="BE59" t="e">
        <f t="shared" si="36"/>
        <v>#DIV/0!</v>
      </c>
      <c r="BF59" t="e">
        <f t="shared" si="37"/>
        <v>#DIV/0!</v>
      </c>
      <c r="BG59" t="e">
        <f t="shared" si="38"/>
        <v>#DIV/0!</v>
      </c>
      <c r="BH59" t="e">
        <f t="shared" si="39"/>
        <v>#DIV/0!</v>
      </c>
      <c r="BI59" t="e">
        <f t="shared" si="40"/>
        <v>#DIV/0!</v>
      </c>
      <c r="BJ59">
        <f t="shared" si="41"/>
        <v>1199.94</v>
      </c>
      <c r="BK59">
        <f t="shared" si="42"/>
        <v>1009.1327998520926</v>
      </c>
      <c r="BL59">
        <f t="shared" si="43"/>
        <v>0.84098604917920272</v>
      </c>
      <c r="BM59">
        <f t="shared" si="44"/>
        <v>0.19197209835840559</v>
      </c>
      <c r="BN59">
        <v>6</v>
      </c>
      <c r="BO59">
        <v>0.5</v>
      </c>
      <c r="BP59" t="s">
        <v>273</v>
      </c>
      <c r="BQ59">
        <v>2</v>
      </c>
      <c r="BR59">
        <v>1604500422</v>
      </c>
      <c r="BS59">
        <v>1295.0999999999999</v>
      </c>
      <c r="BT59">
        <v>1332.21</v>
      </c>
      <c r="BU59">
        <v>21.691500000000001</v>
      </c>
      <c r="BV59">
        <v>20.0548</v>
      </c>
      <c r="BW59">
        <v>1295.07</v>
      </c>
      <c r="BX59">
        <v>21.373899999999999</v>
      </c>
      <c r="BY59">
        <v>500.089</v>
      </c>
      <c r="BZ59">
        <v>100.658</v>
      </c>
      <c r="CA59">
        <v>0.100241</v>
      </c>
      <c r="CB59">
        <v>25.106100000000001</v>
      </c>
      <c r="CC59">
        <v>25.0016</v>
      </c>
      <c r="CD59">
        <v>999.9</v>
      </c>
      <c r="CE59">
        <v>0</v>
      </c>
      <c r="CF59">
        <v>0</v>
      </c>
      <c r="CG59">
        <v>9985.6200000000008</v>
      </c>
      <c r="CH59">
        <v>0</v>
      </c>
      <c r="CI59">
        <v>1.0219499999999999</v>
      </c>
      <c r="CJ59">
        <v>1199.94</v>
      </c>
      <c r="CK59">
        <v>0.96699299999999999</v>
      </c>
      <c r="CL59">
        <v>3.30067E-2</v>
      </c>
      <c r="CM59">
        <v>0</v>
      </c>
      <c r="CN59">
        <v>789.14499999999998</v>
      </c>
      <c r="CO59">
        <v>5.0001499999999997</v>
      </c>
      <c r="CP59">
        <v>9458.6</v>
      </c>
      <c r="CQ59">
        <v>11353.3</v>
      </c>
      <c r="CR59">
        <v>39.5</v>
      </c>
      <c r="CS59">
        <v>42.061999999999998</v>
      </c>
      <c r="CT59">
        <v>40.686999999999998</v>
      </c>
      <c r="CU59">
        <v>41.686999999999998</v>
      </c>
      <c r="CV59">
        <v>41.375</v>
      </c>
      <c r="CW59">
        <v>1155.5</v>
      </c>
      <c r="CX59">
        <v>39.44</v>
      </c>
      <c r="CY59">
        <v>0</v>
      </c>
      <c r="CZ59">
        <v>1604500421.0999999</v>
      </c>
      <c r="DA59">
        <v>0</v>
      </c>
      <c r="DB59">
        <v>787.90134615384602</v>
      </c>
      <c r="DC59">
        <v>3.5800683694426301</v>
      </c>
      <c r="DD59">
        <v>45.644102466825302</v>
      </c>
      <c r="DE59">
        <v>9447.3680769230796</v>
      </c>
      <c r="DF59">
        <v>15</v>
      </c>
      <c r="DG59">
        <v>1604500115.5</v>
      </c>
      <c r="DH59" t="s">
        <v>274</v>
      </c>
      <c r="DI59">
        <v>1604500104</v>
      </c>
      <c r="DJ59">
        <v>1604500115.5</v>
      </c>
      <c r="DK59">
        <v>1</v>
      </c>
      <c r="DL59">
        <v>-0.111</v>
      </c>
      <c r="DM59">
        <v>-7.0000000000000001E-3</v>
      </c>
      <c r="DN59">
        <v>-7.3999999999999996E-2</v>
      </c>
      <c r="DO59">
        <v>0.30099999999999999</v>
      </c>
      <c r="DP59">
        <v>420</v>
      </c>
      <c r="DQ59">
        <v>20</v>
      </c>
      <c r="DR59">
        <v>0.08</v>
      </c>
      <c r="DS59">
        <v>7.0000000000000007E-2</v>
      </c>
      <c r="DT59">
        <v>0</v>
      </c>
      <c r="DU59">
        <v>0</v>
      </c>
      <c r="DV59" t="s">
        <v>275</v>
      </c>
      <c r="DW59">
        <v>100</v>
      </c>
      <c r="DX59">
        <v>100</v>
      </c>
      <c r="DY59">
        <v>0.03</v>
      </c>
      <c r="DZ59">
        <v>0.31759999999999999</v>
      </c>
      <c r="EA59">
        <v>-0.38915973933682801</v>
      </c>
      <c r="EB59">
        <v>1.06189765250334E-3</v>
      </c>
      <c r="EC59">
        <v>-8.2300479113357901E-7</v>
      </c>
      <c r="ED59">
        <v>1.95222372915411E-10</v>
      </c>
      <c r="EE59">
        <v>5.0854824770297798E-2</v>
      </c>
      <c r="EF59">
        <v>2.4299125684897199E-2</v>
      </c>
      <c r="EG59">
        <v>-1.02667963148939E-3</v>
      </c>
      <c r="EH59">
        <v>2.21636158600722E-5</v>
      </c>
      <c r="EI59">
        <v>2</v>
      </c>
      <c r="EJ59">
        <v>2037</v>
      </c>
      <c r="EK59">
        <v>1</v>
      </c>
      <c r="EL59">
        <v>24</v>
      </c>
      <c r="EM59">
        <v>5.3</v>
      </c>
      <c r="EN59">
        <v>5.0999999999999996</v>
      </c>
      <c r="EO59">
        <v>2</v>
      </c>
      <c r="EP59">
        <v>482.113</v>
      </c>
      <c r="EQ59">
        <v>563.62900000000002</v>
      </c>
      <c r="ER59">
        <v>22.442299999999999</v>
      </c>
      <c r="ES59">
        <v>25.342700000000001</v>
      </c>
      <c r="ET59">
        <v>30.0002</v>
      </c>
      <c r="EU59">
        <v>25.198399999999999</v>
      </c>
      <c r="EV59">
        <v>25.1572</v>
      </c>
      <c r="EW59">
        <v>53.291600000000003</v>
      </c>
      <c r="EX59">
        <v>4.3485100000000001</v>
      </c>
      <c r="EY59">
        <v>100</v>
      </c>
      <c r="EZ59">
        <v>22.441800000000001</v>
      </c>
      <c r="FA59">
        <v>1324.11</v>
      </c>
      <c r="FB59">
        <v>20</v>
      </c>
      <c r="FC59">
        <v>102.383</v>
      </c>
      <c r="FD59">
        <v>102.08499999999999</v>
      </c>
    </row>
    <row r="60" spans="1:160" x14ac:dyDescent="0.15">
      <c r="A60">
        <v>62</v>
      </c>
      <c r="B60">
        <v>1604500424</v>
      </c>
      <c r="C60">
        <v>122</v>
      </c>
      <c r="D60" t="s">
        <v>360</v>
      </c>
      <c r="E60" t="s">
        <v>361</v>
      </c>
      <c r="F60">
        <v>1604500424</v>
      </c>
      <c r="G60">
        <f t="shared" si="0"/>
        <v>1.3934548717321256E-3</v>
      </c>
      <c r="H60">
        <f t="shared" si="1"/>
        <v>29.149467665793892</v>
      </c>
      <c r="I60">
        <f t="shared" si="2"/>
        <v>1291.78</v>
      </c>
      <c r="J60">
        <f t="shared" si="3"/>
        <v>935.58010317284709</v>
      </c>
      <c r="K60">
        <f t="shared" si="4"/>
        <v>94.267246461677061</v>
      </c>
      <c r="L60">
        <f t="shared" si="5"/>
        <v>130.15726095637999</v>
      </c>
      <c r="M60">
        <f t="shared" si="6"/>
        <v>0.14104986709099243</v>
      </c>
      <c r="N60">
        <f t="shared" si="7"/>
        <v>2.9379885857112988</v>
      </c>
      <c r="O60">
        <f t="shared" si="8"/>
        <v>0.13739302260152056</v>
      </c>
      <c r="P60">
        <f t="shared" si="9"/>
        <v>8.6191295485202768E-2</v>
      </c>
      <c r="Q60">
        <f t="shared" si="10"/>
        <v>193.77322052673844</v>
      </c>
      <c r="R60">
        <f t="shared" si="11"/>
        <v>25.885040843608767</v>
      </c>
      <c r="S60">
        <f t="shared" si="12"/>
        <v>25.003399999999999</v>
      </c>
      <c r="T60">
        <f t="shared" si="13"/>
        <v>3.1803221833255741</v>
      </c>
      <c r="U60">
        <f t="shared" si="14"/>
        <v>68.305557773389708</v>
      </c>
      <c r="V60">
        <f t="shared" si="15"/>
        <v>2.1856340003249</v>
      </c>
      <c r="W60">
        <f t="shared" si="16"/>
        <v>3.19978940451076</v>
      </c>
      <c r="X60">
        <f t="shared" si="17"/>
        <v>0.99468818300067419</v>
      </c>
      <c r="Y60">
        <f t="shared" si="18"/>
        <v>-61.45135984338674</v>
      </c>
      <c r="Z60">
        <f t="shared" si="19"/>
        <v>16.219426880805539</v>
      </c>
      <c r="AA60">
        <f t="shared" si="20"/>
        <v>1.1683799811291675</v>
      </c>
      <c r="AB60">
        <f t="shared" si="21"/>
        <v>149.70966754528641</v>
      </c>
      <c r="AC60">
        <v>12</v>
      </c>
      <c r="AD60">
        <v>2</v>
      </c>
      <c r="AE60">
        <f t="shared" si="22"/>
        <v>1</v>
      </c>
      <c r="AF60">
        <f t="shared" si="23"/>
        <v>0</v>
      </c>
      <c r="AG60">
        <f t="shared" si="24"/>
        <v>53473.374370773898</v>
      </c>
      <c r="AH60" t="s">
        <v>272</v>
      </c>
      <c r="AI60" t="s">
        <v>272</v>
      </c>
      <c r="AJ60">
        <v>0</v>
      </c>
      <c r="AK60">
        <v>0</v>
      </c>
      <c r="AL60">
        <f t="shared" si="25"/>
        <v>0</v>
      </c>
      <c r="AM60" t="e">
        <f t="shared" si="26"/>
        <v>#DIV/0!</v>
      </c>
      <c r="AN60">
        <v>0</v>
      </c>
      <c r="AO60" t="s">
        <v>272</v>
      </c>
      <c r="AP60" t="s">
        <v>272</v>
      </c>
      <c r="AQ60">
        <v>0</v>
      </c>
      <c r="AR60">
        <v>0</v>
      </c>
      <c r="AS60" t="e">
        <f t="shared" si="27"/>
        <v>#DIV/0!</v>
      </c>
      <c r="AT60">
        <v>0.5</v>
      </c>
      <c r="AU60">
        <f t="shared" si="28"/>
        <v>1009.3847998521295</v>
      </c>
      <c r="AV60">
        <f t="shared" si="29"/>
        <v>29.149467665793892</v>
      </c>
      <c r="AW60" t="e">
        <f t="shared" si="30"/>
        <v>#DIV/0!</v>
      </c>
      <c r="AX60" t="e">
        <f t="shared" si="31"/>
        <v>#DIV/0!</v>
      </c>
      <c r="AY60">
        <f t="shared" si="32"/>
        <v>2.8878449200011893E-2</v>
      </c>
      <c r="AZ60" t="e">
        <f t="shared" si="33"/>
        <v>#DIV/0!</v>
      </c>
      <c r="BA60" t="s">
        <v>272</v>
      </c>
      <c r="BB60">
        <v>0</v>
      </c>
      <c r="BC60">
        <f t="shared" si="34"/>
        <v>0</v>
      </c>
      <c r="BD60" t="e">
        <f t="shared" si="35"/>
        <v>#DIV/0!</v>
      </c>
      <c r="BE60" t="e">
        <f t="shared" si="36"/>
        <v>#DIV/0!</v>
      </c>
      <c r="BF60" t="e">
        <f t="shared" si="37"/>
        <v>#DIV/0!</v>
      </c>
      <c r="BG60" t="e">
        <f t="shared" si="38"/>
        <v>#DIV/0!</v>
      </c>
      <c r="BH60" t="e">
        <f t="shared" si="39"/>
        <v>#DIV/0!</v>
      </c>
      <c r="BI60" t="e">
        <f t="shared" si="40"/>
        <v>#DIV/0!</v>
      </c>
      <c r="BJ60">
        <f t="shared" si="41"/>
        <v>1200.24</v>
      </c>
      <c r="BK60">
        <f t="shared" si="42"/>
        <v>1009.3847998521295</v>
      </c>
      <c r="BL60">
        <f t="shared" si="43"/>
        <v>0.84098580271623136</v>
      </c>
      <c r="BM60">
        <f t="shared" si="44"/>
        <v>0.19197160543246281</v>
      </c>
      <c r="BN60">
        <v>6</v>
      </c>
      <c r="BO60">
        <v>0.5</v>
      </c>
      <c r="BP60" t="s">
        <v>273</v>
      </c>
      <c r="BQ60">
        <v>2</v>
      </c>
      <c r="BR60">
        <v>1604500424</v>
      </c>
      <c r="BS60">
        <v>1291.78</v>
      </c>
      <c r="BT60">
        <v>1328.92</v>
      </c>
      <c r="BU60">
        <v>21.6919</v>
      </c>
      <c r="BV60">
        <v>20.056000000000001</v>
      </c>
      <c r="BW60">
        <v>1291.75</v>
      </c>
      <c r="BX60">
        <v>21.374300000000002</v>
      </c>
      <c r="BY60">
        <v>499.99200000000002</v>
      </c>
      <c r="BZ60">
        <v>100.658</v>
      </c>
      <c r="CA60">
        <v>0.10007099999999999</v>
      </c>
      <c r="CB60">
        <v>25.105799999999999</v>
      </c>
      <c r="CC60">
        <v>25.003399999999999</v>
      </c>
      <c r="CD60">
        <v>999.9</v>
      </c>
      <c r="CE60">
        <v>0</v>
      </c>
      <c r="CF60">
        <v>0</v>
      </c>
      <c r="CG60">
        <v>9982.5</v>
      </c>
      <c r="CH60">
        <v>0</v>
      </c>
      <c r="CI60">
        <v>1.0359499999999999</v>
      </c>
      <c r="CJ60">
        <v>1200.24</v>
      </c>
      <c r="CK60">
        <v>0.96700200000000003</v>
      </c>
      <c r="CL60">
        <v>3.2998399999999997E-2</v>
      </c>
      <c r="CM60">
        <v>0</v>
      </c>
      <c r="CN60">
        <v>789.66200000000003</v>
      </c>
      <c r="CO60">
        <v>5.0001499999999997</v>
      </c>
      <c r="CP60">
        <v>9468</v>
      </c>
      <c r="CQ60">
        <v>11356.2</v>
      </c>
      <c r="CR60">
        <v>39.5</v>
      </c>
      <c r="CS60">
        <v>42.061999999999998</v>
      </c>
      <c r="CT60">
        <v>40.686999999999998</v>
      </c>
      <c r="CU60">
        <v>41.686999999999998</v>
      </c>
      <c r="CV60">
        <v>41.375</v>
      </c>
      <c r="CW60">
        <v>1155.8</v>
      </c>
      <c r="CX60">
        <v>39.44</v>
      </c>
      <c r="CY60">
        <v>0</v>
      </c>
      <c r="CZ60">
        <v>1604500422.9000001</v>
      </c>
      <c r="DA60">
        <v>0</v>
      </c>
      <c r="DB60">
        <v>788.09144000000003</v>
      </c>
      <c r="DC60">
        <v>7.5615384535623003</v>
      </c>
      <c r="DD60">
        <v>90.164615269300498</v>
      </c>
      <c r="DE60">
        <v>9449.5136000000002</v>
      </c>
      <c r="DF60">
        <v>15</v>
      </c>
      <c r="DG60">
        <v>1604500115.5</v>
      </c>
      <c r="DH60" t="s">
        <v>274</v>
      </c>
      <c r="DI60">
        <v>1604500104</v>
      </c>
      <c r="DJ60">
        <v>1604500115.5</v>
      </c>
      <c r="DK60">
        <v>1</v>
      </c>
      <c r="DL60">
        <v>-0.111</v>
      </c>
      <c r="DM60">
        <v>-7.0000000000000001E-3</v>
      </c>
      <c r="DN60">
        <v>-7.3999999999999996E-2</v>
      </c>
      <c r="DO60">
        <v>0.30099999999999999</v>
      </c>
      <c r="DP60">
        <v>420</v>
      </c>
      <c r="DQ60">
        <v>20</v>
      </c>
      <c r="DR60">
        <v>0.08</v>
      </c>
      <c r="DS60">
        <v>7.0000000000000007E-2</v>
      </c>
      <c r="DT60">
        <v>0</v>
      </c>
      <c r="DU60">
        <v>0</v>
      </c>
      <c r="DV60" t="s">
        <v>275</v>
      </c>
      <c r="DW60">
        <v>100</v>
      </c>
      <c r="DX60">
        <v>100</v>
      </c>
      <c r="DY60">
        <v>0.03</v>
      </c>
      <c r="DZ60">
        <v>0.31759999999999999</v>
      </c>
      <c r="EA60">
        <v>-0.38915973933682801</v>
      </c>
      <c r="EB60">
        <v>1.06189765250334E-3</v>
      </c>
      <c r="EC60">
        <v>-8.2300479113357901E-7</v>
      </c>
      <c r="ED60">
        <v>1.95222372915411E-10</v>
      </c>
      <c r="EE60">
        <v>5.0854824770297798E-2</v>
      </c>
      <c r="EF60">
        <v>2.4299125684897199E-2</v>
      </c>
      <c r="EG60">
        <v>-1.02667963148939E-3</v>
      </c>
      <c r="EH60">
        <v>2.21636158600722E-5</v>
      </c>
      <c r="EI60">
        <v>2</v>
      </c>
      <c r="EJ60">
        <v>2037</v>
      </c>
      <c r="EK60">
        <v>1</v>
      </c>
      <c r="EL60">
        <v>24</v>
      </c>
      <c r="EM60">
        <v>5.3</v>
      </c>
      <c r="EN60">
        <v>5.0999999999999996</v>
      </c>
      <c r="EO60">
        <v>2</v>
      </c>
      <c r="EP60">
        <v>481.94400000000002</v>
      </c>
      <c r="EQ60">
        <v>563.69000000000005</v>
      </c>
      <c r="ER60">
        <v>22.4421</v>
      </c>
      <c r="ES60">
        <v>25.342700000000001</v>
      </c>
      <c r="ET60">
        <v>30.0002</v>
      </c>
      <c r="EU60">
        <v>25.1995</v>
      </c>
      <c r="EV60">
        <v>25.1572</v>
      </c>
      <c r="EW60">
        <v>53.165399999999998</v>
      </c>
      <c r="EX60">
        <v>4.3485100000000001</v>
      </c>
      <c r="EY60">
        <v>100</v>
      </c>
      <c r="EZ60">
        <v>22.441600000000001</v>
      </c>
      <c r="FA60">
        <v>1319.07</v>
      </c>
      <c r="FB60">
        <v>20</v>
      </c>
      <c r="FC60">
        <v>102.38200000000001</v>
      </c>
      <c r="FD60">
        <v>102.086</v>
      </c>
    </row>
    <row r="61" spans="1:160" x14ac:dyDescent="0.15">
      <c r="A61">
        <v>63</v>
      </c>
      <c r="B61">
        <v>1604500425.5</v>
      </c>
      <c r="C61">
        <v>123.5</v>
      </c>
      <c r="D61" t="s">
        <v>362</v>
      </c>
      <c r="E61" t="s">
        <v>363</v>
      </c>
      <c r="F61">
        <v>1604500425.5</v>
      </c>
      <c r="G61">
        <f t="shared" si="0"/>
        <v>1.3929074760632865E-3</v>
      </c>
      <c r="H61">
        <f t="shared" si="1"/>
        <v>29.096408891111405</v>
      </c>
      <c r="I61">
        <f t="shared" si="2"/>
        <v>1289.3</v>
      </c>
      <c r="J61">
        <f t="shared" si="3"/>
        <v>933.97053005498299</v>
      </c>
      <c r="K61">
        <f t="shared" si="4"/>
        <v>94.103579856574498</v>
      </c>
      <c r="L61">
        <f t="shared" si="5"/>
        <v>129.90532528038</v>
      </c>
      <c r="M61">
        <f t="shared" si="6"/>
        <v>0.14112532722210544</v>
      </c>
      <c r="N61">
        <f t="shared" si="7"/>
        <v>2.948737034221117</v>
      </c>
      <c r="O61">
        <f t="shared" si="8"/>
        <v>0.13747759580421903</v>
      </c>
      <c r="P61">
        <f t="shared" si="9"/>
        <v>8.6243378482414451E-2</v>
      </c>
      <c r="Q61">
        <f t="shared" si="10"/>
        <v>193.72534110989915</v>
      </c>
      <c r="R61">
        <f t="shared" si="11"/>
        <v>25.880252458220927</v>
      </c>
      <c r="S61">
        <f t="shared" si="12"/>
        <v>24.997399999999999</v>
      </c>
      <c r="T61">
        <f t="shared" si="13"/>
        <v>3.1791847426912652</v>
      </c>
      <c r="U61">
        <f t="shared" si="14"/>
        <v>68.309781175182465</v>
      </c>
      <c r="V61">
        <f t="shared" si="15"/>
        <v>2.1855087339306003</v>
      </c>
      <c r="W61">
        <f t="shared" si="16"/>
        <v>3.1994081906451992</v>
      </c>
      <c r="X61">
        <f t="shared" si="17"/>
        <v>0.99367600876066486</v>
      </c>
      <c r="Y61">
        <f t="shared" si="18"/>
        <v>-61.427219694390935</v>
      </c>
      <c r="Z61">
        <f t="shared" si="19"/>
        <v>16.914653889222148</v>
      </c>
      <c r="AA61">
        <f t="shared" si="20"/>
        <v>1.2139709499035478</v>
      </c>
      <c r="AB61">
        <f t="shared" si="21"/>
        <v>150.42674625463388</v>
      </c>
      <c r="AC61">
        <v>12</v>
      </c>
      <c r="AD61">
        <v>2</v>
      </c>
      <c r="AE61">
        <f t="shared" si="22"/>
        <v>1</v>
      </c>
      <c r="AF61">
        <f t="shared" si="23"/>
        <v>0</v>
      </c>
      <c r="AG61">
        <f t="shared" si="24"/>
        <v>53788.002848255819</v>
      </c>
      <c r="AH61" t="s">
        <v>272</v>
      </c>
      <c r="AI61" t="s">
        <v>272</v>
      </c>
      <c r="AJ61">
        <v>0</v>
      </c>
      <c r="AK61">
        <v>0</v>
      </c>
      <c r="AL61">
        <f t="shared" si="25"/>
        <v>0</v>
      </c>
      <c r="AM61" t="e">
        <f t="shared" si="26"/>
        <v>#DIV/0!</v>
      </c>
      <c r="AN61">
        <v>0</v>
      </c>
      <c r="AO61" t="s">
        <v>272</v>
      </c>
      <c r="AP61" t="s">
        <v>272</v>
      </c>
      <c r="AQ61">
        <v>0</v>
      </c>
      <c r="AR61">
        <v>0</v>
      </c>
      <c r="AS61" t="e">
        <f t="shared" si="27"/>
        <v>#DIV/0!</v>
      </c>
      <c r="AT61">
        <v>0.5</v>
      </c>
      <c r="AU61">
        <f t="shared" si="28"/>
        <v>1009.1327998520926</v>
      </c>
      <c r="AV61">
        <f t="shared" si="29"/>
        <v>29.096408891111405</v>
      </c>
      <c r="AW61" t="e">
        <f t="shared" si="30"/>
        <v>#DIV/0!</v>
      </c>
      <c r="AX61" t="e">
        <f t="shared" si="31"/>
        <v>#DIV/0!</v>
      </c>
      <c r="AY61">
        <f t="shared" si="32"/>
        <v>2.8833082122963431E-2</v>
      </c>
      <c r="AZ61" t="e">
        <f t="shared" si="33"/>
        <v>#DIV/0!</v>
      </c>
      <c r="BA61" t="s">
        <v>272</v>
      </c>
      <c r="BB61">
        <v>0</v>
      </c>
      <c r="BC61">
        <f t="shared" si="34"/>
        <v>0</v>
      </c>
      <c r="BD61" t="e">
        <f t="shared" si="35"/>
        <v>#DIV/0!</v>
      </c>
      <c r="BE61" t="e">
        <f t="shared" si="36"/>
        <v>#DIV/0!</v>
      </c>
      <c r="BF61" t="e">
        <f t="shared" si="37"/>
        <v>#DIV/0!</v>
      </c>
      <c r="BG61" t="e">
        <f t="shared" si="38"/>
        <v>#DIV/0!</v>
      </c>
      <c r="BH61" t="e">
        <f t="shared" si="39"/>
        <v>#DIV/0!</v>
      </c>
      <c r="BI61" t="e">
        <f t="shared" si="40"/>
        <v>#DIV/0!</v>
      </c>
      <c r="BJ61">
        <f t="shared" si="41"/>
        <v>1199.94</v>
      </c>
      <c r="BK61">
        <f t="shared" si="42"/>
        <v>1009.1327998520926</v>
      </c>
      <c r="BL61">
        <f t="shared" si="43"/>
        <v>0.84098604917920272</v>
      </c>
      <c r="BM61">
        <f t="shared" si="44"/>
        <v>0.19197209835840559</v>
      </c>
      <c r="BN61">
        <v>6</v>
      </c>
      <c r="BO61">
        <v>0.5</v>
      </c>
      <c r="BP61" t="s">
        <v>273</v>
      </c>
      <c r="BQ61">
        <v>2</v>
      </c>
      <c r="BR61">
        <v>1604500425.5</v>
      </c>
      <c r="BS61">
        <v>1289.3</v>
      </c>
      <c r="BT61">
        <v>1326.37</v>
      </c>
      <c r="BU61">
        <v>21.690999999999999</v>
      </c>
      <c r="BV61">
        <v>20.055800000000001</v>
      </c>
      <c r="BW61">
        <v>1289.27</v>
      </c>
      <c r="BX61">
        <v>21.3734</v>
      </c>
      <c r="BY61">
        <v>500.01</v>
      </c>
      <c r="BZ61">
        <v>100.657</v>
      </c>
      <c r="CA61">
        <v>9.9476599999999998E-2</v>
      </c>
      <c r="CB61">
        <v>25.1038</v>
      </c>
      <c r="CC61">
        <v>24.997399999999999</v>
      </c>
      <c r="CD61">
        <v>999.9</v>
      </c>
      <c r="CE61">
        <v>0</v>
      </c>
      <c r="CF61">
        <v>0</v>
      </c>
      <c r="CG61">
        <v>10043.799999999999</v>
      </c>
      <c r="CH61">
        <v>0</v>
      </c>
      <c r="CI61">
        <v>1.0485500000000001</v>
      </c>
      <c r="CJ61">
        <v>1199.94</v>
      </c>
      <c r="CK61">
        <v>0.96699299999999999</v>
      </c>
      <c r="CL61">
        <v>3.30067E-2</v>
      </c>
      <c r="CM61">
        <v>0</v>
      </c>
      <c r="CN61">
        <v>789.97400000000005</v>
      </c>
      <c r="CO61">
        <v>5.0001499999999997</v>
      </c>
      <c r="CP61">
        <v>9471.74</v>
      </c>
      <c r="CQ61">
        <v>11353.3</v>
      </c>
      <c r="CR61">
        <v>39.5</v>
      </c>
      <c r="CS61">
        <v>42.061999999999998</v>
      </c>
      <c r="CT61">
        <v>40.686999999999998</v>
      </c>
      <c r="CU61">
        <v>41.686999999999998</v>
      </c>
      <c r="CV61">
        <v>41.375</v>
      </c>
      <c r="CW61">
        <v>1155.5</v>
      </c>
      <c r="CX61">
        <v>39.44</v>
      </c>
      <c r="CY61">
        <v>0</v>
      </c>
      <c r="CZ61">
        <v>1604500424.7</v>
      </c>
      <c r="DA61">
        <v>0</v>
      </c>
      <c r="DB61">
        <v>788.31403846153796</v>
      </c>
      <c r="DC61">
        <v>10.3476581328551</v>
      </c>
      <c r="DD61">
        <v>118.707692432112</v>
      </c>
      <c r="DE61">
        <v>9452.17076923077</v>
      </c>
      <c r="DF61">
        <v>15</v>
      </c>
      <c r="DG61">
        <v>1604500115.5</v>
      </c>
      <c r="DH61" t="s">
        <v>274</v>
      </c>
      <c r="DI61">
        <v>1604500104</v>
      </c>
      <c r="DJ61">
        <v>1604500115.5</v>
      </c>
      <c r="DK61">
        <v>1</v>
      </c>
      <c r="DL61">
        <v>-0.111</v>
      </c>
      <c r="DM61">
        <v>-7.0000000000000001E-3</v>
      </c>
      <c r="DN61">
        <v>-7.3999999999999996E-2</v>
      </c>
      <c r="DO61">
        <v>0.30099999999999999</v>
      </c>
      <c r="DP61">
        <v>420</v>
      </c>
      <c r="DQ61">
        <v>20</v>
      </c>
      <c r="DR61">
        <v>0.08</v>
      </c>
      <c r="DS61">
        <v>7.0000000000000007E-2</v>
      </c>
      <c r="DT61">
        <v>0</v>
      </c>
      <c r="DU61">
        <v>0</v>
      </c>
      <c r="DV61" t="s">
        <v>275</v>
      </c>
      <c r="DW61">
        <v>100</v>
      </c>
      <c r="DX61">
        <v>100</v>
      </c>
      <c r="DY61">
        <v>0.03</v>
      </c>
      <c r="DZ61">
        <v>0.31759999999999999</v>
      </c>
      <c r="EA61">
        <v>-0.38915973933682801</v>
      </c>
      <c r="EB61">
        <v>1.06189765250334E-3</v>
      </c>
      <c r="EC61">
        <v>-8.2300479113357901E-7</v>
      </c>
      <c r="ED61">
        <v>1.95222372915411E-10</v>
      </c>
      <c r="EE61">
        <v>5.0854824770297798E-2</v>
      </c>
      <c r="EF61">
        <v>2.4299125684897199E-2</v>
      </c>
      <c r="EG61">
        <v>-1.02667963148939E-3</v>
      </c>
      <c r="EH61">
        <v>2.21636158600722E-5</v>
      </c>
      <c r="EI61">
        <v>2</v>
      </c>
      <c r="EJ61">
        <v>2037</v>
      </c>
      <c r="EK61">
        <v>1</v>
      </c>
      <c r="EL61">
        <v>24</v>
      </c>
      <c r="EM61">
        <v>5.4</v>
      </c>
      <c r="EN61">
        <v>5.2</v>
      </c>
      <c r="EO61">
        <v>2</v>
      </c>
      <c r="EP61">
        <v>482.08300000000003</v>
      </c>
      <c r="EQ61">
        <v>563.62900000000002</v>
      </c>
      <c r="ER61">
        <v>22.442</v>
      </c>
      <c r="ES61">
        <v>25.342700000000001</v>
      </c>
      <c r="ET61">
        <v>30.0002</v>
      </c>
      <c r="EU61">
        <v>25.1997</v>
      </c>
      <c r="EV61">
        <v>25.1572</v>
      </c>
      <c r="EW61">
        <v>53.116100000000003</v>
      </c>
      <c r="EX61">
        <v>4.3485100000000001</v>
      </c>
      <c r="EY61">
        <v>100</v>
      </c>
      <c r="EZ61">
        <v>22.441600000000001</v>
      </c>
      <c r="FA61">
        <v>1314.02</v>
      </c>
      <c r="FB61">
        <v>20</v>
      </c>
      <c r="FC61">
        <v>102.383</v>
      </c>
      <c r="FD61">
        <v>102.086</v>
      </c>
    </row>
    <row r="62" spans="1:160" x14ac:dyDescent="0.15">
      <c r="A62">
        <v>64</v>
      </c>
      <c r="B62">
        <v>1604500428</v>
      </c>
      <c r="C62">
        <v>126</v>
      </c>
      <c r="D62" t="s">
        <v>364</v>
      </c>
      <c r="E62" t="s">
        <v>365</v>
      </c>
      <c r="F62">
        <v>1604500428</v>
      </c>
      <c r="G62">
        <f t="shared" si="0"/>
        <v>1.3925019109515995E-3</v>
      </c>
      <c r="H62">
        <f t="shared" si="1"/>
        <v>29.044891385921989</v>
      </c>
      <c r="I62">
        <f t="shared" si="2"/>
        <v>1285.0899999999999</v>
      </c>
      <c r="J62">
        <f t="shared" si="3"/>
        <v>930.5633533543629</v>
      </c>
      <c r="K62">
        <f t="shared" si="4"/>
        <v>93.760782030122428</v>
      </c>
      <c r="L62">
        <f t="shared" si="5"/>
        <v>129.48182726598998</v>
      </c>
      <c r="M62">
        <f t="shared" si="6"/>
        <v>0.14118959340922849</v>
      </c>
      <c r="N62">
        <f t="shared" si="7"/>
        <v>2.9415941108765931</v>
      </c>
      <c r="O62">
        <f t="shared" si="8"/>
        <v>0.13752996721929486</v>
      </c>
      <c r="P62">
        <f t="shared" si="9"/>
        <v>8.6277131605206392E-2</v>
      </c>
      <c r="Q62">
        <f t="shared" si="10"/>
        <v>193.77322052673844</v>
      </c>
      <c r="R62">
        <f t="shared" si="11"/>
        <v>25.881298697452301</v>
      </c>
      <c r="S62">
        <f t="shared" si="12"/>
        <v>24.994299999999999</v>
      </c>
      <c r="T62">
        <f t="shared" si="13"/>
        <v>3.1785972043277302</v>
      </c>
      <c r="U62">
        <f t="shared" si="14"/>
        <v>68.316509667181307</v>
      </c>
      <c r="V62">
        <f t="shared" si="15"/>
        <v>2.1855807798075997</v>
      </c>
      <c r="W62">
        <f t="shared" si="16"/>
        <v>3.1991985399358525</v>
      </c>
      <c r="X62">
        <f t="shared" si="17"/>
        <v>0.9930164245201305</v>
      </c>
      <c r="Y62">
        <f t="shared" si="18"/>
        <v>-61.409334272965538</v>
      </c>
      <c r="Z62">
        <f t="shared" si="19"/>
        <v>17.190854832884693</v>
      </c>
      <c r="AA62">
        <f t="shared" si="20"/>
        <v>1.2367638119385325</v>
      </c>
      <c r="AB62">
        <f t="shared" si="21"/>
        <v>150.79150489859614</v>
      </c>
      <c r="AC62">
        <v>12</v>
      </c>
      <c r="AD62">
        <v>2</v>
      </c>
      <c r="AE62">
        <f t="shared" si="22"/>
        <v>1</v>
      </c>
      <c r="AF62">
        <f t="shared" si="23"/>
        <v>0</v>
      </c>
      <c r="AG62">
        <f t="shared" si="24"/>
        <v>53579.2519899092</v>
      </c>
      <c r="AH62" t="s">
        <v>272</v>
      </c>
      <c r="AI62" t="s">
        <v>272</v>
      </c>
      <c r="AJ62">
        <v>0</v>
      </c>
      <c r="AK62">
        <v>0</v>
      </c>
      <c r="AL62">
        <f t="shared" si="25"/>
        <v>0</v>
      </c>
      <c r="AM62" t="e">
        <f t="shared" si="26"/>
        <v>#DIV/0!</v>
      </c>
      <c r="AN62">
        <v>0</v>
      </c>
      <c r="AO62" t="s">
        <v>272</v>
      </c>
      <c r="AP62" t="s">
        <v>272</v>
      </c>
      <c r="AQ62">
        <v>0</v>
      </c>
      <c r="AR62">
        <v>0</v>
      </c>
      <c r="AS62" t="e">
        <f t="shared" si="27"/>
        <v>#DIV/0!</v>
      </c>
      <c r="AT62">
        <v>0.5</v>
      </c>
      <c r="AU62">
        <f t="shared" si="28"/>
        <v>1009.3847998521295</v>
      </c>
      <c r="AV62">
        <f t="shared" si="29"/>
        <v>29.044891385921989</v>
      </c>
      <c r="AW62" t="e">
        <f t="shared" si="30"/>
        <v>#DIV/0!</v>
      </c>
      <c r="AX62" t="e">
        <f t="shared" si="31"/>
        <v>#DIV/0!</v>
      </c>
      <c r="AY62">
        <f t="shared" si="32"/>
        <v>2.8774845222730657E-2</v>
      </c>
      <c r="AZ62" t="e">
        <f t="shared" si="33"/>
        <v>#DIV/0!</v>
      </c>
      <c r="BA62" t="s">
        <v>272</v>
      </c>
      <c r="BB62">
        <v>0</v>
      </c>
      <c r="BC62">
        <f t="shared" si="34"/>
        <v>0</v>
      </c>
      <c r="BD62" t="e">
        <f t="shared" si="35"/>
        <v>#DIV/0!</v>
      </c>
      <c r="BE62" t="e">
        <f t="shared" si="36"/>
        <v>#DIV/0!</v>
      </c>
      <c r="BF62" t="e">
        <f t="shared" si="37"/>
        <v>#DIV/0!</v>
      </c>
      <c r="BG62" t="e">
        <f t="shared" si="38"/>
        <v>#DIV/0!</v>
      </c>
      <c r="BH62" t="e">
        <f t="shared" si="39"/>
        <v>#DIV/0!</v>
      </c>
      <c r="BI62" t="e">
        <f t="shared" si="40"/>
        <v>#DIV/0!</v>
      </c>
      <c r="BJ62">
        <f t="shared" si="41"/>
        <v>1200.24</v>
      </c>
      <c r="BK62">
        <f t="shared" si="42"/>
        <v>1009.3847998521295</v>
      </c>
      <c r="BL62">
        <f t="shared" si="43"/>
        <v>0.84098580271623136</v>
      </c>
      <c r="BM62">
        <f t="shared" si="44"/>
        <v>0.19197160543246281</v>
      </c>
      <c r="BN62">
        <v>6</v>
      </c>
      <c r="BO62">
        <v>0.5</v>
      </c>
      <c r="BP62" t="s">
        <v>273</v>
      </c>
      <c r="BQ62">
        <v>2</v>
      </c>
      <c r="BR62">
        <v>1604500428</v>
      </c>
      <c r="BS62">
        <v>1285.0899999999999</v>
      </c>
      <c r="BT62">
        <v>1322.09</v>
      </c>
      <c r="BU62">
        <v>21.691600000000001</v>
      </c>
      <c r="BV62">
        <v>20.056899999999999</v>
      </c>
      <c r="BW62">
        <v>1285.06</v>
      </c>
      <c r="BX62">
        <v>21.373999999999999</v>
      </c>
      <c r="BY62">
        <v>500.017</v>
      </c>
      <c r="BZ62">
        <v>100.657</v>
      </c>
      <c r="CA62">
        <v>0.100011</v>
      </c>
      <c r="CB62">
        <v>25.102699999999999</v>
      </c>
      <c r="CC62">
        <v>24.994299999999999</v>
      </c>
      <c r="CD62">
        <v>999.9</v>
      </c>
      <c r="CE62">
        <v>0</v>
      </c>
      <c r="CF62">
        <v>0</v>
      </c>
      <c r="CG62">
        <v>10003.1</v>
      </c>
      <c r="CH62">
        <v>0</v>
      </c>
      <c r="CI62">
        <v>1.0583499999999999</v>
      </c>
      <c r="CJ62">
        <v>1200.24</v>
      </c>
      <c r="CK62">
        <v>0.96700200000000003</v>
      </c>
      <c r="CL62">
        <v>3.2998399999999997E-2</v>
      </c>
      <c r="CM62">
        <v>0</v>
      </c>
      <c r="CN62">
        <v>790.77</v>
      </c>
      <c r="CO62">
        <v>5.0001499999999997</v>
      </c>
      <c r="CP62">
        <v>9484.1299999999992</v>
      </c>
      <c r="CQ62">
        <v>11356.2</v>
      </c>
      <c r="CR62">
        <v>39.5</v>
      </c>
      <c r="CS62">
        <v>42.061999999999998</v>
      </c>
      <c r="CT62">
        <v>40.686999999999998</v>
      </c>
      <c r="CU62">
        <v>41.686999999999998</v>
      </c>
      <c r="CV62">
        <v>41.311999999999998</v>
      </c>
      <c r="CW62">
        <v>1155.8</v>
      </c>
      <c r="CX62">
        <v>39.44</v>
      </c>
      <c r="CY62">
        <v>0</v>
      </c>
      <c r="CZ62">
        <v>1604500427.0999999</v>
      </c>
      <c r="DA62">
        <v>0</v>
      </c>
      <c r="DB62">
        <v>788.80169230769195</v>
      </c>
      <c r="DC62">
        <v>14.3725128209171</v>
      </c>
      <c r="DD62">
        <v>163.31658112223101</v>
      </c>
      <c r="DE62">
        <v>9457.6503846153792</v>
      </c>
      <c r="DF62">
        <v>15</v>
      </c>
      <c r="DG62">
        <v>1604500115.5</v>
      </c>
      <c r="DH62" t="s">
        <v>274</v>
      </c>
      <c r="DI62">
        <v>1604500104</v>
      </c>
      <c r="DJ62">
        <v>1604500115.5</v>
      </c>
      <c r="DK62">
        <v>1</v>
      </c>
      <c r="DL62">
        <v>-0.111</v>
      </c>
      <c r="DM62">
        <v>-7.0000000000000001E-3</v>
      </c>
      <c r="DN62">
        <v>-7.3999999999999996E-2</v>
      </c>
      <c r="DO62">
        <v>0.30099999999999999</v>
      </c>
      <c r="DP62">
        <v>420</v>
      </c>
      <c r="DQ62">
        <v>20</v>
      </c>
      <c r="DR62">
        <v>0.08</v>
      </c>
      <c r="DS62">
        <v>7.0000000000000007E-2</v>
      </c>
      <c r="DT62">
        <v>0</v>
      </c>
      <c r="DU62">
        <v>0</v>
      </c>
      <c r="DV62" t="s">
        <v>275</v>
      </c>
      <c r="DW62">
        <v>100</v>
      </c>
      <c r="DX62">
        <v>100</v>
      </c>
      <c r="DY62">
        <v>0.03</v>
      </c>
      <c r="DZ62">
        <v>0.31759999999999999</v>
      </c>
      <c r="EA62">
        <v>-0.38915973933682801</v>
      </c>
      <c r="EB62">
        <v>1.06189765250334E-3</v>
      </c>
      <c r="EC62">
        <v>-8.2300479113357901E-7</v>
      </c>
      <c r="ED62">
        <v>1.95222372915411E-10</v>
      </c>
      <c r="EE62">
        <v>5.0854824770297798E-2</v>
      </c>
      <c r="EF62">
        <v>2.4299125684897199E-2</v>
      </c>
      <c r="EG62">
        <v>-1.02667963148939E-3</v>
      </c>
      <c r="EH62">
        <v>2.21636158600722E-5</v>
      </c>
      <c r="EI62">
        <v>2</v>
      </c>
      <c r="EJ62">
        <v>2037</v>
      </c>
      <c r="EK62">
        <v>1</v>
      </c>
      <c r="EL62">
        <v>24</v>
      </c>
      <c r="EM62">
        <v>5.4</v>
      </c>
      <c r="EN62">
        <v>5.2</v>
      </c>
      <c r="EO62">
        <v>2</v>
      </c>
      <c r="EP62">
        <v>481.98700000000002</v>
      </c>
      <c r="EQ62">
        <v>563.52800000000002</v>
      </c>
      <c r="ER62">
        <v>22.4419</v>
      </c>
      <c r="ES62">
        <v>25.342700000000001</v>
      </c>
      <c r="ET62">
        <v>30.0001</v>
      </c>
      <c r="EU62">
        <v>25.1997</v>
      </c>
      <c r="EV62">
        <v>25.1572</v>
      </c>
      <c r="EW62">
        <v>52.963500000000003</v>
      </c>
      <c r="EX62">
        <v>4.3485100000000001</v>
      </c>
      <c r="EY62">
        <v>100</v>
      </c>
      <c r="EZ62">
        <v>22.4419</v>
      </c>
      <c r="FA62">
        <v>1314.02</v>
      </c>
      <c r="FB62">
        <v>20</v>
      </c>
      <c r="FC62">
        <v>102.383</v>
      </c>
      <c r="FD62">
        <v>102.08499999999999</v>
      </c>
    </row>
    <row r="63" spans="1:160" x14ac:dyDescent="0.15">
      <c r="A63">
        <v>65</v>
      </c>
      <c r="B63">
        <v>1604500430</v>
      </c>
      <c r="C63">
        <v>128</v>
      </c>
      <c r="D63" t="s">
        <v>366</v>
      </c>
      <c r="E63" t="s">
        <v>367</v>
      </c>
      <c r="F63">
        <v>1604500430</v>
      </c>
      <c r="G63">
        <f t="shared" ref="G63:G126" si="45">BY63*AE63*(BU63-BV63)/(100*BN63*(1000-AE63*BU63))</f>
        <v>1.3893869136669674E-3</v>
      </c>
      <c r="H63">
        <f t="shared" ref="H63:H126" si="46">BY63*AE63*(BT63-BS63*(1000-AE63*BV63)/(1000-AE63*BU63))/(100*BN63)</f>
        <v>29.002486656740984</v>
      </c>
      <c r="I63">
        <f t="shared" ref="I63:I126" si="47">BS63 - IF(AE63&gt;1, H63*BN63*100/(AG63*CG63), 0)</f>
        <v>1281.75</v>
      </c>
      <c r="J63">
        <f t="shared" ref="J63:J126" si="48">((P63-G63/2)*I63-H63)/(P63+G63/2)</f>
        <v>926.54108021390732</v>
      </c>
      <c r="K63">
        <f t="shared" ref="K63:K126" si="49">J63*(BZ63+CA63)/1000</f>
        <v>93.355638600274688</v>
      </c>
      <c r="L63">
        <f t="shared" ref="L63:L126" si="50">(BS63 - IF(AE63&gt;1, H63*BN63*100/(AG63*CG63), 0))*(BZ63+CA63)/1000</f>
        <v>129.14547701249998</v>
      </c>
      <c r="M63">
        <f t="shared" ref="M63:M126" si="51">2/((1/O63-1/N63)+SIGN(O63)*SQRT((1/O63-1/N63)*(1/O63-1/N63) + 4*BO63/((BO63+1)*(BO63+1))*(2*1/O63*1/N63-1/N63*1/N63)))</f>
        <v>0.14067556359976988</v>
      </c>
      <c r="N63">
        <f t="shared" ref="N63:N126" si="52">IF(LEFT(BP63,1)&lt;&gt;"0",IF(LEFT(BP63,1)="1",3,BQ63),$D$5+$E$5*(CG63*BZ63/($K$5*1000))+$F$5*(CG63*BZ63/($K$5*1000))*MAX(MIN(BN63,$J$5),$I$5)*MAX(MIN(BN63,$J$5),$I$5)+$G$5*MAX(MIN(BN63,$J$5),$I$5)*(CG63*BZ63/($K$5*1000))+$H$5*(CG63*BZ63/($K$5*1000))*(CG63*BZ63/($K$5*1000)))</f>
        <v>2.9384110873124509</v>
      </c>
      <c r="O63">
        <f t="shared" ref="O63:O126" si="53">G63*(1000-(1000*0.61365*EXP(17.502*S63/(240.97+S63))/(BZ63+CA63)+BU63)/2)/(1000*0.61365*EXP(17.502*S63/(240.97+S63))/(BZ63+CA63)-BU63)</f>
        <v>0.13703834060587727</v>
      </c>
      <c r="P63">
        <f t="shared" ref="P63:P126" si="54">1/((BO63+1)/(M63/1.6)+1/(N63/1.37)) + BO63/((BO63+1)/(M63/1.6) + BO63/(N63/1.37))</f>
        <v>8.5967920060505507E-2</v>
      </c>
      <c r="Q63">
        <f t="shared" ref="Q63:Q126" si="55">(BK63*BM63)</f>
        <v>193.72374512934283</v>
      </c>
      <c r="R63">
        <f t="shared" ref="R63:R126" si="56">(CB63+(Q63+2*0.95*0.0000000567*(((CB63+$B$7)+273)^4-(CB63+273)^4)-44100*G63)/(1.84*29.3*N63+8*0.95*0.0000000567*(CB63+273)^3))</f>
        <v>25.884901756237131</v>
      </c>
      <c r="S63">
        <f t="shared" ref="S63:S126" si="57">($C$7*CC63+$D$7*CD63+$E$7*R63)</f>
        <v>25.000900000000001</v>
      </c>
      <c r="T63">
        <f t="shared" ref="T63:T126" si="58">0.61365*EXP(17.502*S63/(240.97+S63))</f>
        <v>3.179848206517331</v>
      </c>
      <c r="U63">
        <f t="shared" ref="U63:U126" si="59">(V63/W63*100)</f>
        <v>68.304724811725706</v>
      </c>
      <c r="V63">
        <f t="shared" ref="V63:V126" si="60">BU63*(BZ63+CA63)/1000</f>
        <v>2.1855031892199999</v>
      </c>
      <c r="W63">
        <f t="shared" ref="W63:W126" si="61">0.61365*EXP(17.502*CB63/(240.97+CB63))</f>
        <v>3.1996369142018999</v>
      </c>
      <c r="X63">
        <f t="shared" ref="X63:X126" si="62">(T63-BU63*(BZ63+CA63)/1000)</f>
        <v>0.99434501729733116</v>
      </c>
      <c r="Y63">
        <f t="shared" ref="Y63:Y126" si="63">(-G63*44100)</f>
        <v>-61.271962892713262</v>
      </c>
      <c r="Z63">
        <f t="shared" ref="Z63:Z126" si="64">2*29.3*N63*0.92*(CB63-S63)</f>
        <v>16.491065889929395</v>
      </c>
      <c r="AA63">
        <f t="shared" ref="AA63:AA126" si="65">2*0.95*0.0000000567*(((CB63+$B$7)+273)^4-(S63+273)^4)</f>
        <v>1.1877571894558387</v>
      </c>
      <c r="AB63">
        <f t="shared" ref="AB63:AB126" si="66">Q63+AA63+Y63+Z63</f>
        <v>150.13060531601482</v>
      </c>
      <c r="AC63">
        <v>12</v>
      </c>
      <c r="AD63">
        <v>2</v>
      </c>
      <c r="AE63">
        <f t="shared" ref="AE63:AE126" si="67">IF(AC63*$H$13&gt;=AG63,1,(AG63/(AG63-AC63*$H$13)))</f>
        <v>1</v>
      </c>
      <c r="AF63">
        <f t="shared" ref="AF63:AF126" si="68">(AE63-1)*100</f>
        <v>0</v>
      </c>
      <c r="AG63">
        <f t="shared" ref="AG63:AG126" si="69">MAX(0,($B$13+$C$13*CG63)/(1+$D$13*CG63)*BZ63/(CB63+273)*$E$13)</f>
        <v>53485.836140712301</v>
      </c>
      <c r="AH63" t="s">
        <v>272</v>
      </c>
      <c r="AI63" t="s">
        <v>272</v>
      </c>
      <c r="AJ63">
        <v>0</v>
      </c>
      <c r="AK63">
        <v>0</v>
      </c>
      <c r="AL63">
        <f t="shared" ref="AL63:AL126" si="70">AK63-AJ63</f>
        <v>0</v>
      </c>
      <c r="AM63" t="e">
        <f t="shared" ref="AM63:AM126" si="71">AL63/AK63</f>
        <v>#DIV/0!</v>
      </c>
      <c r="AN63">
        <v>0</v>
      </c>
      <c r="AO63" t="s">
        <v>272</v>
      </c>
      <c r="AP63" t="s">
        <v>272</v>
      </c>
      <c r="AQ63">
        <v>0</v>
      </c>
      <c r="AR63">
        <v>0</v>
      </c>
      <c r="AS63" t="e">
        <f t="shared" ref="AS63:AS126" si="72">1-AQ63/AR63</f>
        <v>#DIV/0!</v>
      </c>
      <c r="AT63">
        <v>0.5</v>
      </c>
      <c r="AU63">
        <f t="shared" ref="AU63:AU126" si="73">BK63</f>
        <v>1009.1243998520912</v>
      </c>
      <c r="AV63">
        <f t="shared" ref="AV63:AV126" si="74">H63</f>
        <v>29.002486656740984</v>
      </c>
      <c r="AW63" t="e">
        <f t="shared" ref="AW63:AW126" si="75">AS63*AT63*AU63</f>
        <v>#DIV/0!</v>
      </c>
      <c r="AX63" t="e">
        <f t="shared" ref="AX63:AX126" si="76">BC63/AR63</f>
        <v>#DIV/0!</v>
      </c>
      <c r="AY63">
        <f t="shared" ref="AY63:AY126" si="77">(AV63-AN63)/AU63</f>
        <v>2.8740249131813601E-2</v>
      </c>
      <c r="AZ63" t="e">
        <f t="shared" ref="AZ63:AZ126" si="78">(AK63-AR63)/AR63</f>
        <v>#DIV/0!</v>
      </c>
      <c r="BA63" t="s">
        <v>272</v>
      </c>
      <c r="BB63">
        <v>0</v>
      </c>
      <c r="BC63">
        <f t="shared" ref="BC63:BC126" si="79">AR63-BB63</f>
        <v>0</v>
      </c>
      <c r="BD63" t="e">
        <f t="shared" ref="BD63:BD126" si="80">(AR63-AQ63)/(AR63-BB63)</f>
        <v>#DIV/0!</v>
      </c>
      <c r="BE63" t="e">
        <f t="shared" ref="BE63:BE126" si="81">(AK63-AR63)/(AK63-BB63)</f>
        <v>#DIV/0!</v>
      </c>
      <c r="BF63" t="e">
        <f t="shared" ref="BF63:BF126" si="82">(AR63-AQ63)/(AR63-AJ63)</f>
        <v>#DIV/0!</v>
      </c>
      <c r="BG63" t="e">
        <f t="shared" ref="BG63:BG126" si="83">(AK63-AR63)/(AK63-AJ63)</f>
        <v>#DIV/0!</v>
      </c>
      <c r="BH63" t="e">
        <f t="shared" ref="BH63:BH126" si="84">(BD63*BB63/AQ63)</f>
        <v>#DIV/0!</v>
      </c>
      <c r="BI63" t="e">
        <f t="shared" ref="BI63:BI126" si="85">(1-BH63)</f>
        <v>#DIV/0!</v>
      </c>
      <c r="BJ63">
        <f t="shared" ref="BJ63:BJ126" si="86">$B$11*CH63+$C$11*CI63+$F$11*CJ63*(1-CM63)</f>
        <v>1199.93</v>
      </c>
      <c r="BK63">
        <f t="shared" ref="BK63:BK126" si="87">BJ63*BL63</f>
        <v>1009.1243998520912</v>
      </c>
      <c r="BL63">
        <f t="shared" ref="BL63:BL126" si="88">($B$11*$D$9+$C$11*$D$9+$F$11*((CW63+CO63)/MAX(CW63+CO63+CX63, 0.1)*$I$9+CX63/MAX(CW63+CO63+CX63, 0.1)*$J$9))/($B$11+$C$11+$F$11)</f>
        <v>0.84098605739675747</v>
      </c>
      <c r="BM63">
        <f t="shared" ref="BM63:BM126" si="89">($B$11*$K$9+$C$11*$K$9+$F$11*((CW63+CO63)/MAX(CW63+CO63+CX63, 0.1)*$P$9+CX63/MAX(CW63+CO63+CX63, 0.1)*$Q$9))/($B$11+$C$11+$F$11)</f>
        <v>0.19197211479351525</v>
      </c>
      <c r="BN63">
        <v>6</v>
      </c>
      <c r="BO63">
        <v>0.5</v>
      </c>
      <c r="BP63" t="s">
        <v>273</v>
      </c>
      <c r="BQ63">
        <v>2</v>
      </c>
      <c r="BR63">
        <v>1604500430</v>
      </c>
      <c r="BS63">
        <v>1281.75</v>
      </c>
      <c r="BT63">
        <v>1318.69</v>
      </c>
      <c r="BU63">
        <v>21.690799999999999</v>
      </c>
      <c r="BV63">
        <v>20.059699999999999</v>
      </c>
      <c r="BW63">
        <v>1281.72</v>
      </c>
      <c r="BX63">
        <v>21.373200000000001</v>
      </c>
      <c r="BY63">
        <v>500</v>
      </c>
      <c r="BZ63">
        <v>100.657</v>
      </c>
      <c r="CA63">
        <v>0.10015</v>
      </c>
      <c r="CB63">
        <v>25.105</v>
      </c>
      <c r="CC63">
        <v>25.000900000000001</v>
      </c>
      <c r="CD63">
        <v>999.9</v>
      </c>
      <c r="CE63">
        <v>0</v>
      </c>
      <c r="CF63">
        <v>0</v>
      </c>
      <c r="CG63">
        <v>9985</v>
      </c>
      <c r="CH63">
        <v>0</v>
      </c>
      <c r="CI63">
        <v>1.0499499999999999</v>
      </c>
      <c r="CJ63">
        <v>1199.93</v>
      </c>
      <c r="CK63">
        <v>0.96699299999999999</v>
      </c>
      <c r="CL63">
        <v>3.30067E-2</v>
      </c>
      <c r="CM63">
        <v>0</v>
      </c>
      <c r="CN63">
        <v>791.86400000000003</v>
      </c>
      <c r="CO63">
        <v>5.0001499999999997</v>
      </c>
      <c r="CP63">
        <v>9488.26</v>
      </c>
      <c r="CQ63">
        <v>11353.2</v>
      </c>
      <c r="CR63">
        <v>39.5</v>
      </c>
      <c r="CS63">
        <v>42.061999999999998</v>
      </c>
      <c r="CT63">
        <v>40.75</v>
      </c>
      <c r="CU63">
        <v>41.686999999999998</v>
      </c>
      <c r="CV63">
        <v>41.375</v>
      </c>
      <c r="CW63">
        <v>1155.49</v>
      </c>
      <c r="CX63">
        <v>39.44</v>
      </c>
      <c r="CY63">
        <v>0</v>
      </c>
      <c r="CZ63">
        <v>1604500428.9000001</v>
      </c>
      <c r="DA63">
        <v>0</v>
      </c>
      <c r="DB63">
        <v>789.32780000000002</v>
      </c>
      <c r="DC63">
        <v>17.201461523249598</v>
      </c>
      <c r="DD63">
        <v>188.06538430689201</v>
      </c>
      <c r="DE63">
        <v>9463.4567999999999</v>
      </c>
      <c r="DF63">
        <v>15</v>
      </c>
      <c r="DG63">
        <v>1604500115.5</v>
      </c>
      <c r="DH63" t="s">
        <v>274</v>
      </c>
      <c r="DI63">
        <v>1604500104</v>
      </c>
      <c r="DJ63">
        <v>1604500115.5</v>
      </c>
      <c r="DK63">
        <v>1</v>
      </c>
      <c r="DL63">
        <v>-0.111</v>
      </c>
      <c r="DM63">
        <v>-7.0000000000000001E-3</v>
      </c>
      <c r="DN63">
        <v>-7.3999999999999996E-2</v>
      </c>
      <c r="DO63">
        <v>0.30099999999999999</v>
      </c>
      <c r="DP63">
        <v>420</v>
      </c>
      <c r="DQ63">
        <v>20</v>
      </c>
      <c r="DR63">
        <v>0.08</v>
      </c>
      <c r="DS63">
        <v>7.0000000000000007E-2</v>
      </c>
      <c r="DT63">
        <v>0</v>
      </c>
      <c r="DU63">
        <v>0</v>
      </c>
      <c r="DV63" t="s">
        <v>275</v>
      </c>
      <c r="DW63">
        <v>100</v>
      </c>
      <c r="DX63">
        <v>100</v>
      </c>
      <c r="DY63">
        <v>0.03</v>
      </c>
      <c r="DZ63">
        <v>0.31759999999999999</v>
      </c>
      <c r="EA63">
        <v>-0.38915973933682801</v>
      </c>
      <c r="EB63">
        <v>1.06189765250334E-3</v>
      </c>
      <c r="EC63">
        <v>-8.2300479113357901E-7</v>
      </c>
      <c r="ED63">
        <v>1.95222372915411E-10</v>
      </c>
      <c r="EE63">
        <v>5.0854824770297798E-2</v>
      </c>
      <c r="EF63">
        <v>2.4299125684897199E-2</v>
      </c>
      <c r="EG63">
        <v>-1.02667963148939E-3</v>
      </c>
      <c r="EH63">
        <v>2.21636158600722E-5</v>
      </c>
      <c r="EI63">
        <v>2</v>
      </c>
      <c r="EJ63">
        <v>2037</v>
      </c>
      <c r="EK63">
        <v>1</v>
      </c>
      <c r="EL63">
        <v>24</v>
      </c>
      <c r="EM63">
        <v>5.4</v>
      </c>
      <c r="EN63">
        <v>5.2</v>
      </c>
      <c r="EO63">
        <v>2</v>
      </c>
      <c r="EP63">
        <v>481.75599999999997</v>
      </c>
      <c r="EQ63">
        <v>563.61599999999999</v>
      </c>
      <c r="ER63">
        <v>22.4419</v>
      </c>
      <c r="ES63">
        <v>25.342700000000001</v>
      </c>
      <c r="ET63">
        <v>30</v>
      </c>
      <c r="EU63">
        <v>25.1997</v>
      </c>
      <c r="EV63">
        <v>25.157900000000001</v>
      </c>
      <c r="EW63">
        <v>52.835099999999997</v>
      </c>
      <c r="EX63">
        <v>4.3485100000000001</v>
      </c>
      <c r="EY63">
        <v>100</v>
      </c>
      <c r="EZ63">
        <v>22.4419</v>
      </c>
      <c r="FA63">
        <v>1308.9100000000001</v>
      </c>
      <c r="FB63">
        <v>20</v>
      </c>
      <c r="FC63">
        <v>102.38200000000001</v>
      </c>
      <c r="FD63">
        <v>102.084</v>
      </c>
    </row>
    <row r="64" spans="1:160" x14ac:dyDescent="0.15">
      <c r="A64">
        <v>66</v>
      </c>
      <c r="B64">
        <v>1604500431.5</v>
      </c>
      <c r="C64">
        <v>129.5</v>
      </c>
      <c r="D64" t="s">
        <v>368</v>
      </c>
      <c r="E64" t="s">
        <v>369</v>
      </c>
      <c r="F64">
        <v>1604500431.5</v>
      </c>
      <c r="G64">
        <f t="shared" si="45"/>
        <v>1.389268489899621E-3</v>
      </c>
      <c r="H64">
        <f t="shared" si="46"/>
        <v>29.124049733090075</v>
      </c>
      <c r="I64">
        <f t="shared" si="47"/>
        <v>1279.18</v>
      </c>
      <c r="J64">
        <f t="shared" si="48"/>
        <v>922.41160882592646</v>
      </c>
      <c r="K64">
        <f t="shared" si="49"/>
        <v>92.940335599355535</v>
      </c>
      <c r="L64">
        <f t="shared" si="50"/>
        <v>128.88760001980799</v>
      </c>
      <c r="M64">
        <f t="shared" si="51"/>
        <v>0.14059279289172144</v>
      </c>
      <c r="N64">
        <f t="shared" si="52"/>
        <v>2.939967797283987</v>
      </c>
      <c r="O64">
        <f t="shared" si="53"/>
        <v>0.13696165941480448</v>
      </c>
      <c r="P64">
        <f t="shared" si="54"/>
        <v>8.5919468810280356E-2</v>
      </c>
      <c r="Q64">
        <f t="shared" si="55"/>
        <v>193.77481650730476</v>
      </c>
      <c r="R64">
        <f t="shared" si="56"/>
        <v>25.885347585386722</v>
      </c>
      <c r="S64">
        <f t="shared" si="57"/>
        <v>25.0032</v>
      </c>
      <c r="T64">
        <f t="shared" si="58"/>
        <v>3.1802842629090762</v>
      </c>
      <c r="U64">
        <f t="shared" si="59"/>
        <v>68.301367397828827</v>
      </c>
      <c r="V64">
        <f t="shared" si="60"/>
        <v>2.18546085926112</v>
      </c>
      <c r="W64">
        <f t="shared" si="61"/>
        <v>3.1997322199007567</v>
      </c>
      <c r="X64">
        <f t="shared" si="62"/>
        <v>0.99482340364795618</v>
      </c>
      <c r="Y64">
        <f t="shared" si="63"/>
        <v>-61.266740404573284</v>
      </c>
      <c r="Z64">
        <f t="shared" si="64"/>
        <v>16.214503339657874</v>
      </c>
      <c r="AA64">
        <f t="shared" si="65"/>
        <v>1.1672360478454089</v>
      </c>
      <c r="AB64">
        <f t="shared" si="66"/>
        <v>149.88981549023478</v>
      </c>
      <c r="AC64">
        <v>12</v>
      </c>
      <c r="AD64">
        <v>2</v>
      </c>
      <c r="AE64">
        <f t="shared" si="67"/>
        <v>1</v>
      </c>
      <c r="AF64">
        <f t="shared" si="68"/>
        <v>0</v>
      </c>
      <c r="AG64">
        <f t="shared" si="69"/>
        <v>53531.244059555058</v>
      </c>
      <c r="AH64" t="s">
        <v>272</v>
      </c>
      <c r="AI64" t="s">
        <v>272</v>
      </c>
      <c r="AJ64">
        <v>0</v>
      </c>
      <c r="AK64">
        <v>0</v>
      </c>
      <c r="AL64">
        <f t="shared" si="70"/>
        <v>0</v>
      </c>
      <c r="AM64" t="e">
        <f t="shared" si="71"/>
        <v>#DIV/0!</v>
      </c>
      <c r="AN64">
        <v>0</v>
      </c>
      <c r="AO64" t="s">
        <v>272</v>
      </c>
      <c r="AP64" t="s">
        <v>272</v>
      </c>
      <c r="AQ64">
        <v>0</v>
      </c>
      <c r="AR64">
        <v>0</v>
      </c>
      <c r="AS64" t="e">
        <f t="shared" si="72"/>
        <v>#DIV/0!</v>
      </c>
      <c r="AT64">
        <v>0.5</v>
      </c>
      <c r="AU64">
        <f t="shared" si="73"/>
        <v>1009.3931998521307</v>
      </c>
      <c r="AV64">
        <f t="shared" si="74"/>
        <v>29.124049733090075</v>
      </c>
      <c r="AW64" t="e">
        <f t="shared" si="75"/>
        <v>#DIV/0!</v>
      </c>
      <c r="AX64" t="e">
        <f t="shared" si="76"/>
        <v>#DIV/0!</v>
      </c>
      <c r="AY64">
        <f t="shared" si="77"/>
        <v>2.8853027479634846E-2</v>
      </c>
      <c r="AZ64" t="e">
        <f t="shared" si="78"/>
        <v>#DIV/0!</v>
      </c>
      <c r="BA64" t="s">
        <v>272</v>
      </c>
      <c r="BB64">
        <v>0</v>
      </c>
      <c r="BC64">
        <f t="shared" si="79"/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 t="e">
        <f t="shared" si="84"/>
        <v>#DIV/0!</v>
      </c>
      <c r="BI64" t="e">
        <f t="shared" si="85"/>
        <v>#DIV/0!</v>
      </c>
      <c r="BJ64">
        <f t="shared" si="86"/>
        <v>1200.25</v>
      </c>
      <c r="BK64">
        <f t="shared" si="87"/>
        <v>1009.3931998521307</v>
      </c>
      <c r="BL64">
        <f t="shared" si="88"/>
        <v>0.84098579450292077</v>
      </c>
      <c r="BM64">
        <f t="shared" si="89"/>
        <v>0.1919715890058418</v>
      </c>
      <c r="BN64">
        <v>6</v>
      </c>
      <c r="BO64">
        <v>0.5</v>
      </c>
      <c r="BP64" t="s">
        <v>273</v>
      </c>
      <c r="BQ64">
        <v>2</v>
      </c>
      <c r="BR64">
        <v>1604500431.5</v>
      </c>
      <c r="BS64">
        <v>1279.18</v>
      </c>
      <c r="BT64">
        <v>1316.26</v>
      </c>
      <c r="BU64">
        <v>21.690200000000001</v>
      </c>
      <c r="BV64">
        <v>20.0593</v>
      </c>
      <c r="BW64">
        <v>1279.1500000000001</v>
      </c>
      <c r="BX64">
        <v>21.372599999999998</v>
      </c>
      <c r="BY64">
        <v>500.01900000000001</v>
      </c>
      <c r="BZ64">
        <v>100.658</v>
      </c>
      <c r="CA64">
        <v>9.9985599999999994E-2</v>
      </c>
      <c r="CB64">
        <v>25.105499999999999</v>
      </c>
      <c r="CC64">
        <v>25.0032</v>
      </c>
      <c r="CD64">
        <v>999.9</v>
      </c>
      <c r="CE64">
        <v>0</v>
      </c>
      <c r="CF64">
        <v>0</v>
      </c>
      <c r="CG64">
        <v>9993.75</v>
      </c>
      <c r="CH64">
        <v>0</v>
      </c>
      <c r="CI64">
        <v>1.03735</v>
      </c>
      <c r="CJ64">
        <v>1200.25</v>
      </c>
      <c r="CK64">
        <v>0.96700200000000003</v>
      </c>
      <c r="CL64">
        <v>3.2998399999999997E-2</v>
      </c>
      <c r="CM64">
        <v>0</v>
      </c>
      <c r="CN64">
        <v>792.50199999999995</v>
      </c>
      <c r="CO64">
        <v>5.0001499999999997</v>
      </c>
      <c r="CP64">
        <v>9499.06</v>
      </c>
      <c r="CQ64">
        <v>11356.3</v>
      </c>
      <c r="CR64">
        <v>39.5</v>
      </c>
      <c r="CS64">
        <v>42.061999999999998</v>
      </c>
      <c r="CT64">
        <v>40.686999999999998</v>
      </c>
      <c r="CU64">
        <v>41.686999999999998</v>
      </c>
      <c r="CV64">
        <v>41.375</v>
      </c>
      <c r="CW64">
        <v>1155.81</v>
      </c>
      <c r="CX64">
        <v>39.44</v>
      </c>
      <c r="CY64">
        <v>0</v>
      </c>
      <c r="CZ64">
        <v>1604500430.7</v>
      </c>
      <c r="DA64">
        <v>0</v>
      </c>
      <c r="DB64">
        <v>789.76811538461595</v>
      </c>
      <c r="DC64">
        <v>18.789094044965399</v>
      </c>
      <c r="DD64">
        <v>210.09743608673901</v>
      </c>
      <c r="DE64">
        <v>9468.2926923076902</v>
      </c>
      <c r="DF64">
        <v>15</v>
      </c>
      <c r="DG64">
        <v>1604500115.5</v>
      </c>
      <c r="DH64" t="s">
        <v>274</v>
      </c>
      <c r="DI64">
        <v>1604500104</v>
      </c>
      <c r="DJ64">
        <v>1604500115.5</v>
      </c>
      <c r="DK64">
        <v>1</v>
      </c>
      <c r="DL64">
        <v>-0.111</v>
      </c>
      <c r="DM64">
        <v>-7.0000000000000001E-3</v>
      </c>
      <c r="DN64">
        <v>-7.3999999999999996E-2</v>
      </c>
      <c r="DO64">
        <v>0.30099999999999999</v>
      </c>
      <c r="DP64">
        <v>420</v>
      </c>
      <c r="DQ64">
        <v>20</v>
      </c>
      <c r="DR64">
        <v>0.08</v>
      </c>
      <c r="DS64">
        <v>7.0000000000000007E-2</v>
      </c>
      <c r="DT64">
        <v>0</v>
      </c>
      <c r="DU64">
        <v>0</v>
      </c>
      <c r="DV64" t="s">
        <v>275</v>
      </c>
      <c r="DW64">
        <v>100</v>
      </c>
      <c r="DX64">
        <v>100</v>
      </c>
      <c r="DY64">
        <v>0.03</v>
      </c>
      <c r="DZ64">
        <v>0.31759999999999999</v>
      </c>
      <c r="EA64">
        <v>-0.38915973933682801</v>
      </c>
      <c r="EB64">
        <v>1.06189765250334E-3</v>
      </c>
      <c r="EC64">
        <v>-8.2300479113357901E-7</v>
      </c>
      <c r="ED64">
        <v>1.95222372915411E-10</v>
      </c>
      <c r="EE64">
        <v>5.0854824770297798E-2</v>
      </c>
      <c r="EF64">
        <v>2.4299125684897199E-2</v>
      </c>
      <c r="EG64">
        <v>-1.02667963148939E-3</v>
      </c>
      <c r="EH64">
        <v>2.21636158600722E-5</v>
      </c>
      <c r="EI64">
        <v>2</v>
      </c>
      <c r="EJ64">
        <v>2037</v>
      </c>
      <c r="EK64">
        <v>1</v>
      </c>
      <c r="EL64">
        <v>24</v>
      </c>
      <c r="EM64">
        <v>5.5</v>
      </c>
      <c r="EN64">
        <v>5.3</v>
      </c>
      <c r="EO64">
        <v>2</v>
      </c>
      <c r="EP64">
        <v>481.90499999999997</v>
      </c>
      <c r="EQ64">
        <v>563.48400000000004</v>
      </c>
      <c r="ER64">
        <v>22.4419</v>
      </c>
      <c r="ES64">
        <v>25.342700000000001</v>
      </c>
      <c r="ET64">
        <v>30.0001</v>
      </c>
      <c r="EU64">
        <v>25.1997</v>
      </c>
      <c r="EV64">
        <v>25.1587</v>
      </c>
      <c r="EW64">
        <v>52.781500000000001</v>
      </c>
      <c r="EX64">
        <v>4.3485100000000001</v>
      </c>
      <c r="EY64">
        <v>100</v>
      </c>
      <c r="EZ64">
        <v>22.4419</v>
      </c>
      <c r="FA64">
        <v>1303.8599999999999</v>
      </c>
      <c r="FB64">
        <v>20</v>
      </c>
      <c r="FC64">
        <v>102.38200000000001</v>
      </c>
      <c r="FD64">
        <v>102.08499999999999</v>
      </c>
    </row>
    <row r="65" spans="1:160" x14ac:dyDescent="0.15">
      <c r="A65">
        <v>67</v>
      </c>
      <c r="B65">
        <v>1604500434</v>
      </c>
      <c r="C65">
        <v>132</v>
      </c>
      <c r="D65" t="s">
        <v>370</v>
      </c>
      <c r="E65" t="s">
        <v>371</v>
      </c>
      <c r="F65">
        <v>1604500434</v>
      </c>
      <c r="G65">
        <f t="shared" si="45"/>
        <v>1.3898765647764042E-3</v>
      </c>
      <c r="H65">
        <f t="shared" si="46"/>
        <v>29.208284320035141</v>
      </c>
      <c r="I65">
        <f t="shared" si="47"/>
        <v>1274.92</v>
      </c>
      <c r="J65">
        <f t="shared" si="48"/>
        <v>917.49773928878244</v>
      </c>
      <c r="K65">
        <f t="shared" si="49"/>
        <v>92.445556504472407</v>
      </c>
      <c r="L65">
        <f t="shared" si="50"/>
        <v>128.45883303216002</v>
      </c>
      <c r="M65">
        <f t="shared" si="51"/>
        <v>0.1406994602062803</v>
      </c>
      <c r="N65">
        <f t="shared" si="52"/>
        <v>2.9380977021468255</v>
      </c>
      <c r="O65">
        <f t="shared" si="53"/>
        <v>0.13706064133006621</v>
      </c>
      <c r="P65">
        <f t="shared" si="54"/>
        <v>8.5981995852474291E-2</v>
      </c>
      <c r="Q65">
        <f t="shared" si="55"/>
        <v>193.72693709045578</v>
      </c>
      <c r="R65">
        <f t="shared" si="56"/>
        <v>25.884671092646713</v>
      </c>
      <c r="S65">
        <f t="shared" si="57"/>
        <v>25.001300000000001</v>
      </c>
      <c r="T65">
        <f t="shared" si="58"/>
        <v>3.1799240386581946</v>
      </c>
      <c r="U65">
        <f t="shared" si="59"/>
        <v>68.301627138976514</v>
      </c>
      <c r="V65">
        <f t="shared" si="60"/>
        <v>2.1853780372763998</v>
      </c>
      <c r="W65">
        <f t="shared" si="61"/>
        <v>3.1995987926169152</v>
      </c>
      <c r="X65">
        <f t="shared" si="62"/>
        <v>0.99454600138179483</v>
      </c>
      <c r="Y65">
        <f t="shared" si="63"/>
        <v>-61.293556506639426</v>
      </c>
      <c r="Z65">
        <f t="shared" si="64"/>
        <v>16.394267863427515</v>
      </c>
      <c r="AA65">
        <f t="shared" si="65"/>
        <v>1.1809125149040052</v>
      </c>
      <c r="AB65">
        <f t="shared" si="66"/>
        <v>150.0085609621479</v>
      </c>
      <c r="AC65">
        <v>12</v>
      </c>
      <c r="AD65">
        <v>2</v>
      </c>
      <c r="AE65">
        <f t="shared" si="67"/>
        <v>1</v>
      </c>
      <c r="AF65">
        <f t="shared" si="68"/>
        <v>0</v>
      </c>
      <c r="AG65">
        <f t="shared" si="69"/>
        <v>53476.74054765037</v>
      </c>
      <c r="AH65" t="s">
        <v>272</v>
      </c>
      <c r="AI65" t="s">
        <v>272</v>
      </c>
      <c r="AJ65">
        <v>0</v>
      </c>
      <c r="AK65">
        <v>0</v>
      </c>
      <c r="AL65">
        <f t="shared" si="70"/>
        <v>0</v>
      </c>
      <c r="AM65" t="e">
        <f t="shared" si="71"/>
        <v>#DIV/0!</v>
      </c>
      <c r="AN65">
        <v>0</v>
      </c>
      <c r="AO65" t="s">
        <v>272</v>
      </c>
      <c r="AP65" t="s">
        <v>272</v>
      </c>
      <c r="AQ65">
        <v>0</v>
      </c>
      <c r="AR65">
        <v>0</v>
      </c>
      <c r="AS65" t="e">
        <f t="shared" si="72"/>
        <v>#DIV/0!</v>
      </c>
      <c r="AT65">
        <v>0.5</v>
      </c>
      <c r="AU65">
        <f t="shared" si="73"/>
        <v>1009.1411998520938</v>
      </c>
      <c r="AV65">
        <f t="shared" si="74"/>
        <v>29.208284320035141</v>
      </c>
      <c r="AW65" t="e">
        <f t="shared" si="75"/>
        <v>#DIV/0!</v>
      </c>
      <c r="AX65" t="e">
        <f t="shared" si="76"/>
        <v>#DIV/0!</v>
      </c>
      <c r="AY65">
        <f t="shared" si="77"/>
        <v>2.8943704136067474E-2</v>
      </c>
      <c r="AZ65" t="e">
        <f t="shared" si="78"/>
        <v>#DIV/0!</v>
      </c>
      <c r="BA65" t="s">
        <v>272</v>
      </c>
      <c r="BB65">
        <v>0</v>
      </c>
      <c r="BC65">
        <f t="shared" si="79"/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 t="e">
        <f t="shared" si="84"/>
        <v>#DIV/0!</v>
      </c>
      <c r="BI65" t="e">
        <f t="shared" si="85"/>
        <v>#DIV/0!</v>
      </c>
      <c r="BJ65">
        <f t="shared" si="86"/>
        <v>1199.95</v>
      </c>
      <c r="BK65">
        <f t="shared" si="87"/>
        <v>1009.1411998520938</v>
      </c>
      <c r="BL65">
        <f t="shared" si="88"/>
        <v>0.84098604096178486</v>
      </c>
      <c r="BM65">
        <f t="shared" si="89"/>
        <v>0.1919720819235699</v>
      </c>
      <c r="BN65">
        <v>6</v>
      </c>
      <c r="BO65">
        <v>0.5</v>
      </c>
      <c r="BP65" t="s">
        <v>273</v>
      </c>
      <c r="BQ65">
        <v>2</v>
      </c>
      <c r="BR65">
        <v>1604500434</v>
      </c>
      <c r="BS65">
        <v>1274.92</v>
      </c>
      <c r="BT65">
        <v>1312.09</v>
      </c>
      <c r="BU65">
        <v>21.689299999999999</v>
      </c>
      <c r="BV65">
        <v>20.0579</v>
      </c>
      <c r="BW65">
        <v>1274.8800000000001</v>
      </c>
      <c r="BX65">
        <v>21.371700000000001</v>
      </c>
      <c r="BY65">
        <v>500.08499999999998</v>
      </c>
      <c r="BZ65">
        <v>100.658</v>
      </c>
      <c r="CA65">
        <v>0.10034800000000001</v>
      </c>
      <c r="CB65">
        <v>25.104800000000001</v>
      </c>
      <c r="CC65">
        <v>25.001300000000001</v>
      </c>
      <c r="CD65">
        <v>999.9</v>
      </c>
      <c r="CE65">
        <v>0</v>
      </c>
      <c r="CF65">
        <v>0</v>
      </c>
      <c r="CG65">
        <v>9983.1200000000008</v>
      </c>
      <c r="CH65">
        <v>0</v>
      </c>
      <c r="CI65">
        <v>1.0443499999999999</v>
      </c>
      <c r="CJ65">
        <v>1199.95</v>
      </c>
      <c r="CK65">
        <v>0.96699299999999999</v>
      </c>
      <c r="CL65">
        <v>3.30067E-2</v>
      </c>
      <c r="CM65">
        <v>0</v>
      </c>
      <c r="CN65">
        <v>793.06799999999998</v>
      </c>
      <c r="CO65">
        <v>5.0001499999999997</v>
      </c>
      <c r="CP65">
        <v>9506.35</v>
      </c>
      <c r="CQ65">
        <v>11353.4</v>
      </c>
      <c r="CR65">
        <v>39.5</v>
      </c>
      <c r="CS65">
        <v>42.061999999999998</v>
      </c>
      <c r="CT65">
        <v>40.686999999999998</v>
      </c>
      <c r="CU65">
        <v>41.686999999999998</v>
      </c>
      <c r="CV65">
        <v>41.375</v>
      </c>
      <c r="CW65">
        <v>1155.51</v>
      </c>
      <c r="CX65">
        <v>39.44</v>
      </c>
      <c r="CY65">
        <v>0</v>
      </c>
      <c r="CZ65">
        <v>1604500433.0999999</v>
      </c>
      <c r="DA65">
        <v>0</v>
      </c>
      <c r="DB65">
        <v>790.51026923076904</v>
      </c>
      <c r="DC65">
        <v>20.2736752205569</v>
      </c>
      <c r="DD65">
        <v>227.11316240193</v>
      </c>
      <c r="DE65">
        <v>9476.8384615384603</v>
      </c>
      <c r="DF65">
        <v>15</v>
      </c>
      <c r="DG65">
        <v>1604500115.5</v>
      </c>
      <c r="DH65" t="s">
        <v>274</v>
      </c>
      <c r="DI65">
        <v>1604500104</v>
      </c>
      <c r="DJ65">
        <v>1604500115.5</v>
      </c>
      <c r="DK65">
        <v>1</v>
      </c>
      <c r="DL65">
        <v>-0.111</v>
      </c>
      <c r="DM65">
        <v>-7.0000000000000001E-3</v>
      </c>
      <c r="DN65">
        <v>-7.3999999999999996E-2</v>
      </c>
      <c r="DO65">
        <v>0.30099999999999999</v>
      </c>
      <c r="DP65">
        <v>420</v>
      </c>
      <c r="DQ65">
        <v>20</v>
      </c>
      <c r="DR65">
        <v>0.08</v>
      </c>
      <c r="DS65">
        <v>7.0000000000000007E-2</v>
      </c>
      <c r="DT65">
        <v>0</v>
      </c>
      <c r="DU65">
        <v>0</v>
      </c>
      <c r="DV65" t="s">
        <v>275</v>
      </c>
      <c r="DW65">
        <v>100</v>
      </c>
      <c r="DX65">
        <v>100</v>
      </c>
      <c r="DY65">
        <v>0.04</v>
      </c>
      <c r="DZ65">
        <v>0.31759999999999999</v>
      </c>
      <c r="EA65">
        <v>-0.38915973933682801</v>
      </c>
      <c r="EB65">
        <v>1.06189765250334E-3</v>
      </c>
      <c r="EC65">
        <v>-8.2300479113357901E-7</v>
      </c>
      <c r="ED65">
        <v>1.95222372915411E-10</v>
      </c>
      <c r="EE65">
        <v>5.0854824770297798E-2</v>
      </c>
      <c r="EF65">
        <v>2.4299125684897199E-2</v>
      </c>
      <c r="EG65">
        <v>-1.02667963148939E-3</v>
      </c>
      <c r="EH65">
        <v>2.21636158600722E-5</v>
      </c>
      <c r="EI65">
        <v>2</v>
      </c>
      <c r="EJ65">
        <v>2037</v>
      </c>
      <c r="EK65">
        <v>1</v>
      </c>
      <c r="EL65">
        <v>24</v>
      </c>
      <c r="EM65">
        <v>5.5</v>
      </c>
      <c r="EN65">
        <v>5.3</v>
      </c>
      <c r="EO65">
        <v>2</v>
      </c>
      <c r="EP65">
        <v>481.94600000000003</v>
      </c>
      <c r="EQ65">
        <v>563.45000000000005</v>
      </c>
      <c r="ER65">
        <v>22.442</v>
      </c>
      <c r="ES65">
        <v>25.343499999999999</v>
      </c>
      <c r="ET65">
        <v>30.0001</v>
      </c>
      <c r="EU65">
        <v>25.1997</v>
      </c>
      <c r="EV65">
        <v>25.159300000000002</v>
      </c>
      <c r="EW65">
        <v>52.626100000000001</v>
      </c>
      <c r="EX65">
        <v>4.3485100000000001</v>
      </c>
      <c r="EY65">
        <v>100</v>
      </c>
      <c r="EZ65">
        <v>22.4419</v>
      </c>
      <c r="FA65">
        <v>1303.8599999999999</v>
      </c>
      <c r="FB65">
        <v>20</v>
      </c>
      <c r="FC65">
        <v>102.381</v>
      </c>
      <c r="FD65">
        <v>102.086</v>
      </c>
    </row>
    <row r="66" spans="1:160" x14ac:dyDescent="0.15">
      <c r="A66">
        <v>68</v>
      </c>
      <c r="B66">
        <v>1604500436</v>
      </c>
      <c r="C66">
        <v>134</v>
      </c>
      <c r="D66" t="s">
        <v>372</v>
      </c>
      <c r="E66" t="s">
        <v>373</v>
      </c>
      <c r="F66">
        <v>1604500436</v>
      </c>
      <c r="G66">
        <f t="shared" si="45"/>
        <v>1.3875186924084326E-3</v>
      </c>
      <c r="H66">
        <f t="shared" si="46"/>
        <v>29.04604565554661</v>
      </c>
      <c r="I66">
        <f t="shared" si="47"/>
        <v>1271.6099999999999</v>
      </c>
      <c r="J66">
        <f t="shared" si="48"/>
        <v>915.43126820767088</v>
      </c>
      <c r="K66">
        <f t="shared" si="49"/>
        <v>92.236130261150734</v>
      </c>
      <c r="L66">
        <f t="shared" si="50"/>
        <v>128.12363928863999</v>
      </c>
      <c r="M66">
        <f t="shared" si="51"/>
        <v>0.14040658499660033</v>
      </c>
      <c r="N66">
        <f t="shared" si="52"/>
        <v>2.9411547027631144</v>
      </c>
      <c r="O66">
        <f t="shared" si="53"/>
        <v>0.13678635115475746</v>
      </c>
      <c r="P66">
        <f t="shared" si="54"/>
        <v>8.58089583903624E-2</v>
      </c>
      <c r="Q66">
        <f t="shared" si="55"/>
        <v>193.72534110989915</v>
      </c>
      <c r="R66">
        <f t="shared" si="56"/>
        <v>25.885416813727723</v>
      </c>
      <c r="S66">
        <f t="shared" si="57"/>
        <v>25.002199999999998</v>
      </c>
      <c r="T66">
        <f t="shared" si="58"/>
        <v>3.1800946667532388</v>
      </c>
      <c r="U66">
        <f t="shared" si="59"/>
        <v>68.29423380923744</v>
      </c>
      <c r="V66">
        <f t="shared" si="60"/>
        <v>2.1852586393216002</v>
      </c>
      <c r="W66">
        <f t="shared" si="61"/>
        <v>3.1997703428748672</v>
      </c>
      <c r="X66">
        <f t="shared" si="62"/>
        <v>0.99483602743163857</v>
      </c>
      <c r="Y66">
        <f t="shared" si="63"/>
        <v>-61.18957433521188</v>
      </c>
      <c r="Z66">
        <f t="shared" si="64"/>
        <v>16.411325596710338</v>
      </c>
      <c r="AA66">
        <f t="shared" si="65"/>
        <v>1.1809232125747036</v>
      </c>
      <c r="AB66">
        <f t="shared" si="66"/>
        <v>150.12801558397229</v>
      </c>
      <c r="AC66">
        <v>12</v>
      </c>
      <c r="AD66">
        <v>2</v>
      </c>
      <c r="AE66">
        <f t="shared" si="67"/>
        <v>1</v>
      </c>
      <c r="AF66">
        <f t="shared" si="68"/>
        <v>0</v>
      </c>
      <c r="AG66">
        <f t="shared" si="69"/>
        <v>53565.87010353458</v>
      </c>
      <c r="AH66" t="s">
        <v>272</v>
      </c>
      <c r="AI66" t="s">
        <v>272</v>
      </c>
      <c r="AJ66">
        <v>0</v>
      </c>
      <c r="AK66">
        <v>0</v>
      </c>
      <c r="AL66">
        <f t="shared" si="70"/>
        <v>0</v>
      </c>
      <c r="AM66" t="e">
        <f t="shared" si="71"/>
        <v>#DIV/0!</v>
      </c>
      <c r="AN66">
        <v>0</v>
      </c>
      <c r="AO66" t="s">
        <v>272</v>
      </c>
      <c r="AP66" t="s">
        <v>272</v>
      </c>
      <c r="AQ66">
        <v>0</v>
      </c>
      <c r="AR66">
        <v>0</v>
      </c>
      <c r="AS66" t="e">
        <f t="shared" si="72"/>
        <v>#DIV/0!</v>
      </c>
      <c r="AT66">
        <v>0.5</v>
      </c>
      <c r="AU66">
        <f t="shared" si="73"/>
        <v>1009.1327998520926</v>
      </c>
      <c r="AV66">
        <f t="shared" si="74"/>
        <v>29.04604565554661</v>
      </c>
      <c r="AW66" t="e">
        <f t="shared" si="75"/>
        <v>#DIV/0!</v>
      </c>
      <c r="AX66" t="e">
        <f t="shared" si="76"/>
        <v>#DIV/0!</v>
      </c>
      <c r="AY66">
        <f t="shared" si="77"/>
        <v>2.878317468206747E-2</v>
      </c>
      <c r="AZ66" t="e">
        <f t="shared" si="78"/>
        <v>#DIV/0!</v>
      </c>
      <c r="BA66" t="s">
        <v>272</v>
      </c>
      <c r="BB66">
        <v>0</v>
      </c>
      <c r="BC66">
        <f t="shared" si="79"/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 t="e">
        <f t="shared" si="84"/>
        <v>#DIV/0!</v>
      </c>
      <c r="BI66" t="e">
        <f t="shared" si="85"/>
        <v>#DIV/0!</v>
      </c>
      <c r="BJ66">
        <f t="shared" si="86"/>
        <v>1199.94</v>
      </c>
      <c r="BK66">
        <f t="shared" si="87"/>
        <v>1009.1327998520926</v>
      </c>
      <c r="BL66">
        <f t="shared" si="88"/>
        <v>0.84098604917920272</v>
      </c>
      <c r="BM66">
        <f t="shared" si="89"/>
        <v>0.19197209835840559</v>
      </c>
      <c r="BN66">
        <v>6</v>
      </c>
      <c r="BO66">
        <v>0.5</v>
      </c>
      <c r="BP66" t="s">
        <v>273</v>
      </c>
      <c r="BQ66">
        <v>2</v>
      </c>
      <c r="BR66">
        <v>1604500436</v>
      </c>
      <c r="BS66">
        <v>1271.6099999999999</v>
      </c>
      <c r="BT66">
        <v>1308.58</v>
      </c>
      <c r="BU66">
        <v>21.688400000000001</v>
      </c>
      <c r="BV66">
        <v>20.0596</v>
      </c>
      <c r="BW66">
        <v>1271.58</v>
      </c>
      <c r="BX66">
        <v>21.370899999999999</v>
      </c>
      <c r="BY66">
        <v>500.03399999999999</v>
      </c>
      <c r="BZ66">
        <v>100.657</v>
      </c>
      <c r="CA66">
        <v>0.100024</v>
      </c>
      <c r="CB66">
        <v>25.105699999999999</v>
      </c>
      <c r="CC66">
        <v>25.002199999999998</v>
      </c>
      <c r="CD66">
        <v>999.9</v>
      </c>
      <c r="CE66">
        <v>0</v>
      </c>
      <c r="CF66">
        <v>0</v>
      </c>
      <c r="CG66">
        <v>10000.6</v>
      </c>
      <c r="CH66">
        <v>0</v>
      </c>
      <c r="CI66">
        <v>1.0499499999999999</v>
      </c>
      <c r="CJ66">
        <v>1199.94</v>
      </c>
      <c r="CK66">
        <v>0.96699299999999999</v>
      </c>
      <c r="CL66">
        <v>3.30067E-2</v>
      </c>
      <c r="CM66">
        <v>0</v>
      </c>
      <c r="CN66">
        <v>793.63599999999997</v>
      </c>
      <c r="CO66">
        <v>5.0001499999999997</v>
      </c>
      <c r="CP66">
        <v>9514.44</v>
      </c>
      <c r="CQ66">
        <v>11353.3</v>
      </c>
      <c r="CR66">
        <v>39.5</v>
      </c>
      <c r="CS66">
        <v>42.061999999999998</v>
      </c>
      <c r="CT66">
        <v>40.686999999999998</v>
      </c>
      <c r="CU66">
        <v>41.686999999999998</v>
      </c>
      <c r="CV66">
        <v>41.375</v>
      </c>
      <c r="CW66">
        <v>1155.5</v>
      </c>
      <c r="CX66">
        <v>39.44</v>
      </c>
      <c r="CY66">
        <v>0</v>
      </c>
      <c r="CZ66">
        <v>1604500434.9000001</v>
      </c>
      <c r="DA66">
        <v>0</v>
      </c>
      <c r="DB66">
        <v>791.19844000000001</v>
      </c>
      <c r="DC66">
        <v>20.4586153628684</v>
      </c>
      <c r="DD66">
        <v>241.28615349490201</v>
      </c>
      <c r="DE66">
        <v>9484.7828000000009</v>
      </c>
      <c r="DF66">
        <v>15</v>
      </c>
      <c r="DG66">
        <v>1604500115.5</v>
      </c>
      <c r="DH66" t="s">
        <v>274</v>
      </c>
      <c r="DI66">
        <v>1604500104</v>
      </c>
      <c r="DJ66">
        <v>1604500115.5</v>
      </c>
      <c r="DK66">
        <v>1</v>
      </c>
      <c r="DL66">
        <v>-0.111</v>
      </c>
      <c r="DM66">
        <v>-7.0000000000000001E-3</v>
      </c>
      <c r="DN66">
        <v>-7.3999999999999996E-2</v>
      </c>
      <c r="DO66">
        <v>0.30099999999999999</v>
      </c>
      <c r="DP66">
        <v>420</v>
      </c>
      <c r="DQ66">
        <v>20</v>
      </c>
      <c r="DR66">
        <v>0.08</v>
      </c>
      <c r="DS66">
        <v>7.0000000000000007E-2</v>
      </c>
      <c r="DT66">
        <v>0</v>
      </c>
      <c r="DU66">
        <v>0</v>
      </c>
      <c r="DV66" t="s">
        <v>275</v>
      </c>
      <c r="DW66">
        <v>100</v>
      </c>
      <c r="DX66">
        <v>100</v>
      </c>
      <c r="DY66">
        <v>0.03</v>
      </c>
      <c r="DZ66">
        <v>0.3175</v>
      </c>
      <c r="EA66">
        <v>-0.38915973933682801</v>
      </c>
      <c r="EB66">
        <v>1.06189765250334E-3</v>
      </c>
      <c r="EC66">
        <v>-8.2300479113357901E-7</v>
      </c>
      <c r="ED66">
        <v>1.95222372915411E-10</v>
      </c>
      <c r="EE66">
        <v>5.0854824770297798E-2</v>
      </c>
      <c r="EF66">
        <v>2.4299125684897199E-2</v>
      </c>
      <c r="EG66">
        <v>-1.02667963148939E-3</v>
      </c>
      <c r="EH66">
        <v>2.21636158600722E-5</v>
      </c>
      <c r="EI66">
        <v>2</v>
      </c>
      <c r="EJ66">
        <v>2037</v>
      </c>
      <c r="EK66">
        <v>1</v>
      </c>
      <c r="EL66">
        <v>24</v>
      </c>
      <c r="EM66">
        <v>5.5</v>
      </c>
      <c r="EN66">
        <v>5.3</v>
      </c>
      <c r="EO66">
        <v>2</v>
      </c>
      <c r="EP66">
        <v>481.86500000000001</v>
      </c>
      <c r="EQ66">
        <v>563.57100000000003</v>
      </c>
      <c r="ER66">
        <v>22.442</v>
      </c>
      <c r="ES66">
        <v>25.3446</v>
      </c>
      <c r="ET66">
        <v>30.0001</v>
      </c>
      <c r="EU66">
        <v>25.1997</v>
      </c>
      <c r="EV66">
        <v>25.159300000000002</v>
      </c>
      <c r="EW66">
        <v>52.4998</v>
      </c>
      <c r="EX66">
        <v>4.3485100000000001</v>
      </c>
      <c r="EY66">
        <v>100</v>
      </c>
      <c r="EZ66">
        <v>22.4419</v>
      </c>
      <c r="FA66">
        <v>1298.8399999999999</v>
      </c>
      <c r="FB66">
        <v>20</v>
      </c>
      <c r="FC66">
        <v>102.381</v>
      </c>
      <c r="FD66">
        <v>102.087</v>
      </c>
    </row>
    <row r="67" spans="1:160" x14ac:dyDescent="0.15">
      <c r="A67">
        <v>69</v>
      </c>
      <c r="B67">
        <v>1604500438</v>
      </c>
      <c r="C67">
        <v>136</v>
      </c>
      <c r="D67" t="s">
        <v>374</v>
      </c>
      <c r="E67" t="s">
        <v>375</v>
      </c>
      <c r="F67">
        <v>1604500438</v>
      </c>
      <c r="G67">
        <f t="shared" si="45"/>
        <v>1.3853618158225294E-3</v>
      </c>
      <c r="H67">
        <f t="shared" si="46"/>
        <v>29.024070243749684</v>
      </c>
      <c r="I67">
        <f t="shared" si="47"/>
        <v>1268.25</v>
      </c>
      <c r="J67">
        <f t="shared" si="48"/>
        <v>911.77640318197803</v>
      </c>
      <c r="K67">
        <f t="shared" si="49"/>
        <v>91.868649030298457</v>
      </c>
      <c r="L67">
        <f t="shared" si="50"/>
        <v>127.78616964210001</v>
      </c>
      <c r="M67">
        <f t="shared" si="51"/>
        <v>0.14015432313814155</v>
      </c>
      <c r="N67">
        <f t="shared" si="52"/>
        <v>2.9378794646229553</v>
      </c>
      <c r="O67">
        <f t="shared" si="53"/>
        <v>0.13654299617850096</v>
      </c>
      <c r="P67">
        <f t="shared" si="54"/>
        <v>8.5656085568558457E-2</v>
      </c>
      <c r="Q67">
        <f t="shared" si="55"/>
        <v>193.72853307101269</v>
      </c>
      <c r="R67">
        <f t="shared" si="56"/>
        <v>25.888005959055327</v>
      </c>
      <c r="S67">
        <f t="shared" si="57"/>
        <v>25.0032</v>
      </c>
      <c r="T67">
        <f t="shared" si="58"/>
        <v>3.1802842629090762</v>
      </c>
      <c r="U67">
        <f t="shared" si="59"/>
        <v>68.288036637593393</v>
      </c>
      <c r="V67">
        <f t="shared" si="60"/>
        <v>2.1852165503362402</v>
      </c>
      <c r="W67">
        <f t="shared" si="61"/>
        <v>3.1999990890545709</v>
      </c>
      <c r="X67">
        <f t="shared" si="62"/>
        <v>0.99506771257283599</v>
      </c>
      <c r="Y67">
        <f t="shared" si="63"/>
        <v>-61.09445607777355</v>
      </c>
      <c r="Z67">
        <f t="shared" si="64"/>
        <v>16.424727513153247</v>
      </c>
      <c r="AA67">
        <f t="shared" si="65"/>
        <v>1.1832182902194381</v>
      </c>
      <c r="AB67">
        <f t="shared" si="66"/>
        <v>150.24202279661182</v>
      </c>
      <c r="AC67">
        <v>12</v>
      </c>
      <c r="AD67">
        <v>2</v>
      </c>
      <c r="AE67">
        <f t="shared" si="67"/>
        <v>1</v>
      </c>
      <c r="AF67">
        <f t="shared" si="68"/>
        <v>0</v>
      </c>
      <c r="AG67">
        <f t="shared" si="69"/>
        <v>53469.990222268279</v>
      </c>
      <c r="AH67" t="s">
        <v>272</v>
      </c>
      <c r="AI67" t="s">
        <v>272</v>
      </c>
      <c r="AJ67">
        <v>0</v>
      </c>
      <c r="AK67">
        <v>0</v>
      </c>
      <c r="AL67">
        <f t="shared" si="70"/>
        <v>0</v>
      </c>
      <c r="AM67" t="e">
        <f t="shared" si="71"/>
        <v>#DIV/0!</v>
      </c>
      <c r="AN67">
        <v>0</v>
      </c>
      <c r="AO67" t="s">
        <v>272</v>
      </c>
      <c r="AP67" t="s">
        <v>272</v>
      </c>
      <c r="AQ67">
        <v>0</v>
      </c>
      <c r="AR67">
        <v>0</v>
      </c>
      <c r="AS67" t="e">
        <f t="shared" si="72"/>
        <v>#DIV/0!</v>
      </c>
      <c r="AT67">
        <v>0.5</v>
      </c>
      <c r="AU67">
        <f t="shared" si="73"/>
        <v>1009.1495998520951</v>
      </c>
      <c r="AV67">
        <f t="shared" si="74"/>
        <v>29.024070243749684</v>
      </c>
      <c r="AW67" t="e">
        <f t="shared" si="75"/>
        <v>#DIV/0!</v>
      </c>
      <c r="AX67" t="e">
        <f t="shared" si="76"/>
        <v>#DIV/0!</v>
      </c>
      <c r="AY67">
        <f t="shared" si="77"/>
        <v>2.8760919340406581E-2</v>
      </c>
      <c r="AZ67" t="e">
        <f t="shared" si="78"/>
        <v>#DIV/0!</v>
      </c>
      <c r="BA67" t="s">
        <v>272</v>
      </c>
      <c r="BB67">
        <v>0</v>
      </c>
      <c r="BC67">
        <f t="shared" si="79"/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 t="e">
        <f t="shared" si="84"/>
        <v>#DIV/0!</v>
      </c>
      <c r="BI67" t="e">
        <f t="shared" si="85"/>
        <v>#DIV/0!</v>
      </c>
      <c r="BJ67">
        <f t="shared" si="86"/>
        <v>1199.96</v>
      </c>
      <c r="BK67">
        <f t="shared" si="87"/>
        <v>1009.1495998520951</v>
      </c>
      <c r="BL67">
        <f t="shared" si="88"/>
        <v>0.84098603274450401</v>
      </c>
      <c r="BM67">
        <f t="shared" si="89"/>
        <v>0.19197206548900808</v>
      </c>
      <c r="BN67">
        <v>6</v>
      </c>
      <c r="BO67">
        <v>0.5</v>
      </c>
      <c r="BP67" t="s">
        <v>273</v>
      </c>
      <c r="BQ67">
        <v>2</v>
      </c>
      <c r="BR67">
        <v>1604500438</v>
      </c>
      <c r="BS67">
        <v>1268.25</v>
      </c>
      <c r="BT67">
        <v>1305.19</v>
      </c>
      <c r="BU67">
        <v>21.687799999999999</v>
      </c>
      <c r="BV67">
        <v>20.061299999999999</v>
      </c>
      <c r="BW67">
        <v>1268.21</v>
      </c>
      <c r="BX67">
        <v>21.370200000000001</v>
      </c>
      <c r="BY67">
        <v>499.96300000000002</v>
      </c>
      <c r="BZ67">
        <v>100.658</v>
      </c>
      <c r="CA67">
        <v>9.9870799999999996E-2</v>
      </c>
      <c r="CB67">
        <v>25.1069</v>
      </c>
      <c r="CC67">
        <v>25.0032</v>
      </c>
      <c r="CD67">
        <v>999.9</v>
      </c>
      <c r="CE67">
        <v>0</v>
      </c>
      <c r="CF67">
        <v>0</v>
      </c>
      <c r="CG67">
        <v>9981.8799999999992</v>
      </c>
      <c r="CH67">
        <v>0</v>
      </c>
      <c r="CI67">
        <v>1.04155</v>
      </c>
      <c r="CJ67">
        <v>1199.96</v>
      </c>
      <c r="CK67">
        <v>0.96699299999999999</v>
      </c>
      <c r="CL67">
        <v>3.30067E-2</v>
      </c>
      <c r="CM67">
        <v>0</v>
      </c>
      <c r="CN67">
        <v>794.74599999999998</v>
      </c>
      <c r="CO67">
        <v>5.0001499999999997</v>
      </c>
      <c r="CP67">
        <v>9524.6</v>
      </c>
      <c r="CQ67">
        <v>11353.4</v>
      </c>
      <c r="CR67">
        <v>39.5</v>
      </c>
      <c r="CS67">
        <v>42.061999999999998</v>
      </c>
      <c r="CT67">
        <v>40.686999999999998</v>
      </c>
      <c r="CU67">
        <v>41.686999999999998</v>
      </c>
      <c r="CV67">
        <v>41.375</v>
      </c>
      <c r="CW67">
        <v>1155.52</v>
      </c>
      <c r="CX67">
        <v>39.44</v>
      </c>
      <c r="CY67">
        <v>0</v>
      </c>
      <c r="CZ67">
        <v>1604500437.3</v>
      </c>
      <c r="DA67">
        <v>0</v>
      </c>
      <c r="DB67">
        <v>792.08216000000004</v>
      </c>
      <c r="DC67">
        <v>21.857769269552101</v>
      </c>
      <c r="DD67">
        <v>248.162308087452</v>
      </c>
      <c r="DE67">
        <v>9494.6183999999994</v>
      </c>
      <c r="DF67">
        <v>15</v>
      </c>
      <c r="DG67">
        <v>1604500115.5</v>
      </c>
      <c r="DH67" t="s">
        <v>274</v>
      </c>
      <c r="DI67">
        <v>1604500104</v>
      </c>
      <c r="DJ67">
        <v>1604500115.5</v>
      </c>
      <c r="DK67">
        <v>1</v>
      </c>
      <c r="DL67">
        <v>-0.111</v>
      </c>
      <c r="DM67">
        <v>-7.0000000000000001E-3</v>
      </c>
      <c r="DN67">
        <v>-7.3999999999999996E-2</v>
      </c>
      <c r="DO67">
        <v>0.30099999999999999</v>
      </c>
      <c r="DP67">
        <v>420</v>
      </c>
      <c r="DQ67">
        <v>20</v>
      </c>
      <c r="DR67">
        <v>0.08</v>
      </c>
      <c r="DS67">
        <v>7.0000000000000007E-2</v>
      </c>
      <c r="DT67">
        <v>0</v>
      </c>
      <c r="DU67">
        <v>0</v>
      </c>
      <c r="DV67" t="s">
        <v>275</v>
      </c>
      <c r="DW67">
        <v>100</v>
      </c>
      <c r="DX67">
        <v>100</v>
      </c>
      <c r="DY67">
        <v>0.04</v>
      </c>
      <c r="DZ67">
        <v>0.31759999999999999</v>
      </c>
      <c r="EA67">
        <v>-0.38915973933682801</v>
      </c>
      <c r="EB67">
        <v>1.06189765250334E-3</v>
      </c>
      <c r="EC67">
        <v>-8.2300479113357901E-7</v>
      </c>
      <c r="ED67">
        <v>1.95222372915411E-10</v>
      </c>
      <c r="EE67">
        <v>5.0854824770297798E-2</v>
      </c>
      <c r="EF67">
        <v>2.4299125684897199E-2</v>
      </c>
      <c r="EG67">
        <v>-1.02667963148939E-3</v>
      </c>
      <c r="EH67">
        <v>2.21636158600722E-5</v>
      </c>
      <c r="EI67">
        <v>2</v>
      </c>
      <c r="EJ67">
        <v>2037</v>
      </c>
      <c r="EK67">
        <v>1</v>
      </c>
      <c r="EL67">
        <v>24</v>
      </c>
      <c r="EM67">
        <v>5.6</v>
      </c>
      <c r="EN67">
        <v>5.4</v>
      </c>
      <c r="EO67">
        <v>2</v>
      </c>
      <c r="EP67">
        <v>481.88</v>
      </c>
      <c r="EQ67">
        <v>563.63199999999995</v>
      </c>
      <c r="ER67">
        <v>22.4419</v>
      </c>
      <c r="ES67">
        <v>25.344799999999999</v>
      </c>
      <c r="ET67">
        <v>30.0001</v>
      </c>
      <c r="EU67">
        <v>25.2</v>
      </c>
      <c r="EV67">
        <v>25.159300000000002</v>
      </c>
      <c r="EW67">
        <v>52.380899999999997</v>
      </c>
      <c r="EX67">
        <v>4.3485100000000001</v>
      </c>
      <c r="EY67">
        <v>100</v>
      </c>
      <c r="EZ67">
        <v>22.439599999999999</v>
      </c>
      <c r="FA67">
        <v>1293.79</v>
      </c>
      <c r="FB67">
        <v>20</v>
      </c>
      <c r="FC67">
        <v>102.38200000000001</v>
      </c>
      <c r="FD67">
        <v>102.087</v>
      </c>
    </row>
    <row r="68" spans="1:160" x14ac:dyDescent="0.15">
      <c r="A68">
        <v>70</v>
      </c>
      <c r="B68">
        <v>1604500440</v>
      </c>
      <c r="C68">
        <v>138</v>
      </c>
      <c r="D68" t="s">
        <v>376</v>
      </c>
      <c r="E68" t="s">
        <v>377</v>
      </c>
      <c r="F68">
        <v>1604500440</v>
      </c>
      <c r="G68">
        <f t="shared" si="45"/>
        <v>1.3850744238864878E-3</v>
      </c>
      <c r="H68">
        <f t="shared" si="46"/>
        <v>29.142487599024879</v>
      </c>
      <c r="I68">
        <f t="shared" si="47"/>
        <v>1264.8399999999999</v>
      </c>
      <c r="J68">
        <f t="shared" si="48"/>
        <v>907.10423788732726</v>
      </c>
      <c r="K68">
        <f t="shared" si="49"/>
        <v>91.397974966063245</v>
      </c>
      <c r="L68">
        <f t="shared" si="50"/>
        <v>127.44270154146801</v>
      </c>
      <c r="M68">
        <f t="shared" si="51"/>
        <v>0.14017108393083502</v>
      </c>
      <c r="N68">
        <f t="shared" si="52"/>
        <v>2.9414006692227619</v>
      </c>
      <c r="O68">
        <f t="shared" si="53"/>
        <v>0.13656310949095415</v>
      </c>
      <c r="P68">
        <f t="shared" si="54"/>
        <v>8.5668370489543275E-2</v>
      </c>
      <c r="Q68">
        <f t="shared" si="55"/>
        <v>193.72693709045578</v>
      </c>
      <c r="R68">
        <f t="shared" si="56"/>
        <v>25.88549974240761</v>
      </c>
      <c r="S68">
        <f t="shared" si="57"/>
        <v>25.001100000000001</v>
      </c>
      <c r="T68">
        <f t="shared" si="58"/>
        <v>3.1798861223902239</v>
      </c>
      <c r="U68">
        <f t="shared" si="59"/>
        <v>68.293440419810352</v>
      </c>
      <c r="V68">
        <f t="shared" si="60"/>
        <v>2.1851681644637102</v>
      </c>
      <c r="W68">
        <f t="shared" si="61"/>
        <v>3.1996750361837725</v>
      </c>
      <c r="X68">
        <f t="shared" si="62"/>
        <v>0.99471795792651374</v>
      </c>
      <c r="Y68">
        <f t="shared" si="63"/>
        <v>-61.081782093394111</v>
      </c>
      <c r="Z68">
        <f t="shared" si="64"/>
        <v>16.507844138718056</v>
      </c>
      <c r="AA68">
        <f t="shared" si="65"/>
        <v>1.1877595804899712</v>
      </c>
      <c r="AB68">
        <f t="shared" si="66"/>
        <v>150.3407587162697</v>
      </c>
      <c r="AC68">
        <v>12</v>
      </c>
      <c r="AD68">
        <v>2</v>
      </c>
      <c r="AE68">
        <f t="shared" si="67"/>
        <v>1</v>
      </c>
      <c r="AF68">
        <f t="shared" si="68"/>
        <v>0</v>
      </c>
      <c r="AG68">
        <f t="shared" si="69"/>
        <v>53573.17050361343</v>
      </c>
      <c r="AH68" t="s">
        <v>272</v>
      </c>
      <c r="AI68" t="s">
        <v>272</v>
      </c>
      <c r="AJ68">
        <v>0</v>
      </c>
      <c r="AK68">
        <v>0</v>
      </c>
      <c r="AL68">
        <f t="shared" si="70"/>
        <v>0</v>
      </c>
      <c r="AM68" t="e">
        <f t="shared" si="71"/>
        <v>#DIV/0!</v>
      </c>
      <c r="AN68">
        <v>0</v>
      </c>
      <c r="AO68" t="s">
        <v>272</v>
      </c>
      <c r="AP68" t="s">
        <v>272</v>
      </c>
      <c r="AQ68">
        <v>0</v>
      </c>
      <c r="AR68">
        <v>0</v>
      </c>
      <c r="AS68" t="e">
        <f t="shared" si="72"/>
        <v>#DIV/0!</v>
      </c>
      <c r="AT68">
        <v>0.5</v>
      </c>
      <c r="AU68">
        <f t="shared" si="73"/>
        <v>1009.1411998520938</v>
      </c>
      <c r="AV68">
        <f t="shared" si="74"/>
        <v>29.142487599024879</v>
      </c>
      <c r="AW68" t="e">
        <f t="shared" si="75"/>
        <v>#DIV/0!</v>
      </c>
      <c r="AX68" t="e">
        <f t="shared" si="76"/>
        <v>#DIV/0!</v>
      </c>
      <c r="AY68">
        <f t="shared" si="77"/>
        <v>2.8878503427762329E-2</v>
      </c>
      <c r="AZ68" t="e">
        <f t="shared" si="78"/>
        <v>#DIV/0!</v>
      </c>
      <c r="BA68" t="s">
        <v>272</v>
      </c>
      <c r="BB68">
        <v>0</v>
      </c>
      <c r="BC68">
        <f t="shared" si="79"/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 t="e">
        <f t="shared" si="84"/>
        <v>#DIV/0!</v>
      </c>
      <c r="BI68" t="e">
        <f t="shared" si="85"/>
        <v>#DIV/0!</v>
      </c>
      <c r="BJ68">
        <f t="shared" si="86"/>
        <v>1199.95</v>
      </c>
      <c r="BK68">
        <f t="shared" si="87"/>
        <v>1009.1411998520938</v>
      </c>
      <c r="BL68">
        <f t="shared" si="88"/>
        <v>0.84098604096178486</v>
      </c>
      <c r="BM68">
        <f t="shared" si="89"/>
        <v>0.1919720819235699</v>
      </c>
      <c r="BN68">
        <v>6</v>
      </c>
      <c r="BO68">
        <v>0.5</v>
      </c>
      <c r="BP68" t="s">
        <v>273</v>
      </c>
      <c r="BQ68">
        <v>2</v>
      </c>
      <c r="BR68">
        <v>1604500440</v>
      </c>
      <c r="BS68">
        <v>1264.8399999999999</v>
      </c>
      <c r="BT68">
        <v>1301.9100000000001</v>
      </c>
      <c r="BU68">
        <v>21.6873</v>
      </c>
      <c r="BV68">
        <v>20.061399999999999</v>
      </c>
      <c r="BW68">
        <v>1264.8</v>
      </c>
      <c r="BX68">
        <v>21.369700000000002</v>
      </c>
      <c r="BY68">
        <v>500.04399999999998</v>
      </c>
      <c r="BZ68">
        <v>100.658</v>
      </c>
      <c r="CA68">
        <v>9.9962700000000002E-2</v>
      </c>
      <c r="CB68">
        <v>25.1052</v>
      </c>
      <c r="CC68">
        <v>25.001100000000001</v>
      </c>
      <c r="CD68">
        <v>999.9</v>
      </c>
      <c r="CE68">
        <v>0</v>
      </c>
      <c r="CF68">
        <v>0</v>
      </c>
      <c r="CG68">
        <v>10001.9</v>
      </c>
      <c r="CH68">
        <v>0</v>
      </c>
      <c r="CI68">
        <v>1.0443499999999999</v>
      </c>
      <c r="CJ68">
        <v>1199.95</v>
      </c>
      <c r="CK68">
        <v>0.96699299999999999</v>
      </c>
      <c r="CL68">
        <v>3.30067E-2</v>
      </c>
      <c r="CM68">
        <v>0</v>
      </c>
      <c r="CN68">
        <v>795.82600000000002</v>
      </c>
      <c r="CO68">
        <v>5.0001499999999997</v>
      </c>
      <c r="CP68">
        <v>9531.64</v>
      </c>
      <c r="CQ68">
        <v>11353.4</v>
      </c>
      <c r="CR68">
        <v>39.5</v>
      </c>
      <c r="CS68">
        <v>42.061999999999998</v>
      </c>
      <c r="CT68">
        <v>40.686999999999998</v>
      </c>
      <c r="CU68">
        <v>41.686999999999998</v>
      </c>
      <c r="CV68">
        <v>41.375</v>
      </c>
      <c r="CW68">
        <v>1155.51</v>
      </c>
      <c r="CX68">
        <v>39.44</v>
      </c>
      <c r="CY68">
        <v>0</v>
      </c>
      <c r="CZ68">
        <v>1604500439.0999999</v>
      </c>
      <c r="DA68">
        <v>0</v>
      </c>
      <c r="DB68">
        <v>792.61015384615405</v>
      </c>
      <c r="DC68">
        <v>22.117264951922198</v>
      </c>
      <c r="DD68">
        <v>251.38974357371899</v>
      </c>
      <c r="DE68">
        <v>9500.7188461538499</v>
      </c>
      <c r="DF68">
        <v>15</v>
      </c>
      <c r="DG68">
        <v>1604500115.5</v>
      </c>
      <c r="DH68" t="s">
        <v>274</v>
      </c>
      <c r="DI68">
        <v>1604500104</v>
      </c>
      <c r="DJ68">
        <v>1604500115.5</v>
      </c>
      <c r="DK68">
        <v>1</v>
      </c>
      <c r="DL68">
        <v>-0.111</v>
      </c>
      <c r="DM68">
        <v>-7.0000000000000001E-3</v>
      </c>
      <c r="DN68">
        <v>-7.3999999999999996E-2</v>
      </c>
      <c r="DO68">
        <v>0.30099999999999999</v>
      </c>
      <c r="DP68">
        <v>420</v>
      </c>
      <c r="DQ68">
        <v>20</v>
      </c>
      <c r="DR68">
        <v>0.08</v>
      </c>
      <c r="DS68">
        <v>7.0000000000000007E-2</v>
      </c>
      <c r="DT68">
        <v>0</v>
      </c>
      <c r="DU68">
        <v>0</v>
      </c>
      <c r="DV68" t="s">
        <v>275</v>
      </c>
      <c r="DW68">
        <v>100</v>
      </c>
      <c r="DX68">
        <v>100</v>
      </c>
      <c r="DY68">
        <v>0.04</v>
      </c>
      <c r="DZ68">
        <v>0.31759999999999999</v>
      </c>
      <c r="EA68">
        <v>-0.38915973933682801</v>
      </c>
      <c r="EB68">
        <v>1.06189765250334E-3</v>
      </c>
      <c r="EC68">
        <v>-8.2300479113357901E-7</v>
      </c>
      <c r="ED68">
        <v>1.95222372915411E-10</v>
      </c>
      <c r="EE68">
        <v>5.0854824770297798E-2</v>
      </c>
      <c r="EF68">
        <v>2.4299125684897199E-2</v>
      </c>
      <c r="EG68">
        <v>-1.02667963148939E-3</v>
      </c>
      <c r="EH68">
        <v>2.21636158600722E-5</v>
      </c>
      <c r="EI68">
        <v>2</v>
      </c>
      <c r="EJ68">
        <v>2037</v>
      </c>
      <c r="EK68">
        <v>1</v>
      </c>
      <c r="EL68">
        <v>24</v>
      </c>
      <c r="EM68">
        <v>5.6</v>
      </c>
      <c r="EN68">
        <v>5.4</v>
      </c>
      <c r="EO68">
        <v>2</v>
      </c>
      <c r="EP68">
        <v>481.94299999999998</v>
      </c>
      <c r="EQ68">
        <v>563.51099999999997</v>
      </c>
      <c r="ER68">
        <v>22.441600000000001</v>
      </c>
      <c r="ES68">
        <v>25.344799999999999</v>
      </c>
      <c r="ET68">
        <v>30</v>
      </c>
      <c r="EU68">
        <v>25.2011</v>
      </c>
      <c r="EV68">
        <v>25.159300000000002</v>
      </c>
      <c r="EW68">
        <v>52.2958</v>
      </c>
      <c r="EX68">
        <v>4.3485100000000001</v>
      </c>
      <c r="EY68">
        <v>100</v>
      </c>
      <c r="EZ68">
        <v>22.439599999999999</v>
      </c>
      <c r="FA68">
        <v>1293.79</v>
      </c>
      <c r="FB68">
        <v>20</v>
      </c>
      <c r="FC68">
        <v>102.381</v>
      </c>
      <c r="FD68">
        <v>102.087</v>
      </c>
    </row>
    <row r="69" spans="1:160" x14ac:dyDescent="0.15">
      <c r="A69">
        <v>71</v>
      </c>
      <c r="B69">
        <v>1604500442</v>
      </c>
      <c r="C69">
        <v>140</v>
      </c>
      <c r="D69" t="s">
        <v>378</v>
      </c>
      <c r="E69" t="s">
        <v>379</v>
      </c>
      <c r="F69">
        <v>1604500442</v>
      </c>
      <c r="G69">
        <f t="shared" si="45"/>
        <v>1.3844329214267336E-3</v>
      </c>
      <c r="H69">
        <f t="shared" si="46"/>
        <v>29.101523135595436</v>
      </c>
      <c r="I69">
        <f t="shared" si="47"/>
        <v>1261.44</v>
      </c>
      <c r="J69">
        <f t="shared" si="48"/>
        <v>903.91331328097272</v>
      </c>
      <c r="K69">
        <f t="shared" si="49"/>
        <v>91.075618111910416</v>
      </c>
      <c r="L69">
        <f t="shared" si="50"/>
        <v>127.09894413888</v>
      </c>
      <c r="M69">
        <f t="shared" si="51"/>
        <v>0.14003955703545529</v>
      </c>
      <c r="N69">
        <f t="shared" si="52"/>
        <v>2.9405007234583134</v>
      </c>
      <c r="O69">
        <f t="shared" si="53"/>
        <v>0.13643718503970256</v>
      </c>
      <c r="P69">
        <f t="shared" si="54"/>
        <v>8.5589181112952759E-2</v>
      </c>
      <c r="Q69">
        <f t="shared" si="55"/>
        <v>193.72853307101269</v>
      </c>
      <c r="R69">
        <f t="shared" si="56"/>
        <v>25.883499638602672</v>
      </c>
      <c r="S69">
        <f t="shared" si="57"/>
        <v>25.003499999999999</v>
      </c>
      <c r="T69">
        <f t="shared" si="58"/>
        <v>3.1803411436819906</v>
      </c>
      <c r="U69">
        <f t="shared" si="59"/>
        <v>68.303515826017659</v>
      </c>
      <c r="V69">
        <f t="shared" si="60"/>
        <v>2.1851780987652001</v>
      </c>
      <c r="W69">
        <f t="shared" si="61"/>
        <v>3.1992175985951787</v>
      </c>
      <c r="X69">
        <f t="shared" si="62"/>
        <v>0.99516304491679053</v>
      </c>
      <c r="Y69">
        <f t="shared" si="63"/>
        <v>-61.053491834918951</v>
      </c>
      <c r="Z69">
        <f t="shared" si="64"/>
        <v>15.74185770780622</v>
      </c>
      <c r="AA69">
        <f t="shared" si="65"/>
        <v>1.1329925650201811</v>
      </c>
      <c r="AB69">
        <f t="shared" si="66"/>
        <v>149.54989150892013</v>
      </c>
      <c r="AC69">
        <v>12</v>
      </c>
      <c r="AD69">
        <v>2</v>
      </c>
      <c r="AE69">
        <f t="shared" si="67"/>
        <v>1</v>
      </c>
      <c r="AF69">
        <f t="shared" si="68"/>
        <v>0</v>
      </c>
      <c r="AG69">
        <f t="shared" si="69"/>
        <v>53547.279359979802</v>
      </c>
      <c r="AH69" t="s">
        <v>272</v>
      </c>
      <c r="AI69" t="s">
        <v>272</v>
      </c>
      <c r="AJ69">
        <v>0</v>
      </c>
      <c r="AK69">
        <v>0</v>
      </c>
      <c r="AL69">
        <f t="shared" si="70"/>
        <v>0</v>
      </c>
      <c r="AM69" t="e">
        <f t="shared" si="71"/>
        <v>#DIV/0!</v>
      </c>
      <c r="AN69">
        <v>0</v>
      </c>
      <c r="AO69" t="s">
        <v>272</v>
      </c>
      <c r="AP69" t="s">
        <v>272</v>
      </c>
      <c r="AQ69">
        <v>0</v>
      </c>
      <c r="AR69">
        <v>0</v>
      </c>
      <c r="AS69" t="e">
        <f t="shared" si="72"/>
        <v>#DIV/0!</v>
      </c>
      <c r="AT69">
        <v>0.5</v>
      </c>
      <c r="AU69">
        <f t="shared" si="73"/>
        <v>1009.1495998520951</v>
      </c>
      <c r="AV69">
        <f t="shared" si="74"/>
        <v>29.101523135595436</v>
      </c>
      <c r="AW69" t="e">
        <f t="shared" si="75"/>
        <v>#DIV/0!</v>
      </c>
      <c r="AX69" t="e">
        <f t="shared" si="76"/>
        <v>#DIV/0!</v>
      </c>
      <c r="AY69">
        <f t="shared" si="77"/>
        <v>2.8837669994479183E-2</v>
      </c>
      <c r="AZ69" t="e">
        <f t="shared" si="78"/>
        <v>#DIV/0!</v>
      </c>
      <c r="BA69" t="s">
        <v>272</v>
      </c>
      <c r="BB69">
        <v>0</v>
      </c>
      <c r="BC69">
        <f t="shared" si="79"/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 t="e">
        <f t="shared" si="84"/>
        <v>#DIV/0!</v>
      </c>
      <c r="BI69" t="e">
        <f t="shared" si="85"/>
        <v>#DIV/0!</v>
      </c>
      <c r="BJ69">
        <f t="shared" si="86"/>
        <v>1199.96</v>
      </c>
      <c r="BK69">
        <f t="shared" si="87"/>
        <v>1009.1495998520951</v>
      </c>
      <c r="BL69">
        <f t="shared" si="88"/>
        <v>0.84098603274450401</v>
      </c>
      <c r="BM69">
        <f t="shared" si="89"/>
        <v>0.19197206548900808</v>
      </c>
      <c r="BN69">
        <v>6</v>
      </c>
      <c r="BO69">
        <v>0.5</v>
      </c>
      <c r="BP69" t="s">
        <v>273</v>
      </c>
      <c r="BQ69">
        <v>2</v>
      </c>
      <c r="BR69">
        <v>1604500442</v>
      </c>
      <c r="BS69">
        <v>1261.44</v>
      </c>
      <c r="BT69">
        <v>1298.46</v>
      </c>
      <c r="BU69">
        <v>21.6876</v>
      </c>
      <c r="BV69">
        <v>20.062200000000001</v>
      </c>
      <c r="BW69">
        <v>1261.4100000000001</v>
      </c>
      <c r="BX69">
        <v>21.370100000000001</v>
      </c>
      <c r="BY69">
        <v>499.96600000000001</v>
      </c>
      <c r="BZ69">
        <v>100.657</v>
      </c>
      <c r="CA69">
        <v>0.100027</v>
      </c>
      <c r="CB69">
        <v>25.102799999999998</v>
      </c>
      <c r="CC69">
        <v>25.003499999999999</v>
      </c>
      <c r="CD69">
        <v>999.9</v>
      </c>
      <c r="CE69">
        <v>0</v>
      </c>
      <c r="CF69">
        <v>0</v>
      </c>
      <c r="CG69">
        <v>9996.8799999999992</v>
      </c>
      <c r="CH69">
        <v>0</v>
      </c>
      <c r="CI69">
        <v>1.0499499999999999</v>
      </c>
      <c r="CJ69">
        <v>1199.96</v>
      </c>
      <c r="CK69">
        <v>0.96699299999999999</v>
      </c>
      <c r="CL69">
        <v>3.30067E-2</v>
      </c>
      <c r="CM69">
        <v>0</v>
      </c>
      <c r="CN69">
        <v>795.87400000000002</v>
      </c>
      <c r="CO69">
        <v>5.0001499999999997</v>
      </c>
      <c r="CP69">
        <v>9539.24</v>
      </c>
      <c r="CQ69">
        <v>11353.5</v>
      </c>
      <c r="CR69">
        <v>39.5</v>
      </c>
      <c r="CS69">
        <v>42.061999999999998</v>
      </c>
      <c r="CT69">
        <v>40.75</v>
      </c>
      <c r="CU69">
        <v>41.686999999999998</v>
      </c>
      <c r="CV69">
        <v>41.375</v>
      </c>
      <c r="CW69">
        <v>1155.52</v>
      </c>
      <c r="CX69">
        <v>39.44</v>
      </c>
      <c r="CY69">
        <v>0</v>
      </c>
      <c r="CZ69">
        <v>1604500440.9000001</v>
      </c>
      <c r="DA69">
        <v>0</v>
      </c>
      <c r="DB69">
        <v>793.35924</v>
      </c>
      <c r="DC69">
        <v>21.990923033746402</v>
      </c>
      <c r="DD69">
        <v>251.869999578533</v>
      </c>
      <c r="DE69">
        <v>9509.6224000000002</v>
      </c>
      <c r="DF69">
        <v>15</v>
      </c>
      <c r="DG69">
        <v>1604500115.5</v>
      </c>
      <c r="DH69" t="s">
        <v>274</v>
      </c>
      <c r="DI69">
        <v>1604500104</v>
      </c>
      <c r="DJ69">
        <v>1604500115.5</v>
      </c>
      <c r="DK69">
        <v>1</v>
      </c>
      <c r="DL69">
        <v>-0.111</v>
      </c>
      <c r="DM69">
        <v>-7.0000000000000001E-3</v>
      </c>
      <c r="DN69">
        <v>-7.3999999999999996E-2</v>
      </c>
      <c r="DO69">
        <v>0.30099999999999999</v>
      </c>
      <c r="DP69">
        <v>420</v>
      </c>
      <c r="DQ69">
        <v>20</v>
      </c>
      <c r="DR69">
        <v>0.08</v>
      </c>
      <c r="DS69">
        <v>7.0000000000000007E-2</v>
      </c>
      <c r="DT69">
        <v>0</v>
      </c>
      <c r="DU69">
        <v>0</v>
      </c>
      <c r="DV69" t="s">
        <v>275</v>
      </c>
      <c r="DW69">
        <v>100</v>
      </c>
      <c r="DX69">
        <v>100</v>
      </c>
      <c r="DY69">
        <v>0.03</v>
      </c>
      <c r="DZ69">
        <v>0.3175</v>
      </c>
      <c r="EA69">
        <v>-0.38915973933682801</v>
      </c>
      <c r="EB69">
        <v>1.06189765250334E-3</v>
      </c>
      <c r="EC69">
        <v>-8.2300479113357901E-7</v>
      </c>
      <c r="ED69">
        <v>1.95222372915411E-10</v>
      </c>
      <c r="EE69">
        <v>5.0854824770297798E-2</v>
      </c>
      <c r="EF69">
        <v>2.4299125684897199E-2</v>
      </c>
      <c r="EG69">
        <v>-1.02667963148939E-3</v>
      </c>
      <c r="EH69">
        <v>2.21636158600722E-5</v>
      </c>
      <c r="EI69">
        <v>2</v>
      </c>
      <c r="EJ69">
        <v>2037</v>
      </c>
      <c r="EK69">
        <v>1</v>
      </c>
      <c r="EL69">
        <v>24</v>
      </c>
      <c r="EM69">
        <v>5.6</v>
      </c>
      <c r="EN69">
        <v>5.4</v>
      </c>
      <c r="EO69">
        <v>2</v>
      </c>
      <c r="EP69">
        <v>481.88200000000001</v>
      </c>
      <c r="EQ69">
        <v>563.53099999999995</v>
      </c>
      <c r="ER69">
        <v>22.4407</v>
      </c>
      <c r="ES69">
        <v>25.344799999999999</v>
      </c>
      <c r="ET69">
        <v>30</v>
      </c>
      <c r="EU69">
        <v>25.201899999999998</v>
      </c>
      <c r="EV69">
        <v>25.159300000000002</v>
      </c>
      <c r="EW69">
        <v>52.170099999999998</v>
      </c>
      <c r="EX69">
        <v>4.6245000000000003</v>
      </c>
      <c r="EY69">
        <v>100</v>
      </c>
      <c r="EZ69">
        <v>22.439599999999999</v>
      </c>
      <c r="FA69">
        <v>1288.78</v>
      </c>
      <c r="FB69">
        <v>20</v>
      </c>
      <c r="FC69">
        <v>102.381</v>
      </c>
      <c r="FD69">
        <v>102.087</v>
      </c>
    </row>
    <row r="70" spans="1:160" x14ac:dyDescent="0.15">
      <c r="A70">
        <v>72</v>
      </c>
      <c r="B70">
        <v>1604500444</v>
      </c>
      <c r="C70">
        <v>142</v>
      </c>
      <c r="D70" t="s">
        <v>380</v>
      </c>
      <c r="E70" t="s">
        <v>381</v>
      </c>
      <c r="F70">
        <v>1604500444</v>
      </c>
      <c r="G70">
        <f t="shared" si="45"/>
        <v>1.3847511553305395E-3</v>
      </c>
      <c r="H70">
        <f t="shared" si="46"/>
        <v>29.173886461524873</v>
      </c>
      <c r="I70">
        <f t="shared" si="47"/>
        <v>1258.06</v>
      </c>
      <c r="J70">
        <f t="shared" si="48"/>
        <v>899.6135651495814</v>
      </c>
      <c r="K70">
        <f t="shared" si="49"/>
        <v>90.642443149770102</v>
      </c>
      <c r="L70">
        <f t="shared" si="50"/>
        <v>126.75846212927999</v>
      </c>
      <c r="M70">
        <f t="shared" si="51"/>
        <v>0.13999247535787532</v>
      </c>
      <c r="N70">
        <f t="shared" si="52"/>
        <v>2.9351095747678437</v>
      </c>
      <c r="O70">
        <f t="shared" si="53"/>
        <v>0.13638606276786344</v>
      </c>
      <c r="P70">
        <f t="shared" si="54"/>
        <v>8.5557572794401571E-2</v>
      </c>
      <c r="Q70">
        <f t="shared" si="55"/>
        <v>193.72693709045578</v>
      </c>
      <c r="R70">
        <f t="shared" si="56"/>
        <v>25.8840453643713</v>
      </c>
      <c r="S70">
        <f t="shared" si="57"/>
        <v>25.0063</v>
      </c>
      <c r="T70">
        <f t="shared" si="58"/>
        <v>3.1808720737678922</v>
      </c>
      <c r="U70">
        <f t="shared" si="59"/>
        <v>68.304200887690243</v>
      </c>
      <c r="V70">
        <f t="shared" si="60"/>
        <v>2.1851088917472001</v>
      </c>
      <c r="W70">
        <f t="shared" si="61"/>
        <v>3.1990841900633371</v>
      </c>
      <c r="X70">
        <f t="shared" si="62"/>
        <v>0.99576318202069203</v>
      </c>
      <c r="Y70">
        <f t="shared" si="63"/>
        <v>-61.067525950076792</v>
      </c>
      <c r="Z70">
        <f t="shared" si="64"/>
        <v>15.159164704429976</v>
      </c>
      <c r="AA70">
        <f t="shared" si="65"/>
        <v>1.0930698353050885</v>
      </c>
      <c r="AB70">
        <f t="shared" si="66"/>
        <v>148.91164568011405</v>
      </c>
      <c r="AC70">
        <v>12</v>
      </c>
      <c r="AD70">
        <v>2</v>
      </c>
      <c r="AE70">
        <f t="shared" si="67"/>
        <v>1</v>
      </c>
      <c r="AF70">
        <f t="shared" si="68"/>
        <v>0</v>
      </c>
      <c r="AG70">
        <f t="shared" si="69"/>
        <v>53389.961350160229</v>
      </c>
      <c r="AH70" t="s">
        <v>272</v>
      </c>
      <c r="AI70" t="s">
        <v>272</v>
      </c>
      <c r="AJ70">
        <v>0</v>
      </c>
      <c r="AK70">
        <v>0</v>
      </c>
      <c r="AL70">
        <f t="shared" si="70"/>
        <v>0</v>
      </c>
      <c r="AM70" t="e">
        <f t="shared" si="71"/>
        <v>#DIV/0!</v>
      </c>
      <c r="AN70">
        <v>0</v>
      </c>
      <c r="AO70" t="s">
        <v>272</v>
      </c>
      <c r="AP70" t="s">
        <v>272</v>
      </c>
      <c r="AQ70">
        <v>0</v>
      </c>
      <c r="AR70">
        <v>0</v>
      </c>
      <c r="AS70" t="e">
        <f t="shared" si="72"/>
        <v>#DIV/0!</v>
      </c>
      <c r="AT70">
        <v>0.5</v>
      </c>
      <c r="AU70">
        <f t="shared" si="73"/>
        <v>1009.1411998520938</v>
      </c>
      <c r="AV70">
        <f t="shared" si="74"/>
        <v>29.173886461524873</v>
      </c>
      <c r="AW70" t="e">
        <f t="shared" si="75"/>
        <v>#DIV/0!</v>
      </c>
      <c r="AX70" t="e">
        <f t="shared" si="76"/>
        <v>#DIV/0!</v>
      </c>
      <c r="AY70">
        <f t="shared" si="77"/>
        <v>2.8909617866955374E-2</v>
      </c>
      <c r="AZ70" t="e">
        <f t="shared" si="78"/>
        <v>#DIV/0!</v>
      </c>
      <c r="BA70" t="s">
        <v>272</v>
      </c>
      <c r="BB70">
        <v>0</v>
      </c>
      <c r="BC70">
        <f t="shared" si="79"/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 t="e">
        <f t="shared" si="84"/>
        <v>#DIV/0!</v>
      </c>
      <c r="BI70" t="e">
        <f t="shared" si="85"/>
        <v>#DIV/0!</v>
      </c>
      <c r="BJ70">
        <f t="shared" si="86"/>
        <v>1199.95</v>
      </c>
      <c r="BK70">
        <f t="shared" si="87"/>
        <v>1009.1411998520938</v>
      </c>
      <c r="BL70">
        <f t="shared" si="88"/>
        <v>0.84098604096178486</v>
      </c>
      <c r="BM70">
        <f t="shared" si="89"/>
        <v>0.1919720819235699</v>
      </c>
      <c r="BN70">
        <v>6</v>
      </c>
      <c r="BO70">
        <v>0.5</v>
      </c>
      <c r="BP70" t="s">
        <v>273</v>
      </c>
      <c r="BQ70">
        <v>2</v>
      </c>
      <c r="BR70">
        <v>1604500444</v>
      </c>
      <c r="BS70">
        <v>1258.06</v>
      </c>
      <c r="BT70">
        <v>1295.1600000000001</v>
      </c>
      <c r="BU70">
        <v>21.686900000000001</v>
      </c>
      <c r="BV70">
        <v>20.061199999999999</v>
      </c>
      <c r="BW70">
        <v>1258.03</v>
      </c>
      <c r="BX70">
        <v>21.369299999999999</v>
      </c>
      <c r="BY70">
        <v>499.98899999999998</v>
      </c>
      <c r="BZ70">
        <v>100.657</v>
      </c>
      <c r="CA70">
        <v>0.100088</v>
      </c>
      <c r="CB70">
        <v>25.1021</v>
      </c>
      <c r="CC70">
        <v>25.0063</v>
      </c>
      <c r="CD70">
        <v>999.9</v>
      </c>
      <c r="CE70">
        <v>0</v>
      </c>
      <c r="CF70">
        <v>0</v>
      </c>
      <c r="CG70">
        <v>9966.25</v>
      </c>
      <c r="CH70">
        <v>0</v>
      </c>
      <c r="CI70">
        <v>1.0359499999999999</v>
      </c>
      <c r="CJ70">
        <v>1199.95</v>
      </c>
      <c r="CK70">
        <v>0.96699299999999999</v>
      </c>
      <c r="CL70">
        <v>3.30067E-2</v>
      </c>
      <c r="CM70">
        <v>0</v>
      </c>
      <c r="CN70">
        <v>796.59900000000005</v>
      </c>
      <c r="CO70">
        <v>5.0001499999999997</v>
      </c>
      <c r="CP70">
        <v>9548.9599999999991</v>
      </c>
      <c r="CQ70">
        <v>11353.4</v>
      </c>
      <c r="CR70">
        <v>39.5</v>
      </c>
      <c r="CS70">
        <v>42.061999999999998</v>
      </c>
      <c r="CT70">
        <v>40.686999999999998</v>
      </c>
      <c r="CU70">
        <v>41.686999999999998</v>
      </c>
      <c r="CV70">
        <v>41.375</v>
      </c>
      <c r="CW70">
        <v>1155.51</v>
      </c>
      <c r="CX70">
        <v>39.44</v>
      </c>
      <c r="CY70">
        <v>0</v>
      </c>
      <c r="CZ70">
        <v>1604500443.3</v>
      </c>
      <c r="DA70">
        <v>0</v>
      </c>
      <c r="DB70">
        <v>794.18460000000005</v>
      </c>
      <c r="DC70">
        <v>20.6969231004514</v>
      </c>
      <c r="DD70">
        <v>251.84846192458801</v>
      </c>
      <c r="DE70">
        <v>9519.4979999999996</v>
      </c>
      <c r="DF70">
        <v>15</v>
      </c>
      <c r="DG70">
        <v>1604500115.5</v>
      </c>
      <c r="DH70" t="s">
        <v>274</v>
      </c>
      <c r="DI70">
        <v>1604500104</v>
      </c>
      <c r="DJ70">
        <v>1604500115.5</v>
      </c>
      <c r="DK70">
        <v>1</v>
      </c>
      <c r="DL70">
        <v>-0.111</v>
      </c>
      <c r="DM70">
        <v>-7.0000000000000001E-3</v>
      </c>
      <c r="DN70">
        <v>-7.3999999999999996E-2</v>
      </c>
      <c r="DO70">
        <v>0.30099999999999999</v>
      </c>
      <c r="DP70">
        <v>420</v>
      </c>
      <c r="DQ70">
        <v>20</v>
      </c>
      <c r="DR70">
        <v>0.08</v>
      </c>
      <c r="DS70">
        <v>7.0000000000000007E-2</v>
      </c>
      <c r="DT70">
        <v>0</v>
      </c>
      <c r="DU70">
        <v>0</v>
      </c>
      <c r="DV70" t="s">
        <v>275</v>
      </c>
      <c r="DW70">
        <v>100</v>
      </c>
      <c r="DX70">
        <v>100</v>
      </c>
      <c r="DY70">
        <v>0.03</v>
      </c>
      <c r="DZ70">
        <v>0.31759999999999999</v>
      </c>
      <c r="EA70">
        <v>-0.38915973933682801</v>
      </c>
      <c r="EB70">
        <v>1.06189765250334E-3</v>
      </c>
      <c r="EC70">
        <v>-8.2300479113357901E-7</v>
      </c>
      <c r="ED70">
        <v>1.95222372915411E-10</v>
      </c>
      <c r="EE70">
        <v>5.0854824770297798E-2</v>
      </c>
      <c r="EF70">
        <v>2.4299125684897199E-2</v>
      </c>
      <c r="EG70">
        <v>-1.02667963148939E-3</v>
      </c>
      <c r="EH70">
        <v>2.21636158600722E-5</v>
      </c>
      <c r="EI70">
        <v>2</v>
      </c>
      <c r="EJ70">
        <v>2037</v>
      </c>
      <c r="EK70">
        <v>1</v>
      </c>
      <c r="EL70">
        <v>24</v>
      </c>
      <c r="EM70">
        <v>5.7</v>
      </c>
      <c r="EN70">
        <v>5.5</v>
      </c>
      <c r="EO70">
        <v>2</v>
      </c>
      <c r="EP70">
        <v>482.05900000000003</v>
      </c>
      <c r="EQ70">
        <v>563.42999999999995</v>
      </c>
      <c r="ER70">
        <v>22.439599999999999</v>
      </c>
      <c r="ES70">
        <v>25.344799999999999</v>
      </c>
      <c r="ET70">
        <v>30.0001</v>
      </c>
      <c r="EU70">
        <v>25.201899999999998</v>
      </c>
      <c r="EV70">
        <v>25.159300000000002</v>
      </c>
      <c r="EW70">
        <v>52.0518</v>
      </c>
      <c r="EX70">
        <v>4.6245000000000003</v>
      </c>
      <c r="EY70">
        <v>100</v>
      </c>
      <c r="EZ70">
        <v>22.437200000000001</v>
      </c>
      <c r="FA70">
        <v>1283.74</v>
      </c>
      <c r="FB70">
        <v>20</v>
      </c>
      <c r="FC70">
        <v>102.38</v>
      </c>
      <c r="FD70">
        <v>102.086</v>
      </c>
    </row>
    <row r="71" spans="1:160" x14ac:dyDescent="0.15">
      <c r="A71">
        <v>73</v>
      </c>
      <c r="B71">
        <v>1604500445.5</v>
      </c>
      <c r="C71">
        <v>143.5</v>
      </c>
      <c r="D71" t="s">
        <v>382</v>
      </c>
      <c r="E71" t="s">
        <v>383</v>
      </c>
      <c r="F71">
        <v>1604500445.5</v>
      </c>
      <c r="G71">
        <f t="shared" si="45"/>
        <v>1.3908339836026507E-3</v>
      </c>
      <c r="H71">
        <f t="shared" si="46"/>
        <v>29.23904075021445</v>
      </c>
      <c r="I71">
        <f t="shared" si="47"/>
        <v>1255.56</v>
      </c>
      <c r="J71">
        <f t="shared" si="48"/>
        <v>897.68937678101122</v>
      </c>
      <c r="K71">
        <f t="shared" si="49"/>
        <v>90.449481380775055</v>
      </c>
      <c r="L71">
        <f t="shared" si="50"/>
        <v>126.50784756936</v>
      </c>
      <c r="M71">
        <f t="shared" si="51"/>
        <v>0.14053935161941283</v>
      </c>
      <c r="N71">
        <f t="shared" si="52"/>
        <v>2.9391991655026755</v>
      </c>
      <c r="O71">
        <f t="shared" si="53"/>
        <v>0.13691001726439853</v>
      </c>
      <c r="P71">
        <f t="shared" si="54"/>
        <v>8.5887035593880806E-2</v>
      </c>
      <c r="Q71">
        <f t="shared" si="55"/>
        <v>193.72693709045578</v>
      </c>
      <c r="R71">
        <f t="shared" si="56"/>
        <v>25.880751718158919</v>
      </c>
      <c r="S71">
        <f t="shared" si="57"/>
        <v>25.009599999999999</v>
      </c>
      <c r="T71">
        <f t="shared" si="58"/>
        <v>3.1814979122326386</v>
      </c>
      <c r="U71">
        <f t="shared" si="59"/>
        <v>68.30931433391882</v>
      </c>
      <c r="V71">
        <f t="shared" si="60"/>
        <v>2.1851813480644</v>
      </c>
      <c r="W71">
        <f t="shared" si="61"/>
        <v>3.1989507863927629</v>
      </c>
      <c r="X71">
        <f t="shared" si="62"/>
        <v>0.99631656416823855</v>
      </c>
      <c r="Y71">
        <f t="shared" si="63"/>
        <v>-61.335778676876892</v>
      </c>
      <c r="Z71">
        <f t="shared" si="64"/>
        <v>14.546454076691706</v>
      </c>
      <c r="AA71">
        <f t="shared" si="65"/>
        <v>1.0474438795451324</v>
      </c>
      <c r="AB71">
        <f t="shared" si="66"/>
        <v>147.98505636981574</v>
      </c>
      <c r="AC71">
        <v>12</v>
      </c>
      <c r="AD71">
        <v>2</v>
      </c>
      <c r="AE71">
        <f t="shared" si="67"/>
        <v>1</v>
      </c>
      <c r="AF71">
        <f t="shared" si="68"/>
        <v>0</v>
      </c>
      <c r="AG71">
        <f t="shared" si="69"/>
        <v>53509.524003761326</v>
      </c>
      <c r="AH71" t="s">
        <v>272</v>
      </c>
      <c r="AI71" t="s">
        <v>272</v>
      </c>
      <c r="AJ71">
        <v>0</v>
      </c>
      <c r="AK71">
        <v>0</v>
      </c>
      <c r="AL71">
        <f t="shared" si="70"/>
        <v>0</v>
      </c>
      <c r="AM71" t="e">
        <f t="shared" si="71"/>
        <v>#DIV/0!</v>
      </c>
      <c r="AN71">
        <v>0</v>
      </c>
      <c r="AO71" t="s">
        <v>272</v>
      </c>
      <c r="AP71" t="s">
        <v>272</v>
      </c>
      <c r="AQ71">
        <v>0</v>
      </c>
      <c r="AR71">
        <v>0</v>
      </c>
      <c r="AS71" t="e">
        <f t="shared" si="72"/>
        <v>#DIV/0!</v>
      </c>
      <c r="AT71">
        <v>0.5</v>
      </c>
      <c r="AU71">
        <f t="shared" si="73"/>
        <v>1009.1411998520938</v>
      </c>
      <c r="AV71">
        <f t="shared" si="74"/>
        <v>29.23904075021445</v>
      </c>
      <c r="AW71" t="e">
        <f t="shared" si="75"/>
        <v>#DIV/0!</v>
      </c>
      <c r="AX71" t="e">
        <f t="shared" si="76"/>
        <v>#DIV/0!</v>
      </c>
      <c r="AY71">
        <f t="shared" si="77"/>
        <v>2.8974181962345715E-2</v>
      </c>
      <c r="AZ71" t="e">
        <f t="shared" si="78"/>
        <v>#DIV/0!</v>
      </c>
      <c r="BA71" t="s">
        <v>272</v>
      </c>
      <c r="BB71">
        <v>0</v>
      </c>
      <c r="BC71">
        <f t="shared" si="79"/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 t="e">
        <f t="shared" si="84"/>
        <v>#DIV/0!</v>
      </c>
      <c r="BI71" t="e">
        <f t="shared" si="85"/>
        <v>#DIV/0!</v>
      </c>
      <c r="BJ71">
        <f t="shared" si="86"/>
        <v>1199.95</v>
      </c>
      <c r="BK71">
        <f t="shared" si="87"/>
        <v>1009.1411998520938</v>
      </c>
      <c r="BL71">
        <f t="shared" si="88"/>
        <v>0.84098604096178486</v>
      </c>
      <c r="BM71">
        <f t="shared" si="89"/>
        <v>0.1919720819235699</v>
      </c>
      <c r="BN71">
        <v>6</v>
      </c>
      <c r="BO71">
        <v>0.5</v>
      </c>
      <c r="BP71" t="s">
        <v>273</v>
      </c>
      <c r="BQ71">
        <v>2</v>
      </c>
      <c r="BR71">
        <v>1604500445.5</v>
      </c>
      <c r="BS71">
        <v>1255.56</v>
      </c>
      <c r="BT71">
        <v>1292.74</v>
      </c>
      <c r="BU71">
        <v>21.6874</v>
      </c>
      <c r="BV71">
        <v>20.0547</v>
      </c>
      <c r="BW71">
        <v>1255.53</v>
      </c>
      <c r="BX71">
        <v>21.369800000000001</v>
      </c>
      <c r="BY71">
        <v>500.03199999999998</v>
      </c>
      <c r="BZ71">
        <v>100.658</v>
      </c>
      <c r="CA71">
        <v>0.100106</v>
      </c>
      <c r="CB71">
        <v>25.101400000000002</v>
      </c>
      <c r="CC71">
        <v>25.009599999999999</v>
      </c>
      <c r="CD71">
        <v>999.9</v>
      </c>
      <c r="CE71">
        <v>0</v>
      </c>
      <c r="CF71">
        <v>0</v>
      </c>
      <c r="CG71">
        <v>9989.3799999999992</v>
      </c>
      <c r="CH71">
        <v>0</v>
      </c>
      <c r="CI71">
        <v>1.0359499999999999</v>
      </c>
      <c r="CJ71">
        <v>1199.95</v>
      </c>
      <c r="CK71">
        <v>0.96699299999999999</v>
      </c>
      <c r="CL71">
        <v>3.30067E-2</v>
      </c>
      <c r="CM71">
        <v>0</v>
      </c>
      <c r="CN71">
        <v>797.20399999999995</v>
      </c>
      <c r="CO71">
        <v>5.0001499999999997</v>
      </c>
      <c r="CP71">
        <v>9553.24</v>
      </c>
      <c r="CQ71">
        <v>11353.4</v>
      </c>
      <c r="CR71">
        <v>39.5</v>
      </c>
      <c r="CS71">
        <v>42.061999999999998</v>
      </c>
      <c r="CT71">
        <v>40.686999999999998</v>
      </c>
      <c r="CU71">
        <v>41.686999999999998</v>
      </c>
      <c r="CV71">
        <v>41.375</v>
      </c>
      <c r="CW71">
        <v>1155.51</v>
      </c>
      <c r="CX71">
        <v>39.44</v>
      </c>
      <c r="CY71">
        <v>0</v>
      </c>
      <c r="CZ71">
        <v>1604500444.5</v>
      </c>
      <c r="DA71">
        <v>0</v>
      </c>
      <c r="DB71">
        <v>794.59576000000004</v>
      </c>
      <c r="DC71">
        <v>20.9131538030969</v>
      </c>
      <c r="DD71">
        <v>247.713076552362</v>
      </c>
      <c r="DE71">
        <v>9524.5076000000008</v>
      </c>
      <c r="DF71">
        <v>15</v>
      </c>
      <c r="DG71">
        <v>1604500115.5</v>
      </c>
      <c r="DH71" t="s">
        <v>274</v>
      </c>
      <c r="DI71">
        <v>1604500104</v>
      </c>
      <c r="DJ71">
        <v>1604500115.5</v>
      </c>
      <c r="DK71">
        <v>1</v>
      </c>
      <c r="DL71">
        <v>-0.111</v>
      </c>
      <c r="DM71">
        <v>-7.0000000000000001E-3</v>
      </c>
      <c r="DN71">
        <v>-7.3999999999999996E-2</v>
      </c>
      <c r="DO71">
        <v>0.30099999999999999</v>
      </c>
      <c r="DP71">
        <v>420</v>
      </c>
      <c r="DQ71">
        <v>20</v>
      </c>
      <c r="DR71">
        <v>0.08</v>
      </c>
      <c r="DS71">
        <v>7.0000000000000007E-2</v>
      </c>
      <c r="DT71">
        <v>0</v>
      </c>
      <c r="DU71">
        <v>0</v>
      </c>
      <c r="DV71" t="s">
        <v>275</v>
      </c>
      <c r="DW71">
        <v>100</v>
      </c>
      <c r="DX71">
        <v>100</v>
      </c>
      <c r="DY71">
        <v>0.03</v>
      </c>
      <c r="DZ71">
        <v>0.31759999999999999</v>
      </c>
      <c r="EA71">
        <v>-0.38915973933682801</v>
      </c>
      <c r="EB71">
        <v>1.06189765250334E-3</v>
      </c>
      <c r="EC71">
        <v>-8.2300479113357901E-7</v>
      </c>
      <c r="ED71">
        <v>1.95222372915411E-10</v>
      </c>
      <c r="EE71">
        <v>5.0854824770297798E-2</v>
      </c>
      <c r="EF71">
        <v>2.4299125684897199E-2</v>
      </c>
      <c r="EG71">
        <v>-1.02667963148939E-3</v>
      </c>
      <c r="EH71">
        <v>2.21636158600722E-5</v>
      </c>
      <c r="EI71">
        <v>2</v>
      </c>
      <c r="EJ71">
        <v>2037</v>
      </c>
      <c r="EK71">
        <v>1</v>
      </c>
      <c r="EL71">
        <v>24</v>
      </c>
      <c r="EM71">
        <v>5.7</v>
      </c>
      <c r="EN71">
        <v>5.5</v>
      </c>
      <c r="EO71">
        <v>2</v>
      </c>
      <c r="EP71">
        <v>482.072</v>
      </c>
      <c r="EQ71">
        <v>563.28899999999999</v>
      </c>
      <c r="ER71">
        <v>22.4389</v>
      </c>
      <c r="ES71">
        <v>25.344799999999999</v>
      </c>
      <c r="ET71">
        <v>30.0001</v>
      </c>
      <c r="EU71">
        <v>25.201899999999998</v>
      </c>
      <c r="EV71">
        <v>25.159300000000002</v>
      </c>
      <c r="EW71">
        <v>51.9816</v>
      </c>
      <c r="EX71">
        <v>4.6245000000000003</v>
      </c>
      <c r="EY71">
        <v>100</v>
      </c>
      <c r="EZ71">
        <v>22.437200000000001</v>
      </c>
      <c r="FA71">
        <v>1283.74</v>
      </c>
      <c r="FB71">
        <v>20</v>
      </c>
      <c r="FC71">
        <v>102.38</v>
      </c>
      <c r="FD71">
        <v>102.086</v>
      </c>
    </row>
    <row r="72" spans="1:160" x14ac:dyDescent="0.15">
      <c r="A72">
        <v>74</v>
      </c>
      <c r="B72">
        <v>1604500447.5</v>
      </c>
      <c r="C72">
        <v>145.5</v>
      </c>
      <c r="D72" t="s">
        <v>384</v>
      </c>
      <c r="E72" t="s">
        <v>385</v>
      </c>
      <c r="F72">
        <v>1604500447.5</v>
      </c>
      <c r="G72">
        <f t="shared" si="45"/>
        <v>1.3979291356136564E-3</v>
      </c>
      <c r="H72">
        <f t="shared" si="46"/>
        <v>29.154727677801869</v>
      </c>
      <c r="I72">
        <f t="shared" si="47"/>
        <v>1252.22</v>
      </c>
      <c r="J72">
        <f t="shared" si="48"/>
        <v>897.50443311869674</v>
      </c>
      <c r="K72">
        <f t="shared" si="49"/>
        <v>90.43033047334319</v>
      </c>
      <c r="L72">
        <f t="shared" si="50"/>
        <v>126.17059509315402</v>
      </c>
      <c r="M72">
        <f t="shared" si="51"/>
        <v>0.14143850025502686</v>
      </c>
      <c r="N72">
        <f t="shared" si="52"/>
        <v>2.944685324415631</v>
      </c>
      <c r="O72">
        <f t="shared" si="53"/>
        <v>0.13776988752448469</v>
      </c>
      <c r="P72">
        <f t="shared" si="54"/>
        <v>8.6427864321385023E-2</v>
      </c>
      <c r="Q72">
        <f t="shared" si="55"/>
        <v>193.72853307101269</v>
      </c>
      <c r="R72">
        <f t="shared" si="56"/>
        <v>25.878067514013395</v>
      </c>
      <c r="S72">
        <f t="shared" si="57"/>
        <v>25.002800000000001</v>
      </c>
      <c r="T72">
        <f t="shared" si="58"/>
        <v>3.1802084232614241</v>
      </c>
      <c r="U72">
        <f t="shared" si="59"/>
        <v>68.30342506221649</v>
      </c>
      <c r="V72">
        <f t="shared" si="60"/>
        <v>2.18505803801941</v>
      </c>
      <c r="W72">
        <f t="shared" si="61"/>
        <v>3.1990460742328453</v>
      </c>
      <c r="X72">
        <f t="shared" si="62"/>
        <v>0.99515038524201405</v>
      </c>
      <c r="Y72">
        <f t="shared" si="63"/>
        <v>-61.648674880562247</v>
      </c>
      <c r="Z72">
        <f t="shared" si="64"/>
        <v>15.732509033300639</v>
      </c>
      <c r="AA72">
        <f t="shared" si="65"/>
        <v>1.1307015013060933</v>
      </c>
      <c r="AB72">
        <f t="shared" si="66"/>
        <v>148.94306872505717</v>
      </c>
      <c r="AC72">
        <v>12</v>
      </c>
      <c r="AD72">
        <v>2</v>
      </c>
      <c r="AE72">
        <f t="shared" si="67"/>
        <v>1</v>
      </c>
      <c r="AF72">
        <f t="shared" si="68"/>
        <v>0</v>
      </c>
      <c r="AG72">
        <f t="shared" si="69"/>
        <v>53669.802702544795</v>
      </c>
      <c r="AH72" t="s">
        <v>272</v>
      </c>
      <c r="AI72" t="s">
        <v>272</v>
      </c>
      <c r="AJ72">
        <v>0</v>
      </c>
      <c r="AK72">
        <v>0</v>
      </c>
      <c r="AL72">
        <f t="shared" si="70"/>
        <v>0</v>
      </c>
      <c r="AM72" t="e">
        <f t="shared" si="71"/>
        <v>#DIV/0!</v>
      </c>
      <c r="AN72">
        <v>0</v>
      </c>
      <c r="AO72" t="s">
        <v>272</v>
      </c>
      <c r="AP72" t="s">
        <v>272</v>
      </c>
      <c r="AQ72">
        <v>0</v>
      </c>
      <c r="AR72">
        <v>0</v>
      </c>
      <c r="AS72" t="e">
        <f t="shared" si="72"/>
        <v>#DIV/0!</v>
      </c>
      <c r="AT72">
        <v>0.5</v>
      </c>
      <c r="AU72">
        <f t="shared" si="73"/>
        <v>1009.1495998520951</v>
      </c>
      <c r="AV72">
        <f t="shared" si="74"/>
        <v>29.154727677801869</v>
      </c>
      <c r="AW72" t="e">
        <f t="shared" si="75"/>
        <v>#DIV/0!</v>
      </c>
      <c r="AX72" t="e">
        <f t="shared" si="76"/>
        <v>#DIV/0!</v>
      </c>
      <c r="AY72">
        <f t="shared" si="77"/>
        <v>2.8890392150058723E-2</v>
      </c>
      <c r="AZ72" t="e">
        <f t="shared" si="78"/>
        <v>#DIV/0!</v>
      </c>
      <c r="BA72" t="s">
        <v>272</v>
      </c>
      <c r="BB72">
        <v>0</v>
      </c>
      <c r="BC72">
        <f t="shared" si="79"/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 t="e">
        <f t="shared" si="84"/>
        <v>#DIV/0!</v>
      </c>
      <c r="BI72" t="e">
        <f t="shared" si="85"/>
        <v>#DIV/0!</v>
      </c>
      <c r="BJ72">
        <f t="shared" si="86"/>
        <v>1199.96</v>
      </c>
      <c r="BK72">
        <f t="shared" si="87"/>
        <v>1009.1495998520951</v>
      </c>
      <c r="BL72">
        <f t="shared" si="88"/>
        <v>0.84098603274450401</v>
      </c>
      <c r="BM72">
        <f t="shared" si="89"/>
        <v>0.19197206548900808</v>
      </c>
      <c r="BN72">
        <v>6</v>
      </c>
      <c r="BO72">
        <v>0.5</v>
      </c>
      <c r="BP72" t="s">
        <v>273</v>
      </c>
      <c r="BQ72">
        <v>2</v>
      </c>
      <c r="BR72">
        <v>1604500447.5</v>
      </c>
      <c r="BS72">
        <v>1252.22</v>
      </c>
      <c r="BT72">
        <v>1289.31</v>
      </c>
      <c r="BU72">
        <v>21.686299999999999</v>
      </c>
      <c r="BV72">
        <v>20.045000000000002</v>
      </c>
      <c r="BW72">
        <v>1252.19</v>
      </c>
      <c r="BX72">
        <v>21.3688</v>
      </c>
      <c r="BY72">
        <v>499.95</v>
      </c>
      <c r="BZ72">
        <v>100.658</v>
      </c>
      <c r="CA72">
        <v>9.95307E-2</v>
      </c>
      <c r="CB72">
        <v>25.101900000000001</v>
      </c>
      <c r="CC72">
        <v>25.002800000000001</v>
      </c>
      <c r="CD72">
        <v>999.9</v>
      </c>
      <c r="CE72">
        <v>0</v>
      </c>
      <c r="CF72">
        <v>0</v>
      </c>
      <c r="CG72">
        <v>10020.6</v>
      </c>
      <c r="CH72">
        <v>0</v>
      </c>
      <c r="CI72">
        <v>1.0359499999999999</v>
      </c>
      <c r="CJ72">
        <v>1199.96</v>
      </c>
      <c r="CK72">
        <v>0.96699299999999999</v>
      </c>
      <c r="CL72">
        <v>3.30067E-2</v>
      </c>
      <c r="CM72">
        <v>0</v>
      </c>
      <c r="CN72">
        <v>797.971</v>
      </c>
      <c r="CO72">
        <v>5.0001499999999997</v>
      </c>
      <c r="CP72">
        <v>9560.2199999999993</v>
      </c>
      <c r="CQ72">
        <v>11353.4</v>
      </c>
      <c r="CR72">
        <v>39.5</v>
      </c>
      <c r="CS72">
        <v>42.061999999999998</v>
      </c>
      <c r="CT72">
        <v>40.686999999999998</v>
      </c>
      <c r="CU72">
        <v>41.686999999999998</v>
      </c>
      <c r="CV72">
        <v>41.375</v>
      </c>
      <c r="CW72">
        <v>1155.52</v>
      </c>
      <c r="CX72">
        <v>39.44</v>
      </c>
      <c r="CY72">
        <v>0</v>
      </c>
      <c r="CZ72">
        <v>1604500446.3</v>
      </c>
      <c r="DA72">
        <v>0</v>
      </c>
      <c r="DB72">
        <v>795.15365384615404</v>
      </c>
      <c r="DC72">
        <v>21.583008546036201</v>
      </c>
      <c r="DD72">
        <v>247.54769244202299</v>
      </c>
      <c r="DE72">
        <v>9530.6496153846092</v>
      </c>
      <c r="DF72">
        <v>15</v>
      </c>
      <c r="DG72">
        <v>1604500115.5</v>
      </c>
      <c r="DH72" t="s">
        <v>274</v>
      </c>
      <c r="DI72">
        <v>1604500104</v>
      </c>
      <c r="DJ72">
        <v>1604500115.5</v>
      </c>
      <c r="DK72">
        <v>1</v>
      </c>
      <c r="DL72">
        <v>-0.111</v>
      </c>
      <c r="DM72">
        <v>-7.0000000000000001E-3</v>
      </c>
      <c r="DN72">
        <v>-7.3999999999999996E-2</v>
      </c>
      <c r="DO72">
        <v>0.30099999999999999</v>
      </c>
      <c r="DP72">
        <v>420</v>
      </c>
      <c r="DQ72">
        <v>20</v>
      </c>
      <c r="DR72">
        <v>0.08</v>
      </c>
      <c r="DS72">
        <v>7.0000000000000007E-2</v>
      </c>
      <c r="DT72">
        <v>0</v>
      </c>
      <c r="DU72">
        <v>0</v>
      </c>
      <c r="DV72" t="s">
        <v>275</v>
      </c>
      <c r="DW72">
        <v>100</v>
      </c>
      <c r="DX72">
        <v>100</v>
      </c>
      <c r="DY72">
        <v>0.03</v>
      </c>
      <c r="DZ72">
        <v>0.3175</v>
      </c>
      <c r="EA72">
        <v>-0.38915973933682801</v>
      </c>
      <c r="EB72">
        <v>1.06189765250334E-3</v>
      </c>
      <c r="EC72">
        <v>-8.2300479113357901E-7</v>
      </c>
      <c r="ED72">
        <v>1.95222372915411E-10</v>
      </c>
      <c r="EE72">
        <v>5.0854824770297798E-2</v>
      </c>
      <c r="EF72">
        <v>2.4299125684897199E-2</v>
      </c>
      <c r="EG72">
        <v>-1.02667963148939E-3</v>
      </c>
      <c r="EH72">
        <v>2.21636158600722E-5</v>
      </c>
      <c r="EI72">
        <v>2</v>
      </c>
      <c r="EJ72">
        <v>2037</v>
      </c>
      <c r="EK72">
        <v>1</v>
      </c>
      <c r="EL72">
        <v>24</v>
      </c>
      <c r="EM72">
        <v>5.7</v>
      </c>
      <c r="EN72">
        <v>5.5</v>
      </c>
      <c r="EO72">
        <v>2</v>
      </c>
      <c r="EP72">
        <v>481.96300000000002</v>
      </c>
      <c r="EQ72">
        <v>563.32899999999995</v>
      </c>
      <c r="ER72">
        <v>22.4377</v>
      </c>
      <c r="ES72">
        <v>25.344799999999999</v>
      </c>
      <c r="ET72">
        <v>30.0001</v>
      </c>
      <c r="EU72">
        <v>25.201899999999998</v>
      </c>
      <c r="EV72">
        <v>25.159300000000002</v>
      </c>
      <c r="EW72">
        <v>51.860399999999998</v>
      </c>
      <c r="EX72">
        <v>4.6245000000000003</v>
      </c>
      <c r="EY72">
        <v>100</v>
      </c>
      <c r="EZ72">
        <v>22.437200000000001</v>
      </c>
      <c r="FA72">
        <v>1278.71</v>
      </c>
      <c r="FB72">
        <v>20</v>
      </c>
      <c r="FC72">
        <v>102.38</v>
      </c>
      <c r="FD72">
        <v>102.08499999999999</v>
      </c>
    </row>
    <row r="73" spans="1:160" x14ac:dyDescent="0.15">
      <c r="A73">
        <v>75</v>
      </c>
      <c r="B73">
        <v>1604500449.5</v>
      </c>
      <c r="C73">
        <v>147.5</v>
      </c>
      <c r="D73" t="s">
        <v>386</v>
      </c>
      <c r="E73" t="s">
        <v>387</v>
      </c>
      <c r="F73">
        <v>1604500449.5</v>
      </c>
      <c r="G73">
        <f t="shared" si="45"/>
        <v>1.3983435699712571E-3</v>
      </c>
      <c r="H73">
        <f t="shared" si="46"/>
        <v>29.170784032231985</v>
      </c>
      <c r="I73">
        <f t="shared" si="47"/>
        <v>1248.8900000000001</v>
      </c>
      <c r="J73">
        <f t="shared" si="48"/>
        <v>894.32497775367437</v>
      </c>
      <c r="K73">
        <f t="shared" si="49"/>
        <v>90.110425621228984</v>
      </c>
      <c r="L73">
        <f t="shared" si="50"/>
        <v>125.83569983337</v>
      </c>
      <c r="M73">
        <f t="shared" si="51"/>
        <v>0.1415587427533824</v>
      </c>
      <c r="N73">
        <f t="shared" si="52"/>
        <v>2.942490168320492</v>
      </c>
      <c r="O73">
        <f t="shared" si="53"/>
        <v>0.13788131222973354</v>
      </c>
      <c r="P73">
        <f t="shared" si="54"/>
        <v>8.6498265620034029E-2</v>
      </c>
      <c r="Q73">
        <f t="shared" si="55"/>
        <v>193.72693709045578</v>
      </c>
      <c r="R73">
        <f t="shared" si="56"/>
        <v>25.879090503058226</v>
      </c>
      <c r="S73">
        <f t="shared" si="57"/>
        <v>24.998999999999999</v>
      </c>
      <c r="T73">
        <f t="shared" si="58"/>
        <v>3.1794880254286917</v>
      </c>
      <c r="U73">
        <f t="shared" si="59"/>
        <v>68.294080281892818</v>
      </c>
      <c r="V73">
        <f t="shared" si="60"/>
        <v>2.1848371875720001</v>
      </c>
      <c r="W73">
        <f t="shared" si="61"/>
        <v>3.199160422914836</v>
      </c>
      <c r="X73">
        <f t="shared" si="62"/>
        <v>0.99465083785669162</v>
      </c>
      <c r="Y73">
        <f t="shared" si="63"/>
        <v>-61.666951435732436</v>
      </c>
      <c r="Z73">
        <f t="shared" si="64"/>
        <v>16.418777350290224</v>
      </c>
      <c r="AA73">
        <f t="shared" si="65"/>
        <v>1.1808851767062034</v>
      </c>
      <c r="AB73">
        <f t="shared" si="66"/>
        <v>149.65964818171975</v>
      </c>
      <c r="AC73">
        <v>12</v>
      </c>
      <c r="AD73">
        <v>2</v>
      </c>
      <c r="AE73">
        <f t="shared" si="67"/>
        <v>1</v>
      </c>
      <c r="AF73">
        <f t="shared" si="68"/>
        <v>0</v>
      </c>
      <c r="AG73">
        <f t="shared" si="69"/>
        <v>53605.503330311229</v>
      </c>
      <c r="AH73" t="s">
        <v>272</v>
      </c>
      <c r="AI73" t="s">
        <v>272</v>
      </c>
      <c r="AJ73">
        <v>0</v>
      </c>
      <c r="AK73">
        <v>0</v>
      </c>
      <c r="AL73">
        <f t="shared" si="70"/>
        <v>0</v>
      </c>
      <c r="AM73" t="e">
        <f t="shared" si="71"/>
        <v>#DIV/0!</v>
      </c>
      <c r="AN73">
        <v>0</v>
      </c>
      <c r="AO73" t="s">
        <v>272</v>
      </c>
      <c r="AP73" t="s">
        <v>272</v>
      </c>
      <c r="AQ73">
        <v>0</v>
      </c>
      <c r="AR73">
        <v>0</v>
      </c>
      <c r="AS73" t="e">
        <f t="shared" si="72"/>
        <v>#DIV/0!</v>
      </c>
      <c r="AT73">
        <v>0.5</v>
      </c>
      <c r="AU73">
        <f t="shared" si="73"/>
        <v>1009.1411998520938</v>
      </c>
      <c r="AV73">
        <f t="shared" si="74"/>
        <v>29.170784032231985</v>
      </c>
      <c r="AW73" t="e">
        <f t="shared" si="75"/>
        <v>#DIV/0!</v>
      </c>
      <c r="AX73" t="e">
        <f t="shared" si="76"/>
        <v>#DIV/0!</v>
      </c>
      <c r="AY73">
        <f t="shared" si="77"/>
        <v>2.8906543540693257E-2</v>
      </c>
      <c r="AZ73" t="e">
        <f t="shared" si="78"/>
        <v>#DIV/0!</v>
      </c>
      <c r="BA73" t="s">
        <v>272</v>
      </c>
      <c r="BB73">
        <v>0</v>
      </c>
      <c r="BC73">
        <f t="shared" si="79"/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 t="e">
        <f t="shared" si="84"/>
        <v>#DIV/0!</v>
      </c>
      <c r="BI73" t="e">
        <f t="shared" si="85"/>
        <v>#DIV/0!</v>
      </c>
      <c r="BJ73">
        <f t="shared" si="86"/>
        <v>1199.95</v>
      </c>
      <c r="BK73">
        <f t="shared" si="87"/>
        <v>1009.1411998520938</v>
      </c>
      <c r="BL73">
        <f t="shared" si="88"/>
        <v>0.84098604096178486</v>
      </c>
      <c r="BM73">
        <f t="shared" si="89"/>
        <v>0.1919720819235699</v>
      </c>
      <c r="BN73">
        <v>6</v>
      </c>
      <c r="BO73">
        <v>0.5</v>
      </c>
      <c r="BP73" t="s">
        <v>273</v>
      </c>
      <c r="BQ73">
        <v>2</v>
      </c>
      <c r="BR73">
        <v>1604500449.5</v>
      </c>
      <c r="BS73">
        <v>1248.8900000000001</v>
      </c>
      <c r="BT73">
        <v>1285.99</v>
      </c>
      <c r="BU73">
        <v>21.684000000000001</v>
      </c>
      <c r="BV73">
        <v>20.042400000000001</v>
      </c>
      <c r="BW73">
        <v>1248.8599999999999</v>
      </c>
      <c r="BX73">
        <v>21.366399999999999</v>
      </c>
      <c r="BY73">
        <v>500.00799999999998</v>
      </c>
      <c r="BZ73">
        <v>100.658</v>
      </c>
      <c r="CA73">
        <v>0.100033</v>
      </c>
      <c r="CB73">
        <v>25.102499999999999</v>
      </c>
      <c r="CC73">
        <v>24.998999999999999</v>
      </c>
      <c r="CD73">
        <v>999.9</v>
      </c>
      <c r="CE73">
        <v>0</v>
      </c>
      <c r="CF73">
        <v>0</v>
      </c>
      <c r="CG73">
        <v>10008.1</v>
      </c>
      <c r="CH73">
        <v>0</v>
      </c>
      <c r="CI73">
        <v>1.03735</v>
      </c>
      <c r="CJ73">
        <v>1199.95</v>
      </c>
      <c r="CK73">
        <v>0.96699299999999999</v>
      </c>
      <c r="CL73">
        <v>3.30067E-2</v>
      </c>
      <c r="CM73">
        <v>0</v>
      </c>
      <c r="CN73">
        <v>798.94</v>
      </c>
      <c r="CO73">
        <v>5.0001499999999997</v>
      </c>
      <c r="CP73">
        <v>9570.0300000000007</v>
      </c>
      <c r="CQ73">
        <v>11353.4</v>
      </c>
      <c r="CR73">
        <v>39.5</v>
      </c>
      <c r="CS73">
        <v>42.061999999999998</v>
      </c>
      <c r="CT73">
        <v>40.686999999999998</v>
      </c>
      <c r="CU73">
        <v>41.686999999999998</v>
      </c>
      <c r="CV73">
        <v>41.375</v>
      </c>
      <c r="CW73">
        <v>1155.51</v>
      </c>
      <c r="CX73">
        <v>39.44</v>
      </c>
      <c r="CY73">
        <v>0</v>
      </c>
      <c r="CZ73">
        <v>1604500448.7</v>
      </c>
      <c r="DA73">
        <v>0</v>
      </c>
      <c r="DB73">
        <v>796.01961538461501</v>
      </c>
      <c r="DC73">
        <v>21.3746324788845</v>
      </c>
      <c r="DD73">
        <v>240.02290609467599</v>
      </c>
      <c r="DE73">
        <v>9540.4334615384596</v>
      </c>
      <c r="DF73">
        <v>15</v>
      </c>
      <c r="DG73">
        <v>1604500115.5</v>
      </c>
      <c r="DH73" t="s">
        <v>274</v>
      </c>
      <c r="DI73">
        <v>1604500104</v>
      </c>
      <c r="DJ73">
        <v>1604500115.5</v>
      </c>
      <c r="DK73">
        <v>1</v>
      </c>
      <c r="DL73">
        <v>-0.111</v>
      </c>
      <c r="DM73">
        <v>-7.0000000000000001E-3</v>
      </c>
      <c r="DN73">
        <v>-7.3999999999999996E-2</v>
      </c>
      <c r="DO73">
        <v>0.30099999999999999</v>
      </c>
      <c r="DP73">
        <v>420</v>
      </c>
      <c r="DQ73">
        <v>20</v>
      </c>
      <c r="DR73">
        <v>0.08</v>
      </c>
      <c r="DS73">
        <v>7.0000000000000007E-2</v>
      </c>
      <c r="DT73">
        <v>0</v>
      </c>
      <c r="DU73">
        <v>0</v>
      </c>
      <c r="DV73" t="s">
        <v>275</v>
      </c>
      <c r="DW73">
        <v>100</v>
      </c>
      <c r="DX73">
        <v>100</v>
      </c>
      <c r="DY73">
        <v>0.03</v>
      </c>
      <c r="DZ73">
        <v>0.31759999999999999</v>
      </c>
      <c r="EA73">
        <v>-0.38915973933682801</v>
      </c>
      <c r="EB73">
        <v>1.06189765250334E-3</v>
      </c>
      <c r="EC73">
        <v>-8.2300479113357901E-7</v>
      </c>
      <c r="ED73">
        <v>1.95222372915411E-10</v>
      </c>
      <c r="EE73">
        <v>5.0854824770297798E-2</v>
      </c>
      <c r="EF73">
        <v>2.4299125684897199E-2</v>
      </c>
      <c r="EG73">
        <v>-1.02667963148939E-3</v>
      </c>
      <c r="EH73">
        <v>2.21636158600722E-5</v>
      </c>
      <c r="EI73">
        <v>2</v>
      </c>
      <c r="EJ73">
        <v>2037</v>
      </c>
      <c r="EK73">
        <v>1</v>
      </c>
      <c r="EL73">
        <v>24</v>
      </c>
      <c r="EM73">
        <v>5.8</v>
      </c>
      <c r="EN73">
        <v>5.6</v>
      </c>
      <c r="EO73">
        <v>2</v>
      </c>
      <c r="EP73">
        <v>482.04500000000002</v>
      </c>
      <c r="EQ73">
        <v>563.20799999999997</v>
      </c>
      <c r="ER73">
        <v>22.436900000000001</v>
      </c>
      <c r="ES73">
        <v>25.344799999999999</v>
      </c>
      <c r="ET73">
        <v>30.0001</v>
      </c>
      <c r="EU73">
        <v>25.201899999999998</v>
      </c>
      <c r="EV73">
        <v>25.159300000000002</v>
      </c>
      <c r="EW73">
        <v>51.786000000000001</v>
      </c>
      <c r="EX73">
        <v>4.6245000000000003</v>
      </c>
      <c r="EY73">
        <v>100</v>
      </c>
      <c r="EZ73">
        <v>22.431699999999999</v>
      </c>
      <c r="FA73">
        <v>1278.71</v>
      </c>
      <c r="FB73">
        <v>20</v>
      </c>
      <c r="FC73">
        <v>102.381</v>
      </c>
      <c r="FD73">
        <v>102.084</v>
      </c>
    </row>
    <row r="74" spans="1:160" x14ac:dyDescent="0.15">
      <c r="A74">
        <v>76</v>
      </c>
      <c r="B74">
        <v>1604500451.5</v>
      </c>
      <c r="C74">
        <v>149.5</v>
      </c>
      <c r="D74" t="s">
        <v>388</v>
      </c>
      <c r="E74" t="s">
        <v>389</v>
      </c>
      <c r="F74">
        <v>1604500451.5</v>
      </c>
      <c r="G74">
        <f t="shared" si="45"/>
        <v>1.3960539020172952E-3</v>
      </c>
      <c r="H74">
        <f t="shared" si="46"/>
        <v>29.226758862342432</v>
      </c>
      <c r="I74">
        <f t="shared" si="47"/>
        <v>1245.55</v>
      </c>
      <c r="J74">
        <f t="shared" si="48"/>
        <v>889.53331260804066</v>
      </c>
      <c r="K74">
        <f t="shared" si="49"/>
        <v>89.626977507042071</v>
      </c>
      <c r="L74">
        <f t="shared" si="50"/>
        <v>125.49825875164998</v>
      </c>
      <c r="M74">
        <f t="shared" si="51"/>
        <v>0.14119756171222567</v>
      </c>
      <c r="N74">
        <f t="shared" si="52"/>
        <v>2.9386310368505439</v>
      </c>
      <c r="O74">
        <f t="shared" si="53"/>
        <v>0.1375339408545086</v>
      </c>
      <c r="P74">
        <f t="shared" si="54"/>
        <v>8.6279957218335229E-2</v>
      </c>
      <c r="Q74">
        <f t="shared" si="55"/>
        <v>193.77537869033787</v>
      </c>
      <c r="R74">
        <f t="shared" si="56"/>
        <v>25.882020958647871</v>
      </c>
      <c r="S74">
        <f t="shared" si="57"/>
        <v>25.0016</v>
      </c>
      <c r="T74">
        <f t="shared" si="58"/>
        <v>3.1799809138009265</v>
      </c>
      <c r="U74">
        <f t="shared" si="59"/>
        <v>68.277772910996632</v>
      </c>
      <c r="V74">
        <f t="shared" si="60"/>
        <v>2.1844586319612</v>
      </c>
      <c r="W74">
        <f t="shared" si="61"/>
        <v>3.1993700714414741</v>
      </c>
      <c r="X74">
        <f t="shared" si="62"/>
        <v>0.99552228183972646</v>
      </c>
      <c r="Y74">
        <f t="shared" si="63"/>
        <v>-61.565977078962717</v>
      </c>
      <c r="Z74">
        <f t="shared" si="64"/>
        <v>16.15960259878608</v>
      </c>
      <c r="AA74">
        <f t="shared" si="65"/>
        <v>1.1637925684740302</v>
      </c>
      <c r="AB74">
        <f t="shared" si="66"/>
        <v>149.53279677863526</v>
      </c>
      <c r="AC74">
        <v>12</v>
      </c>
      <c r="AD74">
        <v>2</v>
      </c>
      <c r="AE74">
        <f t="shared" si="67"/>
        <v>1</v>
      </c>
      <c r="AF74">
        <f t="shared" si="68"/>
        <v>0</v>
      </c>
      <c r="AG74">
        <f t="shared" si="69"/>
        <v>53492.511761298025</v>
      </c>
      <c r="AH74" t="s">
        <v>272</v>
      </c>
      <c r="AI74" t="s">
        <v>272</v>
      </c>
      <c r="AJ74">
        <v>0</v>
      </c>
      <c r="AK74">
        <v>0</v>
      </c>
      <c r="AL74">
        <f t="shared" si="70"/>
        <v>0</v>
      </c>
      <c r="AM74" t="e">
        <f t="shared" si="71"/>
        <v>#DIV/0!</v>
      </c>
      <c r="AN74">
        <v>0</v>
      </c>
      <c r="AO74" t="s">
        <v>272</v>
      </c>
      <c r="AP74" t="s">
        <v>272</v>
      </c>
      <c r="AQ74">
        <v>0</v>
      </c>
      <c r="AR74">
        <v>0</v>
      </c>
      <c r="AS74" t="e">
        <f t="shared" si="72"/>
        <v>#DIV/0!</v>
      </c>
      <c r="AT74">
        <v>0.5</v>
      </c>
      <c r="AU74">
        <f t="shared" si="73"/>
        <v>1009.3934998520931</v>
      </c>
      <c r="AV74">
        <f t="shared" si="74"/>
        <v>29.226758862342432</v>
      </c>
      <c r="AW74" t="e">
        <f t="shared" si="75"/>
        <v>#DIV/0!</v>
      </c>
      <c r="AX74" t="e">
        <f t="shared" si="76"/>
        <v>#DIV/0!</v>
      </c>
      <c r="AY74">
        <f t="shared" si="77"/>
        <v>2.8954772213834391E-2</v>
      </c>
      <c r="AZ74" t="e">
        <f t="shared" si="78"/>
        <v>#DIV/0!</v>
      </c>
      <c r="BA74" t="s">
        <v>272</v>
      </c>
      <c r="BB74">
        <v>0</v>
      </c>
      <c r="BC74">
        <f t="shared" si="79"/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 t="e">
        <f t="shared" si="84"/>
        <v>#DIV/0!</v>
      </c>
      <c r="BI74" t="e">
        <f t="shared" si="85"/>
        <v>#DIV/0!</v>
      </c>
      <c r="BJ74">
        <f t="shared" si="86"/>
        <v>1200.25</v>
      </c>
      <c r="BK74">
        <f t="shared" si="87"/>
        <v>1009.3934998520931</v>
      </c>
      <c r="BL74">
        <f t="shared" si="88"/>
        <v>0.84098604445081704</v>
      </c>
      <c r="BM74">
        <f t="shared" si="89"/>
        <v>0.19197208890163436</v>
      </c>
      <c r="BN74">
        <v>6</v>
      </c>
      <c r="BO74">
        <v>0.5</v>
      </c>
      <c r="BP74" t="s">
        <v>273</v>
      </c>
      <c r="BQ74">
        <v>2</v>
      </c>
      <c r="BR74">
        <v>1604500451.5</v>
      </c>
      <c r="BS74">
        <v>1245.55</v>
      </c>
      <c r="BT74">
        <v>1282.71</v>
      </c>
      <c r="BU74">
        <v>21.680399999999999</v>
      </c>
      <c r="BV74">
        <v>20.041399999999999</v>
      </c>
      <c r="BW74">
        <v>1245.51</v>
      </c>
      <c r="BX74">
        <v>21.3629</v>
      </c>
      <c r="BY74">
        <v>499.983</v>
      </c>
      <c r="BZ74">
        <v>100.657</v>
      </c>
      <c r="CA74">
        <v>0.100303</v>
      </c>
      <c r="CB74">
        <v>25.1036</v>
      </c>
      <c r="CC74">
        <v>25.0016</v>
      </c>
      <c r="CD74">
        <v>999.9</v>
      </c>
      <c r="CE74">
        <v>0</v>
      </c>
      <c r="CF74">
        <v>0</v>
      </c>
      <c r="CG74">
        <v>9986.25</v>
      </c>
      <c r="CH74">
        <v>0</v>
      </c>
      <c r="CI74">
        <v>1.0345500000000001</v>
      </c>
      <c r="CJ74">
        <v>1200.25</v>
      </c>
      <c r="CK74">
        <v>0.96699299999999999</v>
      </c>
      <c r="CL74">
        <v>3.30067E-2</v>
      </c>
      <c r="CM74">
        <v>0</v>
      </c>
      <c r="CN74">
        <v>799.07399999999996</v>
      </c>
      <c r="CO74">
        <v>5.0001499999999997</v>
      </c>
      <c r="CP74">
        <v>9579.65</v>
      </c>
      <c r="CQ74">
        <v>11356.3</v>
      </c>
      <c r="CR74">
        <v>39.5</v>
      </c>
      <c r="CS74">
        <v>42.061999999999998</v>
      </c>
      <c r="CT74">
        <v>40.75</v>
      </c>
      <c r="CU74">
        <v>41.686999999999998</v>
      </c>
      <c r="CV74">
        <v>41.375</v>
      </c>
      <c r="CW74">
        <v>1155.8</v>
      </c>
      <c r="CX74">
        <v>39.450000000000003</v>
      </c>
      <c r="CY74">
        <v>0</v>
      </c>
      <c r="CZ74">
        <v>1604500450.5</v>
      </c>
      <c r="DA74">
        <v>0</v>
      </c>
      <c r="DB74">
        <v>796.76324</v>
      </c>
      <c r="DC74">
        <v>20.343846107915098</v>
      </c>
      <c r="DD74">
        <v>240.41461496685099</v>
      </c>
      <c r="DE74">
        <v>9548.8716000000004</v>
      </c>
      <c r="DF74">
        <v>15</v>
      </c>
      <c r="DG74">
        <v>1604500115.5</v>
      </c>
      <c r="DH74" t="s">
        <v>274</v>
      </c>
      <c r="DI74">
        <v>1604500104</v>
      </c>
      <c r="DJ74">
        <v>1604500115.5</v>
      </c>
      <c r="DK74">
        <v>1</v>
      </c>
      <c r="DL74">
        <v>-0.111</v>
      </c>
      <c r="DM74">
        <v>-7.0000000000000001E-3</v>
      </c>
      <c r="DN74">
        <v>-7.3999999999999996E-2</v>
      </c>
      <c r="DO74">
        <v>0.30099999999999999</v>
      </c>
      <c r="DP74">
        <v>420</v>
      </c>
      <c r="DQ74">
        <v>20</v>
      </c>
      <c r="DR74">
        <v>0.08</v>
      </c>
      <c r="DS74">
        <v>7.0000000000000007E-2</v>
      </c>
      <c r="DT74">
        <v>0</v>
      </c>
      <c r="DU74">
        <v>0</v>
      </c>
      <c r="DV74" t="s">
        <v>275</v>
      </c>
      <c r="DW74">
        <v>100</v>
      </c>
      <c r="DX74">
        <v>100</v>
      </c>
      <c r="DY74">
        <v>0.04</v>
      </c>
      <c r="DZ74">
        <v>0.3175</v>
      </c>
      <c r="EA74">
        <v>-0.38915973933682801</v>
      </c>
      <c r="EB74">
        <v>1.06189765250334E-3</v>
      </c>
      <c r="EC74">
        <v>-8.2300479113357901E-7</v>
      </c>
      <c r="ED74">
        <v>1.95222372915411E-10</v>
      </c>
      <c r="EE74">
        <v>5.0854824770297798E-2</v>
      </c>
      <c r="EF74">
        <v>2.4299125684897199E-2</v>
      </c>
      <c r="EG74">
        <v>-1.02667963148939E-3</v>
      </c>
      <c r="EH74">
        <v>2.21636158600722E-5</v>
      </c>
      <c r="EI74">
        <v>2</v>
      </c>
      <c r="EJ74">
        <v>2037</v>
      </c>
      <c r="EK74">
        <v>1</v>
      </c>
      <c r="EL74">
        <v>24</v>
      </c>
      <c r="EM74">
        <v>5.8</v>
      </c>
      <c r="EN74">
        <v>5.6</v>
      </c>
      <c r="EO74">
        <v>2</v>
      </c>
      <c r="EP74">
        <v>481.97699999999998</v>
      </c>
      <c r="EQ74">
        <v>563.30899999999997</v>
      </c>
      <c r="ER74">
        <v>22.434999999999999</v>
      </c>
      <c r="ES74">
        <v>25.344799999999999</v>
      </c>
      <c r="ET74">
        <v>30.0001</v>
      </c>
      <c r="EU74">
        <v>25.201899999999998</v>
      </c>
      <c r="EV74">
        <v>25.159300000000002</v>
      </c>
      <c r="EW74">
        <v>51.6648</v>
      </c>
      <c r="EX74">
        <v>4.6245000000000003</v>
      </c>
      <c r="EY74">
        <v>100</v>
      </c>
      <c r="EZ74">
        <v>22.431699999999999</v>
      </c>
      <c r="FA74">
        <v>1273.6500000000001</v>
      </c>
      <c r="FB74">
        <v>20</v>
      </c>
      <c r="FC74">
        <v>102.38200000000001</v>
      </c>
      <c r="FD74">
        <v>102.083</v>
      </c>
    </row>
    <row r="75" spans="1:160" x14ac:dyDescent="0.15">
      <c r="A75">
        <v>77</v>
      </c>
      <c r="B75">
        <v>1604500453.5</v>
      </c>
      <c r="C75">
        <v>151.5</v>
      </c>
      <c r="D75" t="s">
        <v>390</v>
      </c>
      <c r="E75" t="s">
        <v>391</v>
      </c>
      <c r="F75">
        <v>1604500453.5</v>
      </c>
      <c r="G75">
        <f t="shared" si="45"/>
        <v>1.3919500786566516E-3</v>
      </c>
      <c r="H75">
        <f t="shared" si="46"/>
        <v>29.434351600956408</v>
      </c>
      <c r="I75">
        <f t="shared" si="47"/>
        <v>1242.24</v>
      </c>
      <c r="J75">
        <f t="shared" si="48"/>
        <v>882.76840772628373</v>
      </c>
      <c r="K75">
        <f t="shared" si="49"/>
        <v>88.944605196658273</v>
      </c>
      <c r="L75">
        <f t="shared" si="50"/>
        <v>125.16368437344001</v>
      </c>
      <c r="M75">
        <f t="shared" si="51"/>
        <v>0.14071532163601014</v>
      </c>
      <c r="N75">
        <f t="shared" si="52"/>
        <v>2.9458787618203019</v>
      </c>
      <c r="O75">
        <f t="shared" si="53"/>
        <v>0.1370850400804581</v>
      </c>
      <c r="P75">
        <f t="shared" si="54"/>
        <v>8.5996515651111757E-2</v>
      </c>
      <c r="Q75">
        <f t="shared" si="55"/>
        <v>193.72853307101269</v>
      </c>
      <c r="R75">
        <f t="shared" si="56"/>
        <v>25.881921703013614</v>
      </c>
      <c r="S75">
        <f t="shared" si="57"/>
        <v>25.001000000000001</v>
      </c>
      <c r="T75">
        <f t="shared" si="58"/>
        <v>3.1798671644043934</v>
      </c>
      <c r="U75">
        <f t="shared" si="59"/>
        <v>68.260618606789748</v>
      </c>
      <c r="V75">
        <f t="shared" si="60"/>
        <v>2.1840268962390499</v>
      </c>
      <c r="W75">
        <f t="shared" si="61"/>
        <v>3.1995416109835975</v>
      </c>
      <c r="X75">
        <f t="shared" si="62"/>
        <v>0.99584026816534355</v>
      </c>
      <c r="Y75">
        <f t="shared" si="63"/>
        <v>-61.384998468758333</v>
      </c>
      <c r="Z75">
        <f t="shared" si="64"/>
        <v>16.437685336051068</v>
      </c>
      <c r="AA75">
        <f t="shared" si="65"/>
        <v>1.1809089490290463</v>
      </c>
      <c r="AB75">
        <f t="shared" si="66"/>
        <v>149.96212888733447</v>
      </c>
      <c r="AC75">
        <v>12</v>
      </c>
      <c r="AD75">
        <v>2</v>
      </c>
      <c r="AE75">
        <f t="shared" si="67"/>
        <v>1</v>
      </c>
      <c r="AF75">
        <f t="shared" si="68"/>
        <v>0</v>
      </c>
      <c r="AG75">
        <f t="shared" si="69"/>
        <v>53704.224427786176</v>
      </c>
      <c r="AH75" t="s">
        <v>272</v>
      </c>
      <c r="AI75" t="s">
        <v>272</v>
      </c>
      <c r="AJ75">
        <v>0</v>
      </c>
      <c r="AK75">
        <v>0</v>
      </c>
      <c r="AL75">
        <f t="shared" si="70"/>
        <v>0</v>
      </c>
      <c r="AM75" t="e">
        <f t="shared" si="71"/>
        <v>#DIV/0!</v>
      </c>
      <c r="AN75">
        <v>0</v>
      </c>
      <c r="AO75" t="s">
        <v>272</v>
      </c>
      <c r="AP75" t="s">
        <v>272</v>
      </c>
      <c r="AQ75">
        <v>0</v>
      </c>
      <c r="AR75">
        <v>0</v>
      </c>
      <c r="AS75" t="e">
        <f t="shared" si="72"/>
        <v>#DIV/0!</v>
      </c>
      <c r="AT75">
        <v>0.5</v>
      </c>
      <c r="AU75">
        <f t="shared" si="73"/>
        <v>1009.1495998520951</v>
      </c>
      <c r="AV75">
        <f t="shared" si="74"/>
        <v>29.434351600956408</v>
      </c>
      <c r="AW75" t="e">
        <f t="shared" si="75"/>
        <v>#DIV/0!</v>
      </c>
      <c r="AX75" t="e">
        <f t="shared" si="76"/>
        <v>#DIV/0!</v>
      </c>
      <c r="AY75">
        <f t="shared" si="77"/>
        <v>2.9167480822734727E-2</v>
      </c>
      <c r="AZ75" t="e">
        <f t="shared" si="78"/>
        <v>#DIV/0!</v>
      </c>
      <c r="BA75" t="s">
        <v>272</v>
      </c>
      <c r="BB75">
        <v>0</v>
      </c>
      <c r="BC75">
        <f t="shared" si="79"/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 t="e">
        <f t="shared" si="84"/>
        <v>#DIV/0!</v>
      </c>
      <c r="BI75" t="e">
        <f t="shared" si="85"/>
        <v>#DIV/0!</v>
      </c>
      <c r="BJ75">
        <f t="shared" si="86"/>
        <v>1199.96</v>
      </c>
      <c r="BK75">
        <f t="shared" si="87"/>
        <v>1009.1495998520951</v>
      </c>
      <c r="BL75">
        <f t="shared" si="88"/>
        <v>0.84098603274450401</v>
      </c>
      <c r="BM75">
        <f t="shared" si="89"/>
        <v>0.19197206548900808</v>
      </c>
      <c r="BN75">
        <v>6</v>
      </c>
      <c r="BO75">
        <v>0.5</v>
      </c>
      <c r="BP75" t="s">
        <v>273</v>
      </c>
      <c r="BQ75">
        <v>2</v>
      </c>
      <c r="BR75">
        <v>1604500453.5</v>
      </c>
      <c r="BS75">
        <v>1242.24</v>
      </c>
      <c r="BT75">
        <v>1279.6400000000001</v>
      </c>
      <c r="BU75">
        <v>21.676300000000001</v>
      </c>
      <c r="BV75">
        <v>20.042000000000002</v>
      </c>
      <c r="BW75">
        <v>1242.2</v>
      </c>
      <c r="BX75">
        <v>21.358899999999998</v>
      </c>
      <c r="BY75">
        <v>499.94900000000001</v>
      </c>
      <c r="BZ75">
        <v>100.657</v>
      </c>
      <c r="CA75">
        <v>9.9443500000000004E-2</v>
      </c>
      <c r="CB75">
        <v>25.104500000000002</v>
      </c>
      <c r="CC75">
        <v>25.001000000000001</v>
      </c>
      <c r="CD75">
        <v>999.9</v>
      </c>
      <c r="CE75">
        <v>0</v>
      </c>
      <c r="CF75">
        <v>0</v>
      </c>
      <c r="CG75">
        <v>10027.5</v>
      </c>
      <c r="CH75">
        <v>0</v>
      </c>
      <c r="CI75">
        <v>1.0219499999999999</v>
      </c>
      <c r="CJ75">
        <v>1199.96</v>
      </c>
      <c r="CK75">
        <v>0.96699299999999999</v>
      </c>
      <c r="CL75">
        <v>3.30067E-2</v>
      </c>
      <c r="CM75">
        <v>0</v>
      </c>
      <c r="CN75">
        <v>800.17700000000002</v>
      </c>
      <c r="CO75">
        <v>5.0001499999999997</v>
      </c>
      <c r="CP75">
        <v>9583.8799999999992</v>
      </c>
      <c r="CQ75">
        <v>11353.5</v>
      </c>
      <c r="CR75">
        <v>39.5</v>
      </c>
      <c r="CS75">
        <v>42.061999999999998</v>
      </c>
      <c r="CT75">
        <v>40.686999999999998</v>
      </c>
      <c r="CU75">
        <v>41.686999999999998</v>
      </c>
      <c r="CV75">
        <v>41.375</v>
      </c>
      <c r="CW75">
        <v>1155.52</v>
      </c>
      <c r="CX75">
        <v>39.44</v>
      </c>
      <c r="CY75">
        <v>0</v>
      </c>
      <c r="CZ75">
        <v>1604500452.3</v>
      </c>
      <c r="DA75">
        <v>0</v>
      </c>
      <c r="DB75">
        <v>797.26915384615404</v>
      </c>
      <c r="DC75">
        <v>21.4618803450124</v>
      </c>
      <c r="DD75">
        <v>238.84376078103401</v>
      </c>
      <c r="DE75">
        <v>9554.9307692307702</v>
      </c>
      <c r="DF75">
        <v>15</v>
      </c>
      <c r="DG75">
        <v>1604500115.5</v>
      </c>
      <c r="DH75" t="s">
        <v>274</v>
      </c>
      <c r="DI75">
        <v>1604500104</v>
      </c>
      <c r="DJ75">
        <v>1604500115.5</v>
      </c>
      <c r="DK75">
        <v>1</v>
      </c>
      <c r="DL75">
        <v>-0.111</v>
      </c>
      <c r="DM75">
        <v>-7.0000000000000001E-3</v>
      </c>
      <c r="DN75">
        <v>-7.3999999999999996E-2</v>
      </c>
      <c r="DO75">
        <v>0.30099999999999999</v>
      </c>
      <c r="DP75">
        <v>420</v>
      </c>
      <c r="DQ75">
        <v>20</v>
      </c>
      <c r="DR75">
        <v>0.08</v>
      </c>
      <c r="DS75">
        <v>7.0000000000000007E-2</v>
      </c>
      <c r="DT75">
        <v>0</v>
      </c>
      <c r="DU75">
        <v>0</v>
      </c>
      <c r="DV75" t="s">
        <v>275</v>
      </c>
      <c r="DW75">
        <v>100</v>
      </c>
      <c r="DX75">
        <v>100</v>
      </c>
      <c r="DY75">
        <v>0.04</v>
      </c>
      <c r="DZ75">
        <v>0.31740000000000002</v>
      </c>
      <c r="EA75">
        <v>-0.38915973933682801</v>
      </c>
      <c r="EB75">
        <v>1.06189765250334E-3</v>
      </c>
      <c r="EC75">
        <v>-8.2300479113357901E-7</v>
      </c>
      <c r="ED75">
        <v>1.95222372915411E-10</v>
      </c>
      <c r="EE75">
        <v>5.0854824770297798E-2</v>
      </c>
      <c r="EF75">
        <v>2.4299125684897199E-2</v>
      </c>
      <c r="EG75">
        <v>-1.02667963148939E-3</v>
      </c>
      <c r="EH75">
        <v>2.21636158600722E-5</v>
      </c>
      <c r="EI75">
        <v>2</v>
      </c>
      <c r="EJ75">
        <v>2037</v>
      </c>
      <c r="EK75">
        <v>1</v>
      </c>
      <c r="EL75">
        <v>24</v>
      </c>
      <c r="EM75">
        <v>5.8</v>
      </c>
      <c r="EN75">
        <v>5.6</v>
      </c>
      <c r="EO75">
        <v>2</v>
      </c>
      <c r="EP75">
        <v>481.90899999999999</v>
      </c>
      <c r="EQ75">
        <v>563.36</v>
      </c>
      <c r="ER75">
        <v>22.432400000000001</v>
      </c>
      <c r="ES75">
        <v>25.344799999999999</v>
      </c>
      <c r="ET75">
        <v>30</v>
      </c>
      <c r="EU75">
        <v>25.201899999999998</v>
      </c>
      <c r="EV75">
        <v>25.160299999999999</v>
      </c>
      <c r="EW75">
        <v>51.529499999999999</v>
      </c>
      <c r="EX75">
        <v>4.6245000000000003</v>
      </c>
      <c r="EY75">
        <v>100</v>
      </c>
      <c r="EZ75">
        <v>22.430599999999998</v>
      </c>
      <c r="FA75">
        <v>1268.57</v>
      </c>
      <c r="FB75">
        <v>20</v>
      </c>
      <c r="FC75">
        <v>102.381</v>
      </c>
      <c r="FD75">
        <v>102.08199999999999</v>
      </c>
    </row>
    <row r="76" spans="1:160" x14ac:dyDescent="0.15">
      <c r="A76">
        <v>78</v>
      </c>
      <c r="B76">
        <v>1604500455.5</v>
      </c>
      <c r="C76">
        <v>153.5</v>
      </c>
      <c r="D76" t="s">
        <v>392</v>
      </c>
      <c r="E76" t="s">
        <v>393</v>
      </c>
      <c r="F76">
        <v>1604500455.5</v>
      </c>
      <c r="G76">
        <f t="shared" si="45"/>
        <v>1.3902887347093315E-3</v>
      </c>
      <c r="H76">
        <f t="shared" si="46"/>
        <v>29.483553201920369</v>
      </c>
      <c r="I76">
        <f t="shared" si="47"/>
        <v>1239.02</v>
      </c>
      <c r="J76">
        <f t="shared" si="48"/>
        <v>878.32385856398093</v>
      </c>
      <c r="K76">
        <f t="shared" si="49"/>
        <v>88.497179786879869</v>
      </c>
      <c r="L76">
        <f t="shared" si="50"/>
        <v>124.83980098048599</v>
      </c>
      <c r="M76">
        <f t="shared" si="51"/>
        <v>0.14042878095849096</v>
      </c>
      <c r="N76">
        <f t="shared" si="52"/>
        <v>2.9397305008568551</v>
      </c>
      <c r="O76">
        <f t="shared" si="53"/>
        <v>0.1368057126465429</v>
      </c>
      <c r="P76">
        <f t="shared" si="54"/>
        <v>8.582130303837765E-2</v>
      </c>
      <c r="Q76">
        <f t="shared" si="55"/>
        <v>193.72853307101269</v>
      </c>
      <c r="R76">
        <f t="shared" si="56"/>
        <v>25.883369868974754</v>
      </c>
      <c r="S76">
        <f t="shared" si="57"/>
        <v>25.0046</v>
      </c>
      <c r="T76">
        <f t="shared" si="58"/>
        <v>3.1805497141221477</v>
      </c>
      <c r="U76">
        <f t="shared" si="59"/>
        <v>68.257600255026887</v>
      </c>
      <c r="V76">
        <f t="shared" si="60"/>
        <v>2.1838652728217802</v>
      </c>
      <c r="W76">
        <f t="shared" si="61"/>
        <v>3.1994463102457922</v>
      </c>
      <c r="X76">
        <f t="shared" si="62"/>
        <v>0.99668444130036749</v>
      </c>
      <c r="Y76">
        <f t="shared" si="63"/>
        <v>-61.311733200681516</v>
      </c>
      <c r="Z76">
        <f t="shared" si="64"/>
        <v>15.753583025762042</v>
      </c>
      <c r="AA76">
        <f t="shared" si="65"/>
        <v>1.1341466722827656</v>
      </c>
      <c r="AB76">
        <f t="shared" si="66"/>
        <v>149.30452956837598</v>
      </c>
      <c r="AC76">
        <v>12</v>
      </c>
      <c r="AD76">
        <v>2</v>
      </c>
      <c r="AE76">
        <f t="shared" si="67"/>
        <v>1</v>
      </c>
      <c r="AF76">
        <f t="shared" si="68"/>
        <v>0</v>
      </c>
      <c r="AG76">
        <f t="shared" si="69"/>
        <v>53524.558585374092</v>
      </c>
      <c r="AH76" t="s">
        <v>272</v>
      </c>
      <c r="AI76" t="s">
        <v>272</v>
      </c>
      <c r="AJ76">
        <v>0</v>
      </c>
      <c r="AK76">
        <v>0</v>
      </c>
      <c r="AL76">
        <f t="shared" si="70"/>
        <v>0</v>
      </c>
      <c r="AM76" t="e">
        <f t="shared" si="71"/>
        <v>#DIV/0!</v>
      </c>
      <c r="AN76">
        <v>0</v>
      </c>
      <c r="AO76" t="s">
        <v>272</v>
      </c>
      <c r="AP76" t="s">
        <v>272</v>
      </c>
      <c r="AQ76">
        <v>0</v>
      </c>
      <c r="AR76">
        <v>0</v>
      </c>
      <c r="AS76" t="e">
        <f t="shared" si="72"/>
        <v>#DIV/0!</v>
      </c>
      <c r="AT76">
        <v>0.5</v>
      </c>
      <c r="AU76">
        <f t="shared" si="73"/>
        <v>1009.1495998520951</v>
      </c>
      <c r="AV76">
        <f t="shared" si="74"/>
        <v>29.483553201920369</v>
      </c>
      <c r="AW76" t="e">
        <f t="shared" si="75"/>
        <v>#DIV/0!</v>
      </c>
      <c r="AX76" t="e">
        <f t="shared" si="76"/>
        <v>#DIV/0!</v>
      </c>
      <c r="AY76">
        <f t="shared" si="77"/>
        <v>2.9216236330313755E-2</v>
      </c>
      <c r="AZ76" t="e">
        <f t="shared" si="78"/>
        <v>#DIV/0!</v>
      </c>
      <c r="BA76" t="s">
        <v>272</v>
      </c>
      <c r="BB76">
        <v>0</v>
      </c>
      <c r="BC76">
        <f t="shared" si="79"/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 t="e">
        <f t="shared" si="84"/>
        <v>#DIV/0!</v>
      </c>
      <c r="BI76" t="e">
        <f t="shared" si="85"/>
        <v>#DIV/0!</v>
      </c>
      <c r="BJ76">
        <f t="shared" si="86"/>
        <v>1199.96</v>
      </c>
      <c r="BK76">
        <f t="shared" si="87"/>
        <v>1009.1495998520951</v>
      </c>
      <c r="BL76">
        <f t="shared" si="88"/>
        <v>0.84098603274450401</v>
      </c>
      <c r="BM76">
        <f t="shared" si="89"/>
        <v>0.19197206548900808</v>
      </c>
      <c r="BN76">
        <v>6</v>
      </c>
      <c r="BO76">
        <v>0.5</v>
      </c>
      <c r="BP76" t="s">
        <v>273</v>
      </c>
      <c r="BQ76">
        <v>2</v>
      </c>
      <c r="BR76">
        <v>1604500455.5</v>
      </c>
      <c r="BS76">
        <v>1239.02</v>
      </c>
      <c r="BT76">
        <v>1276.47</v>
      </c>
      <c r="BU76">
        <v>21.674600000000002</v>
      </c>
      <c r="BV76">
        <v>20.042300000000001</v>
      </c>
      <c r="BW76">
        <v>1238.99</v>
      </c>
      <c r="BX76">
        <v>21.357099999999999</v>
      </c>
      <c r="BY76">
        <v>499.96499999999997</v>
      </c>
      <c r="BZ76">
        <v>100.657</v>
      </c>
      <c r="CA76">
        <v>9.98893E-2</v>
      </c>
      <c r="CB76">
        <v>25.103999999999999</v>
      </c>
      <c r="CC76">
        <v>25.0046</v>
      </c>
      <c r="CD76">
        <v>999.9</v>
      </c>
      <c r="CE76">
        <v>0</v>
      </c>
      <c r="CF76">
        <v>0</v>
      </c>
      <c r="CG76">
        <v>9992.5</v>
      </c>
      <c r="CH76">
        <v>0</v>
      </c>
      <c r="CI76">
        <v>1.02335</v>
      </c>
      <c r="CJ76">
        <v>1199.96</v>
      </c>
      <c r="CK76">
        <v>0.96699299999999999</v>
      </c>
      <c r="CL76">
        <v>3.30067E-2</v>
      </c>
      <c r="CM76">
        <v>0</v>
      </c>
      <c r="CN76">
        <v>800.85799999999995</v>
      </c>
      <c r="CO76">
        <v>5.0001499999999997</v>
      </c>
      <c r="CP76">
        <v>9592.82</v>
      </c>
      <c r="CQ76">
        <v>11353.5</v>
      </c>
      <c r="CR76">
        <v>39.5</v>
      </c>
      <c r="CS76">
        <v>42.061999999999998</v>
      </c>
      <c r="CT76">
        <v>40.75</v>
      </c>
      <c r="CU76">
        <v>41.686999999999998</v>
      </c>
      <c r="CV76">
        <v>41.375</v>
      </c>
      <c r="CW76">
        <v>1155.52</v>
      </c>
      <c r="CX76">
        <v>39.44</v>
      </c>
      <c r="CY76">
        <v>0</v>
      </c>
      <c r="CZ76">
        <v>1604500454.7</v>
      </c>
      <c r="DA76">
        <v>0</v>
      </c>
      <c r="DB76">
        <v>798.09526923076896</v>
      </c>
      <c r="DC76">
        <v>21.510871807566101</v>
      </c>
      <c r="DD76">
        <v>233.72991461050901</v>
      </c>
      <c r="DE76">
        <v>9564.3738461538505</v>
      </c>
      <c r="DF76">
        <v>15</v>
      </c>
      <c r="DG76">
        <v>1604500115.5</v>
      </c>
      <c r="DH76" t="s">
        <v>274</v>
      </c>
      <c r="DI76">
        <v>1604500104</v>
      </c>
      <c r="DJ76">
        <v>1604500115.5</v>
      </c>
      <c r="DK76">
        <v>1</v>
      </c>
      <c r="DL76">
        <v>-0.111</v>
      </c>
      <c r="DM76">
        <v>-7.0000000000000001E-3</v>
      </c>
      <c r="DN76">
        <v>-7.3999999999999996E-2</v>
      </c>
      <c r="DO76">
        <v>0.30099999999999999</v>
      </c>
      <c r="DP76">
        <v>420</v>
      </c>
      <c r="DQ76">
        <v>20</v>
      </c>
      <c r="DR76">
        <v>0.08</v>
      </c>
      <c r="DS76">
        <v>7.0000000000000007E-2</v>
      </c>
      <c r="DT76">
        <v>0</v>
      </c>
      <c r="DU76">
        <v>0</v>
      </c>
      <c r="DV76" t="s">
        <v>275</v>
      </c>
      <c r="DW76">
        <v>100</v>
      </c>
      <c r="DX76">
        <v>100</v>
      </c>
      <c r="DY76">
        <v>0.03</v>
      </c>
      <c r="DZ76">
        <v>0.3175</v>
      </c>
      <c r="EA76">
        <v>-0.38915973933682801</v>
      </c>
      <c r="EB76">
        <v>1.06189765250334E-3</v>
      </c>
      <c r="EC76">
        <v>-8.2300479113357901E-7</v>
      </c>
      <c r="ED76">
        <v>1.95222372915411E-10</v>
      </c>
      <c r="EE76">
        <v>5.0854824770297798E-2</v>
      </c>
      <c r="EF76">
        <v>2.4299125684897199E-2</v>
      </c>
      <c r="EG76">
        <v>-1.02667963148939E-3</v>
      </c>
      <c r="EH76">
        <v>2.21636158600722E-5</v>
      </c>
      <c r="EI76">
        <v>2</v>
      </c>
      <c r="EJ76">
        <v>2037</v>
      </c>
      <c r="EK76">
        <v>1</v>
      </c>
      <c r="EL76">
        <v>24</v>
      </c>
      <c r="EM76">
        <v>5.9</v>
      </c>
      <c r="EN76">
        <v>5.7</v>
      </c>
      <c r="EO76">
        <v>2</v>
      </c>
      <c r="EP76">
        <v>481.88200000000001</v>
      </c>
      <c r="EQ76">
        <v>563.351</v>
      </c>
      <c r="ER76">
        <v>22.430900000000001</v>
      </c>
      <c r="ES76">
        <v>25.344799999999999</v>
      </c>
      <c r="ET76">
        <v>30</v>
      </c>
      <c r="EU76">
        <v>25.201899999999998</v>
      </c>
      <c r="EV76">
        <v>25.1614</v>
      </c>
      <c r="EW76">
        <v>51.45</v>
      </c>
      <c r="EX76">
        <v>4.6245000000000003</v>
      </c>
      <c r="EY76">
        <v>100</v>
      </c>
      <c r="EZ76">
        <v>22.430599999999998</v>
      </c>
      <c r="FA76">
        <v>1268.57</v>
      </c>
      <c r="FB76">
        <v>20</v>
      </c>
      <c r="FC76">
        <v>102.38</v>
      </c>
      <c r="FD76">
        <v>102.08199999999999</v>
      </c>
    </row>
    <row r="77" spans="1:160" x14ac:dyDescent="0.15">
      <c r="A77">
        <v>79</v>
      </c>
      <c r="B77">
        <v>1604500457.5</v>
      </c>
      <c r="C77">
        <v>155.5</v>
      </c>
      <c r="D77" t="s">
        <v>394</v>
      </c>
      <c r="E77" t="s">
        <v>395</v>
      </c>
      <c r="F77">
        <v>1604500457.5</v>
      </c>
      <c r="G77">
        <f t="shared" si="45"/>
        <v>1.3900936800314621E-3</v>
      </c>
      <c r="H77">
        <f t="shared" si="46"/>
        <v>29.125038206251816</v>
      </c>
      <c r="I77">
        <f t="shared" si="47"/>
        <v>1235.7</v>
      </c>
      <c r="J77">
        <f t="shared" si="48"/>
        <v>879.32699016545632</v>
      </c>
      <c r="K77">
        <f t="shared" si="49"/>
        <v>88.598600156293074</v>
      </c>
      <c r="L77">
        <f t="shared" si="50"/>
        <v>124.5057770745</v>
      </c>
      <c r="M77">
        <f t="shared" si="51"/>
        <v>0.14048205059542052</v>
      </c>
      <c r="N77">
        <f t="shared" si="52"/>
        <v>2.9368709110020528</v>
      </c>
      <c r="O77">
        <f t="shared" si="53"/>
        <v>0.13685283912114035</v>
      </c>
      <c r="P77">
        <f t="shared" si="54"/>
        <v>8.5851285557564896E-2</v>
      </c>
      <c r="Q77">
        <f t="shared" si="55"/>
        <v>193.77481650730476</v>
      </c>
      <c r="R77">
        <f t="shared" si="56"/>
        <v>25.882801875627049</v>
      </c>
      <c r="S77">
        <f t="shared" si="57"/>
        <v>25.0015</v>
      </c>
      <c r="T77">
        <f t="shared" si="58"/>
        <v>3.1799619553212453</v>
      </c>
      <c r="U77">
        <f t="shared" si="59"/>
        <v>68.260595324584088</v>
      </c>
      <c r="V77">
        <f t="shared" si="60"/>
        <v>2.1837529407190002</v>
      </c>
      <c r="W77">
        <f t="shared" si="61"/>
        <v>3.1991413645531455</v>
      </c>
      <c r="X77">
        <f t="shared" si="62"/>
        <v>0.99620901460224509</v>
      </c>
      <c r="Y77">
        <f t="shared" si="63"/>
        <v>-61.30313128938748</v>
      </c>
      <c r="Z77">
        <f t="shared" si="64"/>
        <v>15.97575778149271</v>
      </c>
      <c r="AA77">
        <f t="shared" si="65"/>
        <v>1.151234331632208</v>
      </c>
      <c r="AB77">
        <f t="shared" si="66"/>
        <v>149.59867733104218</v>
      </c>
      <c r="AC77">
        <v>12</v>
      </c>
      <c r="AD77">
        <v>2</v>
      </c>
      <c r="AE77">
        <f t="shared" si="67"/>
        <v>1</v>
      </c>
      <c r="AF77">
        <f t="shared" si="68"/>
        <v>0</v>
      </c>
      <c r="AG77">
        <f t="shared" si="69"/>
        <v>53441.324863032823</v>
      </c>
      <c r="AH77" t="s">
        <v>272</v>
      </c>
      <c r="AI77" t="s">
        <v>272</v>
      </c>
      <c r="AJ77">
        <v>0</v>
      </c>
      <c r="AK77">
        <v>0</v>
      </c>
      <c r="AL77">
        <f t="shared" si="70"/>
        <v>0</v>
      </c>
      <c r="AM77" t="e">
        <f t="shared" si="71"/>
        <v>#DIV/0!</v>
      </c>
      <c r="AN77">
        <v>0</v>
      </c>
      <c r="AO77" t="s">
        <v>272</v>
      </c>
      <c r="AP77" t="s">
        <v>272</v>
      </c>
      <c r="AQ77">
        <v>0</v>
      </c>
      <c r="AR77">
        <v>0</v>
      </c>
      <c r="AS77" t="e">
        <f t="shared" si="72"/>
        <v>#DIV/0!</v>
      </c>
      <c r="AT77">
        <v>0.5</v>
      </c>
      <c r="AU77">
        <f t="shared" si="73"/>
        <v>1009.3931998521307</v>
      </c>
      <c r="AV77">
        <f t="shared" si="74"/>
        <v>29.125038206251816</v>
      </c>
      <c r="AW77" t="e">
        <f t="shared" si="75"/>
        <v>#DIV/0!</v>
      </c>
      <c r="AX77" t="e">
        <f t="shared" si="76"/>
        <v>#DIV/0!</v>
      </c>
      <c r="AY77">
        <f t="shared" si="77"/>
        <v>2.885400675427419E-2</v>
      </c>
      <c r="AZ77" t="e">
        <f t="shared" si="78"/>
        <v>#DIV/0!</v>
      </c>
      <c r="BA77" t="s">
        <v>272</v>
      </c>
      <c r="BB77">
        <v>0</v>
      </c>
      <c r="BC77">
        <f t="shared" si="79"/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 t="e">
        <f t="shared" si="84"/>
        <v>#DIV/0!</v>
      </c>
      <c r="BI77" t="e">
        <f t="shared" si="85"/>
        <v>#DIV/0!</v>
      </c>
      <c r="BJ77">
        <f t="shared" si="86"/>
        <v>1200.25</v>
      </c>
      <c r="BK77">
        <f t="shared" si="87"/>
        <v>1009.3931998521307</v>
      </c>
      <c r="BL77">
        <f t="shared" si="88"/>
        <v>0.84098579450292077</v>
      </c>
      <c r="BM77">
        <f t="shared" si="89"/>
        <v>0.1919715890058418</v>
      </c>
      <c r="BN77">
        <v>6</v>
      </c>
      <c r="BO77">
        <v>0.5</v>
      </c>
      <c r="BP77" t="s">
        <v>273</v>
      </c>
      <c r="BQ77">
        <v>2</v>
      </c>
      <c r="BR77">
        <v>1604500457.5</v>
      </c>
      <c r="BS77">
        <v>1235.7</v>
      </c>
      <c r="BT77">
        <v>1272.71</v>
      </c>
      <c r="BU77">
        <v>21.673400000000001</v>
      </c>
      <c r="BV77">
        <v>20.041499999999999</v>
      </c>
      <c r="BW77">
        <v>1235.67</v>
      </c>
      <c r="BX77">
        <v>21.356000000000002</v>
      </c>
      <c r="BY77">
        <v>500.01799999999997</v>
      </c>
      <c r="BZ77">
        <v>100.657</v>
      </c>
      <c r="CA77">
        <v>0.100285</v>
      </c>
      <c r="CB77">
        <v>25.102399999999999</v>
      </c>
      <c r="CC77">
        <v>25.0015</v>
      </c>
      <c r="CD77">
        <v>999.9</v>
      </c>
      <c r="CE77">
        <v>0</v>
      </c>
      <c r="CF77">
        <v>0</v>
      </c>
      <c r="CG77">
        <v>9976.25</v>
      </c>
      <c r="CH77">
        <v>0</v>
      </c>
      <c r="CI77">
        <v>1.0485500000000001</v>
      </c>
      <c r="CJ77">
        <v>1200.25</v>
      </c>
      <c r="CK77">
        <v>0.96700200000000003</v>
      </c>
      <c r="CL77">
        <v>3.2998399999999997E-2</v>
      </c>
      <c r="CM77">
        <v>0</v>
      </c>
      <c r="CN77">
        <v>800.97</v>
      </c>
      <c r="CO77">
        <v>5.0001499999999997</v>
      </c>
      <c r="CP77">
        <v>9603.39</v>
      </c>
      <c r="CQ77">
        <v>11356.3</v>
      </c>
      <c r="CR77">
        <v>39.5</v>
      </c>
      <c r="CS77">
        <v>42.061999999999998</v>
      </c>
      <c r="CT77">
        <v>40.686999999999998</v>
      </c>
      <c r="CU77">
        <v>41.686999999999998</v>
      </c>
      <c r="CV77">
        <v>41.375</v>
      </c>
      <c r="CW77">
        <v>1155.81</v>
      </c>
      <c r="CX77">
        <v>39.44</v>
      </c>
      <c r="CY77">
        <v>0</v>
      </c>
      <c r="CZ77">
        <v>1604500456.5</v>
      </c>
      <c r="DA77">
        <v>0</v>
      </c>
      <c r="DB77">
        <v>798.82875999999999</v>
      </c>
      <c r="DC77">
        <v>21.1156922718353</v>
      </c>
      <c r="DD77">
        <v>236.08538419038999</v>
      </c>
      <c r="DE77">
        <v>9572.6139999999996</v>
      </c>
      <c r="DF77">
        <v>15</v>
      </c>
      <c r="DG77">
        <v>1604500115.5</v>
      </c>
      <c r="DH77" t="s">
        <v>274</v>
      </c>
      <c r="DI77">
        <v>1604500104</v>
      </c>
      <c r="DJ77">
        <v>1604500115.5</v>
      </c>
      <c r="DK77">
        <v>1</v>
      </c>
      <c r="DL77">
        <v>-0.111</v>
      </c>
      <c r="DM77">
        <v>-7.0000000000000001E-3</v>
      </c>
      <c r="DN77">
        <v>-7.3999999999999996E-2</v>
      </c>
      <c r="DO77">
        <v>0.30099999999999999</v>
      </c>
      <c r="DP77">
        <v>420</v>
      </c>
      <c r="DQ77">
        <v>20</v>
      </c>
      <c r="DR77">
        <v>0.08</v>
      </c>
      <c r="DS77">
        <v>7.0000000000000007E-2</v>
      </c>
      <c r="DT77">
        <v>0</v>
      </c>
      <c r="DU77">
        <v>0</v>
      </c>
      <c r="DV77" t="s">
        <v>275</v>
      </c>
      <c r="DW77">
        <v>100</v>
      </c>
      <c r="DX77">
        <v>100</v>
      </c>
      <c r="DY77">
        <v>0.03</v>
      </c>
      <c r="DZ77">
        <v>0.31740000000000002</v>
      </c>
      <c r="EA77">
        <v>-0.38915973933682801</v>
      </c>
      <c r="EB77">
        <v>1.06189765250334E-3</v>
      </c>
      <c r="EC77">
        <v>-8.2300479113357901E-7</v>
      </c>
      <c r="ED77">
        <v>1.95222372915411E-10</v>
      </c>
      <c r="EE77">
        <v>5.0854824770297798E-2</v>
      </c>
      <c r="EF77">
        <v>2.4299125684897199E-2</v>
      </c>
      <c r="EG77">
        <v>-1.02667963148939E-3</v>
      </c>
      <c r="EH77">
        <v>2.21636158600722E-5</v>
      </c>
      <c r="EI77">
        <v>2</v>
      </c>
      <c r="EJ77">
        <v>2037</v>
      </c>
      <c r="EK77">
        <v>1</v>
      </c>
      <c r="EL77">
        <v>24</v>
      </c>
      <c r="EM77">
        <v>5.9</v>
      </c>
      <c r="EN77">
        <v>5.7</v>
      </c>
      <c r="EO77">
        <v>2</v>
      </c>
      <c r="EP77">
        <v>481.85399999999998</v>
      </c>
      <c r="EQ77">
        <v>563.41300000000001</v>
      </c>
      <c r="ER77">
        <v>22.430099999999999</v>
      </c>
      <c r="ES77">
        <v>25.344799999999999</v>
      </c>
      <c r="ET77">
        <v>30.0001</v>
      </c>
      <c r="EU77">
        <v>25.201899999999998</v>
      </c>
      <c r="EV77">
        <v>25.1614</v>
      </c>
      <c r="EW77">
        <v>51.334499999999998</v>
      </c>
      <c r="EX77">
        <v>4.6245000000000003</v>
      </c>
      <c r="EY77">
        <v>100</v>
      </c>
      <c r="EZ77">
        <v>22.430599999999998</v>
      </c>
      <c r="FA77">
        <v>1263.51</v>
      </c>
      <c r="FB77">
        <v>20</v>
      </c>
      <c r="FC77">
        <v>102.381</v>
      </c>
      <c r="FD77">
        <v>102.083</v>
      </c>
    </row>
    <row r="78" spans="1:160" x14ac:dyDescent="0.15">
      <c r="A78">
        <v>80</v>
      </c>
      <c r="B78">
        <v>1604500459.5</v>
      </c>
      <c r="C78">
        <v>157.5</v>
      </c>
      <c r="D78" t="s">
        <v>396</v>
      </c>
      <c r="E78" t="s">
        <v>397</v>
      </c>
      <c r="F78">
        <v>1604500459.5</v>
      </c>
      <c r="G78">
        <f t="shared" si="45"/>
        <v>1.3861201693484671E-3</v>
      </c>
      <c r="H78">
        <f t="shared" si="46"/>
        <v>29.205793692364907</v>
      </c>
      <c r="I78">
        <f t="shared" si="47"/>
        <v>1232.3800000000001</v>
      </c>
      <c r="J78">
        <f t="shared" si="48"/>
        <v>874.58752708502811</v>
      </c>
      <c r="K78">
        <f t="shared" si="49"/>
        <v>88.120671859234221</v>
      </c>
      <c r="L78">
        <f t="shared" si="50"/>
        <v>124.17070930320401</v>
      </c>
      <c r="M78">
        <f t="shared" si="51"/>
        <v>0.14023361413121871</v>
      </c>
      <c r="N78">
        <f t="shared" si="52"/>
        <v>2.9465278542607845</v>
      </c>
      <c r="O78">
        <f t="shared" si="53"/>
        <v>0.13662857430067737</v>
      </c>
      <c r="P78">
        <f t="shared" si="54"/>
        <v>8.5709038357494965E-2</v>
      </c>
      <c r="Q78">
        <f t="shared" si="55"/>
        <v>193.72853307101269</v>
      </c>
      <c r="R78">
        <f t="shared" si="56"/>
        <v>25.879573829145844</v>
      </c>
      <c r="S78">
        <f t="shared" si="57"/>
        <v>24.993300000000001</v>
      </c>
      <c r="T78">
        <f t="shared" si="58"/>
        <v>3.1784076960656598</v>
      </c>
      <c r="U78">
        <f t="shared" si="59"/>
        <v>68.25640339907163</v>
      </c>
      <c r="V78">
        <f t="shared" si="60"/>
        <v>2.1834107074695797</v>
      </c>
      <c r="W78">
        <f t="shared" si="61"/>
        <v>3.1988364442584691</v>
      </c>
      <c r="X78">
        <f t="shared" si="62"/>
        <v>0.9949969885960801</v>
      </c>
      <c r="Y78">
        <f t="shared" si="63"/>
        <v>-61.127899468267401</v>
      </c>
      <c r="Z78">
        <f t="shared" si="64"/>
        <v>17.076720040482254</v>
      </c>
      <c r="AA78">
        <f t="shared" si="65"/>
        <v>1.2264775764954674</v>
      </c>
      <c r="AB78">
        <f t="shared" si="66"/>
        <v>150.903831219723</v>
      </c>
      <c r="AC78">
        <v>12</v>
      </c>
      <c r="AD78">
        <v>2</v>
      </c>
      <c r="AE78">
        <f t="shared" si="67"/>
        <v>1</v>
      </c>
      <c r="AF78">
        <f t="shared" si="68"/>
        <v>0</v>
      </c>
      <c r="AG78">
        <f t="shared" si="69"/>
        <v>53723.883243326403</v>
      </c>
      <c r="AH78" t="s">
        <v>272</v>
      </c>
      <c r="AI78" t="s">
        <v>272</v>
      </c>
      <c r="AJ78">
        <v>0</v>
      </c>
      <c r="AK78">
        <v>0</v>
      </c>
      <c r="AL78">
        <f t="shared" si="70"/>
        <v>0</v>
      </c>
      <c r="AM78" t="e">
        <f t="shared" si="71"/>
        <v>#DIV/0!</v>
      </c>
      <c r="AN78">
        <v>0</v>
      </c>
      <c r="AO78" t="s">
        <v>272</v>
      </c>
      <c r="AP78" t="s">
        <v>272</v>
      </c>
      <c r="AQ78">
        <v>0</v>
      </c>
      <c r="AR78">
        <v>0</v>
      </c>
      <c r="AS78" t="e">
        <f t="shared" si="72"/>
        <v>#DIV/0!</v>
      </c>
      <c r="AT78">
        <v>0.5</v>
      </c>
      <c r="AU78">
        <f t="shared" si="73"/>
        <v>1009.1495998520951</v>
      </c>
      <c r="AV78">
        <f t="shared" si="74"/>
        <v>29.205793692364907</v>
      </c>
      <c r="AW78" t="e">
        <f t="shared" si="75"/>
        <v>#DIV/0!</v>
      </c>
      <c r="AX78" t="e">
        <f t="shared" si="76"/>
        <v>#DIV/0!</v>
      </c>
      <c r="AY78">
        <f t="shared" si="77"/>
        <v>2.894099516726303E-2</v>
      </c>
      <c r="AZ78" t="e">
        <f t="shared" si="78"/>
        <v>#DIV/0!</v>
      </c>
      <c r="BA78" t="s">
        <v>272</v>
      </c>
      <c r="BB78">
        <v>0</v>
      </c>
      <c r="BC78">
        <f t="shared" si="79"/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 t="e">
        <f t="shared" si="84"/>
        <v>#DIV/0!</v>
      </c>
      <c r="BI78" t="e">
        <f t="shared" si="85"/>
        <v>#DIV/0!</v>
      </c>
      <c r="BJ78">
        <f t="shared" si="86"/>
        <v>1199.96</v>
      </c>
      <c r="BK78">
        <f t="shared" si="87"/>
        <v>1009.1495998520951</v>
      </c>
      <c r="BL78">
        <f t="shared" si="88"/>
        <v>0.84098603274450401</v>
      </c>
      <c r="BM78">
        <f t="shared" si="89"/>
        <v>0.19197206548900808</v>
      </c>
      <c r="BN78">
        <v>6</v>
      </c>
      <c r="BO78">
        <v>0.5</v>
      </c>
      <c r="BP78" t="s">
        <v>273</v>
      </c>
      <c r="BQ78">
        <v>2</v>
      </c>
      <c r="BR78">
        <v>1604500459.5</v>
      </c>
      <c r="BS78">
        <v>1232.3800000000001</v>
      </c>
      <c r="BT78">
        <v>1269.47</v>
      </c>
      <c r="BU78">
        <v>21.670100000000001</v>
      </c>
      <c r="BV78">
        <v>20.043099999999999</v>
      </c>
      <c r="BW78">
        <v>1232.3499999999999</v>
      </c>
      <c r="BX78">
        <v>21.352699999999999</v>
      </c>
      <c r="BY78">
        <v>500.09199999999998</v>
      </c>
      <c r="BZ78">
        <v>100.657</v>
      </c>
      <c r="CA78">
        <v>9.9835800000000002E-2</v>
      </c>
      <c r="CB78">
        <v>25.1008</v>
      </c>
      <c r="CC78">
        <v>24.993300000000001</v>
      </c>
      <c r="CD78">
        <v>999.9</v>
      </c>
      <c r="CE78">
        <v>0</v>
      </c>
      <c r="CF78">
        <v>0</v>
      </c>
      <c r="CG78">
        <v>10031.200000000001</v>
      </c>
      <c r="CH78">
        <v>0</v>
      </c>
      <c r="CI78">
        <v>1.0625500000000001</v>
      </c>
      <c r="CJ78">
        <v>1199.96</v>
      </c>
      <c r="CK78">
        <v>0.96699299999999999</v>
      </c>
      <c r="CL78">
        <v>3.30067E-2</v>
      </c>
      <c r="CM78">
        <v>0</v>
      </c>
      <c r="CN78">
        <v>802.00800000000004</v>
      </c>
      <c r="CO78">
        <v>5.0001499999999997</v>
      </c>
      <c r="CP78">
        <v>9607.35</v>
      </c>
      <c r="CQ78">
        <v>11353.5</v>
      </c>
      <c r="CR78">
        <v>39.5</v>
      </c>
      <c r="CS78">
        <v>42.061999999999998</v>
      </c>
      <c r="CT78">
        <v>40.686999999999998</v>
      </c>
      <c r="CU78">
        <v>41.686999999999998</v>
      </c>
      <c r="CV78">
        <v>41.311999999999998</v>
      </c>
      <c r="CW78">
        <v>1155.52</v>
      </c>
      <c r="CX78">
        <v>39.44</v>
      </c>
      <c r="CY78">
        <v>0</v>
      </c>
      <c r="CZ78">
        <v>1604500458.3</v>
      </c>
      <c r="DA78">
        <v>0</v>
      </c>
      <c r="DB78">
        <v>799.39153846153897</v>
      </c>
      <c r="DC78">
        <v>20.8810940263823</v>
      </c>
      <c r="DD78">
        <v>234.148718052145</v>
      </c>
      <c r="DE78">
        <v>9578.4457692307697</v>
      </c>
      <c r="DF78">
        <v>15</v>
      </c>
      <c r="DG78">
        <v>1604500115.5</v>
      </c>
      <c r="DH78" t="s">
        <v>274</v>
      </c>
      <c r="DI78">
        <v>1604500104</v>
      </c>
      <c r="DJ78">
        <v>1604500115.5</v>
      </c>
      <c r="DK78">
        <v>1</v>
      </c>
      <c r="DL78">
        <v>-0.111</v>
      </c>
      <c r="DM78">
        <v>-7.0000000000000001E-3</v>
      </c>
      <c r="DN78">
        <v>-7.3999999999999996E-2</v>
      </c>
      <c r="DO78">
        <v>0.30099999999999999</v>
      </c>
      <c r="DP78">
        <v>420</v>
      </c>
      <c r="DQ78">
        <v>20</v>
      </c>
      <c r="DR78">
        <v>0.08</v>
      </c>
      <c r="DS78">
        <v>7.0000000000000007E-2</v>
      </c>
      <c r="DT78">
        <v>0</v>
      </c>
      <c r="DU78">
        <v>0</v>
      </c>
      <c r="DV78" t="s">
        <v>275</v>
      </c>
      <c r="DW78">
        <v>100</v>
      </c>
      <c r="DX78">
        <v>100</v>
      </c>
      <c r="DY78">
        <v>0.03</v>
      </c>
      <c r="DZ78">
        <v>0.31740000000000002</v>
      </c>
      <c r="EA78">
        <v>-0.38915973933682801</v>
      </c>
      <c r="EB78">
        <v>1.06189765250334E-3</v>
      </c>
      <c r="EC78">
        <v>-8.2300479113357901E-7</v>
      </c>
      <c r="ED78">
        <v>1.95222372915411E-10</v>
      </c>
      <c r="EE78">
        <v>5.0854824770297798E-2</v>
      </c>
      <c r="EF78">
        <v>2.4299125684897199E-2</v>
      </c>
      <c r="EG78">
        <v>-1.02667963148939E-3</v>
      </c>
      <c r="EH78">
        <v>2.21636158600722E-5</v>
      </c>
      <c r="EI78">
        <v>2</v>
      </c>
      <c r="EJ78">
        <v>2037</v>
      </c>
      <c r="EK78">
        <v>1</v>
      </c>
      <c r="EL78">
        <v>24</v>
      </c>
      <c r="EM78">
        <v>5.9</v>
      </c>
      <c r="EN78">
        <v>5.7</v>
      </c>
      <c r="EO78">
        <v>2</v>
      </c>
      <c r="EP78">
        <v>482.03100000000001</v>
      </c>
      <c r="EQ78">
        <v>563.21100000000001</v>
      </c>
      <c r="ER78">
        <v>22.429500000000001</v>
      </c>
      <c r="ES78">
        <v>25.344799999999999</v>
      </c>
      <c r="ET78">
        <v>30.0001</v>
      </c>
      <c r="EU78">
        <v>25.201899999999998</v>
      </c>
      <c r="EV78">
        <v>25.1614</v>
      </c>
      <c r="EW78">
        <v>51.214599999999997</v>
      </c>
      <c r="EX78">
        <v>4.6245000000000003</v>
      </c>
      <c r="EY78">
        <v>100</v>
      </c>
      <c r="EZ78">
        <v>22.4283</v>
      </c>
      <c r="FA78">
        <v>1258.46</v>
      </c>
      <c r="FB78">
        <v>20</v>
      </c>
      <c r="FC78">
        <v>102.38200000000001</v>
      </c>
      <c r="FD78">
        <v>102.084</v>
      </c>
    </row>
    <row r="79" spans="1:160" x14ac:dyDescent="0.15">
      <c r="A79">
        <v>81</v>
      </c>
      <c r="B79">
        <v>1604500461.5</v>
      </c>
      <c r="C79">
        <v>159.5</v>
      </c>
      <c r="D79" t="s">
        <v>398</v>
      </c>
      <c r="E79" t="s">
        <v>399</v>
      </c>
      <c r="F79">
        <v>1604500461.5</v>
      </c>
      <c r="G79">
        <f t="shared" si="45"/>
        <v>1.3832125393262805E-3</v>
      </c>
      <c r="H79">
        <f t="shared" si="46"/>
        <v>29.448964973953753</v>
      </c>
      <c r="I79">
        <f t="shared" si="47"/>
        <v>1229.1500000000001</v>
      </c>
      <c r="J79">
        <f t="shared" si="48"/>
        <v>867.58463717162431</v>
      </c>
      <c r="K79">
        <f t="shared" si="49"/>
        <v>87.415347616935179</v>
      </c>
      <c r="L79">
        <f t="shared" si="50"/>
        <v>123.84563986015</v>
      </c>
      <c r="M79">
        <f t="shared" si="51"/>
        <v>0.13982100057413951</v>
      </c>
      <c r="N79">
        <f t="shared" si="52"/>
        <v>2.9414886598285568</v>
      </c>
      <c r="O79">
        <f t="shared" si="53"/>
        <v>0.13623088161767971</v>
      </c>
      <c r="P79">
        <f t="shared" si="54"/>
        <v>8.5459181026442427E-2</v>
      </c>
      <c r="Q79">
        <f t="shared" si="55"/>
        <v>193.72693709045578</v>
      </c>
      <c r="R79">
        <f t="shared" si="56"/>
        <v>25.882762659079841</v>
      </c>
      <c r="S79">
        <f t="shared" si="57"/>
        <v>24.996400000000001</v>
      </c>
      <c r="T79">
        <f t="shared" si="58"/>
        <v>3.1789952038184213</v>
      </c>
      <c r="U79">
        <f t="shared" si="59"/>
        <v>68.244486736276542</v>
      </c>
      <c r="V79">
        <f t="shared" si="60"/>
        <v>2.1831855797597997</v>
      </c>
      <c r="W79">
        <f t="shared" si="61"/>
        <v>3.1990651320984869</v>
      </c>
      <c r="X79">
        <f t="shared" si="62"/>
        <v>0.99580962405862161</v>
      </c>
      <c r="Y79">
        <f t="shared" si="63"/>
        <v>-60.999672984288971</v>
      </c>
      <c r="Z79">
        <f t="shared" si="64"/>
        <v>16.746210267988154</v>
      </c>
      <c r="AA79">
        <f t="shared" si="65"/>
        <v>1.2048263701505664</v>
      </c>
      <c r="AB79">
        <f t="shared" si="66"/>
        <v>150.67830074430552</v>
      </c>
      <c r="AC79">
        <v>12</v>
      </c>
      <c r="AD79">
        <v>2</v>
      </c>
      <c r="AE79">
        <f t="shared" si="67"/>
        <v>1</v>
      </c>
      <c r="AF79">
        <f t="shared" si="68"/>
        <v>0</v>
      </c>
      <c r="AG79">
        <f t="shared" si="69"/>
        <v>53576.295605961801</v>
      </c>
      <c r="AH79" t="s">
        <v>272</v>
      </c>
      <c r="AI79" t="s">
        <v>272</v>
      </c>
      <c r="AJ79">
        <v>0</v>
      </c>
      <c r="AK79">
        <v>0</v>
      </c>
      <c r="AL79">
        <f t="shared" si="70"/>
        <v>0</v>
      </c>
      <c r="AM79" t="e">
        <f t="shared" si="71"/>
        <v>#DIV/0!</v>
      </c>
      <c r="AN79">
        <v>0</v>
      </c>
      <c r="AO79" t="s">
        <v>272</v>
      </c>
      <c r="AP79" t="s">
        <v>272</v>
      </c>
      <c r="AQ79">
        <v>0</v>
      </c>
      <c r="AR79">
        <v>0</v>
      </c>
      <c r="AS79" t="e">
        <f t="shared" si="72"/>
        <v>#DIV/0!</v>
      </c>
      <c r="AT79">
        <v>0.5</v>
      </c>
      <c r="AU79">
        <f t="shared" si="73"/>
        <v>1009.1411998520938</v>
      </c>
      <c r="AV79">
        <f t="shared" si="74"/>
        <v>29.448964973953753</v>
      </c>
      <c r="AW79" t="e">
        <f t="shared" si="75"/>
        <v>#DIV/0!</v>
      </c>
      <c r="AX79" t="e">
        <f t="shared" si="76"/>
        <v>#DIV/0!</v>
      </c>
      <c r="AY79">
        <f t="shared" si="77"/>
        <v>2.9182204609493678E-2</v>
      </c>
      <c r="AZ79" t="e">
        <f t="shared" si="78"/>
        <v>#DIV/0!</v>
      </c>
      <c r="BA79" t="s">
        <v>272</v>
      </c>
      <c r="BB79">
        <v>0</v>
      </c>
      <c r="BC79">
        <f t="shared" si="79"/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 t="e">
        <f t="shared" si="84"/>
        <v>#DIV/0!</v>
      </c>
      <c r="BI79" t="e">
        <f t="shared" si="85"/>
        <v>#DIV/0!</v>
      </c>
      <c r="BJ79">
        <f t="shared" si="86"/>
        <v>1199.95</v>
      </c>
      <c r="BK79">
        <f t="shared" si="87"/>
        <v>1009.1411998520938</v>
      </c>
      <c r="BL79">
        <f t="shared" si="88"/>
        <v>0.84098604096178486</v>
      </c>
      <c r="BM79">
        <f t="shared" si="89"/>
        <v>0.1919720819235699</v>
      </c>
      <c r="BN79">
        <v>6</v>
      </c>
      <c r="BO79">
        <v>0.5</v>
      </c>
      <c r="BP79" t="s">
        <v>273</v>
      </c>
      <c r="BQ79">
        <v>2</v>
      </c>
      <c r="BR79">
        <v>1604500461.5</v>
      </c>
      <c r="BS79">
        <v>1229.1500000000001</v>
      </c>
      <c r="BT79">
        <v>1266.52</v>
      </c>
      <c r="BU79">
        <v>21.6678</v>
      </c>
      <c r="BV79">
        <v>20.0443</v>
      </c>
      <c r="BW79">
        <v>1229.1199999999999</v>
      </c>
      <c r="BX79">
        <v>21.3505</v>
      </c>
      <c r="BY79">
        <v>500.12</v>
      </c>
      <c r="BZ79">
        <v>100.657</v>
      </c>
      <c r="CA79">
        <v>0.10014099999999999</v>
      </c>
      <c r="CB79">
        <v>25.102</v>
      </c>
      <c r="CC79">
        <v>24.996400000000001</v>
      </c>
      <c r="CD79">
        <v>999.9</v>
      </c>
      <c r="CE79">
        <v>0</v>
      </c>
      <c r="CF79">
        <v>0</v>
      </c>
      <c r="CG79">
        <v>10002.5</v>
      </c>
      <c r="CH79">
        <v>0</v>
      </c>
      <c r="CI79">
        <v>1.05135</v>
      </c>
      <c r="CJ79">
        <v>1199.95</v>
      </c>
      <c r="CK79">
        <v>0.96699299999999999</v>
      </c>
      <c r="CL79">
        <v>3.30067E-2</v>
      </c>
      <c r="CM79">
        <v>0</v>
      </c>
      <c r="CN79">
        <v>802.77099999999996</v>
      </c>
      <c r="CO79">
        <v>5.0001499999999997</v>
      </c>
      <c r="CP79">
        <v>9616.9699999999993</v>
      </c>
      <c r="CQ79">
        <v>11353.4</v>
      </c>
      <c r="CR79">
        <v>39.5</v>
      </c>
      <c r="CS79">
        <v>42.061999999999998</v>
      </c>
      <c r="CT79">
        <v>40.686999999999998</v>
      </c>
      <c r="CU79">
        <v>41.686999999999998</v>
      </c>
      <c r="CV79">
        <v>41.375</v>
      </c>
      <c r="CW79">
        <v>1155.51</v>
      </c>
      <c r="CX79">
        <v>39.44</v>
      </c>
      <c r="CY79">
        <v>0</v>
      </c>
      <c r="CZ79">
        <v>1604500460.7</v>
      </c>
      <c r="DA79">
        <v>0</v>
      </c>
      <c r="DB79">
        <v>800.19353846153797</v>
      </c>
      <c r="DC79">
        <v>20.028991457815501</v>
      </c>
      <c r="DD79">
        <v>234.93880355265799</v>
      </c>
      <c r="DE79">
        <v>9587.7484615384601</v>
      </c>
      <c r="DF79">
        <v>15</v>
      </c>
      <c r="DG79">
        <v>1604500115.5</v>
      </c>
      <c r="DH79" t="s">
        <v>274</v>
      </c>
      <c r="DI79">
        <v>1604500104</v>
      </c>
      <c r="DJ79">
        <v>1604500115.5</v>
      </c>
      <c r="DK79">
        <v>1</v>
      </c>
      <c r="DL79">
        <v>-0.111</v>
      </c>
      <c r="DM79">
        <v>-7.0000000000000001E-3</v>
      </c>
      <c r="DN79">
        <v>-7.3999999999999996E-2</v>
      </c>
      <c r="DO79">
        <v>0.30099999999999999</v>
      </c>
      <c r="DP79">
        <v>420</v>
      </c>
      <c r="DQ79">
        <v>20</v>
      </c>
      <c r="DR79">
        <v>0.08</v>
      </c>
      <c r="DS79">
        <v>7.0000000000000007E-2</v>
      </c>
      <c r="DT79">
        <v>0</v>
      </c>
      <c r="DU79">
        <v>0</v>
      </c>
      <c r="DV79" t="s">
        <v>275</v>
      </c>
      <c r="DW79">
        <v>100</v>
      </c>
      <c r="DX79">
        <v>100</v>
      </c>
      <c r="DY79">
        <v>0.03</v>
      </c>
      <c r="DZ79">
        <v>0.31730000000000003</v>
      </c>
      <c r="EA79">
        <v>-0.38915973933682801</v>
      </c>
      <c r="EB79">
        <v>1.06189765250334E-3</v>
      </c>
      <c r="EC79">
        <v>-8.2300479113357901E-7</v>
      </c>
      <c r="ED79">
        <v>1.95222372915411E-10</v>
      </c>
      <c r="EE79">
        <v>5.0854824770297798E-2</v>
      </c>
      <c r="EF79">
        <v>2.4299125684897199E-2</v>
      </c>
      <c r="EG79">
        <v>-1.02667963148939E-3</v>
      </c>
      <c r="EH79">
        <v>2.21636158600722E-5</v>
      </c>
      <c r="EI79">
        <v>2</v>
      </c>
      <c r="EJ79">
        <v>2037</v>
      </c>
      <c r="EK79">
        <v>1</v>
      </c>
      <c r="EL79">
        <v>24</v>
      </c>
      <c r="EM79">
        <v>6</v>
      </c>
      <c r="EN79">
        <v>5.8</v>
      </c>
      <c r="EO79">
        <v>2</v>
      </c>
      <c r="EP79">
        <v>482.11799999999999</v>
      </c>
      <c r="EQ79">
        <v>563.04999999999995</v>
      </c>
      <c r="ER79">
        <v>22.428899999999999</v>
      </c>
      <c r="ES79">
        <v>25.344799999999999</v>
      </c>
      <c r="ET79">
        <v>30.0001</v>
      </c>
      <c r="EU79">
        <v>25.202500000000001</v>
      </c>
      <c r="EV79">
        <v>25.1614</v>
      </c>
      <c r="EW79">
        <v>51.130800000000001</v>
      </c>
      <c r="EX79">
        <v>4.6245000000000003</v>
      </c>
      <c r="EY79">
        <v>100</v>
      </c>
      <c r="EZ79">
        <v>22.4283</v>
      </c>
      <c r="FA79">
        <v>1258.46</v>
      </c>
      <c r="FB79">
        <v>20</v>
      </c>
      <c r="FC79">
        <v>102.381</v>
      </c>
      <c r="FD79">
        <v>102.08499999999999</v>
      </c>
    </row>
    <row r="80" spans="1:160" x14ac:dyDescent="0.15">
      <c r="A80">
        <v>82</v>
      </c>
      <c r="B80">
        <v>1604500463.5</v>
      </c>
      <c r="C80">
        <v>161.5</v>
      </c>
      <c r="D80" t="s">
        <v>400</v>
      </c>
      <c r="E80" t="s">
        <v>401</v>
      </c>
      <c r="F80">
        <v>1604500463.5</v>
      </c>
      <c r="G80">
        <f t="shared" si="45"/>
        <v>1.3815111751792567E-3</v>
      </c>
      <c r="H80">
        <f t="shared" si="46"/>
        <v>29.299814373234071</v>
      </c>
      <c r="I80">
        <f t="shared" si="47"/>
        <v>1225.94</v>
      </c>
      <c r="J80">
        <f t="shared" si="48"/>
        <v>865.26205011730201</v>
      </c>
      <c r="K80">
        <f t="shared" si="49"/>
        <v>87.182379083222813</v>
      </c>
      <c r="L80">
        <f t="shared" si="50"/>
        <v>123.52369527681999</v>
      </c>
      <c r="M80">
        <f t="shared" si="51"/>
        <v>0.13946399815830077</v>
      </c>
      <c r="N80">
        <f t="shared" si="52"/>
        <v>2.9330347363003137</v>
      </c>
      <c r="O80">
        <f t="shared" si="53"/>
        <v>0.13588192576159799</v>
      </c>
      <c r="P80">
        <f t="shared" si="54"/>
        <v>8.5240375476599961E-2</v>
      </c>
      <c r="Q80">
        <f t="shared" si="55"/>
        <v>193.73012905156995</v>
      </c>
      <c r="R80">
        <f t="shared" si="56"/>
        <v>25.886122489808894</v>
      </c>
      <c r="S80">
        <f t="shared" si="57"/>
        <v>25.003</v>
      </c>
      <c r="T80">
        <f t="shared" si="58"/>
        <v>3.180246342887695</v>
      </c>
      <c r="U80">
        <f t="shared" si="59"/>
        <v>68.2385908324501</v>
      </c>
      <c r="V80">
        <f t="shared" si="60"/>
        <v>2.1831010069450998</v>
      </c>
      <c r="W80">
        <f t="shared" si="61"/>
        <v>3.1992175985951787</v>
      </c>
      <c r="X80">
        <f t="shared" si="62"/>
        <v>0.99714533594259525</v>
      </c>
      <c r="Y80">
        <f t="shared" si="63"/>
        <v>-60.924642825405222</v>
      </c>
      <c r="Z80">
        <f t="shared" si="64"/>
        <v>15.780951716601304</v>
      </c>
      <c r="AA80">
        <f t="shared" si="65"/>
        <v>1.138694597108024</v>
      </c>
      <c r="AB80">
        <f t="shared" si="66"/>
        <v>149.72513253987404</v>
      </c>
      <c r="AC80">
        <v>12</v>
      </c>
      <c r="AD80">
        <v>2</v>
      </c>
      <c r="AE80">
        <f t="shared" si="67"/>
        <v>1</v>
      </c>
      <c r="AF80">
        <f t="shared" si="68"/>
        <v>0</v>
      </c>
      <c r="AG80">
        <f t="shared" si="69"/>
        <v>53329.314107756138</v>
      </c>
      <c r="AH80" t="s">
        <v>272</v>
      </c>
      <c r="AI80" t="s">
        <v>272</v>
      </c>
      <c r="AJ80">
        <v>0</v>
      </c>
      <c r="AK80">
        <v>0</v>
      </c>
      <c r="AL80">
        <f t="shared" si="70"/>
        <v>0</v>
      </c>
      <c r="AM80" t="e">
        <f t="shared" si="71"/>
        <v>#DIV/0!</v>
      </c>
      <c r="AN80">
        <v>0</v>
      </c>
      <c r="AO80" t="s">
        <v>272</v>
      </c>
      <c r="AP80" t="s">
        <v>272</v>
      </c>
      <c r="AQ80">
        <v>0</v>
      </c>
      <c r="AR80">
        <v>0</v>
      </c>
      <c r="AS80" t="e">
        <f t="shared" si="72"/>
        <v>#DIV/0!</v>
      </c>
      <c r="AT80">
        <v>0.5</v>
      </c>
      <c r="AU80">
        <f t="shared" si="73"/>
        <v>1009.1579998520962</v>
      </c>
      <c r="AV80">
        <f t="shared" si="74"/>
        <v>29.299814373234071</v>
      </c>
      <c r="AW80" t="e">
        <f t="shared" si="75"/>
        <v>#DIV/0!</v>
      </c>
      <c r="AX80" t="e">
        <f t="shared" si="76"/>
        <v>#DIV/0!</v>
      </c>
      <c r="AY80">
        <f t="shared" si="77"/>
        <v>2.903392172239461E-2</v>
      </c>
      <c r="AZ80" t="e">
        <f t="shared" si="78"/>
        <v>#DIV/0!</v>
      </c>
      <c r="BA80" t="s">
        <v>272</v>
      </c>
      <c r="BB80">
        <v>0</v>
      </c>
      <c r="BC80">
        <f t="shared" si="79"/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 t="e">
        <f t="shared" si="84"/>
        <v>#DIV/0!</v>
      </c>
      <c r="BI80" t="e">
        <f t="shared" si="85"/>
        <v>#DIV/0!</v>
      </c>
      <c r="BJ80">
        <f t="shared" si="86"/>
        <v>1199.97</v>
      </c>
      <c r="BK80">
        <f t="shared" si="87"/>
        <v>1009.1579998520962</v>
      </c>
      <c r="BL80">
        <f t="shared" si="88"/>
        <v>0.84098602452735993</v>
      </c>
      <c r="BM80">
        <f t="shared" si="89"/>
        <v>0.19197204905472021</v>
      </c>
      <c r="BN80">
        <v>6</v>
      </c>
      <c r="BO80">
        <v>0.5</v>
      </c>
      <c r="BP80" t="s">
        <v>273</v>
      </c>
      <c r="BQ80">
        <v>2</v>
      </c>
      <c r="BR80">
        <v>1604500463.5</v>
      </c>
      <c r="BS80">
        <v>1225.94</v>
      </c>
      <c r="BT80">
        <v>1263.1300000000001</v>
      </c>
      <c r="BU80">
        <v>21.666699999999999</v>
      </c>
      <c r="BV80">
        <v>20.044899999999998</v>
      </c>
      <c r="BW80">
        <v>1225.9100000000001</v>
      </c>
      <c r="BX80">
        <v>21.349399999999999</v>
      </c>
      <c r="BY80">
        <v>500.029</v>
      </c>
      <c r="BZ80">
        <v>100.658</v>
      </c>
      <c r="CA80">
        <v>0.100353</v>
      </c>
      <c r="CB80">
        <v>25.102799999999998</v>
      </c>
      <c r="CC80">
        <v>25.003</v>
      </c>
      <c r="CD80">
        <v>999.9</v>
      </c>
      <c r="CE80">
        <v>0</v>
      </c>
      <c r="CF80">
        <v>0</v>
      </c>
      <c r="CG80">
        <v>9954.3799999999992</v>
      </c>
      <c r="CH80">
        <v>0</v>
      </c>
      <c r="CI80">
        <v>1.0359499999999999</v>
      </c>
      <c r="CJ80">
        <v>1199.97</v>
      </c>
      <c r="CK80">
        <v>0.96699299999999999</v>
      </c>
      <c r="CL80">
        <v>3.30067E-2</v>
      </c>
      <c r="CM80">
        <v>0</v>
      </c>
      <c r="CN80">
        <v>802.96900000000005</v>
      </c>
      <c r="CO80">
        <v>5.0001499999999997</v>
      </c>
      <c r="CP80">
        <v>9624.19</v>
      </c>
      <c r="CQ80">
        <v>11353.6</v>
      </c>
      <c r="CR80">
        <v>39.5</v>
      </c>
      <c r="CS80">
        <v>42.061999999999998</v>
      </c>
      <c r="CT80">
        <v>40.686999999999998</v>
      </c>
      <c r="CU80">
        <v>41.686999999999998</v>
      </c>
      <c r="CV80">
        <v>41.375</v>
      </c>
      <c r="CW80">
        <v>1155.53</v>
      </c>
      <c r="CX80">
        <v>39.44</v>
      </c>
      <c r="CY80">
        <v>0</v>
      </c>
      <c r="CZ80">
        <v>1604500462.5</v>
      </c>
      <c r="DA80">
        <v>0</v>
      </c>
      <c r="DB80">
        <v>800.87315999999998</v>
      </c>
      <c r="DC80">
        <v>19.3656922717127</v>
      </c>
      <c r="DD80">
        <v>235.20692272989299</v>
      </c>
      <c r="DE80">
        <v>9596.1432000000004</v>
      </c>
      <c r="DF80">
        <v>15</v>
      </c>
      <c r="DG80">
        <v>1604500115.5</v>
      </c>
      <c r="DH80" t="s">
        <v>274</v>
      </c>
      <c r="DI80">
        <v>1604500104</v>
      </c>
      <c r="DJ80">
        <v>1604500115.5</v>
      </c>
      <c r="DK80">
        <v>1</v>
      </c>
      <c r="DL80">
        <v>-0.111</v>
      </c>
      <c r="DM80">
        <v>-7.0000000000000001E-3</v>
      </c>
      <c r="DN80">
        <v>-7.3999999999999996E-2</v>
      </c>
      <c r="DO80">
        <v>0.30099999999999999</v>
      </c>
      <c r="DP80">
        <v>420</v>
      </c>
      <c r="DQ80">
        <v>20</v>
      </c>
      <c r="DR80">
        <v>0.08</v>
      </c>
      <c r="DS80">
        <v>7.0000000000000007E-2</v>
      </c>
      <c r="DT80">
        <v>0</v>
      </c>
      <c r="DU80">
        <v>0</v>
      </c>
      <c r="DV80" t="s">
        <v>275</v>
      </c>
      <c r="DW80">
        <v>100</v>
      </c>
      <c r="DX80">
        <v>100</v>
      </c>
      <c r="DY80">
        <v>0.03</v>
      </c>
      <c r="DZ80">
        <v>0.31730000000000003</v>
      </c>
      <c r="EA80">
        <v>-0.38915973933682801</v>
      </c>
      <c r="EB80">
        <v>1.06189765250334E-3</v>
      </c>
      <c r="EC80">
        <v>-8.2300479113357901E-7</v>
      </c>
      <c r="ED80">
        <v>1.95222372915411E-10</v>
      </c>
      <c r="EE80">
        <v>5.0854824770297798E-2</v>
      </c>
      <c r="EF80">
        <v>2.4299125684897199E-2</v>
      </c>
      <c r="EG80">
        <v>-1.02667963148939E-3</v>
      </c>
      <c r="EH80">
        <v>2.21636158600722E-5</v>
      </c>
      <c r="EI80">
        <v>2</v>
      </c>
      <c r="EJ80">
        <v>2037</v>
      </c>
      <c r="EK80">
        <v>1</v>
      </c>
      <c r="EL80">
        <v>24</v>
      </c>
      <c r="EM80">
        <v>6</v>
      </c>
      <c r="EN80">
        <v>5.8</v>
      </c>
      <c r="EO80">
        <v>2</v>
      </c>
      <c r="EP80">
        <v>481.976</v>
      </c>
      <c r="EQ80">
        <v>563.23099999999999</v>
      </c>
      <c r="ER80">
        <v>22.4282</v>
      </c>
      <c r="ES80">
        <v>25.344799999999999</v>
      </c>
      <c r="ET80">
        <v>30.0001</v>
      </c>
      <c r="EU80">
        <v>25.203499999999998</v>
      </c>
      <c r="EV80">
        <v>25.1614</v>
      </c>
      <c r="EW80">
        <v>51.0017</v>
      </c>
      <c r="EX80">
        <v>4.6245000000000003</v>
      </c>
      <c r="EY80">
        <v>100</v>
      </c>
      <c r="EZ80">
        <v>22.435199999999998</v>
      </c>
      <c r="FA80">
        <v>1253.4000000000001</v>
      </c>
      <c r="FB80">
        <v>20</v>
      </c>
      <c r="FC80">
        <v>102.379</v>
      </c>
      <c r="FD80">
        <v>102.084</v>
      </c>
    </row>
    <row r="81" spans="1:160" x14ac:dyDescent="0.15">
      <c r="A81">
        <v>83</v>
      </c>
      <c r="B81">
        <v>1604500465.5</v>
      </c>
      <c r="C81">
        <v>163.5</v>
      </c>
      <c r="D81" t="s">
        <v>402</v>
      </c>
      <c r="E81" t="s">
        <v>403</v>
      </c>
      <c r="F81">
        <v>1604500465.5</v>
      </c>
      <c r="G81">
        <f t="shared" si="45"/>
        <v>1.3812065544500254E-3</v>
      </c>
      <c r="H81">
        <f t="shared" si="46"/>
        <v>29.239562315403926</v>
      </c>
      <c r="I81">
        <f t="shared" si="47"/>
        <v>1222.67</v>
      </c>
      <c r="J81">
        <f t="shared" si="48"/>
        <v>862.83327939333901</v>
      </c>
      <c r="K81">
        <f t="shared" si="49"/>
        <v>86.936111704658487</v>
      </c>
      <c r="L81">
        <f t="shared" si="50"/>
        <v>123.19202125892801</v>
      </c>
      <c r="M81">
        <f t="shared" si="51"/>
        <v>0.13948750209161667</v>
      </c>
      <c r="N81">
        <f t="shared" si="52"/>
        <v>2.9423672854197638</v>
      </c>
      <c r="O81">
        <f t="shared" si="53"/>
        <v>0.1359152907676256</v>
      </c>
      <c r="P81">
        <f t="shared" si="54"/>
        <v>8.5260386052574993E-2</v>
      </c>
      <c r="Q81">
        <f t="shared" si="55"/>
        <v>193.72853307101269</v>
      </c>
      <c r="R81">
        <f t="shared" si="56"/>
        <v>25.882275213912482</v>
      </c>
      <c r="S81">
        <f t="shared" si="57"/>
        <v>25</v>
      </c>
      <c r="T81">
        <f t="shared" si="58"/>
        <v>3.1796775899783087</v>
      </c>
      <c r="U81">
        <f t="shared" si="59"/>
        <v>68.242305104082519</v>
      </c>
      <c r="V81">
        <f t="shared" si="60"/>
        <v>2.18301174560608</v>
      </c>
      <c r="W81">
        <f t="shared" si="61"/>
        <v>3.1989126719511765</v>
      </c>
      <c r="X81">
        <f t="shared" si="62"/>
        <v>0.99666584437222872</v>
      </c>
      <c r="Y81">
        <f t="shared" si="63"/>
        <v>-60.911209051246125</v>
      </c>
      <c r="Z81">
        <f t="shared" si="64"/>
        <v>16.053245195264672</v>
      </c>
      <c r="AA81">
        <f t="shared" si="65"/>
        <v>1.1546415390695908</v>
      </c>
      <c r="AB81">
        <f t="shared" si="66"/>
        <v>150.02521075410084</v>
      </c>
      <c r="AC81">
        <v>12</v>
      </c>
      <c r="AD81">
        <v>2</v>
      </c>
      <c r="AE81">
        <f t="shared" si="67"/>
        <v>1</v>
      </c>
      <c r="AF81">
        <f t="shared" si="68"/>
        <v>0</v>
      </c>
      <c r="AG81">
        <f t="shared" si="69"/>
        <v>53602.122790604415</v>
      </c>
      <c r="AH81" t="s">
        <v>272</v>
      </c>
      <c r="AI81" t="s">
        <v>272</v>
      </c>
      <c r="AJ81">
        <v>0</v>
      </c>
      <c r="AK81">
        <v>0</v>
      </c>
      <c r="AL81">
        <f t="shared" si="70"/>
        <v>0</v>
      </c>
      <c r="AM81" t="e">
        <f t="shared" si="71"/>
        <v>#DIV/0!</v>
      </c>
      <c r="AN81">
        <v>0</v>
      </c>
      <c r="AO81" t="s">
        <v>272</v>
      </c>
      <c r="AP81" t="s">
        <v>272</v>
      </c>
      <c r="AQ81">
        <v>0</v>
      </c>
      <c r="AR81">
        <v>0</v>
      </c>
      <c r="AS81" t="e">
        <f t="shared" si="72"/>
        <v>#DIV/0!</v>
      </c>
      <c r="AT81">
        <v>0.5</v>
      </c>
      <c r="AU81">
        <f t="shared" si="73"/>
        <v>1009.1495998520951</v>
      </c>
      <c r="AV81">
        <f t="shared" si="74"/>
        <v>29.239562315403926</v>
      </c>
      <c r="AW81" t="e">
        <f t="shared" si="75"/>
        <v>#DIV/0!</v>
      </c>
      <c r="AX81" t="e">
        <f t="shared" si="76"/>
        <v>#DIV/0!</v>
      </c>
      <c r="AY81">
        <f t="shared" si="77"/>
        <v>2.8974457622229045E-2</v>
      </c>
      <c r="AZ81" t="e">
        <f t="shared" si="78"/>
        <v>#DIV/0!</v>
      </c>
      <c r="BA81" t="s">
        <v>272</v>
      </c>
      <c r="BB81">
        <v>0</v>
      </c>
      <c r="BC81">
        <f t="shared" si="79"/>
        <v>0</v>
      </c>
      <c r="BD81" t="e">
        <f t="shared" si="80"/>
        <v>#DIV/0!</v>
      </c>
      <c r="BE81" t="e">
        <f t="shared" si="81"/>
        <v>#DIV/0!</v>
      </c>
      <c r="BF81" t="e">
        <f t="shared" si="82"/>
        <v>#DIV/0!</v>
      </c>
      <c r="BG81" t="e">
        <f t="shared" si="83"/>
        <v>#DIV/0!</v>
      </c>
      <c r="BH81" t="e">
        <f t="shared" si="84"/>
        <v>#DIV/0!</v>
      </c>
      <c r="BI81" t="e">
        <f t="shared" si="85"/>
        <v>#DIV/0!</v>
      </c>
      <c r="BJ81">
        <f t="shared" si="86"/>
        <v>1199.96</v>
      </c>
      <c r="BK81">
        <f t="shared" si="87"/>
        <v>1009.1495998520951</v>
      </c>
      <c r="BL81">
        <f t="shared" si="88"/>
        <v>0.84098603274450401</v>
      </c>
      <c r="BM81">
        <f t="shared" si="89"/>
        <v>0.19197206548900808</v>
      </c>
      <c r="BN81">
        <v>6</v>
      </c>
      <c r="BO81">
        <v>0.5</v>
      </c>
      <c r="BP81" t="s">
        <v>273</v>
      </c>
      <c r="BQ81">
        <v>2</v>
      </c>
      <c r="BR81">
        <v>1604500465.5</v>
      </c>
      <c r="BS81">
        <v>1222.67</v>
      </c>
      <c r="BT81">
        <v>1259.79</v>
      </c>
      <c r="BU81">
        <v>21.6662</v>
      </c>
      <c r="BV81">
        <v>20.0444</v>
      </c>
      <c r="BW81">
        <v>1222.6400000000001</v>
      </c>
      <c r="BX81">
        <v>21.3489</v>
      </c>
      <c r="BY81">
        <v>499.91899999999998</v>
      </c>
      <c r="BZ81">
        <v>100.657</v>
      </c>
      <c r="CA81">
        <v>9.9558400000000005E-2</v>
      </c>
      <c r="CB81">
        <v>25.101199999999999</v>
      </c>
      <c r="CC81">
        <v>25</v>
      </c>
      <c r="CD81">
        <v>999.9</v>
      </c>
      <c r="CE81">
        <v>0</v>
      </c>
      <c r="CF81">
        <v>0</v>
      </c>
      <c r="CG81">
        <v>10007.5</v>
      </c>
      <c r="CH81">
        <v>0</v>
      </c>
      <c r="CI81">
        <v>1.0219499999999999</v>
      </c>
      <c r="CJ81">
        <v>1199.96</v>
      </c>
      <c r="CK81">
        <v>0.96699299999999999</v>
      </c>
      <c r="CL81">
        <v>3.30067E-2</v>
      </c>
      <c r="CM81">
        <v>0</v>
      </c>
      <c r="CN81">
        <v>803.89300000000003</v>
      </c>
      <c r="CO81">
        <v>5.0001499999999997</v>
      </c>
      <c r="CP81">
        <v>9631.32</v>
      </c>
      <c r="CQ81">
        <v>11353.5</v>
      </c>
      <c r="CR81">
        <v>39.5</v>
      </c>
      <c r="CS81">
        <v>42.061999999999998</v>
      </c>
      <c r="CT81">
        <v>40.686999999999998</v>
      </c>
      <c r="CU81">
        <v>41.625</v>
      </c>
      <c r="CV81">
        <v>41.375</v>
      </c>
      <c r="CW81">
        <v>1155.52</v>
      </c>
      <c r="CX81">
        <v>39.44</v>
      </c>
      <c r="CY81">
        <v>0</v>
      </c>
      <c r="CZ81">
        <v>1604500464.3</v>
      </c>
      <c r="DA81">
        <v>0</v>
      </c>
      <c r="DB81">
        <v>801.36246153846196</v>
      </c>
      <c r="DC81">
        <v>19.817162399141299</v>
      </c>
      <c r="DD81">
        <v>234.29572666351601</v>
      </c>
      <c r="DE81">
        <v>9602.03346153846</v>
      </c>
      <c r="DF81">
        <v>15</v>
      </c>
      <c r="DG81">
        <v>1604500115.5</v>
      </c>
      <c r="DH81" t="s">
        <v>274</v>
      </c>
      <c r="DI81">
        <v>1604500104</v>
      </c>
      <c r="DJ81">
        <v>1604500115.5</v>
      </c>
      <c r="DK81">
        <v>1</v>
      </c>
      <c r="DL81">
        <v>-0.111</v>
      </c>
      <c r="DM81">
        <v>-7.0000000000000001E-3</v>
      </c>
      <c r="DN81">
        <v>-7.3999999999999996E-2</v>
      </c>
      <c r="DO81">
        <v>0.30099999999999999</v>
      </c>
      <c r="DP81">
        <v>420</v>
      </c>
      <c r="DQ81">
        <v>20</v>
      </c>
      <c r="DR81">
        <v>0.08</v>
      </c>
      <c r="DS81">
        <v>7.0000000000000007E-2</v>
      </c>
      <c r="DT81">
        <v>0</v>
      </c>
      <c r="DU81">
        <v>0</v>
      </c>
      <c r="DV81" t="s">
        <v>275</v>
      </c>
      <c r="DW81">
        <v>100</v>
      </c>
      <c r="DX81">
        <v>100</v>
      </c>
      <c r="DY81">
        <v>0.03</v>
      </c>
      <c r="DZ81">
        <v>0.31730000000000003</v>
      </c>
      <c r="EA81">
        <v>-0.38915973933682801</v>
      </c>
      <c r="EB81">
        <v>1.06189765250334E-3</v>
      </c>
      <c r="EC81">
        <v>-8.2300479113357901E-7</v>
      </c>
      <c r="ED81">
        <v>1.95222372915411E-10</v>
      </c>
      <c r="EE81">
        <v>5.0854824770297798E-2</v>
      </c>
      <c r="EF81">
        <v>2.4299125684897199E-2</v>
      </c>
      <c r="EG81">
        <v>-1.02667963148939E-3</v>
      </c>
      <c r="EH81">
        <v>2.21636158600722E-5</v>
      </c>
      <c r="EI81">
        <v>2</v>
      </c>
      <c r="EJ81">
        <v>2037</v>
      </c>
      <c r="EK81">
        <v>1</v>
      </c>
      <c r="EL81">
        <v>24</v>
      </c>
      <c r="EM81">
        <v>6</v>
      </c>
      <c r="EN81">
        <v>5.8</v>
      </c>
      <c r="EO81">
        <v>2</v>
      </c>
      <c r="EP81">
        <v>481.96600000000001</v>
      </c>
      <c r="EQ81">
        <v>563.25099999999998</v>
      </c>
      <c r="ER81">
        <v>22.428100000000001</v>
      </c>
      <c r="ES81">
        <v>25.344799999999999</v>
      </c>
      <c r="ET81">
        <v>30.0002</v>
      </c>
      <c r="EU81">
        <v>25.204000000000001</v>
      </c>
      <c r="EV81">
        <v>25.1614</v>
      </c>
      <c r="EW81">
        <v>50.884799999999998</v>
      </c>
      <c r="EX81">
        <v>4.6245000000000003</v>
      </c>
      <c r="EY81">
        <v>100</v>
      </c>
      <c r="EZ81">
        <v>22.435199999999998</v>
      </c>
      <c r="FA81">
        <v>1248.31</v>
      </c>
      <c r="FB81">
        <v>20</v>
      </c>
      <c r="FC81">
        <v>102.379</v>
      </c>
      <c r="FD81">
        <v>102.083</v>
      </c>
    </row>
    <row r="82" spans="1:160" x14ac:dyDescent="0.15">
      <c r="A82">
        <v>84</v>
      </c>
      <c r="B82">
        <v>1604500467.5</v>
      </c>
      <c r="C82">
        <v>165.5</v>
      </c>
      <c r="D82" t="s">
        <v>404</v>
      </c>
      <c r="E82" t="s">
        <v>405</v>
      </c>
      <c r="F82">
        <v>1604500467.5</v>
      </c>
      <c r="G82">
        <f t="shared" si="45"/>
        <v>1.3823085204824395E-3</v>
      </c>
      <c r="H82">
        <f t="shared" si="46"/>
        <v>29.20018934395339</v>
      </c>
      <c r="I82">
        <f t="shared" si="47"/>
        <v>1219.42</v>
      </c>
      <c r="J82">
        <f t="shared" si="48"/>
        <v>860.28314724074312</v>
      </c>
      <c r="K82">
        <f t="shared" si="49"/>
        <v>86.680369862686348</v>
      </c>
      <c r="L82">
        <f t="shared" si="50"/>
        <v>122.86626438862201</v>
      </c>
      <c r="M82">
        <f t="shared" si="51"/>
        <v>0.13956788425506372</v>
      </c>
      <c r="N82">
        <f t="shared" si="52"/>
        <v>2.9431576958541479</v>
      </c>
      <c r="O82">
        <f t="shared" si="53"/>
        <v>0.13599254542822264</v>
      </c>
      <c r="P82">
        <f t="shared" si="54"/>
        <v>8.5308942256459103E-2</v>
      </c>
      <c r="Q82">
        <f t="shared" si="55"/>
        <v>193.72693709045578</v>
      </c>
      <c r="R82">
        <f t="shared" si="56"/>
        <v>25.880984849109957</v>
      </c>
      <c r="S82">
        <f t="shared" si="57"/>
        <v>25.001799999999999</v>
      </c>
      <c r="T82">
        <f t="shared" si="58"/>
        <v>3.1800188310566071</v>
      </c>
      <c r="U82">
        <f t="shared" si="59"/>
        <v>68.248707836870224</v>
      </c>
      <c r="V82">
        <f t="shared" si="60"/>
        <v>2.1831125156892899</v>
      </c>
      <c r="W82">
        <f t="shared" si="61"/>
        <v>3.1987602181530237</v>
      </c>
      <c r="X82">
        <f t="shared" si="62"/>
        <v>0.99690631536731722</v>
      </c>
      <c r="Y82">
        <f t="shared" si="63"/>
        <v>-60.959805753275582</v>
      </c>
      <c r="Z82">
        <f t="shared" si="64"/>
        <v>15.645011645110619</v>
      </c>
      <c r="AA82">
        <f t="shared" si="65"/>
        <v>1.1249824955346097</v>
      </c>
      <c r="AB82">
        <f t="shared" si="66"/>
        <v>149.53712547782541</v>
      </c>
      <c r="AC82">
        <v>12</v>
      </c>
      <c r="AD82">
        <v>2</v>
      </c>
      <c r="AE82">
        <f t="shared" si="67"/>
        <v>1</v>
      </c>
      <c r="AF82">
        <f t="shared" si="68"/>
        <v>0</v>
      </c>
      <c r="AG82">
        <f t="shared" si="69"/>
        <v>53625.397745199691</v>
      </c>
      <c r="AH82" t="s">
        <v>272</v>
      </c>
      <c r="AI82" t="s">
        <v>272</v>
      </c>
      <c r="AJ82">
        <v>0</v>
      </c>
      <c r="AK82">
        <v>0</v>
      </c>
      <c r="AL82">
        <f t="shared" si="70"/>
        <v>0</v>
      </c>
      <c r="AM82" t="e">
        <f t="shared" si="71"/>
        <v>#DIV/0!</v>
      </c>
      <c r="AN82">
        <v>0</v>
      </c>
      <c r="AO82" t="s">
        <v>272</v>
      </c>
      <c r="AP82" t="s">
        <v>272</v>
      </c>
      <c r="AQ82">
        <v>0</v>
      </c>
      <c r="AR82">
        <v>0</v>
      </c>
      <c r="AS82" t="e">
        <f t="shared" si="72"/>
        <v>#DIV/0!</v>
      </c>
      <c r="AT82">
        <v>0.5</v>
      </c>
      <c r="AU82">
        <f t="shared" si="73"/>
        <v>1009.1411998520938</v>
      </c>
      <c r="AV82">
        <f t="shared" si="74"/>
        <v>29.20018934395339</v>
      </c>
      <c r="AW82" t="e">
        <f t="shared" si="75"/>
        <v>#DIV/0!</v>
      </c>
      <c r="AX82" t="e">
        <f t="shared" si="76"/>
        <v>#DIV/0!</v>
      </c>
      <c r="AY82">
        <f t="shared" si="77"/>
        <v>2.8935682487478617E-2</v>
      </c>
      <c r="AZ82" t="e">
        <f t="shared" si="78"/>
        <v>#DIV/0!</v>
      </c>
      <c r="BA82" t="s">
        <v>272</v>
      </c>
      <c r="BB82">
        <v>0</v>
      </c>
      <c r="BC82">
        <f t="shared" si="79"/>
        <v>0</v>
      </c>
      <c r="BD82" t="e">
        <f t="shared" si="80"/>
        <v>#DIV/0!</v>
      </c>
      <c r="BE82" t="e">
        <f t="shared" si="81"/>
        <v>#DIV/0!</v>
      </c>
      <c r="BF82" t="e">
        <f t="shared" si="82"/>
        <v>#DIV/0!</v>
      </c>
      <c r="BG82" t="e">
        <f t="shared" si="83"/>
        <v>#DIV/0!</v>
      </c>
      <c r="BH82" t="e">
        <f t="shared" si="84"/>
        <v>#DIV/0!</v>
      </c>
      <c r="BI82" t="e">
        <f t="shared" si="85"/>
        <v>#DIV/0!</v>
      </c>
      <c r="BJ82">
        <f t="shared" si="86"/>
        <v>1199.95</v>
      </c>
      <c r="BK82">
        <f t="shared" si="87"/>
        <v>1009.1411998520938</v>
      </c>
      <c r="BL82">
        <f t="shared" si="88"/>
        <v>0.84098604096178486</v>
      </c>
      <c r="BM82">
        <f t="shared" si="89"/>
        <v>0.1919720819235699</v>
      </c>
      <c r="BN82">
        <v>6</v>
      </c>
      <c r="BO82">
        <v>0.5</v>
      </c>
      <c r="BP82" t="s">
        <v>273</v>
      </c>
      <c r="BQ82">
        <v>2</v>
      </c>
      <c r="BR82">
        <v>1604500467.5</v>
      </c>
      <c r="BS82">
        <v>1219.42</v>
      </c>
      <c r="BT82">
        <v>1256.48</v>
      </c>
      <c r="BU82">
        <v>21.666899999999998</v>
      </c>
      <c r="BV82">
        <v>20.0442</v>
      </c>
      <c r="BW82">
        <v>1219.3800000000001</v>
      </c>
      <c r="BX82">
        <v>21.349499999999999</v>
      </c>
      <c r="BY82">
        <v>500.04</v>
      </c>
      <c r="BZ82">
        <v>100.658</v>
      </c>
      <c r="CA82">
        <v>9.9954100000000004E-2</v>
      </c>
      <c r="CB82">
        <v>25.1004</v>
      </c>
      <c r="CC82">
        <v>25.001799999999999</v>
      </c>
      <c r="CD82">
        <v>999.9</v>
      </c>
      <c r="CE82">
        <v>0</v>
      </c>
      <c r="CF82">
        <v>0</v>
      </c>
      <c r="CG82">
        <v>10011.9</v>
      </c>
      <c r="CH82">
        <v>0</v>
      </c>
      <c r="CI82">
        <v>1.02335</v>
      </c>
      <c r="CJ82">
        <v>1199.95</v>
      </c>
      <c r="CK82">
        <v>0.96699299999999999</v>
      </c>
      <c r="CL82">
        <v>3.30067E-2</v>
      </c>
      <c r="CM82">
        <v>0</v>
      </c>
      <c r="CN82">
        <v>804.91399999999999</v>
      </c>
      <c r="CO82">
        <v>5.0001499999999997</v>
      </c>
      <c r="CP82">
        <v>9641.2000000000007</v>
      </c>
      <c r="CQ82">
        <v>11353.4</v>
      </c>
      <c r="CR82">
        <v>39.5</v>
      </c>
      <c r="CS82">
        <v>42.061999999999998</v>
      </c>
      <c r="CT82">
        <v>40.686999999999998</v>
      </c>
      <c r="CU82">
        <v>41.686999999999998</v>
      </c>
      <c r="CV82">
        <v>41.375</v>
      </c>
      <c r="CW82">
        <v>1155.51</v>
      </c>
      <c r="CX82">
        <v>39.44</v>
      </c>
      <c r="CY82">
        <v>0</v>
      </c>
      <c r="CZ82">
        <v>1604500466.7</v>
      </c>
      <c r="DA82">
        <v>0</v>
      </c>
      <c r="DB82">
        <v>802.18276923076905</v>
      </c>
      <c r="DC82">
        <v>19.671179497012702</v>
      </c>
      <c r="DD82">
        <v>238.39829079846299</v>
      </c>
      <c r="DE82">
        <v>9611.3273076923106</v>
      </c>
      <c r="DF82">
        <v>15</v>
      </c>
      <c r="DG82">
        <v>1604500115.5</v>
      </c>
      <c r="DH82" t="s">
        <v>274</v>
      </c>
      <c r="DI82">
        <v>1604500104</v>
      </c>
      <c r="DJ82">
        <v>1604500115.5</v>
      </c>
      <c r="DK82">
        <v>1</v>
      </c>
      <c r="DL82">
        <v>-0.111</v>
      </c>
      <c r="DM82">
        <v>-7.0000000000000001E-3</v>
      </c>
      <c r="DN82">
        <v>-7.3999999999999996E-2</v>
      </c>
      <c r="DO82">
        <v>0.30099999999999999</v>
      </c>
      <c r="DP82">
        <v>420</v>
      </c>
      <c r="DQ82">
        <v>20</v>
      </c>
      <c r="DR82">
        <v>0.08</v>
      </c>
      <c r="DS82">
        <v>7.0000000000000007E-2</v>
      </c>
      <c r="DT82">
        <v>0</v>
      </c>
      <c r="DU82">
        <v>0</v>
      </c>
      <c r="DV82" t="s">
        <v>275</v>
      </c>
      <c r="DW82">
        <v>100</v>
      </c>
      <c r="DX82">
        <v>100</v>
      </c>
      <c r="DY82">
        <v>0.04</v>
      </c>
      <c r="DZ82">
        <v>0.31740000000000002</v>
      </c>
      <c r="EA82">
        <v>-0.38915973933682801</v>
      </c>
      <c r="EB82">
        <v>1.06189765250334E-3</v>
      </c>
      <c r="EC82">
        <v>-8.2300479113357901E-7</v>
      </c>
      <c r="ED82">
        <v>1.95222372915411E-10</v>
      </c>
      <c r="EE82">
        <v>5.0854824770297798E-2</v>
      </c>
      <c r="EF82">
        <v>2.4299125684897199E-2</v>
      </c>
      <c r="EG82">
        <v>-1.02667963148939E-3</v>
      </c>
      <c r="EH82">
        <v>2.21636158600722E-5</v>
      </c>
      <c r="EI82">
        <v>2</v>
      </c>
      <c r="EJ82">
        <v>2037</v>
      </c>
      <c r="EK82">
        <v>1</v>
      </c>
      <c r="EL82">
        <v>24</v>
      </c>
      <c r="EM82">
        <v>6.1</v>
      </c>
      <c r="EN82">
        <v>5.9</v>
      </c>
      <c r="EO82">
        <v>2</v>
      </c>
      <c r="EP82">
        <v>482.089</v>
      </c>
      <c r="EQ82">
        <v>563.09</v>
      </c>
      <c r="ER82">
        <v>22.4298</v>
      </c>
      <c r="ES82">
        <v>25.344799999999999</v>
      </c>
      <c r="ET82">
        <v>30.0002</v>
      </c>
      <c r="EU82">
        <v>25.204000000000001</v>
      </c>
      <c r="EV82">
        <v>25.1614</v>
      </c>
      <c r="EW82">
        <v>50.796900000000001</v>
      </c>
      <c r="EX82">
        <v>4.6245000000000003</v>
      </c>
      <c r="EY82">
        <v>100</v>
      </c>
      <c r="EZ82">
        <v>22.435199999999998</v>
      </c>
      <c r="FA82">
        <v>1248.31</v>
      </c>
      <c r="FB82">
        <v>20</v>
      </c>
      <c r="FC82">
        <v>102.381</v>
      </c>
      <c r="FD82">
        <v>102.08199999999999</v>
      </c>
    </row>
    <row r="83" spans="1:160" x14ac:dyDescent="0.15">
      <c r="A83">
        <v>85</v>
      </c>
      <c r="B83">
        <v>1604500469.5</v>
      </c>
      <c r="C83">
        <v>167.5</v>
      </c>
      <c r="D83" t="s">
        <v>406</v>
      </c>
      <c r="E83" t="s">
        <v>407</v>
      </c>
      <c r="F83">
        <v>1604500469.5</v>
      </c>
      <c r="G83">
        <f t="shared" si="45"/>
        <v>1.3801667085916855E-3</v>
      </c>
      <c r="H83">
        <f t="shared" si="46"/>
        <v>28.965300314010278</v>
      </c>
      <c r="I83">
        <f t="shared" si="47"/>
        <v>1216.21</v>
      </c>
      <c r="J83">
        <f t="shared" si="48"/>
        <v>859.46901555842464</v>
      </c>
      <c r="K83">
        <f t="shared" si="49"/>
        <v>86.597806663271385</v>
      </c>
      <c r="L83">
        <f t="shared" si="50"/>
        <v>122.54207718414</v>
      </c>
      <c r="M83">
        <f t="shared" si="51"/>
        <v>0.13940986854488754</v>
      </c>
      <c r="N83">
        <f t="shared" si="52"/>
        <v>2.9352205746757383</v>
      </c>
      <c r="O83">
        <f t="shared" si="53"/>
        <v>0.1358331296162196</v>
      </c>
      <c r="P83">
        <f t="shared" si="54"/>
        <v>8.5209418533985823E-2</v>
      </c>
      <c r="Q83">
        <f t="shared" si="55"/>
        <v>193.72853307101269</v>
      </c>
      <c r="R83">
        <f t="shared" si="56"/>
        <v>25.88451921124031</v>
      </c>
      <c r="S83">
        <f t="shared" si="57"/>
        <v>24.999300000000002</v>
      </c>
      <c r="T83">
        <f t="shared" si="58"/>
        <v>3.1795448937565745</v>
      </c>
      <c r="U83">
        <f t="shared" si="59"/>
        <v>68.241702356385431</v>
      </c>
      <c r="V83">
        <f t="shared" si="60"/>
        <v>2.1830184741774001</v>
      </c>
      <c r="W83">
        <f t="shared" si="61"/>
        <v>3.1989507863927629</v>
      </c>
      <c r="X83">
        <f t="shared" si="62"/>
        <v>0.99652641957917432</v>
      </c>
      <c r="Y83">
        <f t="shared" si="63"/>
        <v>-60.865351848893333</v>
      </c>
      <c r="Z83">
        <f t="shared" si="64"/>
        <v>16.156672746597881</v>
      </c>
      <c r="AA83">
        <f t="shared" si="65"/>
        <v>1.1649071595860219</v>
      </c>
      <c r="AB83">
        <f t="shared" si="66"/>
        <v>150.18476112830325</v>
      </c>
      <c r="AC83">
        <v>12</v>
      </c>
      <c r="AD83">
        <v>2</v>
      </c>
      <c r="AE83">
        <f t="shared" si="67"/>
        <v>1</v>
      </c>
      <c r="AF83">
        <f t="shared" si="68"/>
        <v>0</v>
      </c>
      <c r="AG83">
        <f t="shared" si="69"/>
        <v>53393.326460541059</v>
      </c>
      <c r="AH83" t="s">
        <v>272</v>
      </c>
      <c r="AI83" t="s">
        <v>272</v>
      </c>
      <c r="AJ83">
        <v>0</v>
      </c>
      <c r="AK83">
        <v>0</v>
      </c>
      <c r="AL83">
        <f t="shared" si="70"/>
        <v>0</v>
      </c>
      <c r="AM83" t="e">
        <f t="shared" si="71"/>
        <v>#DIV/0!</v>
      </c>
      <c r="AN83">
        <v>0</v>
      </c>
      <c r="AO83" t="s">
        <v>272</v>
      </c>
      <c r="AP83" t="s">
        <v>272</v>
      </c>
      <c r="AQ83">
        <v>0</v>
      </c>
      <c r="AR83">
        <v>0</v>
      </c>
      <c r="AS83" t="e">
        <f t="shared" si="72"/>
        <v>#DIV/0!</v>
      </c>
      <c r="AT83">
        <v>0.5</v>
      </c>
      <c r="AU83">
        <f t="shared" si="73"/>
        <v>1009.1495998520951</v>
      </c>
      <c r="AV83">
        <f t="shared" si="74"/>
        <v>28.965300314010278</v>
      </c>
      <c r="AW83" t="e">
        <f t="shared" si="75"/>
        <v>#DIV/0!</v>
      </c>
      <c r="AX83" t="e">
        <f t="shared" si="76"/>
        <v>#DIV/0!</v>
      </c>
      <c r="AY83">
        <f t="shared" si="77"/>
        <v>2.8702682256679827E-2</v>
      </c>
      <c r="AZ83" t="e">
        <f t="shared" si="78"/>
        <v>#DIV/0!</v>
      </c>
      <c r="BA83" t="s">
        <v>272</v>
      </c>
      <c r="BB83">
        <v>0</v>
      </c>
      <c r="BC83">
        <f t="shared" si="79"/>
        <v>0</v>
      </c>
      <c r="BD83" t="e">
        <f t="shared" si="80"/>
        <v>#DIV/0!</v>
      </c>
      <c r="BE83" t="e">
        <f t="shared" si="81"/>
        <v>#DIV/0!</v>
      </c>
      <c r="BF83" t="e">
        <f t="shared" si="82"/>
        <v>#DIV/0!</v>
      </c>
      <c r="BG83" t="e">
        <f t="shared" si="83"/>
        <v>#DIV/0!</v>
      </c>
      <c r="BH83" t="e">
        <f t="shared" si="84"/>
        <v>#DIV/0!</v>
      </c>
      <c r="BI83" t="e">
        <f t="shared" si="85"/>
        <v>#DIV/0!</v>
      </c>
      <c r="BJ83">
        <f t="shared" si="86"/>
        <v>1199.96</v>
      </c>
      <c r="BK83">
        <f t="shared" si="87"/>
        <v>1009.1495998520951</v>
      </c>
      <c r="BL83">
        <f t="shared" si="88"/>
        <v>0.84098603274450401</v>
      </c>
      <c r="BM83">
        <f t="shared" si="89"/>
        <v>0.19197206548900808</v>
      </c>
      <c r="BN83">
        <v>6</v>
      </c>
      <c r="BO83">
        <v>0.5</v>
      </c>
      <c r="BP83" t="s">
        <v>273</v>
      </c>
      <c r="BQ83">
        <v>2</v>
      </c>
      <c r="BR83">
        <v>1604500469.5</v>
      </c>
      <c r="BS83">
        <v>1216.21</v>
      </c>
      <c r="BT83">
        <v>1252.98</v>
      </c>
      <c r="BU83">
        <v>21.6661</v>
      </c>
      <c r="BV83">
        <v>20.0459</v>
      </c>
      <c r="BW83">
        <v>1216.17</v>
      </c>
      <c r="BX83">
        <v>21.348800000000001</v>
      </c>
      <c r="BY83">
        <v>500.036</v>
      </c>
      <c r="BZ83">
        <v>100.657</v>
      </c>
      <c r="CA83">
        <v>0.10033400000000001</v>
      </c>
      <c r="CB83">
        <v>25.101400000000002</v>
      </c>
      <c r="CC83">
        <v>24.999300000000002</v>
      </c>
      <c r="CD83">
        <v>999.9</v>
      </c>
      <c r="CE83">
        <v>0</v>
      </c>
      <c r="CF83">
        <v>0</v>
      </c>
      <c r="CG83">
        <v>9966.8799999999992</v>
      </c>
      <c r="CH83">
        <v>0</v>
      </c>
      <c r="CI83">
        <v>1.0345500000000001</v>
      </c>
      <c r="CJ83">
        <v>1199.96</v>
      </c>
      <c r="CK83">
        <v>0.96699299999999999</v>
      </c>
      <c r="CL83">
        <v>3.30067E-2</v>
      </c>
      <c r="CM83">
        <v>0</v>
      </c>
      <c r="CN83">
        <v>805.01800000000003</v>
      </c>
      <c r="CO83">
        <v>5.0001499999999997</v>
      </c>
      <c r="CP83">
        <v>9649.09</v>
      </c>
      <c r="CQ83">
        <v>11353.5</v>
      </c>
      <c r="CR83">
        <v>39.5</v>
      </c>
      <c r="CS83">
        <v>42.061999999999998</v>
      </c>
      <c r="CT83">
        <v>40.686999999999998</v>
      </c>
      <c r="CU83">
        <v>41.686999999999998</v>
      </c>
      <c r="CV83">
        <v>41.311999999999998</v>
      </c>
      <c r="CW83">
        <v>1155.52</v>
      </c>
      <c r="CX83">
        <v>39.44</v>
      </c>
      <c r="CY83">
        <v>0</v>
      </c>
      <c r="CZ83">
        <v>1604500468.5</v>
      </c>
      <c r="DA83">
        <v>0</v>
      </c>
      <c r="DB83">
        <v>802.88552000000004</v>
      </c>
      <c r="DC83">
        <v>19.514461506263299</v>
      </c>
      <c r="DD83">
        <v>245.299999681006</v>
      </c>
      <c r="DE83">
        <v>9619.9807999999994</v>
      </c>
      <c r="DF83">
        <v>15</v>
      </c>
      <c r="DG83">
        <v>1604500115.5</v>
      </c>
      <c r="DH83" t="s">
        <v>274</v>
      </c>
      <c r="DI83">
        <v>1604500104</v>
      </c>
      <c r="DJ83">
        <v>1604500115.5</v>
      </c>
      <c r="DK83">
        <v>1</v>
      </c>
      <c r="DL83">
        <v>-0.111</v>
      </c>
      <c r="DM83">
        <v>-7.0000000000000001E-3</v>
      </c>
      <c r="DN83">
        <v>-7.3999999999999996E-2</v>
      </c>
      <c r="DO83">
        <v>0.30099999999999999</v>
      </c>
      <c r="DP83">
        <v>420</v>
      </c>
      <c r="DQ83">
        <v>20</v>
      </c>
      <c r="DR83">
        <v>0.08</v>
      </c>
      <c r="DS83">
        <v>7.0000000000000007E-2</v>
      </c>
      <c r="DT83">
        <v>0</v>
      </c>
      <c r="DU83">
        <v>0</v>
      </c>
      <c r="DV83" t="s">
        <v>275</v>
      </c>
      <c r="DW83">
        <v>100</v>
      </c>
      <c r="DX83">
        <v>100</v>
      </c>
      <c r="DY83">
        <v>0.04</v>
      </c>
      <c r="DZ83">
        <v>0.31730000000000003</v>
      </c>
      <c r="EA83">
        <v>-0.38915973933682801</v>
      </c>
      <c r="EB83">
        <v>1.06189765250334E-3</v>
      </c>
      <c r="EC83">
        <v>-8.2300479113357901E-7</v>
      </c>
      <c r="ED83">
        <v>1.95222372915411E-10</v>
      </c>
      <c r="EE83">
        <v>5.0854824770297798E-2</v>
      </c>
      <c r="EF83">
        <v>2.4299125684897199E-2</v>
      </c>
      <c r="EG83">
        <v>-1.02667963148939E-3</v>
      </c>
      <c r="EH83">
        <v>2.21636158600722E-5</v>
      </c>
      <c r="EI83">
        <v>2</v>
      </c>
      <c r="EJ83">
        <v>2037</v>
      </c>
      <c r="EK83">
        <v>1</v>
      </c>
      <c r="EL83">
        <v>24</v>
      </c>
      <c r="EM83">
        <v>6.1</v>
      </c>
      <c r="EN83">
        <v>5.9</v>
      </c>
      <c r="EO83">
        <v>2</v>
      </c>
      <c r="EP83">
        <v>481.93900000000002</v>
      </c>
      <c r="EQ83">
        <v>563.15099999999995</v>
      </c>
      <c r="ER83">
        <v>22.432200000000002</v>
      </c>
      <c r="ES83">
        <v>25.344799999999999</v>
      </c>
      <c r="ET83">
        <v>30.0001</v>
      </c>
      <c r="EU83">
        <v>25.204000000000001</v>
      </c>
      <c r="EV83">
        <v>25.1614</v>
      </c>
      <c r="EW83">
        <v>50.667999999999999</v>
      </c>
      <c r="EX83">
        <v>4.6245000000000003</v>
      </c>
      <c r="EY83">
        <v>100</v>
      </c>
      <c r="EZ83">
        <v>22.4328</v>
      </c>
      <c r="FA83">
        <v>1243.18</v>
      </c>
      <c r="FB83">
        <v>20</v>
      </c>
      <c r="FC83">
        <v>102.38200000000001</v>
      </c>
      <c r="FD83">
        <v>102.08199999999999</v>
      </c>
    </row>
    <row r="84" spans="1:160" x14ac:dyDescent="0.15">
      <c r="A84">
        <v>86</v>
      </c>
      <c r="B84">
        <v>1604500471.5</v>
      </c>
      <c r="C84">
        <v>169.5</v>
      </c>
      <c r="D84" t="s">
        <v>408</v>
      </c>
      <c r="E84" t="s">
        <v>409</v>
      </c>
      <c r="F84">
        <v>1604500471.5</v>
      </c>
      <c r="G84">
        <f t="shared" si="45"/>
        <v>1.3799239235689875E-3</v>
      </c>
      <c r="H84">
        <f t="shared" si="46"/>
        <v>29.025042270821039</v>
      </c>
      <c r="I84">
        <f t="shared" si="47"/>
        <v>1212.8699999999999</v>
      </c>
      <c r="J84">
        <f t="shared" si="48"/>
        <v>855.79090469545224</v>
      </c>
      <c r="K84">
        <f t="shared" si="49"/>
        <v>86.226899623200723</v>
      </c>
      <c r="L84">
        <f t="shared" si="50"/>
        <v>122.205107780631</v>
      </c>
      <c r="M84">
        <f t="shared" si="51"/>
        <v>0.13953210193622709</v>
      </c>
      <c r="N84">
        <f t="shared" si="52"/>
        <v>2.9341174099170306</v>
      </c>
      <c r="O84">
        <f t="shared" si="53"/>
        <v>0.1359478651239954</v>
      </c>
      <c r="P84">
        <f t="shared" si="54"/>
        <v>8.528177652326363E-2</v>
      </c>
      <c r="Q84">
        <f t="shared" si="55"/>
        <v>193.72853307101269</v>
      </c>
      <c r="R84">
        <f t="shared" si="56"/>
        <v>25.88645611029586</v>
      </c>
      <c r="S84">
        <f t="shared" si="57"/>
        <v>24.9938</v>
      </c>
      <c r="T84">
        <f t="shared" si="58"/>
        <v>3.1785024489624729</v>
      </c>
      <c r="U84">
        <f t="shared" si="59"/>
        <v>68.234322546549947</v>
      </c>
      <c r="V84">
        <f t="shared" si="60"/>
        <v>2.18299046448867</v>
      </c>
      <c r="W84">
        <f t="shared" si="61"/>
        <v>3.1992557162114688</v>
      </c>
      <c r="X84">
        <f t="shared" si="62"/>
        <v>0.99551198447380296</v>
      </c>
      <c r="Y84">
        <f t="shared" si="63"/>
        <v>-60.854645029392344</v>
      </c>
      <c r="Z84">
        <f t="shared" si="64"/>
        <v>17.273707848136613</v>
      </c>
      <c r="AA84">
        <f t="shared" si="65"/>
        <v>1.2458899667065944</v>
      </c>
      <c r="AB84">
        <f t="shared" si="66"/>
        <v>151.39348585646354</v>
      </c>
      <c r="AC84">
        <v>12</v>
      </c>
      <c r="AD84">
        <v>2</v>
      </c>
      <c r="AE84">
        <f t="shared" si="67"/>
        <v>1</v>
      </c>
      <c r="AF84">
        <f t="shared" si="68"/>
        <v>0</v>
      </c>
      <c r="AG84">
        <f t="shared" si="69"/>
        <v>53360.845703998581</v>
      </c>
      <c r="AH84" t="s">
        <v>272</v>
      </c>
      <c r="AI84" t="s">
        <v>272</v>
      </c>
      <c r="AJ84">
        <v>0</v>
      </c>
      <c r="AK84">
        <v>0</v>
      </c>
      <c r="AL84">
        <f t="shared" si="70"/>
        <v>0</v>
      </c>
      <c r="AM84" t="e">
        <f t="shared" si="71"/>
        <v>#DIV/0!</v>
      </c>
      <c r="AN84">
        <v>0</v>
      </c>
      <c r="AO84" t="s">
        <v>272</v>
      </c>
      <c r="AP84" t="s">
        <v>272</v>
      </c>
      <c r="AQ84">
        <v>0</v>
      </c>
      <c r="AR84">
        <v>0</v>
      </c>
      <c r="AS84" t="e">
        <f t="shared" si="72"/>
        <v>#DIV/0!</v>
      </c>
      <c r="AT84">
        <v>0.5</v>
      </c>
      <c r="AU84">
        <f t="shared" si="73"/>
        <v>1009.1495998520951</v>
      </c>
      <c r="AV84">
        <f t="shared" si="74"/>
        <v>29.025042270821039</v>
      </c>
      <c r="AW84" t="e">
        <f t="shared" si="75"/>
        <v>#DIV/0!</v>
      </c>
      <c r="AX84" t="e">
        <f t="shared" si="76"/>
        <v>#DIV/0!</v>
      </c>
      <c r="AY84">
        <f t="shared" si="77"/>
        <v>2.8761882554454821E-2</v>
      </c>
      <c r="AZ84" t="e">
        <f t="shared" si="78"/>
        <v>#DIV/0!</v>
      </c>
      <c r="BA84" t="s">
        <v>272</v>
      </c>
      <c r="BB84">
        <v>0</v>
      </c>
      <c r="BC84">
        <f t="shared" si="79"/>
        <v>0</v>
      </c>
      <c r="BD84" t="e">
        <f t="shared" si="80"/>
        <v>#DIV/0!</v>
      </c>
      <c r="BE84" t="e">
        <f t="shared" si="81"/>
        <v>#DIV/0!</v>
      </c>
      <c r="BF84" t="e">
        <f t="shared" si="82"/>
        <v>#DIV/0!</v>
      </c>
      <c r="BG84" t="e">
        <f t="shared" si="83"/>
        <v>#DIV/0!</v>
      </c>
      <c r="BH84" t="e">
        <f t="shared" si="84"/>
        <v>#DIV/0!</v>
      </c>
      <c r="BI84" t="e">
        <f t="shared" si="85"/>
        <v>#DIV/0!</v>
      </c>
      <c r="BJ84">
        <f t="shared" si="86"/>
        <v>1199.96</v>
      </c>
      <c r="BK84">
        <f t="shared" si="87"/>
        <v>1009.1495998520951</v>
      </c>
      <c r="BL84">
        <f t="shared" si="88"/>
        <v>0.84098603274450401</v>
      </c>
      <c r="BM84">
        <f t="shared" si="89"/>
        <v>0.19197206548900808</v>
      </c>
      <c r="BN84">
        <v>6</v>
      </c>
      <c r="BO84">
        <v>0.5</v>
      </c>
      <c r="BP84" t="s">
        <v>273</v>
      </c>
      <c r="BQ84">
        <v>2</v>
      </c>
      <c r="BR84">
        <v>1604500471.5</v>
      </c>
      <c r="BS84">
        <v>1212.8699999999999</v>
      </c>
      <c r="BT84">
        <v>1249.71</v>
      </c>
      <c r="BU84">
        <v>21.665900000000001</v>
      </c>
      <c r="BV84">
        <v>20.0458</v>
      </c>
      <c r="BW84">
        <v>1212.83</v>
      </c>
      <c r="BX84">
        <v>21.348500000000001</v>
      </c>
      <c r="BY84">
        <v>499.97899999999998</v>
      </c>
      <c r="BZ84">
        <v>100.657</v>
      </c>
      <c r="CA84">
        <v>9.9971299999999999E-2</v>
      </c>
      <c r="CB84">
        <v>25.103000000000002</v>
      </c>
      <c r="CC84">
        <v>24.9938</v>
      </c>
      <c r="CD84">
        <v>999.9</v>
      </c>
      <c r="CE84">
        <v>0</v>
      </c>
      <c r="CF84">
        <v>0</v>
      </c>
      <c r="CG84">
        <v>9960.6200000000008</v>
      </c>
      <c r="CH84">
        <v>0</v>
      </c>
      <c r="CI84">
        <v>1.0359499999999999</v>
      </c>
      <c r="CJ84">
        <v>1199.96</v>
      </c>
      <c r="CK84">
        <v>0.96699299999999999</v>
      </c>
      <c r="CL84">
        <v>3.30067E-2</v>
      </c>
      <c r="CM84">
        <v>0</v>
      </c>
      <c r="CN84">
        <v>805.69</v>
      </c>
      <c r="CO84">
        <v>5.0001499999999997</v>
      </c>
      <c r="CP84">
        <v>9656.3700000000008</v>
      </c>
      <c r="CQ84">
        <v>11353.5</v>
      </c>
      <c r="CR84">
        <v>39.5</v>
      </c>
      <c r="CS84">
        <v>42.061999999999998</v>
      </c>
      <c r="CT84">
        <v>40.686999999999998</v>
      </c>
      <c r="CU84">
        <v>41.686999999999998</v>
      </c>
      <c r="CV84">
        <v>41.375</v>
      </c>
      <c r="CW84">
        <v>1155.52</v>
      </c>
      <c r="CX84">
        <v>39.44</v>
      </c>
      <c r="CY84">
        <v>0</v>
      </c>
      <c r="CZ84">
        <v>1604500470.3</v>
      </c>
      <c r="DA84">
        <v>0</v>
      </c>
      <c r="DB84">
        <v>803.37326923076898</v>
      </c>
      <c r="DC84">
        <v>19.962085480640798</v>
      </c>
      <c r="DD84">
        <v>243.85914552214101</v>
      </c>
      <c r="DE84">
        <v>9626.0499999999993</v>
      </c>
      <c r="DF84">
        <v>15</v>
      </c>
      <c r="DG84">
        <v>1604500115.5</v>
      </c>
      <c r="DH84" t="s">
        <v>274</v>
      </c>
      <c r="DI84">
        <v>1604500104</v>
      </c>
      <c r="DJ84">
        <v>1604500115.5</v>
      </c>
      <c r="DK84">
        <v>1</v>
      </c>
      <c r="DL84">
        <v>-0.111</v>
      </c>
      <c r="DM84">
        <v>-7.0000000000000001E-3</v>
      </c>
      <c r="DN84">
        <v>-7.3999999999999996E-2</v>
      </c>
      <c r="DO84">
        <v>0.30099999999999999</v>
      </c>
      <c r="DP84">
        <v>420</v>
      </c>
      <c r="DQ84">
        <v>20</v>
      </c>
      <c r="DR84">
        <v>0.08</v>
      </c>
      <c r="DS84">
        <v>7.0000000000000007E-2</v>
      </c>
      <c r="DT84">
        <v>0</v>
      </c>
      <c r="DU84">
        <v>0</v>
      </c>
      <c r="DV84" t="s">
        <v>275</v>
      </c>
      <c r="DW84">
        <v>100</v>
      </c>
      <c r="DX84">
        <v>100</v>
      </c>
      <c r="DY84">
        <v>0.04</v>
      </c>
      <c r="DZ84">
        <v>0.31740000000000002</v>
      </c>
      <c r="EA84">
        <v>-0.38915973933682801</v>
      </c>
      <c r="EB84">
        <v>1.06189765250334E-3</v>
      </c>
      <c r="EC84">
        <v>-8.2300479113357901E-7</v>
      </c>
      <c r="ED84">
        <v>1.95222372915411E-10</v>
      </c>
      <c r="EE84">
        <v>5.0854824770297798E-2</v>
      </c>
      <c r="EF84">
        <v>2.4299125684897199E-2</v>
      </c>
      <c r="EG84">
        <v>-1.02667963148939E-3</v>
      </c>
      <c r="EH84">
        <v>2.21636158600722E-5</v>
      </c>
      <c r="EI84">
        <v>2</v>
      </c>
      <c r="EJ84">
        <v>2037</v>
      </c>
      <c r="EK84">
        <v>1</v>
      </c>
      <c r="EL84">
        <v>24</v>
      </c>
      <c r="EM84">
        <v>6.1</v>
      </c>
      <c r="EN84">
        <v>5.9</v>
      </c>
      <c r="EO84">
        <v>2</v>
      </c>
      <c r="EP84">
        <v>481.88499999999999</v>
      </c>
      <c r="EQ84">
        <v>563.09</v>
      </c>
      <c r="ER84">
        <v>22.4331</v>
      </c>
      <c r="ES84">
        <v>25.344799999999999</v>
      </c>
      <c r="ET84">
        <v>30.0001</v>
      </c>
      <c r="EU84">
        <v>25.204000000000001</v>
      </c>
      <c r="EV84">
        <v>25.1614</v>
      </c>
      <c r="EW84">
        <v>50.545200000000001</v>
      </c>
      <c r="EX84">
        <v>4.6245000000000003</v>
      </c>
      <c r="EY84">
        <v>100</v>
      </c>
      <c r="EZ84">
        <v>22.4328</v>
      </c>
      <c r="FA84">
        <v>1238.1400000000001</v>
      </c>
      <c r="FB84">
        <v>20</v>
      </c>
      <c r="FC84">
        <v>102.381</v>
      </c>
      <c r="FD84">
        <v>102.08199999999999</v>
      </c>
    </row>
    <row r="85" spans="1:160" x14ac:dyDescent="0.15">
      <c r="A85">
        <v>87</v>
      </c>
      <c r="B85">
        <v>1604500473.5</v>
      </c>
      <c r="C85">
        <v>171.5</v>
      </c>
      <c r="D85" t="s">
        <v>410</v>
      </c>
      <c r="E85" t="s">
        <v>411</v>
      </c>
      <c r="F85">
        <v>1604500473.5</v>
      </c>
      <c r="G85">
        <f t="shared" si="45"/>
        <v>1.3812048696045165E-3</v>
      </c>
      <c r="H85">
        <f t="shared" si="46"/>
        <v>28.992097971254474</v>
      </c>
      <c r="I85">
        <f t="shared" si="47"/>
        <v>1209.56</v>
      </c>
      <c r="J85">
        <f t="shared" si="48"/>
        <v>853.45488766642563</v>
      </c>
      <c r="K85">
        <f t="shared" si="49"/>
        <v>85.992510839535129</v>
      </c>
      <c r="L85">
        <f t="shared" si="50"/>
        <v>121.87299283675999</v>
      </c>
      <c r="M85">
        <f t="shared" si="51"/>
        <v>0.13975014117574977</v>
      </c>
      <c r="N85">
        <f t="shared" si="52"/>
        <v>2.9390883368226515</v>
      </c>
      <c r="O85">
        <f t="shared" si="53"/>
        <v>0.13616076182400824</v>
      </c>
      <c r="P85">
        <f t="shared" si="54"/>
        <v>8.5415288975738912E-2</v>
      </c>
      <c r="Q85">
        <f t="shared" si="55"/>
        <v>193.72853307101269</v>
      </c>
      <c r="R85">
        <f t="shared" si="56"/>
        <v>25.885887006387748</v>
      </c>
      <c r="S85">
        <f t="shared" si="57"/>
        <v>24.991399999999999</v>
      </c>
      <c r="T85">
        <f t="shared" si="58"/>
        <v>3.1780476575690004</v>
      </c>
      <c r="U85">
        <f t="shared" si="59"/>
        <v>68.235445244136102</v>
      </c>
      <c r="V85">
        <f t="shared" si="60"/>
        <v>2.1831564351433004</v>
      </c>
      <c r="W85">
        <f t="shared" si="61"/>
        <v>3.1994463102457922</v>
      </c>
      <c r="X85">
        <f t="shared" si="62"/>
        <v>0.99489122242570005</v>
      </c>
      <c r="Y85">
        <f t="shared" si="63"/>
        <v>-60.911134749559174</v>
      </c>
      <c r="Z85">
        <f t="shared" si="64"/>
        <v>17.84170988470462</v>
      </c>
      <c r="AA85">
        <f t="shared" si="65"/>
        <v>1.2846723636505293</v>
      </c>
      <c r="AB85">
        <f t="shared" si="66"/>
        <v>151.94378056980867</v>
      </c>
      <c r="AC85">
        <v>12</v>
      </c>
      <c r="AD85">
        <v>2</v>
      </c>
      <c r="AE85">
        <f t="shared" si="67"/>
        <v>1</v>
      </c>
      <c r="AF85">
        <f t="shared" si="68"/>
        <v>0</v>
      </c>
      <c r="AG85">
        <f t="shared" si="69"/>
        <v>53505.819688570708</v>
      </c>
      <c r="AH85" t="s">
        <v>272</v>
      </c>
      <c r="AI85" t="s">
        <v>272</v>
      </c>
      <c r="AJ85">
        <v>0</v>
      </c>
      <c r="AK85">
        <v>0</v>
      </c>
      <c r="AL85">
        <f t="shared" si="70"/>
        <v>0</v>
      </c>
      <c r="AM85" t="e">
        <f t="shared" si="71"/>
        <v>#DIV/0!</v>
      </c>
      <c r="AN85">
        <v>0</v>
      </c>
      <c r="AO85" t="s">
        <v>272</v>
      </c>
      <c r="AP85" t="s">
        <v>272</v>
      </c>
      <c r="AQ85">
        <v>0</v>
      </c>
      <c r="AR85">
        <v>0</v>
      </c>
      <c r="AS85" t="e">
        <f t="shared" si="72"/>
        <v>#DIV/0!</v>
      </c>
      <c r="AT85">
        <v>0.5</v>
      </c>
      <c r="AU85">
        <f t="shared" si="73"/>
        <v>1009.1495998520951</v>
      </c>
      <c r="AV85">
        <f t="shared" si="74"/>
        <v>28.992097971254474</v>
      </c>
      <c r="AW85" t="e">
        <f t="shared" si="75"/>
        <v>#DIV/0!</v>
      </c>
      <c r="AX85" t="e">
        <f t="shared" si="76"/>
        <v>#DIV/0!</v>
      </c>
      <c r="AY85">
        <f t="shared" si="77"/>
        <v>2.8729236949114053E-2</v>
      </c>
      <c r="AZ85" t="e">
        <f t="shared" si="78"/>
        <v>#DIV/0!</v>
      </c>
      <c r="BA85" t="s">
        <v>272</v>
      </c>
      <c r="BB85">
        <v>0</v>
      </c>
      <c r="BC85">
        <f t="shared" si="79"/>
        <v>0</v>
      </c>
      <c r="BD85" t="e">
        <f t="shared" si="80"/>
        <v>#DIV/0!</v>
      </c>
      <c r="BE85" t="e">
        <f t="shared" si="81"/>
        <v>#DIV/0!</v>
      </c>
      <c r="BF85" t="e">
        <f t="shared" si="82"/>
        <v>#DIV/0!</v>
      </c>
      <c r="BG85" t="e">
        <f t="shared" si="83"/>
        <v>#DIV/0!</v>
      </c>
      <c r="BH85" t="e">
        <f t="shared" si="84"/>
        <v>#DIV/0!</v>
      </c>
      <c r="BI85" t="e">
        <f t="shared" si="85"/>
        <v>#DIV/0!</v>
      </c>
      <c r="BJ85">
        <f t="shared" si="86"/>
        <v>1199.96</v>
      </c>
      <c r="BK85">
        <f t="shared" si="87"/>
        <v>1009.1495998520951</v>
      </c>
      <c r="BL85">
        <f t="shared" si="88"/>
        <v>0.84098603274450401</v>
      </c>
      <c r="BM85">
        <f t="shared" si="89"/>
        <v>0.19197206548900808</v>
      </c>
      <c r="BN85">
        <v>6</v>
      </c>
      <c r="BO85">
        <v>0.5</v>
      </c>
      <c r="BP85" t="s">
        <v>273</v>
      </c>
      <c r="BQ85">
        <v>2</v>
      </c>
      <c r="BR85">
        <v>1604500473.5</v>
      </c>
      <c r="BS85">
        <v>1209.56</v>
      </c>
      <c r="BT85">
        <v>1246.3499999999999</v>
      </c>
      <c r="BU85">
        <v>21.667300000000001</v>
      </c>
      <c r="BV85">
        <v>20.045999999999999</v>
      </c>
      <c r="BW85">
        <v>1209.53</v>
      </c>
      <c r="BX85">
        <v>21.35</v>
      </c>
      <c r="BY85">
        <v>500.072</v>
      </c>
      <c r="BZ85">
        <v>100.658</v>
      </c>
      <c r="CA85">
        <v>0.100121</v>
      </c>
      <c r="CB85">
        <v>25.103999999999999</v>
      </c>
      <c r="CC85">
        <v>24.991399999999999</v>
      </c>
      <c r="CD85">
        <v>999.9</v>
      </c>
      <c r="CE85">
        <v>0</v>
      </c>
      <c r="CF85">
        <v>0</v>
      </c>
      <c r="CG85">
        <v>9988.75</v>
      </c>
      <c r="CH85">
        <v>0</v>
      </c>
      <c r="CI85">
        <v>1.0499499999999999</v>
      </c>
      <c r="CJ85">
        <v>1199.96</v>
      </c>
      <c r="CK85">
        <v>0.96699299999999999</v>
      </c>
      <c r="CL85">
        <v>3.30067E-2</v>
      </c>
      <c r="CM85">
        <v>0</v>
      </c>
      <c r="CN85">
        <v>806.59</v>
      </c>
      <c r="CO85">
        <v>5.0001499999999997</v>
      </c>
      <c r="CP85">
        <v>9665.9599999999991</v>
      </c>
      <c r="CQ85">
        <v>11353.5</v>
      </c>
      <c r="CR85">
        <v>39.5</v>
      </c>
      <c r="CS85">
        <v>42.061999999999998</v>
      </c>
      <c r="CT85">
        <v>40.686999999999998</v>
      </c>
      <c r="CU85">
        <v>41.686999999999998</v>
      </c>
      <c r="CV85">
        <v>41.375</v>
      </c>
      <c r="CW85">
        <v>1155.52</v>
      </c>
      <c r="CX85">
        <v>39.44</v>
      </c>
      <c r="CY85">
        <v>0</v>
      </c>
      <c r="CZ85">
        <v>1604500472.7</v>
      </c>
      <c r="DA85">
        <v>0</v>
      </c>
      <c r="DB85">
        <v>804.18765384615403</v>
      </c>
      <c r="DC85">
        <v>20.506905994296801</v>
      </c>
      <c r="DD85">
        <v>245.59418825907201</v>
      </c>
      <c r="DE85">
        <v>9635.6726923076894</v>
      </c>
      <c r="DF85">
        <v>15</v>
      </c>
      <c r="DG85">
        <v>1604500115.5</v>
      </c>
      <c r="DH85" t="s">
        <v>274</v>
      </c>
      <c r="DI85">
        <v>1604500104</v>
      </c>
      <c r="DJ85">
        <v>1604500115.5</v>
      </c>
      <c r="DK85">
        <v>1</v>
      </c>
      <c r="DL85">
        <v>-0.111</v>
      </c>
      <c r="DM85">
        <v>-7.0000000000000001E-3</v>
      </c>
      <c r="DN85">
        <v>-7.3999999999999996E-2</v>
      </c>
      <c r="DO85">
        <v>0.30099999999999999</v>
      </c>
      <c r="DP85">
        <v>420</v>
      </c>
      <c r="DQ85">
        <v>20</v>
      </c>
      <c r="DR85">
        <v>0.08</v>
      </c>
      <c r="DS85">
        <v>7.0000000000000007E-2</v>
      </c>
      <c r="DT85">
        <v>0</v>
      </c>
      <c r="DU85">
        <v>0</v>
      </c>
      <c r="DV85" t="s">
        <v>275</v>
      </c>
      <c r="DW85">
        <v>100</v>
      </c>
      <c r="DX85">
        <v>100</v>
      </c>
      <c r="DY85">
        <v>0.03</v>
      </c>
      <c r="DZ85">
        <v>0.31730000000000003</v>
      </c>
      <c r="EA85">
        <v>-0.38915973933682801</v>
      </c>
      <c r="EB85">
        <v>1.06189765250334E-3</v>
      </c>
      <c r="EC85">
        <v>-8.2300479113357901E-7</v>
      </c>
      <c r="ED85">
        <v>1.95222372915411E-10</v>
      </c>
      <c r="EE85">
        <v>5.0854824770297798E-2</v>
      </c>
      <c r="EF85">
        <v>2.4299125684897199E-2</v>
      </c>
      <c r="EG85">
        <v>-1.02667963148939E-3</v>
      </c>
      <c r="EH85">
        <v>2.21636158600722E-5</v>
      </c>
      <c r="EI85">
        <v>2</v>
      </c>
      <c r="EJ85">
        <v>2037</v>
      </c>
      <c r="EK85">
        <v>1</v>
      </c>
      <c r="EL85">
        <v>24</v>
      </c>
      <c r="EM85">
        <v>6.2</v>
      </c>
      <c r="EN85">
        <v>6</v>
      </c>
      <c r="EO85">
        <v>2</v>
      </c>
      <c r="EP85">
        <v>482.13</v>
      </c>
      <c r="EQ85">
        <v>562.96900000000005</v>
      </c>
      <c r="ER85">
        <v>22.4329</v>
      </c>
      <c r="ES85">
        <v>25.344799999999999</v>
      </c>
      <c r="ET85">
        <v>30</v>
      </c>
      <c r="EU85">
        <v>25.204000000000001</v>
      </c>
      <c r="EV85">
        <v>25.1614</v>
      </c>
      <c r="EW85">
        <v>50.466000000000001</v>
      </c>
      <c r="EX85">
        <v>4.6245000000000003</v>
      </c>
      <c r="EY85">
        <v>100</v>
      </c>
      <c r="EZ85">
        <v>22.4329</v>
      </c>
      <c r="FA85">
        <v>1238.1400000000001</v>
      </c>
      <c r="FB85">
        <v>20</v>
      </c>
      <c r="FC85">
        <v>102.381</v>
      </c>
      <c r="FD85">
        <v>102.081</v>
      </c>
    </row>
    <row r="86" spans="1:160" x14ac:dyDescent="0.15">
      <c r="A86">
        <v>88</v>
      </c>
      <c r="B86">
        <v>1604500475.5</v>
      </c>
      <c r="C86">
        <v>173.5</v>
      </c>
      <c r="D86" t="s">
        <v>412</v>
      </c>
      <c r="E86" t="s">
        <v>413</v>
      </c>
      <c r="F86">
        <v>1604500475.5</v>
      </c>
      <c r="G86">
        <f t="shared" si="45"/>
        <v>1.3778901474106966E-3</v>
      </c>
      <c r="H86">
        <f t="shared" si="46"/>
        <v>28.755369448511736</v>
      </c>
      <c r="I86">
        <f t="shared" si="47"/>
        <v>1206.3</v>
      </c>
      <c r="J86">
        <f t="shared" si="48"/>
        <v>851.85638532411906</v>
      </c>
      <c r="K86">
        <f t="shared" si="49"/>
        <v>85.830543223772622</v>
      </c>
      <c r="L86">
        <f t="shared" si="50"/>
        <v>121.54323906539999</v>
      </c>
      <c r="M86">
        <f t="shared" si="51"/>
        <v>0.13926863763903838</v>
      </c>
      <c r="N86">
        <f t="shared" si="52"/>
        <v>2.9410492335592919</v>
      </c>
      <c r="O86">
        <f t="shared" si="53"/>
        <v>0.1357059214463831</v>
      </c>
      <c r="P86">
        <f t="shared" si="54"/>
        <v>8.5128705672093519E-2</v>
      </c>
      <c r="Q86">
        <f t="shared" si="55"/>
        <v>193.72853307101269</v>
      </c>
      <c r="R86">
        <f t="shared" si="56"/>
        <v>25.884561618722422</v>
      </c>
      <c r="S86">
        <f t="shared" si="57"/>
        <v>24.995100000000001</v>
      </c>
      <c r="T86">
        <f t="shared" si="58"/>
        <v>3.178748818046635</v>
      </c>
      <c r="U86">
        <f t="shared" si="59"/>
        <v>68.235337060885172</v>
      </c>
      <c r="V86">
        <f t="shared" si="60"/>
        <v>2.1829318886873996</v>
      </c>
      <c r="W86">
        <f t="shared" si="61"/>
        <v>3.1991223062906666</v>
      </c>
      <c r="X86">
        <f t="shared" si="62"/>
        <v>0.99581692935923538</v>
      </c>
      <c r="Y86">
        <f t="shared" si="63"/>
        <v>-60.764955500811723</v>
      </c>
      <c r="Z86">
        <f t="shared" si="64"/>
        <v>16.997401121178147</v>
      </c>
      <c r="AA86">
        <f t="shared" si="65"/>
        <v>1.2230751609025106</v>
      </c>
      <c r="AB86">
        <f t="shared" si="66"/>
        <v>151.18405385228164</v>
      </c>
      <c r="AC86">
        <v>12</v>
      </c>
      <c r="AD86">
        <v>2</v>
      </c>
      <c r="AE86">
        <f t="shared" si="67"/>
        <v>1</v>
      </c>
      <c r="AF86">
        <f t="shared" si="68"/>
        <v>0</v>
      </c>
      <c r="AG86">
        <f t="shared" si="69"/>
        <v>53563.398628006282</v>
      </c>
      <c r="AH86" t="s">
        <v>272</v>
      </c>
      <c r="AI86" t="s">
        <v>272</v>
      </c>
      <c r="AJ86">
        <v>0</v>
      </c>
      <c r="AK86">
        <v>0</v>
      </c>
      <c r="AL86">
        <f t="shared" si="70"/>
        <v>0</v>
      </c>
      <c r="AM86" t="e">
        <f t="shared" si="71"/>
        <v>#DIV/0!</v>
      </c>
      <c r="AN86">
        <v>0</v>
      </c>
      <c r="AO86" t="s">
        <v>272</v>
      </c>
      <c r="AP86" t="s">
        <v>272</v>
      </c>
      <c r="AQ86">
        <v>0</v>
      </c>
      <c r="AR86">
        <v>0</v>
      </c>
      <c r="AS86" t="e">
        <f t="shared" si="72"/>
        <v>#DIV/0!</v>
      </c>
      <c r="AT86">
        <v>0.5</v>
      </c>
      <c r="AU86">
        <f t="shared" si="73"/>
        <v>1009.1495998520951</v>
      </c>
      <c r="AV86">
        <f t="shared" si="74"/>
        <v>28.755369448511736</v>
      </c>
      <c r="AW86" t="e">
        <f t="shared" si="75"/>
        <v>#DIV/0!</v>
      </c>
      <c r="AX86" t="e">
        <f t="shared" si="76"/>
        <v>#DIV/0!</v>
      </c>
      <c r="AY86">
        <f t="shared" si="77"/>
        <v>2.8494654759538364E-2</v>
      </c>
      <c r="AZ86" t="e">
        <f t="shared" si="78"/>
        <v>#DIV/0!</v>
      </c>
      <c r="BA86" t="s">
        <v>272</v>
      </c>
      <c r="BB86">
        <v>0</v>
      </c>
      <c r="BC86">
        <f t="shared" si="79"/>
        <v>0</v>
      </c>
      <c r="BD86" t="e">
        <f t="shared" si="80"/>
        <v>#DIV/0!</v>
      </c>
      <c r="BE86" t="e">
        <f t="shared" si="81"/>
        <v>#DIV/0!</v>
      </c>
      <c r="BF86" t="e">
        <f t="shared" si="82"/>
        <v>#DIV/0!</v>
      </c>
      <c r="BG86" t="e">
        <f t="shared" si="83"/>
        <v>#DIV/0!</v>
      </c>
      <c r="BH86" t="e">
        <f t="shared" si="84"/>
        <v>#DIV/0!</v>
      </c>
      <c r="BI86" t="e">
        <f t="shared" si="85"/>
        <v>#DIV/0!</v>
      </c>
      <c r="BJ86">
        <f t="shared" si="86"/>
        <v>1199.96</v>
      </c>
      <c r="BK86">
        <f t="shared" si="87"/>
        <v>1009.1495998520951</v>
      </c>
      <c r="BL86">
        <f t="shared" si="88"/>
        <v>0.84098603274450401</v>
      </c>
      <c r="BM86">
        <f t="shared" si="89"/>
        <v>0.19197206548900808</v>
      </c>
      <c r="BN86">
        <v>6</v>
      </c>
      <c r="BO86">
        <v>0.5</v>
      </c>
      <c r="BP86" t="s">
        <v>273</v>
      </c>
      <c r="BQ86">
        <v>2</v>
      </c>
      <c r="BR86">
        <v>1604500475.5</v>
      </c>
      <c r="BS86">
        <v>1206.3</v>
      </c>
      <c r="BT86">
        <v>1242.8</v>
      </c>
      <c r="BU86">
        <v>21.665299999999998</v>
      </c>
      <c r="BV86">
        <v>20.047699999999999</v>
      </c>
      <c r="BW86">
        <v>1206.26</v>
      </c>
      <c r="BX86">
        <v>21.347999999999999</v>
      </c>
      <c r="BY86">
        <v>500.01400000000001</v>
      </c>
      <c r="BZ86">
        <v>100.657</v>
      </c>
      <c r="CA86">
        <v>0.10005799999999999</v>
      </c>
      <c r="CB86">
        <v>25.1023</v>
      </c>
      <c r="CC86">
        <v>24.995100000000001</v>
      </c>
      <c r="CD86">
        <v>999.9</v>
      </c>
      <c r="CE86">
        <v>0</v>
      </c>
      <c r="CF86">
        <v>0</v>
      </c>
      <c r="CG86">
        <v>10000</v>
      </c>
      <c r="CH86">
        <v>0</v>
      </c>
      <c r="CI86">
        <v>1.0485500000000001</v>
      </c>
      <c r="CJ86">
        <v>1199.96</v>
      </c>
      <c r="CK86">
        <v>0.96699299999999999</v>
      </c>
      <c r="CL86">
        <v>3.30067E-2</v>
      </c>
      <c r="CM86">
        <v>0</v>
      </c>
      <c r="CN86">
        <v>807.29899999999998</v>
      </c>
      <c r="CO86">
        <v>5.0001499999999997</v>
      </c>
      <c r="CP86">
        <v>9674.27</v>
      </c>
      <c r="CQ86">
        <v>11353.5</v>
      </c>
      <c r="CR86">
        <v>39.5</v>
      </c>
      <c r="CS86">
        <v>42.061999999999998</v>
      </c>
      <c r="CT86">
        <v>40.686999999999998</v>
      </c>
      <c r="CU86">
        <v>41.686999999999998</v>
      </c>
      <c r="CV86">
        <v>41.375</v>
      </c>
      <c r="CW86">
        <v>1155.52</v>
      </c>
      <c r="CX86">
        <v>39.44</v>
      </c>
      <c r="CY86">
        <v>0</v>
      </c>
      <c r="CZ86">
        <v>1604500474.5</v>
      </c>
      <c r="DA86">
        <v>0</v>
      </c>
      <c r="DB86">
        <v>804.88307999999995</v>
      </c>
      <c r="DC86">
        <v>20.1950768994983</v>
      </c>
      <c r="DD86">
        <v>248.15692278962899</v>
      </c>
      <c r="DE86">
        <v>9644.4012000000002</v>
      </c>
      <c r="DF86">
        <v>15</v>
      </c>
      <c r="DG86">
        <v>1604500115.5</v>
      </c>
      <c r="DH86" t="s">
        <v>274</v>
      </c>
      <c r="DI86">
        <v>1604500104</v>
      </c>
      <c r="DJ86">
        <v>1604500115.5</v>
      </c>
      <c r="DK86">
        <v>1</v>
      </c>
      <c r="DL86">
        <v>-0.111</v>
      </c>
      <c r="DM86">
        <v>-7.0000000000000001E-3</v>
      </c>
      <c r="DN86">
        <v>-7.3999999999999996E-2</v>
      </c>
      <c r="DO86">
        <v>0.30099999999999999</v>
      </c>
      <c r="DP86">
        <v>420</v>
      </c>
      <c r="DQ86">
        <v>20</v>
      </c>
      <c r="DR86">
        <v>0.08</v>
      </c>
      <c r="DS86">
        <v>7.0000000000000007E-2</v>
      </c>
      <c r="DT86">
        <v>0</v>
      </c>
      <c r="DU86">
        <v>0</v>
      </c>
      <c r="DV86" t="s">
        <v>275</v>
      </c>
      <c r="DW86">
        <v>100</v>
      </c>
      <c r="DX86">
        <v>100</v>
      </c>
      <c r="DY86">
        <v>0.04</v>
      </c>
      <c r="DZ86">
        <v>0.31730000000000003</v>
      </c>
      <c r="EA86">
        <v>-0.38915973933682801</v>
      </c>
      <c r="EB86">
        <v>1.06189765250334E-3</v>
      </c>
      <c r="EC86">
        <v>-8.2300479113357901E-7</v>
      </c>
      <c r="ED86">
        <v>1.95222372915411E-10</v>
      </c>
      <c r="EE86">
        <v>5.0854824770297798E-2</v>
      </c>
      <c r="EF86">
        <v>2.4299125684897199E-2</v>
      </c>
      <c r="EG86">
        <v>-1.02667963148939E-3</v>
      </c>
      <c r="EH86">
        <v>2.21636158600722E-5</v>
      </c>
      <c r="EI86">
        <v>2</v>
      </c>
      <c r="EJ86">
        <v>2037</v>
      </c>
      <c r="EK86">
        <v>1</v>
      </c>
      <c r="EL86">
        <v>24</v>
      </c>
      <c r="EM86">
        <v>6.2</v>
      </c>
      <c r="EN86">
        <v>6</v>
      </c>
      <c r="EO86">
        <v>2</v>
      </c>
      <c r="EP86">
        <v>482.17099999999999</v>
      </c>
      <c r="EQ86">
        <v>563.04999999999995</v>
      </c>
      <c r="ER86">
        <v>22.4329</v>
      </c>
      <c r="ES86">
        <v>25.344799999999999</v>
      </c>
      <c r="ET86">
        <v>30.0001</v>
      </c>
      <c r="EU86">
        <v>25.204000000000001</v>
      </c>
      <c r="EV86">
        <v>25.1614</v>
      </c>
      <c r="EW86">
        <v>50.334299999999999</v>
      </c>
      <c r="EX86">
        <v>4.6245000000000003</v>
      </c>
      <c r="EY86">
        <v>100</v>
      </c>
      <c r="EZ86">
        <v>22.4329</v>
      </c>
      <c r="FA86">
        <v>1233.0999999999999</v>
      </c>
      <c r="FB86">
        <v>20</v>
      </c>
      <c r="FC86">
        <v>102.38</v>
      </c>
      <c r="FD86">
        <v>102.081</v>
      </c>
    </row>
    <row r="87" spans="1:160" x14ac:dyDescent="0.15">
      <c r="A87">
        <v>89</v>
      </c>
      <c r="B87">
        <v>1604500477.5</v>
      </c>
      <c r="C87">
        <v>175.5</v>
      </c>
      <c r="D87" t="s">
        <v>414</v>
      </c>
      <c r="E87" t="s">
        <v>415</v>
      </c>
      <c r="F87">
        <v>1604500477.5</v>
      </c>
      <c r="G87">
        <f t="shared" si="45"/>
        <v>1.3776973890119008E-3</v>
      </c>
      <c r="H87">
        <f t="shared" si="46"/>
        <v>28.805911994966483</v>
      </c>
      <c r="I87">
        <f t="shared" si="47"/>
        <v>1202.98</v>
      </c>
      <c r="J87">
        <f t="shared" si="48"/>
        <v>847.24978423380901</v>
      </c>
      <c r="K87">
        <f t="shared" si="49"/>
        <v>85.366126564001917</v>
      </c>
      <c r="L87">
        <f t="shared" si="50"/>
        <v>121.20834356639199</v>
      </c>
      <c r="M87">
        <f t="shared" si="51"/>
        <v>0.13896365090757007</v>
      </c>
      <c r="N87">
        <f t="shared" si="52"/>
        <v>2.9420334433409643</v>
      </c>
      <c r="O87">
        <f t="shared" si="53"/>
        <v>0.13541746178154915</v>
      </c>
      <c r="P87">
        <f t="shared" si="54"/>
        <v>8.4946987256023551E-2</v>
      </c>
      <c r="Q87">
        <f t="shared" si="55"/>
        <v>193.72853307101269</v>
      </c>
      <c r="R87">
        <f t="shared" si="56"/>
        <v>25.881868812678803</v>
      </c>
      <c r="S87">
        <f t="shared" si="57"/>
        <v>25.005500000000001</v>
      </c>
      <c r="T87">
        <f t="shared" si="58"/>
        <v>3.1807203715546879</v>
      </c>
      <c r="U87">
        <f t="shared" si="59"/>
        <v>68.245600294994247</v>
      </c>
      <c r="V87">
        <f t="shared" si="60"/>
        <v>2.1829350834621599</v>
      </c>
      <c r="W87">
        <f t="shared" si="61"/>
        <v>3.1986458819709092</v>
      </c>
      <c r="X87">
        <f t="shared" si="62"/>
        <v>0.99778528809252798</v>
      </c>
      <c r="Y87">
        <f t="shared" si="63"/>
        <v>-60.756454855424828</v>
      </c>
      <c r="Z87">
        <f t="shared" si="64"/>
        <v>14.957008529854154</v>
      </c>
      <c r="AA87">
        <f t="shared" si="65"/>
        <v>1.0759381761922939</v>
      </c>
      <c r="AB87">
        <f t="shared" si="66"/>
        <v>149.00502492163432</v>
      </c>
      <c r="AC87">
        <v>11</v>
      </c>
      <c r="AD87">
        <v>2</v>
      </c>
      <c r="AE87">
        <f t="shared" si="67"/>
        <v>1</v>
      </c>
      <c r="AF87">
        <f t="shared" si="68"/>
        <v>0</v>
      </c>
      <c r="AG87">
        <f t="shared" si="69"/>
        <v>53592.615230366704</v>
      </c>
      <c r="AH87" t="s">
        <v>272</v>
      </c>
      <c r="AI87" t="s">
        <v>272</v>
      </c>
      <c r="AJ87">
        <v>0</v>
      </c>
      <c r="AK87">
        <v>0</v>
      </c>
      <c r="AL87">
        <f t="shared" si="70"/>
        <v>0</v>
      </c>
      <c r="AM87" t="e">
        <f t="shared" si="71"/>
        <v>#DIV/0!</v>
      </c>
      <c r="AN87">
        <v>0</v>
      </c>
      <c r="AO87" t="s">
        <v>272</v>
      </c>
      <c r="AP87" t="s">
        <v>272</v>
      </c>
      <c r="AQ87">
        <v>0</v>
      </c>
      <c r="AR87">
        <v>0</v>
      </c>
      <c r="AS87" t="e">
        <f t="shared" si="72"/>
        <v>#DIV/0!</v>
      </c>
      <c r="AT87">
        <v>0.5</v>
      </c>
      <c r="AU87">
        <f t="shared" si="73"/>
        <v>1009.1495998520951</v>
      </c>
      <c r="AV87">
        <f t="shared" si="74"/>
        <v>28.805911994966483</v>
      </c>
      <c r="AW87" t="e">
        <f t="shared" si="75"/>
        <v>#DIV/0!</v>
      </c>
      <c r="AX87" t="e">
        <f t="shared" si="76"/>
        <v>#DIV/0!</v>
      </c>
      <c r="AY87">
        <f t="shared" si="77"/>
        <v>2.8544739054733204E-2</v>
      </c>
      <c r="AZ87" t="e">
        <f t="shared" si="78"/>
        <v>#DIV/0!</v>
      </c>
      <c r="BA87" t="s">
        <v>272</v>
      </c>
      <c r="BB87">
        <v>0</v>
      </c>
      <c r="BC87">
        <f t="shared" si="79"/>
        <v>0</v>
      </c>
      <c r="BD87" t="e">
        <f t="shared" si="80"/>
        <v>#DIV/0!</v>
      </c>
      <c r="BE87" t="e">
        <f t="shared" si="81"/>
        <v>#DIV/0!</v>
      </c>
      <c r="BF87" t="e">
        <f t="shared" si="82"/>
        <v>#DIV/0!</v>
      </c>
      <c r="BG87" t="e">
        <f t="shared" si="83"/>
        <v>#DIV/0!</v>
      </c>
      <c r="BH87" t="e">
        <f t="shared" si="84"/>
        <v>#DIV/0!</v>
      </c>
      <c r="BI87" t="e">
        <f t="shared" si="85"/>
        <v>#DIV/0!</v>
      </c>
      <c r="BJ87">
        <f t="shared" si="86"/>
        <v>1199.96</v>
      </c>
      <c r="BK87">
        <f t="shared" si="87"/>
        <v>1009.1495998520951</v>
      </c>
      <c r="BL87">
        <f t="shared" si="88"/>
        <v>0.84098603274450401</v>
      </c>
      <c r="BM87">
        <f t="shared" si="89"/>
        <v>0.19197206548900808</v>
      </c>
      <c r="BN87">
        <v>6</v>
      </c>
      <c r="BO87">
        <v>0.5</v>
      </c>
      <c r="BP87" t="s">
        <v>273</v>
      </c>
      <c r="BQ87">
        <v>2</v>
      </c>
      <c r="BR87">
        <v>1604500477.5</v>
      </c>
      <c r="BS87">
        <v>1202.98</v>
      </c>
      <c r="BT87">
        <v>1239.54</v>
      </c>
      <c r="BU87">
        <v>21.665400000000002</v>
      </c>
      <c r="BV87">
        <v>20.047799999999999</v>
      </c>
      <c r="BW87">
        <v>1202.94</v>
      </c>
      <c r="BX87">
        <v>21.348099999999999</v>
      </c>
      <c r="BY87">
        <v>499.94400000000002</v>
      </c>
      <c r="BZ87">
        <v>100.657</v>
      </c>
      <c r="CA87">
        <v>9.9740400000000007E-2</v>
      </c>
      <c r="CB87">
        <v>25.099799999999998</v>
      </c>
      <c r="CC87">
        <v>25.005500000000001</v>
      </c>
      <c r="CD87">
        <v>999.9</v>
      </c>
      <c r="CE87">
        <v>0</v>
      </c>
      <c r="CF87">
        <v>0</v>
      </c>
      <c r="CG87">
        <v>10005.6</v>
      </c>
      <c r="CH87">
        <v>0</v>
      </c>
      <c r="CI87">
        <v>1.02335</v>
      </c>
      <c r="CJ87">
        <v>1199.96</v>
      </c>
      <c r="CK87">
        <v>0.96699299999999999</v>
      </c>
      <c r="CL87">
        <v>3.30067E-2</v>
      </c>
      <c r="CM87">
        <v>0</v>
      </c>
      <c r="CN87">
        <v>808.06600000000003</v>
      </c>
      <c r="CO87">
        <v>5.0001499999999997</v>
      </c>
      <c r="CP87">
        <v>9681.69</v>
      </c>
      <c r="CQ87">
        <v>11353.5</v>
      </c>
      <c r="CR87">
        <v>39.5</v>
      </c>
      <c r="CS87">
        <v>42.061999999999998</v>
      </c>
      <c r="CT87">
        <v>40.686999999999998</v>
      </c>
      <c r="CU87">
        <v>41.686999999999998</v>
      </c>
      <c r="CV87">
        <v>41.375</v>
      </c>
      <c r="CW87">
        <v>1155.52</v>
      </c>
      <c r="CX87">
        <v>39.44</v>
      </c>
      <c r="CY87">
        <v>0</v>
      </c>
      <c r="CZ87">
        <v>1604500476.3</v>
      </c>
      <c r="DA87">
        <v>0</v>
      </c>
      <c r="DB87">
        <v>805.38530769230795</v>
      </c>
      <c r="DC87">
        <v>20.6482051469205</v>
      </c>
      <c r="DD87">
        <v>247.81709426894099</v>
      </c>
      <c r="DE87">
        <v>9650.5980769230791</v>
      </c>
      <c r="DF87">
        <v>15</v>
      </c>
      <c r="DG87">
        <v>1604500115.5</v>
      </c>
      <c r="DH87" t="s">
        <v>274</v>
      </c>
      <c r="DI87">
        <v>1604500104</v>
      </c>
      <c r="DJ87">
        <v>1604500115.5</v>
      </c>
      <c r="DK87">
        <v>1</v>
      </c>
      <c r="DL87">
        <v>-0.111</v>
      </c>
      <c r="DM87">
        <v>-7.0000000000000001E-3</v>
      </c>
      <c r="DN87">
        <v>-7.3999999999999996E-2</v>
      </c>
      <c r="DO87">
        <v>0.30099999999999999</v>
      </c>
      <c r="DP87">
        <v>420</v>
      </c>
      <c r="DQ87">
        <v>20</v>
      </c>
      <c r="DR87">
        <v>0.08</v>
      </c>
      <c r="DS87">
        <v>7.0000000000000007E-2</v>
      </c>
      <c r="DT87">
        <v>0</v>
      </c>
      <c r="DU87">
        <v>0</v>
      </c>
      <c r="DV87" t="s">
        <v>275</v>
      </c>
      <c r="DW87">
        <v>100</v>
      </c>
      <c r="DX87">
        <v>100</v>
      </c>
      <c r="DY87">
        <v>0.04</v>
      </c>
      <c r="DZ87">
        <v>0.31730000000000003</v>
      </c>
      <c r="EA87">
        <v>-0.38915973933682801</v>
      </c>
      <c r="EB87">
        <v>1.06189765250334E-3</v>
      </c>
      <c r="EC87">
        <v>-8.2300479113357901E-7</v>
      </c>
      <c r="ED87">
        <v>1.95222372915411E-10</v>
      </c>
      <c r="EE87">
        <v>5.0854824770297798E-2</v>
      </c>
      <c r="EF87">
        <v>2.4299125684897199E-2</v>
      </c>
      <c r="EG87">
        <v>-1.02667963148939E-3</v>
      </c>
      <c r="EH87">
        <v>2.21636158600722E-5</v>
      </c>
      <c r="EI87">
        <v>2</v>
      </c>
      <c r="EJ87">
        <v>2037</v>
      </c>
      <c r="EK87">
        <v>1</v>
      </c>
      <c r="EL87">
        <v>24</v>
      </c>
      <c r="EM87">
        <v>6.2</v>
      </c>
      <c r="EN87">
        <v>6</v>
      </c>
      <c r="EO87">
        <v>2</v>
      </c>
      <c r="EP87">
        <v>482.10300000000001</v>
      </c>
      <c r="EQ87">
        <v>563.03</v>
      </c>
      <c r="ER87">
        <v>22.433</v>
      </c>
      <c r="ES87">
        <v>25.344799999999999</v>
      </c>
      <c r="ET87">
        <v>30.0001</v>
      </c>
      <c r="EU87">
        <v>25.204000000000001</v>
      </c>
      <c r="EV87">
        <v>25.1614</v>
      </c>
      <c r="EW87">
        <v>50.216799999999999</v>
      </c>
      <c r="EX87">
        <v>4.6245000000000003</v>
      </c>
      <c r="EY87">
        <v>100</v>
      </c>
      <c r="EZ87">
        <v>22.4329</v>
      </c>
      <c r="FA87">
        <v>1228.07</v>
      </c>
      <c r="FB87">
        <v>20</v>
      </c>
      <c r="FC87">
        <v>102.381</v>
      </c>
      <c r="FD87">
        <v>102.08199999999999</v>
      </c>
    </row>
    <row r="88" spans="1:160" x14ac:dyDescent="0.15">
      <c r="A88">
        <v>90</v>
      </c>
      <c r="B88">
        <v>1604500479.5</v>
      </c>
      <c r="C88">
        <v>177.5</v>
      </c>
      <c r="D88" t="s">
        <v>416</v>
      </c>
      <c r="E88" t="s">
        <v>417</v>
      </c>
      <c r="F88">
        <v>1604500479.5</v>
      </c>
      <c r="G88">
        <f t="shared" si="45"/>
        <v>1.3787041763894043E-3</v>
      </c>
      <c r="H88">
        <f t="shared" si="46"/>
        <v>28.860825955169513</v>
      </c>
      <c r="I88">
        <f t="shared" si="47"/>
        <v>1199.6400000000001</v>
      </c>
      <c r="J88">
        <f t="shared" si="48"/>
        <v>843.72991177731933</v>
      </c>
      <c r="K88">
        <f t="shared" si="49"/>
        <v>85.011620303969153</v>
      </c>
      <c r="L88">
        <f t="shared" si="50"/>
        <v>120.87202167175201</v>
      </c>
      <c r="M88">
        <f t="shared" si="51"/>
        <v>0.13912846415854252</v>
      </c>
      <c r="N88">
        <f t="shared" si="52"/>
        <v>2.9458787618203019</v>
      </c>
      <c r="O88">
        <f t="shared" si="53"/>
        <v>0.13557848647424076</v>
      </c>
      <c r="P88">
        <f t="shared" si="54"/>
        <v>8.5047960910478337E-2</v>
      </c>
      <c r="Q88">
        <f t="shared" si="55"/>
        <v>193.73012905156995</v>
      </c>
      <c r="R88">
        <f t="shared" si="56"/>
        <v>25.881764396788231</v>
      </c>
      <c r="S88">
        <f t="shared" si="57"/>
        <v>25.003499999999999</v>
      </c>
      <c r="T88">
        <f t="shared" si="58"/>
        <v>3.1803411436819906</v>
      </c>
      <c r="U88">
        <f t="shared" si="59"/>
        <v>68.243449135015183</v>
      </c>
      <c r="V88">
        <f t="shared" si="60"/>
        <v>2.1830093267499802</v>
      </c>
      <c r="W88">
        <f t="shared" si="61"/>
        <v>3.1988555010328388</v>
      </c>
      <c r="X88">
        <f t="shared" si="62"/>
        <v>0.99733181693201045</v>
      </c>
      <c r="Y88">
        <f t="shared" si="63"/>
        <v>-60.800854178772731</v>
      </c>
      <c r="Z88">
        <f t="shared" si="64"/>
        <v>15.468894219626808</v>
      </c>
      <c r="AA88">
        <f t="shared" si="65"/>
        <v>1.1113033284443956</v>
      </c>
      <c r="AB88">
        <f t="shared" si="66"/>
        <v>149.50947242086841</v>
      </c>
      <c r="AC88">
        <v>12</v>
      </c>
      <c r="AD88">
        <v>2</v>
      </c>
      <c r="AE88">
        <f t="shared" si="67"/>
        <v>1</v>
      </c>
      <c r="AF88">
        <f t="shared" si="68"/>
        <v>0</v>
      </c>
      <c r="AG88">
        <f t="shared" si="69"/>
        <v>53704.872984056696</v>
      </c>
      <c r="AH88" t="s">
        <v>272</v>
      </c>
      <c r="AI88" t="s">
        <v>272</v>
      </c>
      <c r="AJ88">
        <v>0</v>
      </c>
      <c r="AK88">
        <v>0</v>
      </c>
      <c r="AL88">
        <f t="shared" si="70"/>
        <v>0</v>
      </c>
      <c r="AM88" t="e">
        <f t="shared" si="71"/>
        <v>#DIV/0!</v>
      </c>
      <c r="AN88">
        <v>0</v>
      </c>
      <c r="AO88" t="s">
        <v>272</v>
      </c>
      <c r="AP88" t="s">
        <v>272</v>
      </c>
      <c r="AQ88">
        <v>0</v>
      </c>
      <c r="AR88">
        <v>0</v>
      </c>
      <c r="AS88" t="e">
        <f t="shared" si="72"/>
        <v>#DIV/0!</v>
      </c>
      <c r="AT88">
        <v>0.5</v>
      </c>
      <c r="AU88">
        <f t="shared" si="73"/>
        <v>1009.1579998520962</v>
      </c>
      <c r="AV88">
        <f t="shared" si="74"/>
        <v>28.860825955169513</v>
      </c>
      <c r="AW88" t="e">
        <f t="shared" si="75"/>
        <v>#DIV/0!</v>
      </c>
      <c r="AX88" t="e">
        <f t="shared" si="76"/>
        <v>#DIV/0!</v>
      </c>
      <c r="AY88">
        <f t="shared" si="77"/>
        <v>2.8598917076809977E-2</v>
      </c>
      <c r="AZ88" t="e">
        <f t="shared" si="78"/>
        <v>#DIV/0!</v>
      </c>
      <c r="BA88" t="s">
        <v>272</v>
      </c>
      <c r="BB88">
        <v>0</v>
      </c>
      <c r="BC88">
        <f t="shared" si="79"/>
        <v>0</v>
      </c>
      <c r="BD88" t="e">
        <f t="shared" si="80"/>
        <v>#DIV/0!</v>
      </c>
      <c r="BE88" t="e">
        <f t="shared" si="81"/>
        <v>#DIV/0!</v>
      </c>
      <c r="BF88" t="e">
        <f t="shared" si="82"/>
        <v>#DIV/0!</v>
      </c>
      <c r="BG88" t="e">
        <f t="shared" si="83"/>
        <v>#DIV/0!</v>
      </c>
      <c r="BH88" t="e">
        <f t="shared" si="84"/>
        <v>#DIV/0!</v>
      </c>
      <c r="BI88" t="e">
        <f t="shared" si="85"/>
        <v>#DIV/0!</v>
      </c>
      <c r="BJ88">
        <f t="shared" si="86"/>
        <v>1199.97</v>
      </c>
      <c r="BK88">
        <f t="shared" si="87"/>
        <v>1009.1579998520962</v>
      </c>
      <c r="BL88">
        <f t="shared" si="88"/>
        <v>0.84098602452735993</v>
      </c>
      <c r="BM88">
        <f t="shared" si="89"/>
        <v>0.19197204905472021</v>
      </c>
      <c r="BN88">
        <v>6</v>
      </c>
      <c r="BO88">
        <v>0.5</v>
      </c>
      <c r="BP88" t="s">
        <v>273</v>
      </c>
      <c r="BQ88">
        <v>2</v>
      </c>
      <c r="BR88">
        <v>1604500479.5</v>
      </c>
      <c r="BS88">
        <v>1199.6400000000001</v>
      </c>
      <c r="BT88">
        <v>1236.26</v>
      </c>
      <c r="BU88">
        <v>21.6661</v>
      </c>
      <c r="BV88">
        <v>20.0474</v>
      </c>
      <c r="BW88">
        <v>1199.5999999999999</v>
      </c>
      <c r="BX88">
        <v>21.348800000000001</v>
      </c>
      <c r="BY88">
        <v>499.96899999999999</v>
      </c>
      <c r="BZ88">
        <v>100.657</v>
      </c>
      <c r="CA88">
        <v>9.9911799999999995E-2</v>
      </c>
      <c r="CB88">
        <v>25.100899999999999</v>
      </c>
      <c r="CC88">
        <v>25.003499999999999</v>
      </c>
      <c r="CD88">
        <v>999.9</v>
      </c>
      <c r="CE88">
        <v>0</v>
      </c>
      <c r="CF88">
        <v>0</v>
      </c>
      <c r="CG88">
        <v>10027.5</v>
      </c>
      <c r="CH88">
        <v>0</v>
      </c>
      <c r="CI88">
        <v>1.02335</v>
      </c>
      <c r="CJ88">
        <v>1199.97</v>
      </c>
      <c r="CK88">
        <v>0.96699299999999999</v>
      </c>
      <c r="CL88">
        <v>3.30067E-2</v>
      </c>
      <c r="CM88">
        <v>0</v>
      </c>
      <c r="CN88">
        <v>809.55499999999995</v>
      </c>
      <c r="CO88">
        <v>5.0001499999999997</v>
      </c>
      <c r="CP88">
        <v>9691.25</v>
      </c>
      <c r="CQ88">
        <v>11353.6</v>
      </c>
      <c r="CR88">
        <v>39.5</v>
      </c>
      <c r="CS88">
        <v>42.061999999999998</v>
      </c>
      <c r="CT88">
        <v>40.75</v>
      </c>
      <c r="CU88">
        <v>41.686999999999998</v>
      </c>
      <c r="CV88">
        <v>41.375</v>
      </c>
      <c r="CW88">
        <v>1155.53</v>
      </c>
      <c r="CX88">
        <v>39.44</v>
      </c>
      <c r="CY88">
        <v>0</v>
      </c>
      <c r="CZ88">
        <v>1604500478.7</v>
      </c>
      <c r="DA88">
        <v>0</v>
      </c>
      <c r="DB88">
        <v>806.27257692307705</v>
      </c>
      <c r="DC88">
        <v>21.2959658314272</v>
      </c>
      <c r="DD88">
        <v>249.18427372291501</v>
      </c>
      <c r="DE88">
        <v>9660.4653846153906</v>
      </c>
      <c r="DF88">
        <v>15</v>
      </c>
      <c r="DG88">
        <v>1604500115.5</v>
      </c>
      <c r="DH88" t="s">
        <v>274</v>
      </c>
      <c r="DI88">
        <v>1604500104</v>
      </c>
      <c r="DJ88">
        <v>1604500115.5</v>
      </c>
      <c r="DK88">
        <v>1</v>
      </c>
      <c r="DL88">
        <v>-0.111</v>
      </c>
      <c r="DM88">
        <v>-7.0000000000000001E-3</v>
      </c>
      <c r="DN88">
        <v>-7.3999999999999996E-2</v>
      </c>
      <c r="DO88">
        <v>0.30099999999999999</v>
      </c>
      <c r="DP88">
        <v>420</v>
      </c>
      <c r="DQ88">
        <v>20</v>
      </c>
      <c r="DR88">
        <v>0.08</v>
      </c>
      <c r="DS88">
        <v>7.0000000000000007E-2</v>
      </c>
      <c r="DT88">
        <v>0</v>
      </c>
      <c r="DU88">
        <v>0</v>
      </c>
      <c r="DV88" t="s">
        <v>275</v>
      </c>
      <c r="DW88">
        <v>100</v>
      </c>
      <c r="DX88">
        <v>100</v>
      </c>
      <c r="DY88">
        <v>0.04</v>
      </c>
      <c r="DZ88">
        <v>0.31730000000000003</v>
      </c>
      <c r="EA88">
        <v>-0.38915973933682801</v>
      </c>
      <c r="EB88">
        <v>1.06189765250334E-3</v>
      </c>
      <c r="EC88">
        <v>-8.2300479113357901E-7</v>
      </c>
      <c r="ED88">
        <v>1.95222372915411E-10</v>
      </c>
      <c r="EE88">
        <v>5.0854824770297798E-2</v>
      </c>
      <c r="EF88">
        <v>2.4299125684897199E-2</v>
      </c>
      <c r="EG88">
        <v>-1.02667963148939E-3</v>
      </c>
      <c r="EH88">
        <v>2.21636158600722E-5</v>
      </c>
      <c r="EI88">
        <v>2</v>
      </c>
      <c r="EJ88">
        <v>2037</v>
      </c>
      <c r="EK88">
        <v>1</v>
      </c>
      <c r="EL88">
        <v>24</v>
      </c>
      <c r="EM88">
        <v>6.3</v>
      </c>
      <c r="EN88">
        <v>6.1</v>
      </c>
      <c r="EO88">
        <v>2</v>
      </c>
      <c r="EP88">
        <v>481.99299999999999</v>
      </c>
      <c r="EQ88">
        <v>562.92899999999997</v>
      </c>
      <c r="ER88">
        <v>22.4331</v>
      </c>
      <c r="ES88">
        <v>25.344799999999999</v>
      </c>
      <c r="ET88">
        <v>30</v>
      </c>
      <c r="EU88">
        <v>25.204000000000001</v>
      </c>
      <c r="EV88">
        <v>25.1614</v>
      </c>
      <c r="EW88">
        <v>50.127400000000002</v>
      </c>
      <c r="EX88">
        <v>4.6245000000000003</v>
      </c>
      <c r="EY88">
        <v>100</v>
      </c>
      <c r="EZ88">
        <v>22.434699999999999</v>
      </c>
      <c r="FA88">
        <v>1228.07</v>
      </c>
      <c r="FB88">
        <v>20</v>
      </c>
      <c r="FC88">
        <v>102.381</v>
      </c>
      <c r="FD88">
        <v>102.083</v>
      </c>
    </row>
    <row r="89" spans="1:160" x14ac:dyDescent="0.15">
      <c r="A89">
        <v>91</v>
      </c>
      <c r="B89">
        <v>1604500481.5</v>
      </c>
      <c r="C89">
        <v>179.5</v>
      </c>
      <c r="D89" t="s">
        <v>418</v>
      </c>
      <c r="E89" t="s">
        <v>419</v>
      </c>
      <c r="F89">
        <v>1604500481.5</v>
      </c>
      <c r="G89">
        <f t="shared" si="45"/>
        <v>1.376215236366744E-3</v>
      </c>
      <c r="H89">
        <f t="shared" si="46"/>
        <v>28.742982585305999</v>
      </c>
      <c r="I89">
        <f t="shared" si="47"/>
        <v>1196.3499999999999</v>
      </c>
      <c r="J89">
        <f t="shared" si="48"/>
        <v>841.97869213908371</v>
      </c>
      <c r="K89">
        <f t="shared" si="49"/>
        <v>84.835356541087634</v>
      </c>
      <c r="L89">
        <f t="shared" si="50"/>
        <v>120.54079247549998</v>
      </c>
      <c r="M89">
        <f t="shared" si="51"/>
        <v>0.13916493734961322</v>
      </c>
      <c r="N89">
        <f t="shared" si="52"/>
        <v>2.94270108380364</v>
      </c>
      <c r="O89">
        <f t="shared" si="53"/>
        <v>0.1356093938377399</v>
      </c>
      <c r="P89">
        <f t="shared" si="54"/>
        <v>8.5067756384385934E-2</v>
      </c>
      <c r="Q89">
        <f t="shared" si="55"/>
        <v>193.7780084684384</v>
      </c>
      <c r="R89">
        <f t="shared" si="56"/>
        <v>25.884877238380909</v>
      </c>
      <c r="S89">
        <f t="shared" si="57"/>
        <v>24.992000000000001</v>
      </c>
      <c r="T89">
        <f t="shared" si="58"/>
        <v>3.1781613500858628</v>
      </c>
      <c r="U89">
        <f t="shared" si="59"/>
        <v>68.232551249438558</v>
      </c>
      <c r="V89">
        <f t="shared" si="60"/>
        <v>2.1828427671719997</v>
      </c>
      <c r="W89">
        <f t="shared" si="61"/>
        <v>3.1991223062906666</v>
      </c>
      <c r="X89">
        <f t="shared" si="62"/>
        <v>0.9953185829138631</v>
      </c>
      <c r="Y89">
        <f t="shared" si="63"/>
        <v>-60.691091923773406</v>
      </c>
      <c r="Z89">
        <f t="shared" si="64"/>
        <v>17.49875316155121</v>
      </c>
      <c r="AA89">
        <f t="shared" si="65"/>
        <v>1.2584243077819008</v>
      </c>
      <c r="AB89">
        <f t="shared" si="66"/>
        <v>151.8440940139981</v>
      </c>
      <c r="AC89">
        <v>12</v>
      </c>
      <c r="AD89">
        <v>2</v>
      </c>
      <c r="AE89">
        <f t="shared" si="67"/>
        <v>1</v>
      </c>
      <c r="AF89">
        <f t="shared" si="68"/>
        <v>0</v>
      </c>
      <c r="AG89">
        <f t="shared" si="69"/>
        <v>53611.683673254258</v>
      </c>
      <c r="AH89" t="s">
        <v>272</v>
      </c>
      <c r="AI89" t="s">
        <v>272</v>
      </c>
      <c r="AJ89">
        <v>0</v>
      </c>
      <c r="AK89">
        <v>0</v>
      </c>
      <c r="AL89">
        <f t="shared" si="70"/>
        <v>0</v>
      </c>
      <c r="AM89" t="e">
        <f t="shared" si="71"/>
        <v>#DIV/0!</v>
      </c>
      <c r="AN89">
        <v>0</v>
      </c>
      <c r="AO89" t="s">
        <v>272</v>
      </c>
      <c r="AP89" t="s">
        <v>272</v>
      </c>
      <c r="AQ89">
        <v>0</v>
      </c>
      <c r="AR89">
        <v>0</v>
      </c>
      <c r="AS89" t="e">
        <f t="shared" si="72"/>
        <v>#DIV/0!</v>
      </c>
      <c r="AT89">
        <v>0.5</v>
      </c>
      <c r="AU89">
        <f t="shared" si="73"/>
        <v>1009.4099998521332</v>
      </c>
      <c r="AV89">
        <f t="shared" si="74"/>
        <v>28.742982585305999</v>
      </c>
      <c r="AW89" t="e">
        <f t="shared" si="75"/>
        <v>#DIV/0!</v>
      </c>
      <c r="AX89" t="e">
        <f t="shared" si="76"/>
        <v>#DIV/0!</v>
      </c>
      <c r="AY89">
        <f t="shared" si="77"/>
        <v>2.847503253337743E-2</v>
      </c>
      <c r="AZ89" t="e">
        <f t="shared" si="78"/>
        <v>#DIV/0!</v>
      </c>
      <c r="BA89" t="s">
        <v>272</v>
      </c>
      <c r="BB89">
        <v>0</v>
      </c>
      <c r="BC89">
        <f t="shared" si="79"/>
        <v>0</v>
      </c>
      <c r="BD89" t="e">
        <f t="shared" si="80"/>
        <v>#DIV/0!</v>
      </c>
      <c r="BE89" t="e">
        <f t="shared" si="81"/>
        <v>#DIV/0!</v>
      </c>
      <c r="BF89" t="e">
        <f t="shared" si="82"/>
        <v>#DIV/0!</v>
      </c>
      <c r="BG89" t="e">
        <f t="shared" si="83"/>
        <v>#DIV/0!</v>
      </c>
      <c r="BH89" t="e">
        <f t="shared" si="84"/>
        <v>#DIV/0!</v>
      </c>
      <c r="BI89" t="e">
        <f t="shared" si="85"/>
        <v>#DIV/0!</v>
      </c>
      <c r="BJ89">
        <f t="shared" si="86"/>
        <v>1200.27</v>
      </c>
      <c r="BK89">
        <f t="shared" si="87"/>
        <v>1009.4099998521332</v>
      </c>
      <c r="BL89">
        <f t="shared" si="88"/>
        <v>0.84098577807671038</v>
      </c>
      <c r="BM89">
        <f t="shared" si="89"/>
        <v>0.19197155615342093</v>
      </c>
      <c r="BN89">
        <v>6</v>
      </c>
      <c r="BO89">
        <v>0.5</v>
      </c>
      <c r="BP89" t="s">
        <v>273</v>
      </c>
      <c r="BQ89">
        <v>2</v>
      </c>
      <c r="BR89">
        <v>1604500481.5</v>
      </c>
      <c r="BS89">
        <v>1196.3499999999999</v>
      </c>
      <c r="BT89">
        <v>1232.82</v>
      </c>
      <c r="BU89">
        <v>21.664400000000001</v>
      </c>
      <c r="BV89">
        <v>20.0486</v>
      </c>
      <c r="BW89">
        <v>1196.31</v>
      </c>
      <c r="BX89">
        <v>21.347000000000001</v>
      </c>
      <c r="BY89">
        <v>499.96300000000002</v>
      </c>
      <c r="BZ89">
        <v>100.657</v>
      </c>
      <c r="CA89">
        <v>0.10013</v>
      </c>
      <c r="CB89">
        <v>25.1023</v>
      </c>
      <c r="CC89">
        <v>24.992000000000001</v>
      </c>
      <c r="CD89">
        <v>999.9</v>
      </c>
      <c r="CE89">
        <v>0</v>
      </c>
      <c r="CF89">
        <v>0</v>
      </c>
      <c r="CG89">
        <v>10009.4</v>
      </c>
      <c r="CH89">
        <v>0</v>
      </c>
      <c r="CI89">
        <v>1.0345500000000001</v>
      </c>
      <c r="CJ89">
        <v>1200.27</v>
      </c>
      <c r="CK89">
        <v>0.96700200000000003</v>
      </c>
      <c r="CL89">
        <v>3.2998399999999997E-2</v>
      </c>
      <c r="CM89">
        <v>0</v>
      </c>
      <c r="CN89">
        <v>809.74699999999996</v>
      </c>
      <c r="CO89">
        <v>5.0001499999999997</v>
      </c>
      <c r="CP89">
        <v>9702.24</v>
      </c>
      <c r="CQ89">
        <v>11356.5</v>
      </c>
      <c r="CR89">
        <v>39.5</v>
      </c>
      <c r="CS89">
        <v>42.061999999999998</v>
      </c>
      <c r="CT89">
        <v>40.75</v>
      </c>
      <c r="CU89">
        <v>41.686999999999998</v>
      </c>
      <c r="CV89">
        <v>41.375</v>
      </c>
      <c r="CW89">
        <v>1155.83</v>
      </c>
      <c r="CX89">
        <v>39.44</v>
      </c>
      <c r="CY89">
        <v>0</v>
      </c>
      <c r="CZ89">
        <v>1604500480.5</v>
      </c>
      <c r="DA89">
        <v>0</v>
      </c>
      <c r="DB89">
        <v>807.00864000000001</v>
      </c>
      <c r="DC89">
        <v>21.6478461219397</v>
      </c>
      <c r="DD89">
        <v>250.72999968272501</v>
      </c>
      <c r="DE89">
        <v>9669.4140000000007</v>
      </c>
      <c r="DF89">
        <v>15</v>
      </c>
      <c r="DG89">
        <v>1604500115.5</v>
      </c>
      <c r="DH89" t="s">
        <v>274</v>
      </c>
      <c r="DI89">
        <v>1604500104</v>
      </c>
      <c r="DJ89">
        <v>1604500115.5</v>
      </c>
      <c r="DK89">
        <v>1</v>
      </c>
      <c r="DL89">
        <v>-0.111</v>
      </c>
      <c r="DM89">
        <v>-7.0000000000000001E-3</v>
      </c>
      <c r="DN89">
        <v>-7.3999999999999996E-2</v>
      </c>
      <c r="DO89">
        <v>0.30099999999999999</v>
      </c>
      <c r="DP89">
        <v>420</v>
      </c>
      <c r="DQ89">
        <v>20</v>
      </c>
      <c r="DR89">
        <v>0.08</v>
      </c>
      <c r="DS89">
        <v>7.0000000000000007E-2</v>
      </c>
      <c r="DT89">
        <v>0</v>
      </c>
      <c r="DU89">
        <v>0</v>
      </c>
      <c r="DV89" t="s">
        <v>275</v>
      </c>
      <c r="DW89">
        <v>100</v>
      </c>
      <c r="DX89">
        <v>100</v>
      </c>
      <c r="DY89">
        <v>0.04</v>
      </c>
      <c r="DZ89">
        <v>0.31740000000000002</v>
      </c>
      <c r="EA89">
        <v>-0.38915973933682801</v>
      </c>
      <c r="EB89">
        <v>1.06189765250334E-3</v>
      </c>
      <c r="EC89">
        <v>-8.2300479113357901E-7</v>
      </c>
      <c r="ED89">
        <v>1.95222372915411E-10</v>
      </c>
      <c r="EE89">
        <v>5.0854824770297798E-2</v>
      </c>
      <c r="EF89">
        <v>2.4299125684897199E-2</v>
      </c>
      <c r="EG89">
        <v>-1.02667963148939E-3</v>
      </c>
      <c r="EH89">
        <v>2.21636158600722E-5</v>
      </c>
      <c r="EI89">
        <v>2</v>
      </c>
      <c r="EJ89">
        <v>2037</v>
      </c>
      <c r="EK89">
        <v>1</v>
      </c>
      <c r="EL89">
        <v>24</v>
      </c>
      <c r="EM89">
        <v>6.3</v>
      </c>
      <c r="EN89">
        <v>6.1</v>
      </c>
      <c r="EO89">
        <v>2</v>
      </c>
      <c r="EP89">
        <v>481.88400000000001</v>
      </c>
      <c r="EQ89">
        <v>562.94899999999996</v>
      </c>
      <c r="ER89">
        <v>22.433599999999998</v>
      </c>
      <c r="ES89">
        <v>25.344799999999999</v>
      </c>
      <c r="ET89">
        <v>30</v>
      </c>
      <c r="EU89">
        <v>25.204000000000001</v>
      </c>
      <c r="EV89">
        <v>25.1614</v>
      </c>
      <c r="EW89">
        <v>50.0002</v>
      </c>
      <c r="EX89">
        <v>4.6245000000000003</v>
      </c>
      <c r="EY89">
        <v>100</v>
      </c>
      <c r="EZ89">
        <v>22.434699999999999</v>
      </c>
      <c r="FA89">
        <v>1223.02</v>
      </c>
      <c r="FB89">
        <v>20</v>
      </c>
      <c r="FC89">
        <v>102.38</v>
      </c>
      <c r="FD89">
        <v>102.08199999999999</v>
      </c>
    </row>
    <row r="90" spans="1:160" x14ac:dyDescent="0.15">
      <c r="A90">
        <v>92</v>
      </c>
      <c r="B90">
        <v>1604500483.5</v>
      </c>
      <c r="C90">
        <v>181.5</v>
      </c>
      <c r="D90" t="s">
        <v>420</v>
      </c>
      <c r="E90" t="s">
        <v>421</v>
      </c>
      <c r="F90">
        <v>1604500483.5</v>
      </c>
      <c r="G90">
        <f t="shared" si="45"/>
        <v>1.3756902579846739E-3</v>
      </c>
      <c r="H90">
        <f t="shared" si="46"/>
        <v>28.726669098655137</v>
      </c>
      <c r="I90">
        <f t="shared" si="47"/>
        <v>1193.01</v>
      </c>
      <c r="J90">
        <f t="shared" si="48"/>
        <v>838.47480455328798</v>
      </c>
      <c r="K90">
        <f t="shared" si="49"/>
        <v>84.4829371162527</v>
      </c>
      <c r="L90">
        <f t="shared" si="50"/>
        <v>120.205148994021</v>
      </c>
      <c r="M90">
        <f t="shared" si="51"/>
        <v>0.13899663791993766</v>
      </c>
      <c r="N90">
        <f t="shared" si="52"/>
        <v>2.943491394077288</v>
      </c>
      <c r="O90">
        <f t="shared" si="53"/>
        <v>0.13545049717194138</v>
      </c>
      <c r="P90">
        <f t="shared" si="54"/>
        <v>8.4967632023480788E-2</v>
      </c>
      <c r="Q90">
        <f t="shared" si="55"/>
        <v>193.73172503212754</v>
      </c>
      <c r="R90">
        <f t="shared" si="56"/>
        <v>25.88354576386277</v>
      </c>
      <c r="S90">
        <f t="shared" si="57"/>
        <v>24.996099999999998</v>
      </c>
      <c r="T90">
        <f t="shared" si="58"/>
        <v>3.178938344082193</v>
      </c>
      <c r="U90">
        <f t="shared" si="59"/>
        <v>68.236173879224182</v>
      </c>
      <c r="V90">
        <f t="shared" si="60"/>
        <v>2.1828286169616105</v>
      </c>
      <c r="W90">
        <f t="shared" si="61"/>
        <v>3.198931729122366</v>
      </c>
      <c r="X90">
        <f t="shared" si="62"/>
        <v>0.99610972712058254</v>
      </c>
      <c r="Y90">
        <f t="shared" si="63"/>
        <v>-60.667940377124118</v>
      </c>
      <c r="Z90">
        <f t="shared" si="64"/>
        <v>16.694136245544442</v>
      </c>
      <c r="AA90">
        <f t="shared" si="65"/>
        <v>1.200256593031819</v>
      </c>
      <c r="AB90">
        <f t="shared" si="66"/>
        <v>150.95817749357968</v>
      </c>
      <c r="AC90">
        <v>12</v>
      </c>
      <c r="AD90">
        <v>2</v>
      </c>
      <c r="AE90">
        <f t="shared" si="67"/>
        <v>1</v>
      </c>
      <c r="AF90">
        <f t="shared" si="68"/>
        <v>0</v>
      </c>
      <c r="AG90">
        <f t="shared" si="69"/>
        <v>53634.993395797945</v>
      </c>
      <c r="AH90" t="s">
        <v>272</v>
      </c>
      <c r="AI90" t="s">
        <v>272</v>
      </c>
      <c r="AJ90">
        <v>0</v>
      </c>
      <c r="AK90">
        <v>0</v>
      </c>
      <c r="AL90">
        <f t="shared" si="70"/>
        <v>0</v>
      </c>
      <c r="AM90" t="e">
        <f t="shared" si="71"/>
        <v>#DIV/0!</v>
      </c>
      <c r="AN90">
        <v>0</v>
      </c>
      <c r="AO90" t="s">
        <v>272</v>
      </c>
      <c r="AP90" t="s">
        <v>272</v>
      </c>
      <c r="AQ90">
        <v>0</v>
      </c>
      <c r="AR90">
        <v>0</v>
      </c>
      <c r="AS90" t="e">
        <f t="shared" si="72"/>
        <v>#DIV/0!</v>
      </c>
      <c r="AT90">
        <v>0.5</v>
      </c>
      <c r="AU90">
        <f t="shared" si="73"/>
        <v>1009.1663998520975</v>
      </c>
      <c r="AV90">
        <f t="shared" si="74"/>
        <v>28.726669098655137</v>
      </c>
      <c r="AW90" t="e">
        <f t="shared" si="75"/>
        <v>#DIV/0!</v>
      </c>
      <c r="AX90" t="e">
        <f t="shared" si="76"/>
        <v>#DIV/0!</v>
      </c>
      <c r="AY90">
        <f t="shared" si="77"/>
        <v>2.8465740736973895E-2</v>
      </c>
      <c r="AZ90" t="e">
        <f t="shared" si="78"/>
        <v>#DIV/0!</v>
      </c>
      <c r="BA90" t="s">
        <v>272</v>
      </c>
      <c r="BB90">
        <v>0</v>
      </c>
      <c r="BC90">
        <f t="shared" si="79"/>
        <v>0</v>
      </c>
      <c r="BD90" t="e">
        <f t="shared" si="80"/>
        <v>#DIV/0!</v>
      </c>
      <c r="BE90" t="e">
        <f t="shared" si="81"/>
        <v>#DIV/0!</v>
      </c>
      <c r="BF90" t="e">
        <f t="shared" si="82"/>
        <v>#DIV/0!</v>
      </c>
      <c r="BG90" t="e">
        <f t="shared" si="83"/>
        <v>#DIV/0!</v>
      </c>
      <c r="BH90" t="e">
        <f t="shared" si="84"/>
        <v>#DIV/0!</v>
      </c>
      <c r="BI90" t="e">
        <f t="shared" si="85"/>
        <v>#DIV/0!</v>
      </c>
      <c r="BJ90">
        <f t="shared" si="86"/>
        <v>1199.98</v>
      </c>
      <c r="BK90">
        <f t="shared" si="87"/>
        <v>1009.1663998520975</v>
      </c>
      <c r="BL90">
        <f t="shared" si="88"/>
        <v>0.84098601631035308</v>
      </c>
      <c r="BM90">
        <f t="shared" si="89"/>
        <v>0.19197203262070625</v>
      </c>
      <c r="BN90">
        <v>6</v>
      </c>
      <c r="BO90">
        <v>0.5</v>
      </c>
      <c r="BP90" t="s">
        <v>273</v>
      </c>
      <c r="BQ90">
        <v>2</v>
      </c>
      <c r="BR90">
        <v>1604500483.5</v>
      </c>
      <c r="BS90">
        <v>1193.01</v>
      </c>
      <c r="BT90">
        <v>1229.45</v>
      </c>
      <c r="BU90">
        <v>21.664100000000001</v>
      </c>
      <c r="BV90">
        <v>20.049099999999999</v>
      </c>
      <c r="BW90">
        <v>1192.97</v>
      </c>
      <c r="BX90">
        <v>21.346699999999998</v>
      </c>
      <c r="BY90">
        <v>500.02</v>
      </c>
      <c r="BZ90">
        <v>100.658</v>
      </c>
      <c r="CA90">
        <v>9.9872100000000005E-2</v>
      </c>
      <c r="CB90">
        <v>25.101299999999998</v>
      </c>
      <c r="CC90">
        <v>24.996099999999998</v>
      </c>
      <c r="CD90">
        <v>999.9</v>
      </c>
      <c r="CE90">
        <v>0</v>
      </c>
      <c r="CF90">
        <v>0</v>
      </c>
      <c r="CG90">
        <v>10013.799999999999</v>
      </c>
      <c r="CH90">
        <v>0</v>
      </c>
      <c r="CI90">
        <v>1.0219499999999999</v>
      </c>
      <c r="CJ90">
        <v>1199.98</v>
      </c>
      <c r="CK90">
        <v>0.96699299999999999</v>
      </c>
      <c r="CL90">
        <v>3.30067E-2</v>
      </c>
      <c r="CM90">
        <v>0</v>
      </c>
      <c r="CN90">
        <v>810.04600000000005</v>
      </c>
      <c r="CO90">
        <v>5.0001499999999997</v>
      </c>
      <c r="CP90">
        <v>9706.9</v>
      </c>
      <c r="CQ90">
        <v>11353.7</v>
      </c>
      <c r="CR90">
        <v>39.5</v>
      </c>
      <c r="CS90">
        <v>42.061999999999998</v>
      </c>
      <c r="CT90">
        <v>40.686999999999998</v>
      </c>
      <c r="CU90">
        <v>41.686999999999998</v>
      </c>
      <c r="CV90">
        <v>41.375</v>
      </c>
      <c r="CW90">
        <v>1155.54</v>
      </c>
      <c r="CX90">
        <v>39.44</v>
      </c>
      <c r="CY90">
        <v>0</v>
      </c>
      <c r="CZ90">
        <v>1604500482.3</v>
      </c>
      <c r="DA90">
        <v>0</v>
      </c>
      <c r="DB90">
        <v>807.52076923076902</v>
      </c>
      <c r="DC90">
        <v>21.456957282392199</v>
      </c>
      <c r="DD90">
        <v>249.56410278726801</v>
      </c>
      <c r="DE90">
        <v>9675.7388461538503</v>
      </c>
      <c r="DF90">
        <v>15</v>
      </c>
      <c r="DG90">
        <v>1604500115.5</v>
      </c>
      <c r="DH90" t="s">
        <v>274</v>
      </c>
      <c r="DI90">
        <v>1604500104</v>
      </c>
      <c r="DJ90">
        <v>1604500115.5</v>
      </c>
      <c r="DK90">
        <v>1</v>
      </c>
      <c r="DL90">
        <v>-0.111</v>
      </c>
      <c r="DM90">
        <v>-7.0000000000000001E-3</v>
      </c>
      <c r="DN90">
        <v>-7.3999999999999996E-2</v>
      </c>
      <c r="DO90">
        <v>0.30099999999999999</v>
      </c>
      <c r="DP90">
        <v>420</v>
      </c>
      <c r="DQ90">
        <v>20</v>
      </c>
      <c r="DR90">
        <v>0.08</v>
      </c>
      <c r="DS90">
        <v>7.0000000000000007E-2</v>
      </c>
      <c r="DT90">
        <v>0</v>
      </c>
      <c r="DU90">
        <v>0</v>
      </c>
      <c r="DV90" t="s">
        <v>275</v>
      </c>
      <c r="DW90">
        <v>100</v>
      </c>
      <c r="DX90">
        <v>100</v>
      </c>
      <c r="DY90">
        <v>0.04</v>
      </c>
      <c r="DZ90">
        <v>0.31740000000000002</v>
      </c>
      <c r="EA90">
        <v>-0.38915973933682801</v>
      </c>
      <c r="EB90">
        <v>1.06189765250334E-3</v>
      </c>
      <c r="EC90">
        <v>-8.2300479113357901E-7</v>
      </c>
      <c r="ED90">
        <v>1.95222372915411E-10</v>
      </c>
      <c r="EE90">
        <v>5.0854824770297798E-2</v>
      </c>
      <c r="EF90">
        <v>2.4299125684897199E-2</v>
      </c>
      <c r="EG90">
        <v>-1.02667963148939E-3</v>
      </c>
      <c r="EH90">
        <v>2.21636158600722E-5</v>
      </c>
      <c r="EI90">
        <v>2</v>
      </c>
      <c r="EJ90">
        <v>2037</v>
      </c>
      <c r="EK90">
        <v>1</v>
      </c>
      <c r="EL90">
        <v>24</v>
      </c>
      <c r="EM90">
        <v>6.3</v>
      </c>
      <c r="EN90">
        <v>6.1</v>
      </c>
      <c r="EO90">
        <v>2</v>
      </c>
      <c r="EP90">
        <v>481.93900000000002</v>
      </c>
      <c r="EQ90">
        <v>562.98900000000003</v>
      </c>
      <c r="ER90">
        <v>22.434200000000001</v>
      </c>
      <c r="ES90">
        <v>25.344799999999999</v>
      </c>
      <c r="ET90">
        <v>30.0001</v>
      </c>
      <c r="EU90">
        <v>25.204000000000001</v>
      </c>
      <c r="EV90">
        <v>25.1614</v>
      </c>
      <c r="EW90">
        <v>49.881399999999999</v>
      </c>
      <c r="EX90">
        <v>4.6245000000000003</v>
      </c>
      <c r="EY90">
        <v>100</v>
      </c>
      <c r="EZ90">
        <v>22.436399999999999</v>
      </c>
      <c r="FA90">
        <v>1218</v>
      </c>
      <c r="FB90">
        <v>20</v>
      </c>
      <c r="FC90">
        <v>102.381</v>
      </c>
      <c r="FD90">
        <v>102.08</v>
      </c>
    </row>
    <row r="91" spans="1:160" x14ac:dyDescent="0.15">
      <c r="A91">
        <v>93</v>
      </c>
      <c r="B91">
        <v>1604500485.5</v>
      </c>
      <c r="C91">
        <v>183.5</v>
      </c>
      <c r="D91" t="s">
        <v>422</v>
      </c>
      <c r="E91" t="s">
        <v>423</v>
      </c>
      <c r="F91">
        <v>1604500485.5</v>
      </c>
      <c r="G91">
        <f t="shared" si="45"/>
        <v>1.3757512532082139E-3</v>
      </c>
      <c r="H91">
        <f t="shared" si="46"/>
        <v>28.81132229744162</v>
      </c>
      <c r="I91">
        <f t="shared" si="47"/>
        <v>1189.6600000000001</v>
      </c>
      <c r="J91">
        <f t="shared" si="48"/>
        <v>833.84541651872371</v>
      </c>
      <c r="K91">
        <f t="shared" si="49"/>
        <v>84.016497583527155</v>
      </c>
      <c r="L91">
        <f t="shared" si="50"/>
        <v>119.86762118632402</v>
      </c>
      <c r="M91">
        <f t="shared" si="51"/>
        <v>0.13885426120672145</v>
      </c>
      <c r="N91">
        <f t="shared" si="52"/>
        <v>2.9471065802140619</v>
      </c>
      <c r="O91">
        <f t="shared" si="53"/>
        <v>0.13531950407752114</v>
      </c>
      <c r="P91">
        <f t="shared" si="54"/>
        <v>8.4884779196678389E-2</v>
      </c>
      <c r="Q91">
        <f t="shared" si="55"/>
        <v>193.73172503212754</v>
      </c>
      <c r="R91">
        <f t="shared" si="56"/>
        <v>25.882134980253397</v>
      </c>
      <c r="S91">
        <f t="shared" si="57"/>
        <v>25.0015</v>
      </c>
      <c r="T91">
        <f t="shared" si="58"/>
        <v>3.1799619553212453</v>
      </c>
      <c r="U91">
        <f t="shared" si="59"/>
        <v>68.238842718325728</v>
      </c>
      <c r="V91">
        <f t="shared" si="60"/>
        <v>2.1828489700140201</v>
      </c>
      <c r="W91">
        <f t="shared" si="61"/>
        <v>3.1988364442584691</v>
      </c>
      <c r="X91">
        <f t="shared" si="62"/>
        <v>0.99711298530722514</v>
      </c>
      <c r="Y91">
        <f t="shared" si="63"/>
        <v>-60.670630266482235</v>
      </c>
      <c r="Z91">
        <f t="shared" si="64"/>
        <v>15.777221908283224</v>
      </c>
      <c r="AA91">
        <f t="shared" si="65"/>
        <v>1.1329697573098572</v>
      </c>
      <c r="AB91">
        <f t="shared" si="66"/>
        <v>149.97128643123838</v>
      </c>
      <c r="AC91">
        <v>12</v>
      </c>
      <c r="AD91">
        <v>2</v>
      </c>
      <c r="AE91">
        <f t="shared" si="67"/>
        <v>1</v>
      </c>
      <c r="AF91">
        <f t="shared" si="68"/>
        <v>0</v>
      </c>
      <c r="AG91">
        <f t="shared" si="69"/>
        <v>53740.841209496633</v>
      </c>
      <c r="AH91" t="s">
        <v>272</v>
      </c>
      <c r="AI91" t="s">
        <v>272</v>
      </c>
      <c r="AJ91">
        <v>0</v>
      </c>
      <c r="AK91">
        <v>0</v>
      </c>
      <c r="AL91">
        <f t="shared" si="70"/>
        <v>0</v>
      </c>
      <c r="AM91" t="e">
        <f t="shared" si="71"/>
        <v>#DIV/0!</v>
      </c>
      <c r="AN91">
        <v>0</v>
      </c>
      <c r="AO91" t="s">
        <v>272</v>
      </c>
      <c r="AP91" t="s">
        <v>272</v>
      </c>
      <c r="AQ91">
        <v>0</v>
      </c>
      <c r="AR91">
        <v>0</v>
      </c>
      <c r="AS91" t="e">
        <f t="shared" si="72"/>
        <v>#DIV/0!</v>
      </c>
      <c r="AT91">
        <v>0.5</v>
      </c>
      <c r="AU91">
        <f t="shared" si="73"/>
        <v>1009.1663998520975</v>
      </c>
      <c r="AV91">
        <f t="shared" si="74"/>
        <v>28.81132229744162</v>
      </c>
      <c r="AW91" t="e">
        <f t="shared" si="75"/>
        <v>#DIV/0!</v>
      </c>
      <c r="AX91" t="e">
        <f t="shared" si="76"/>
        <v>#DIV/0!</v>
      </c>
      <c r="AY91">
        <f t="shared" si="77"/>
        <v>2.8549625018891019E-2</v>
      </c>
      <c r="AZ91" t="e">
        <f t="shared" si="78"/>
        <v>#DIV/0!</v>
      </c>
      <c r="BA91" t="s">
        <v>272</v>
      </c>
      <c r="BB91">
        <v>0</v>
      </c>
      <c r="BC91">
        <f t="shared" si="79"/>
        <v>0</v>
      </c>
      <c r="BD91" t="e">
        <f t="shared" si="80"/>
        <v>#DIV/0!</v>
      </c>
      <c r="BE91" t="e">
        <f t="shared" si="81"/>
        <v>#DIV/0!</v>
      </c>
      <c r="BF91" t="e">
        <f t="shared" si="82"/>
        <v>#DIV/0!</v>
      </c>
      <c r="BG91" t="e">
        <f t="shared" si="83"/>
        <v>#DIV/0!</v>
      </c>
      <c r="BH91" t="e">
        <f t="shared" si="84"/>
        <v>#DIV/0!</v>
      </c>
      <c r="BI91" t="e">
        <f t="shared" si="85"/>
        <v>#DIV/0!</v>
      </c>
      <c r="BJ91">
        <f t="shared" si="86"/>
        <v>1199.98</v>
      </c>
      <c r="BK91">
        <f t="shared" si="87"/>
        <v>1009.1663998520975</v>
      </c>
      <c r="BL91">
        <f t="shared" si="88"/>
        <v>0.84098601631035308</v>
      </c>
      <c r="BM91">
        <f t="shared" si="89"/>
        <v>0.19197203262070625</v>
      </c>
      <c r="BN91">
        <v>6</v>
      </c>
      <c r="BO91">
        <v>0.5</v>
      </c>
      <c r="BP91" t="s">
        <v>273</v>
      </c>
      <c r="BQ91">
        <v>2</v>
      </c>
      <c r="BR91">
        <v>1604500485.5</v>
      </c>
      <c r="BS91">
        <v>1189.6600000000001</v>
      </c>
      <c r="BT91">
        <v>1226.19</v>
      </c>
      <c r="BU91">
        <v>21.664300000000001</v>
      </c>
      <c r="BV91">
        <v>20.049499999999998</v>
      </c>
      <c r="BW91">
        <v>1189.6199999999999</v>
      </c>
      <c r="BX91">
        <v>21.347000000000001</v>
      </c>
      <c r="BY91">
        <v>500.10399999999998</v>
      </c>
      <c r="BZ91">
        <v>100.658</v>
      </c>
      <c r="CA91">
        <v>9.9881399999999995E-2</v>
      </c>
      <c r="CB91">
        <v>25.1008</v>
      </c>
      <c r="CC91">
        <v>25.0015</v>
      </c>
      <c r="CD91">
        <v>999.9</v>
      </c>
      <c r="CE91">
        <v>0</v>
      </c>
      <c r="CF91">
        <v>0</v>
      </c>
      <c r="CG91">
        <v>10034.4</v>
      </c>
      <c r="CH91">
        <v>0</v>
      </c>
      <c r="CI91">
        <v>1.02335</v>
      </c>
      <c r="CJ91">
        <v>1199.98</v>
      </c>
      <c r="CK91">
        <v>0.96699299999999999</v>
      </c>
      <c r="CL91">
        <v>3.30067E-2</v>
      </c>
      <c r="CM91">
        <v>0</v>
      </c>
      <c r="CN91">
        <v>811.12599999999998</v>
      </c>
      <c r="CO91">
        <v>5.0001499999999997</v>
      </c>
      <c r="CP91">
        <v>9716.58</v>
      </c>
      <c r="CQ91">
        <v>11353.7</v>
      </c>
      <c r="CR91">
        <v>39.5</v>
      </c>
      <c r="CS91">
        <v>42.061999999999998</v>
      </c>
      <c r="CT91">
        <v>40.686999999999998</v>
      </c>
      <c r="CU91">
        <v>41.686999999999998</v>
      </c>
      <c r="CV91">
        <v>41.375</v>
      </c>
      <c r="CW91">
        <v>1155.54</v>
      </c>
      <c r="CX91">
        <v>39.44</v>
      </c>
      <c r="CY91">
        <v>0</v>
      </c>
      <c r="CZ91">
        <v>1604500484.7</v>
      </c>
      <c r="DA91">
        <v>0</v>
      </c>
      <c r="DB91">
        <v>808.38350000000003</v>
      </c>
      <c r="DC91">
        <v>22.044752158676399</v>
      </c>
      <c r="DD91">
        <v>253.22906003633901</v>
      </c>
      <c r="DE91">
        <v>9685.5534615384604</v>
      </c>
      <c r="DF91">
        <v>15</v>
      </c>
      <c r="DG91">
        <v>1604500115.5</v>
      </c>
      <c r="DH91" t="s">
        <v>274</v>
      </c>
      <c r="DI91">
        <v>1604500104</v>
      </c>
      <c r="DJ91">
        <v>1604500115.5</v>
      </c>
      <c r="DK91">
        <v>1</v>
      </c>
      <c r="DL91">
        <v>-0.111</v>
      </c>
      <c r="DM91">
        <v>-7.0000000000000001E-3</v>
      </c>
      <c r="DN91">
        <v>-7.3999999999999996E-2</v>
      </c>
      <c r="DO91">
        <v>0.30099999999999999</v>
      </c>
      <c r="DP91">
        <v>420</v>
      </c>
      <c r="DQ91">
        <v>20</v>
      </c>
      <c r="DR91">
        <v>0.08</v>
      </c>
      <c r="DS91">
        <v>7.0000000000000007E-2</v>
      </c>
      <c r="DT91">
        <v>0</v>
      </c>
      <c r="DU91">
        <v>0</v>
      </c>
      <c r="DV91" t="s">
        <v>275</v>
      </c>
      <c r="DW91">
        <v>100</v>
      </c>
      <c r="DX91">
        <v>100</v>
      </c>
      <c r="DY91">
        <v>0.04</v>
      </c>
      <c r="DZ91">
        <v>0.31730000000000003</v>
      </c>
      <c r="EA91">
        <v>-0.38915973933682801</v>
      </c>
      <c r="EB91">
        <v>1.06189765250334E-3</v>
      </c>
      <c r="EC91">
        <v>-8.2300479113357901E-7</v>
      </c>
      <c r="ED91">
        <v>1.95222372915411E-10</v>
      </c>
      <c r="EE91">
        <v>5.0854824770297798E-2</v>
      </c>
      <c r="EF91">
        <v>2.4299125684897199E-2</v>
      </c>
      <c r="EG91">
        <v>-1.02667963148939E-3</v>
      </c>
      <c r="EH91">
        <v>2.21636158600722E-5</v>
      </c>
      <c r="EI91">
        <v>2</v>
      </c>
      <c r="EJ91">
        <v>2037</v>
      </c>
      <c r="EK91">
        <v>1</v>
      </c>
      <c r="EL91">
        <v>24</v>
      </c>
      <c r="EM91">
        <v>6.4</v>
      </c>
      <c r="EN91">
        <v>6.2</v>
      </c>
      <c r="EO91">
        <v>2</v>
      </c>
      <c r="EP91">
        <v>482.048</v>
      </c>
      <c r="EQ91">
        <v>562.90899999999999</v>
      </c>
      <c r="ER91">
        <v>22.434699999999999</v>
      </c>
      <c r="ES91">
        <v>25.344799999999999</v>
      </c>
      <c r="ET91">
        <v>30</v>
      </c>
      <c r="EU91">
        <v>25.204000000000001</v>
      </c>
      <c r="EV91">
        <v>25.1614</v>
      </c>
      <c r="EW91">
        <v>49.793799999999997</v>
      </c>
      <c r="EX91">
        <v>4.6245000000000003</v>
      </c>
      <c r="EY91">
        <v>100</v>
      </c>
      <c r="EZ91">
        <v>22.436399999999999</v>
      </c>
      <c r="FA91">
        <v>1218</v>
      </c>
      <c r="FB91">
        <v>20</v>
      </c>
      <c r="FC91">
        <v>102.381</v>
      </c>
      <c r="FD91">
        <v>102.081</v>
      </c>
    </row>
    <row r="92" spans="1:160" x14ac:dyDescent="0.15">
      <c r="A92">
        <v>94</v>
      </c>
      <c r="B92">
        <v>1604500487.5</v>
      </c>
      <c r="C92">
        <v>185.5</v>
      </c>
      <c r="D92" t="s">
        <v>424</v>
      </c>
      <c r="E92" t="s">
        <v>425</v>
      </c>
      <c r="F92">
        <v>1604500487.5</v>
      </c>
      <c r="G92">
        <f t="shared" si="45"/>
        <v>1.3749987735967629E-3</v>
      </c>
      <c r="H92">
        <f t="shared" si="46"/>
        <v>28.674273921646844</v>
      </c>
      <c r="I92">
        <f t="shared" si="47"/>
        <v>1186.3800000000001</v>
      </c>
      <c r="J92">
        <f t="shared" si="48"/>
        <v>832.39069153223443</v>
      </c>
      <c r="K92">
        <f t="shared" si="49"/>
        <v>83.870029621311787</v>
      </c>
      <c r="L92">
        <f t="shared" si="50"/>
        <v>119.53728790380001</v>
      </c>
      <c r="M92">
        <f t="shared" si="51"/>
        <v>0.1389247837772371</v>
      </c>
      <c r="N92">
        <f t="shared" si="52"/>
        <v>2.9423847532588221</v>
      </c>
      <c r="O92">
        <f t="shared" si="53"/>
        <v>0.13538096235667549</v>
      </c>
      <c r="P92">
        <f t="shared" si="54"/>
        <v>8.4923970343299973E-2</v>
      </c>
      <c r="Q92">
        <f t="shared" si="55"/>
        <v>193.73012905156995</v>
      </c>
      <c r="R92">
        <f t="shared" si="56"/>
        <v>25.883990164705374</v>
      </c>
      <c r="S92">
        <f t="shared" si="57"/>
        <v>24.996600000000001</v>
      </c>
      <c r="T92">
        <f t="shared" si="58"/>
        <v>3.1790331108029855</v>
      </c>
      <c r="U92">
        <f t="shared" si="59"/>
        <v>68.238787060575589</v>
      </c>
      <c r="V92">
        <f t="shared" si="60"/>
        <v>2.182912210849</v>
      </c>
      <c r="W92">
        <f t="shared" si="61"/>
        <v>3.198931729122366</v>
      </c>
      <c r="X92">
        <f t="shared" si="62"/>
        <v>0.99612089995398545</v>
      </c>
      <c r="Y92">
        <f t="shared" si="63"/>
        <v>-60.637445915617242</v>
      </c>
      <c r="Z92">
        <f t="shared" si="64"/>
        <v>16.60854496181172</v>
      </c>
      <c r="AA92">
        <f t="shared" si="65"/>
        <v>1.1945549570114036</v>
      </c>
      <c r="AB92">
        <f t="shared" si="66"/>
        <v>150.89578305477585</v>
      </c>
      <c r="AC92">
        <v>12</v>
      </c>
      <c r="AD92">
        <v>2</v>
      </c>
      <c r="AE92">
        <f t="shared" si="67"/>
        <v>1</v>
      </c>
      <c r="AF92">
        <f t="shared" si="68"/>
        <v>0</v>
      </c>
      <c r="AG92">
        <f t="shared" si="69"/>
        <v>53602.63733180338</v>
      </c>
      <c r="AH92" t="s">
        <v>272</v>
      </c>
      <c r="AI92" t="s">
        <v>272</v>
      </c>
      <c r="AJ92">
        <v>0</v>
      </c>
      <c r="AK92">
        <v>0</v>
      </c>
      <c r="AL92">
        <f t="shared" si="70"/>
        <v>0</v>
      </c>
      <c r="AM92" t="e">
        <f t="shared" si="71"/>
        <v>#DIV/0!</v>
      </c>
      <c r="AN92">
        <v>0</v>
      </c>
      <c r="AO92" t="s">
        <v>272</v>
      </c>
      <c r="AP92" t="s">
        <v>272</v>
      </c>
      <c r="AQ92">
        <v>0</v>
      </c>
      <c r="AR92">
        <v>0</v>
      </c>
      <c r="AS92" t="e">
        <f t="shared" si="72"/>
        <v>#DIV/0!</v>
      </c>
      <c r="AT92">
        <v>0.5</v>
      </c>
      <c r="AU92">
        <f t="shared" si="73"/>
        <v>1009.1579998520962</v>
      </c>
      <c r="AV92">
        <f t="shared" si="74"/>
        <v>28.674273921646844</v>
      </c>
      <c r="AW92" t="e">
        <f t="shared" si="75"/>
        <v>#DIV/0!</v>
      </c>
      <c r="AX92" t="e">
        <f t="shared" si="76"/>
        <v>#DIV/0!</v>
      </c>
      <c r="AY92">
        <f t="shared" si="77"/>
        <v>2.8414057982842519E-2</v>
      </c>
      <c r="AZ92" t="e">
        <f t="shared" si="78"/>
        <v>#DIV/0!</v>
      </c>
      <c r="BA92" t="s">
        <v>272</v>
      </c>
      <c r="BB92">
        <v>0</v>
      </c>
      <c r="BC92">
        <f t="shared" si="79"/>
        <v>0</v>
      </c>
      <c r="BD92" t="e">
        <f t="shared" si="80"/>
        <v>#DIV/0!</v>
      </c>
      <c r="BE92" t="e">
        <f t="shared" si="81"/>
        <v>#DIV/0!</v>
      </c>
      <c r="BF92" t="e">
        <f t="shared" si="82"/>
        <v>#DIV/0!</v>
      </c>
      <c r="BG92" t="e">
        <f t="shared" si="83"/>
        <v>#DIV/0!</v>
      </c>
      <c r="BH92" t="e">
        <f t="shared" si="84"/>
        <v>#DIV/0!</v>
      </c>
      <c r="BI92" t="e">
        <f t="shared" si="85"/>
        <v>#DIV/0!</v>
      </c>
      <c r="BJ92">
        <f t="shared" si="86"/>
        <v>1199.97</v>
      </c>
      <c r="BK92">
        <f t="shared" si="87"/>
        <v>1009.1579998520962</v>
      </c>
      <c r="BL92">
        <f t="shared" si="88"/>
        <v>0.84098602452735993</v>
      </c>
      <c r="BM92">
        <f t="shared" si="89"/>
        <v>0.19197204905472021</v>
      </c>
      <c r="BN92">
        <v>6</v>
      </c>
      <c r="BO92">
        <v>0.5</v>
      </c>
      <c r="BP92" t="s">
        <v>273</v>
      </c>
      <c r="BQ92">
        <v>2</v>
      </c>
      <c r="BR92">
        <v>1604500487.5</v>
      </c>
      <c r="BS92">
        <v>1186.3800000000001</v>
      </c>
      <c r="BT92">
        <v>1222.75</v>
      </c>
      <c r="BU92">
        <v>21.664899999999999</v>
      </c>
      <c r="BV92">
        <v>20.0505</v>
      </c>
      <c r="BW92">
        <v>1186.3399999999999</v>
      </c>
      <c r="BX92">
        <v>21.3475</v>
      </c>
      <c r="BY92">
        <v>499.95400000000001</v>
      </c>
      <c r="BZ92">
        <v>100.658</v>
      </c>
      <c r="CA92">
        <v>0.10001</v>
      </c>
      <c r="CB92">
        <v>25.101299999999998</v>
      </c>
      <c r="CC92">
        <v>24.996600000000001</v>
      </c>
      <c r="CD92">
        <v>999.9</v>
      </c>
      <c r="CE92">
        <v>0</v>
      </c>
      <c r="CF92">
        <v>0</v>
      </c>
      <c r="CG92">
        <v>10007.5</v>
      </c>
      <c r="CH92">
        <v>0</v>
      </c>
      <c r="CI92">
        <v>1.0345500000000001</v>
      </c>
      <c r="CJ92">
        <v>1199.97</v>
      </c>
      <c r="CK92">
        <v>0.96699299999999999</v>
      </c>
      <c r="CL92">
        <v>3.30067E-2</v>
      </c>
      <c r="CM92">
        <v>0</v>
      </c>
      <c r="CN92">
        <v>811.548</v>
      </c>
      <c r="CO92">
        <v>5.0001499999999997</v>
      </c>
      <c r="CP92">
        <v>9724.4</v>
      </c>
      <c r="CQ92">
        <v>11353.6</v>
      </c>
      <c r="CR92">
        <v>39.5</v>
      </c>
      <c r="CS92">
        <v>42.061999999999998</v>
      </c>
      <c r="CT92">
        <v>40.686999999999998</v>
      </c>
      <c r="CU92">
        <v>41.686999999999998</v>
      </c>
      <c r="CV92">
        <v>41.375</v>
      </c>
      <c r="CW92">
        <v>1155.53</v>
      </c>
      <c r="CX92">
        <v>39.44</v>
      </c>
      <c r="CY92">
        <v>0</v>
      </c>
      <c r="CZ92">
        <v>1604500486.5</v>
      </c>
      <c r="DA92">
        <v>0</v>
      </c>
      <c r="DB92">
        <v>809.14467999999999</v>
      </c>
      <c r="DC92">
        <v>22.349153819925899</v>
      </c>
      <c r="DD92">
        <v>251.30615350373199</v>
      </c>
      <c r="DE92">
        <v>9694.3616000000002</v>
      </c>
      <c r="DF92">
        <v>15</v>
      </c>
      <c r="DG92">
        <v>1604500115.5</v>
      </c>
      <c r="DH92" t="s">
        <v>274</v>
      </c>
      <c r="DI92">
        <v>1604500104</v>
      </c>
      <c r="DJ92">
        <v>1604500115.5</v>
      </c>
      <c r="DK92">
        <v>1</v>
      </c>
      <c r="DL92">
        <v>-0.111</v>
      </c>
      <c r="DM92">
        <v>-7.0000000000000001E-3</v>
      </c>
      <c r="DN92">
        <v>-7.3999999999999996E-2</v>
      </c>
      <c r="DO92">
        <v>0.30099999999999999</v>
      </c>
      <c r="DP92">
        <v>420</v>
      </c>
      <c r="DQ92">
        <v>20</v>
      </c>
      <c r="DR92">
        <v>0.08</v>
      </c>
      <c r="DS92">
        <v>7.0000000000000007E-2</v>
      </c>
      <c r="DT92">
        <v>0</v>
      </c>
      <c r="DU92">
        <v>0</v>
      </c>
      <c r="DV92" t="s">
        <v>275</v>
      </c>
      <c r="DW92">
        <v>100</v>
      </c>
      <c r="DX92">
        <v>100</v>
      </c>
      <c r="DY92">
        <v>0.04</v>
      </c>
      <c r="DZ92">
        <v>0.31740000000000002</v>
      </c>
      <c r="EA92">
        <v>-0.38915973933682801</v>
      </c>
      <c r="EB92">
        <v>1.06189765250334E-3</v>
      </c>
      <c r="EC92">
        <v>-8.2300479113357901E-7</v>
      </c>
      <c r="ED92">
        <v>1.95222372915411E-10</v>
      </c>
      <c r="EE92">
        <v>5.0854824770297798E-2</v>
      </c>
      <c r="EF92">
        <v>2.4299125684897199E-2</v>
      </c>
      <c r="EG92">
        <v>-1.02667963148939E-3</v>
      </c>
      <c r="EH92">
        <v>2.21636158600722E-5</v>
      </c>
      <c r="EI92">
        <v>2</v>
      </c>
      <c r="EJ92">
        <v>2037</v>
      </c>
      <c r="EK92">
        <v>1</v>
      </c>
      <c r="EL92">
        <v>24</v>
      </c>
      <c r="EM92">
        <v>6.4</v>
      </c>
      <c r="EN92">
        <v>6.2</v>
      </c>
      <c r="EO92">
        <v>2</v>
      </c>
      <c r="EP92">
        <v>481.92500000000001</v>
      </c>
      <c r="EQ92">
        <v>562.92899999999997</v>
      </c>
      <c r="ER92">
        <v>22.435300000000002</v>
      </c>
      <c r="ES92">
        <v>25.344799999999999</v>
      </c>
      <c r="ET92">
        <v>30</v>
      </c>
      <c r="EU92">
        <v>25.204000000000001</v>
      </c>
      <c r="EV92">
        <v>25.1614</v>
      </c>
      <c r="EW92">
        <v>49.664499999999997</v>
      </c>
      <c r="EX92">
        <v>4.6245000000000003</v>
      </c>
      <c r="EY92">
        <v>100</v>
      </c>
      <c r="EZ92">
        <v>22.436399999999999</v>
      </c>
      <c r="FA92">
        <v>1212.9100000000001</v>
      </c>
      <c r="FB92">
        <v>20</v>
      </c>
      <c r="FC92">
        <v>102.381</v>
      </c>
      <c r="FD92">
        <v>102.083</v>
      </c>
    </row>
    <row r="93" spans="1:160" x14ac:dyDescent="0.15">
      <c r="A93">
        <v>95</v>
      </c>
      <c r="B93">
        <v>1604500489.5</v>
      </c>
      <c r="C93">
        <v>187.5</v>
      </c>
      <c r="D93" t="s">
        <v>426</v>
      </c>
      <c r="E93" t="s">
        <v>427</v>
      </c>
      <c r="F93">
        <v>1604500489.5</v>
      </c>
      <c r="G93">
        <f t="shared" si="45"/>
        <v>1.3729640674647414E-3</v>
      </c>
      <c r="H93">
        <f t="shared" si="46"/>
        <v>28.641647011782684</v>
      </c>
      <c r="I93">
        <f t="shared" si="47"/>
        <v>1183.0999999999999</v>
      </c>
      <c r="J93">
        <f t="shared" si="48"/>
        <v>828.83856814449246</v>
      </c>
      <c r="K93">
        <f t="shared" si="49"/>
        <v>83.51200281533508</v>
      </c>
      <c r="L93">
        <f t="shared" si="50"/>
        <v>119.20662759699</v>
      </c>
      <c r="M93">
        <f t="shared" si="51"/>
        <v>0.1386322521019327</v>
      </c>
      <c r="N93">
        <f t="shared" si="52"/>
        <v>2.9400785878361035</v>
      </c>
      <c r="O93">
        <f t="shared" si="53"/>
        <v>0.13510044289024664</v>
      </c>
      <c r="P93">
        <f t="shared" si="54"/>
        <v>8.4747601607483181E-2</v>
      </c>
      <c r="Q93">
        <f t="shared" si="55"/>
        <v>193.73172503212754</v>
      </c>
      <c r="R93">
        <f t="shared" si="56"/>
        <v>25.885100319175436</v>
      </c>
      <c r="S93">
        <f t="shared" si="57"/>
        <v>24.999099999999999</v>
      </c>
      <c r="T93">
        <f t="shared" si="58"/>
        <v>3.1795069814392236</v>
      </c>
      <c r="U93">
        <f t="shared" si="59"/>
        <v>68.235222728303597</v>
      </c>
      <c r="V93">
        <f t="shared" si="60"/>
        <v>2.18279819029302</v>
      </c>
      <c r="W93">
        <f t="shared" si="61"/>
        <v>3.198931729122366</v>
      </c>
      <c r="X93">
        <f t="shared" si="62"/>
        <v>0.99670879114620359</v>
      </c>
      <c r="Y93">
        <f t="shared" si="63"/>
        <v>-60.547715375195096</v>
      </c>
      <c r="Z93">
        <f t="shared" si="64"/>
        <v>16.199263819762301</v>
      </c>
      <c r="AA93">
        <f t="shared" si="65"/>
        <v>1.1660463464068593</v>
      </c>
      <c r="AB93">
        <f t="shared" si="66"/>
        <v>150.54931982310163</v>
      </c>
      <c r="AC93">
        <v>12</v>
      </c>
      <c r="AD93">
        <v>2</v>
      </c>
      <c r="AE93">
        <f t="shared" si="67"/>
        <v>1</v>
      </c>
      <c r="AF93">
        <f t="shared" si="68"/>
        <v>0</v>
      </c>
      <c r="AG93">
        <f t="shared" si="69"/>
        <v>53535.235443564983</v>
      </c>
      <c r="AH93" t="s">
        <v>272</v>
      </c>
      <c r="AI93" t="s">
        <v>272</v>
      </c>
      <c r="AJ93">
        <v>0</v>
      </c>
      <c r="AK93">
        <v>0</v>
      </c>
      <c r="AL93">
        <f t="shared" si="70"/>
        <v>0</v>
      </c>
      <c r="AM93" t="e">
        <f t="shared" si="71"/>
        <v>#DIV/0!</v>
      </c>
      <c r="AN93">
        <v>0</v>
      </c>
      <c r="AO93" t="s">
        <v>272</v>
      </c>
      <c r="AP93" t="s">
        <v>272</v>
      </c>
      <c r="AQ93">
        <v>0</v>
      </c>
      <c r="AR93">
        <v>0</v>
      </c>
      <c r="AS93" t="e">
        <f t="shared" si="72"/>
        <v>#DIV/0!</v>
      </c>
      <c r="AT93">
        <v>0.5</v>
      </c>
      <c r="AU93">
        <f t="shared" si="73"/>
        <v>1009.1663998520975</v>
      </c>
      <c r="AV93">
        <f t="shared" si="74"/>
        <v>28.641647011782684</v>
      </c>
      <c r="AW93" t="e">
        <f t="shared" si="75"/>
        <v>#DIV/0!</v>
      </c>
      <c r="AX93" t="e">
        <f t="shared" si="76"/>
        <v>#DIV/0!</v>
      </c>
      <c r="AY93">
        <f t="shared" si="77"/>
        <v>2.8381490917632986E-2</v>
      </c>
      <c r="AZ93" t="e">
        <f t="shared" si="78"/>
        <v>#DIV/0!</v>
      </c>
      <c r="BA93" t="s">
        <v>272</v>
      </c>
      <c r="BB93">
        <v>0</v>
      </c>
      <c r="BC93">
        <f t="shared" si="79"/>
        <v>0</v>
      </c>
      <c r="BD93" t="e">
        <f t="shared" si="80"/>
        <v>#DIV/0!</v>
      </c>
      <c r="BE93" t="e">
        <f t="shared" si="81"/>
        <v>#DIV/0!</v>
      </c>
      <c r="BF93" t="e">
        <f t="shared" si="82"/>
        <v>#DIV/0!</v>
      </c>
      <c r="BG93" t="e">
        <f t="shared" si="83"/>
        <v>#DIV/0!</v>
      </c>
      <c r="BH93" t="e">
        <f t="shared" si="84"/>
        <v>#DIV/0!</v>
      </c>
      <c r="BI93" t="e">
        <f t="shared" si="85"/>
        <v>#DIV/0!</v>
      </c>
      <c r="BJ93">
        <f t="shared" si="86"/>
        <v>1199.98</v>
      </c>
      <c r="BK93">
        <f t="shared" si="87"/>
        <v>1009.1663998520975</v>
      </c>
      <c r="BL93">
        <f t="shared" si="88"/>
        <v>0.84098601631035308</v>
      </c>
      <c r="BM93">
        <f t="shared" si="89"/>
        <v>0.19197203262070625</v>
      </c>
      <c r="BN93">
        <v>6</v>
      </c>
      <c r="BO93">
        <v>0.5</v>
      </c>
      <c r="BP93" t="s">
        <v>273</v>
      </c>
      <c r="BQ93">
        <v>2</v>
      </c>
      <c r="BR93">
        <v>1604500489.5</v>
      </c>
      <c r="BS93">
        <v>1183.0999999999999</v>
      </c>
      <c r="BT93">
        <v>1219.42</v>
      </c>
      <c r="BU93">
        <v>21.663799999999998</v>
      </c>
      <c r="BV93">
        <v>20.0519</v>
      </c>
      <c r="BW93">
        <v>1183.07</v>
      </c>
      <c r="BX93">
        <v>21.346399999999999</v>
      </c>
      <c r="BY93">
        <v>499.98899999999998</v>
      </c>
      <c r="BZ93">
        <v>100.658</v>
      </c>
      <c r="CA93">
        <v>9.9862900000000004E-2</v>
      </c>
      <c r="CB93">
        <v>25.101299999999998</v>
      </c>
      <c r="CC93">
        <v>24.999099999999999</v>
      </c>
      <c r="CD93">
        <v>999.9</v>
      </c>
      <c r="CE93">
        <v>0</v>
      </c>
      <c r="CF93">
        <v>0</v>
      </c>
      <c r="CG93">
        <v>9994.3799999999992</v>
      </c>
      <c r="CH93">
        <v>0</v>
      </c>
      <c r="CI93">
        <v>1.0359499999999999</v>
      </c>
      <c r="CJ93">
        <v>1199.98</v>
      </c>
      <c r="CK93">
        <v>0.96699299999999999</v>
      </c>
      <c r="CL93">
        <v>3.30067E-2</v>
      </c>
      <c r="CM93">
        <v>0</v>
      </c>
      <c r="CN93">
        <v>812.73500000000001</v>
      </c>
      <c r="CO93">
        <v>5.0001499999999997</v>
      </c>
      <c r="CP93">
        <v>9731.16</v>
      </c>
      <c r="CQ93">
        <v>11353.7</v>
      </c>
      <c r="CR93">
        <v>39.5</v>
      </c>
      <c r="CS93">
        <v>42.061999999999998</v>
      </c>
      <c r="CT93">
        <v>40.686999999999998</v>
      </c>
      <c r="CU93">
        <v>41.686999999999998</v>
      </c>
      <c r="CV93">
        <v>41.311999999999998</v>
      </c>
      <c r="CW93">
        <v>1155.54</v>
      </c>
      <c r="CX93">
        <v>39.44</v>
      </c>
      <c r="CY93">
        <v>0</v>
      </c>
      <c r="CZ93">
        <v>1604500488.3</v>
      </c>
      <c r="DA93">
        <v>0</v>
      </c>
      <c r="DB93">
        <v>809.69050000000004</v>
      </c>
      <c r="DC93">
        <v>22.351829083895499</v>
      </c>
      <c r="DD93">
        <v>248.43282071565801</v>
      </c>
      <c r="DE93">
        <v>9700.6446153846191</v>
      </c>
      <c r="DF93">
        <v>15</v>
      </c>
      <c r="DG93">
        <v>1604500115.5</v>
      </c>
      <c r="DH93" t="s">
        <v>274</v>
      </c>
      <c r="DI93">
        <v>1604500104</v>
      </c>
      <c r="DJ93">
        <v>1604500115.5</v>
      </c>
      <c r="DK93">
        <v>1</v>
      </c>
      <c r="DL93">
        <v>-0.111</v>
      </c>
      <c r="DM93">
        <v>-7.0000000000000001E-3</v>
      </c>
      <c r="DN93">
        <v>-7.3999999999999996E-2</v>
      </c>
      <c r="DO93">
        <v>0.30099999999999999</v>
      </c>
      <c r="DP93">
        <v>420</v>
      </c>
      <c r="DQ93">
        <v>20</v>
      </c>
      <c r="DR93">
        <v>0.08</v>
      </c>
      <c r="DS93">
        <v>7.0000000000000007E-2</v>
      </c>
      <c r="DT93">
        <v>0</v>
      </c>
      <c r="DU93">
        <v>0</v>
      </c>
      <c r="DV93" t="s">
        <v>275</v>
      </c>
      <c r="DW93">
        <v>100</v>
      </c>
      <c r="DX93">
        <v>100</v>
      </c>
      <c r="DY93">
        <v>0.03</v>
      </c>
      <c r="DZ93">
        <v>0.31740000000000002</v>
      </c>
      <c r="EA93">
        <v>-0.38915973933682801</v>
      </c>
      <c r="EB93">
        <v>1.06189765250334E-3</v>
      </c>
      <c r="EC93">
        <v>-8.2300479113357901E-7</v>
      </c>
      <c r="ED93">
        <v>1.95222372915411E-10</v>
      </c>
      <c r="EE93">
        <v>5.0854824770297798E-2</v>
      </c>
      <c r="EF93">
        <v>2.4299125684897199E-2</v>
      </c>
      <c r="EG93">
        <v>-1.02667963148939E-3</v>
      </c>
      <c r="EH93">
        <v>2.21636158600722E-5</v>
      </c>
      <c r="EI93">
        <v>2</v>
      </c>
      <c r="EJ93">
        <v>2037</v>
      </c>
      <c r="EK93">
        <v>1</v>
      </c>
      <c r="EL93">
        <v>24</v>
      </c>
      <c r="EM93">
        <v>6.4</v>
      </c>
      <c r="EN93">
        <v>6.2</v>
      </c>
      <c r="EO93">
        <v>2</v>
      </c>
      <c r="EP93">
        <v>482.00700000000001</v>
      </c>
      <c r="EQ93">
        <v>562.80799999999999</v>
      </c>
      <c r="ER93">
        <v>22.4359</v>
      </c>
      <c r="ES93">
        <v>25.344799999999999</v>
      </c>
      <c r="ET93">
        <v>30.0001</v>
      </c>
      <c r="EU93">
        <v>25.204000000000001</v>
      </c>
      <c r="EV93">
        <v>25.1614</v>
      </c>
      <c r="EW93">
        <v>49.544199999999996</v>
      </c>
      <c r="EX93">
        <v>4.6245000000000003</v>
      </c>
      <c r="EY93">
        <v>100</v>
      </c>
      <c r="EZ93">
        <v>22.4374</v>
      </c>
      <c r="FA93">
        <v>1207.9000000000001</v>
      </c>
      <c r="FB93">
        <v>20</v>
      </c>
      <c r="FC93">
        <v>102.38</v>
      </c>
      <c r="FD93">
        <v>102.08499999999999</v>
      </c>
    </row>
    <row r="94" spans="1:160" x14ac:dyDescent="0.15">
      <c r="A94">
        <v>96</v>
      </c>
      <c r="B94">
        <v>1604500491.5</v>
      </c>
      <c r="C94">
        <v>189.5</v>
      </c>
      <c r="D94" t="s">
        <v>428</v>
      </c>
      <c r="E94" t="s">
        <v>429</v>
      </c>
      <c r="F94">
        <v>1604500491.5</v>
      </c>
      <c r="G94">
        <f t="shared" si="45"/>
        <v>1.3727825008758065E-3</v>
      </c>
      <c r="H94">
        <f t="shared" si="46"/>
        <v>28.618399755325093</v>
      </c>
      <c r="I94">
        <f t="shared" si="47"/>
        <v>1179.83</v>
      </c>
      <c r="J94">
        <f t="shared" si="48"/>
        <v>825.7683746146248</v>
      </c>
      <c r="K94">
        <f t="shared" si="49"/>
        <v>83.202775669798996</v>
      </c>
      <c r="L94">
        <f t="shared" si="50"/>
        <v>118.87731939881</v>
      </c>
      <c r="M94">
        <f t="shared" si="51"/>
        <v>0.13857823198117616</v>
      </c>
      <c r="N94">
        <f t="shared" si="52"/>
        <v>2.9427185526722175</v>
      </c>
      <c r="O94">
        <f t="shared" si="53"/>
        <v>0.13505221619199131</v>
      </c>
      <c r="P94">
        <f t="shared" si="54"/>
        <v>8.4716961062654653E-2</v>
      </c>
      <c r="Q94">
        <f t="shared" si="55"/>
        <v>193.73172503212754</v>
      </c>
      <c r="R94">
        <f t="shared" si="56"/>
        <v>25.883891757507282</v>
      </c>
      <c r="S94">
        <f t="shared" si="57"/>
        <v>25.000299999999999</v>
      </c>
      <c r="T94">
        <f t="shared" si="58"/>
        <v>3.1797344612690863</v>
      </c>
      <c r="U94">
        <f t="shared" si="59"/>
        <v>68.237759383185647</v>
      </c>
      <c r="V94">
        <f t="shared" si="60"/>
        <v>2.1828013120465997</v>
      </c>
      <c r="W94">
        <f t="shared" si="61"/>
        <v>3.1988173875833033</v>
      </c>
      <c r="X94">
        <f t="shared" si="62"/>
        <v>0.99693314922248666</v>
      </c>
      <c r="Y94">
        <f t="shared" si="63"/>
        <v>-60.539708288623068</v>
      </c>
      <c r="Z94">
        <f t="shared" si="64"/>
        <v>15.928243398211203</v>
      </c>
      <c r="AA94">
        <f t="shared" si="65"/>
        <v>1.145512784444974</v>
      </c>
      <c r="AB94">
        <f t="shared" si="66"/>
        <v>150.26577292616065</v>
      </c>
      <c r="AC94">
        <v>12</v>
      </c>
      <c r="AD94">
        <v>2</v>
      </c>
      <c r="AE94">
        <f t="shared" si="67"/>
        <v>1</v>
      </c>
      <c r="AF94">
        <f t="shared" si="68"/>
        <v>0</v>
      </c>
      <c r="AG94">
        <f t="shared" si="69"/>
        <v>53612.504044381945</v>
      </c>
      <c r="AH94" t="s">
        <v>272</v>
      </c>
      <c r="AI94" t="s">
        <v>272</v>
      </c>
      <c r="AJ94">
        <v>0</v>
      </c>
      <c r="AK94">
        <v>0</v>
      </c>
      <c r="AL94">
        <f t="shared" si="70"/>
        <v>0</v>
      </c>
      <c r="AM94" t="e">
        <f t="shared" si="71"/>
        <v>#DIV/0!</v>
      </c>
      <c r="AN94">
        <v>0</v>
      </c>
      <c r="AO94" t="s">
        <v>272</v>
      </c>
      <c r="AP94" t="s">
        <v>272</v>
      </c>
      <c r="AQ94">
        <v>0</v>
      </c>
      <c r="AR94">
        <v>0</v>
      </c>
      <c r="AS94" t="e">
        <f t="shared" si="72"/>
        <v>#DIV/0!</v>
      </c>
      <c r="AT94">
        <v>0.5</v>
      </c>
      <c r="AU94">
        <f t="shared" si="73"/>
        <v>1009.1663998520975</v>
      </c>
      <c r="AV94">
        <f t="shared" si="74"/>
        <v>28.618399755325093</v>
      </c>
      <c r="AW94" t="e">
        <f t="shared" si="75"/>
        <v>#DIV/0!</v>
      </c>
      <c r="AX94" t="e">
        <f t="shared" si="76"/>
        <v>#DIV/0!</v>
      </c>
      <c r="AY94">
        <f t="shared" si="77"/>
        <v>2.8358454819264078E-2</v>
      </c>
      <c r="AZ94" t="e">
        <f t="shared" si="78"/>
        <v>#DIV/0!</v>
      </c>
      <c r="BA94" t="s">
        <v>272</v>
      </c>
      <c r="BB94">
        <v>0</v>
      </c>
      <c r="BC94">
        <f t="shared" si="79"/>
        <v>0</v>
      </c>
      <c r="BD94" t="e">
        <f t="shared" si="80"/>
        <v>#DIV/0!</v>
      </c>
      <c r="BE94" t="e">
        <f t="shared" si="81"/>
        <v>#DIV/0!</v>
      </c>
      <c r="BF94" t="e">
        <f t="shared" si="82"/>
        <v>#DIV/0!</v>
      </c>
      <c r="BG94" t="e">
        <f t="shared" si="83"/>
        <v>#DIV/0!</v>
      </c>
      <c r="BH94" t="e">
        <f t="shared" si="84"/>
        <v>#DIV/0!</v>
      </c>
      <c r="BI94" t="e">
        <f t="shared" si="85"/>
        <v>#DIV/0!</v>
      </c>
      <c r="BJ94">
        <f t="shared" si="86"/>
        <v>1199.98</v>
      </c>
      <c r="BK94">
        <f t="shared" si="87"/>
        <v>1009.1663998520975</v>
      </c>
      <c r="BL94">
        <f t="shared" si="88"/>
        <v>0.84098601631035308</v>
      </c>
      <c r="BM94">
        <f t="shared" si="89"/>
        <v>0.19197203262070625</v>
      </c>
      <c r="BN94">
        <v>6</v>
      </c>
      <c r="BO94">
        <v>0.5</v>
      </c>
      <c r="BP94" t="s">
        <v>273</v>
      </c>
      <c r="BQ94">
        <v>2</v>
      </c>
      <c r="BR94">
        <v>1604500491.5</v>
      </c>
      <c r="BS94">
        <v>1179.83</v>
      </c>
      <c r="BT94">
        <v>1216.1099999999999</v>
      </c>
      <c r="BU94">
        <v>21.663799999999998</v>
      </c>
      <c r="BV94">
        <v>20.052399999999999</v>
      </c>
      <c r="BW94">
        <v>1179.79</v>
      </c>
      <c r="BX94">
        <v>21.346499999999999</v>
      </c>
      <c r="BY94">
        <v>500.07799999999997</v>
      </c>
      <c r="BZ94">
        <v>100.658</v>
      </c>
      <c r="CA94">
        <v>0.100007</v>
      </c>
      <c r="CB94">
        <v>25.1007</v>
      </c>
      <c r="CC94">
        <v>25.000299999999999</v>
      </c>
      <c r="CD94">
        <v>999.9</v>
      </c>
      <c r="CE94">
        <v>0</v>
      </c>
      <c r="CF94">
        <v>0</v>
      </c>
      <c r="CG94">
        <v>10009.4</v>
      </c>
      <c r="CH94">
        <v>0</v>
      </c>
      <c r="CI94">
        <v>1.03735</v>
      </c>
      <c r="CJ94">
        <v>1199.98</v>
      </c>
      <c r="CK94">
        <v>0.96699299999999999</v>
      </c>
      <c r="CL94">
        <v>3.30067E-2</v>
      </c>
      <c r="CM94">
        <v>0</v>
      </c>
      <c r="CN94">
        <v>813.46600000000001</v>
      </c>
      <c r="CO94">
        <v>5.0001499999999997</v>
      </c>
      <c r="CP94">
        <v>9741.36</v>
      </c>
      <c r="CQ94">
        <v>11353.7</v>
      </c>
      <c r="CR94">
        <v>39.5</v>
      </c>
      <c r="CS94">
        <v>42.061999999999998</v>
      </c>
      <c r="CT94">
        <v>40.686999999999998</v>
      </c>
      <c r="CU94">
        <v>41.686999999999998</v>
      </c>
      <c r="CV94">
        <v>41.375</v>
      </c>
      <c r="CW94">
        <v>1155.54</v>
      </c>
      <c r="CX94">
        <v>39.44</v>
      </c>
      <c r="CY94">
        <v>0</v>
      </c>
      <c r="CZ94">
        <v>1604500490.7</v>
      </c>
      <c r="DA94">
        <v>0</v>
      </c>
      <c r="DB94">
        <v>810.58673076923105</v>
      </c>
      <c r="DC94">
        <v>21.819247883026801</v>
      </c>
      <c r="DD94">
        <v>250.358632618055</v>
      </c>
      <c r="DE94">
        <v>9710.6542307692307</v>
      </c>
      <c r="DF94">
        <v>15</v>
      </c>
      <c r="DG94">
        <v>1604500115.5</v>
      </c>
      <c r="DH94" t="s">
        <v>274</v>
      </c>
      <c r="DI94">
        <v>1604500104</v>
      </c>
      <c r="DJ94">
        <v>1604500115.5</v>
      </c>
      <c r="DK94">
        <v>1</v>
      </c>
      <c r="DL94">
        <v>-0.111</v>
      </c>
      <c r="DM94">
        <v>-7.0000000000000001E-3</v>
      </c>
      <c r="DN94">
        <v>-7.3999999999999996E-2</v>
      </c>
      <c r="DO94">
        <v>0.30099999999999999</v>
      </c>
      <c r="DP94">
        <v>420</v>
      </c>
      <c r="DQ94">
        <v>20</v>
      </c>
      <c r="DR94">
        <v>0.08</v>
      </c>
      <c r="DS94">
        <v>7.0000000000000007E-2</v>
      </c>
      <c r="DT94">
        <v>0</v>
      </c>
      <c r="DU94">
        <v>0</v>
      </c>
      <c r="DV94" t="s">
        <v>275</v>
      </c>
      <c r="DW94">
        <v>100</v>
      </c>
      <c r="DX94">
        <v>100</v>
      </c>
      <c r="DY94">
        <v>0.04</v>
      </c>
      <c r="DZ94">
        <v>0.31730000000000003</v>
      </c>
      <c r="EA94">
        <v>-0.38915973933682801</v>
      </c>
      <c r="EB94">
        <v>1.06189765250334E-3</v>
      </c>
      <c r="EC94">
        <v>-8.2300479113357901E-7</v>
      </c>
      <c r="ED94">
        <v>1.95222372915411E-10</v>
      </c>
      <c r="EE94">
        <v>5.0854824770297798E-2</v>
      </c>
      <c r="EF94">
        <v>2.4299125684897199E-2</v>
      </c>
      <c r="EG94">
        <v>-1.02667963148939E-3</v>
      </c>
      <c r="EH94">
        <v>2.21636158600722E-5</v>
      </c>
      <c r="EI94">
        <v>2</v>
      </c>
      <c r="EJ94">
        <v>2037</v>
      </c>
      <c r="EK94">
        <v>1</v>
      </c>
      <c r="EL94">
        <v>24</v>
      </c>
      <c r="EM94">
        <v>6.5</v>
      </c>
      <c r="EN94">
        <v>6.3</v>
      </c>
      <c r="EO94">
        <v>2</v>
      </c>
      <c r="EP94">
        <v>481.99299999999999</v>
      </c>
      <c r="EQ94">
        <v>562.82799999999997</v>
      </c>
      <c r="ER94">
        <v>22.436399999999999</v>
      </c>
      <c r="ES94">
        <v>25.344799999999999</v>
      </c>
      <c r="ET94">
        <v>30.0001</v>
      </c>
      <c r="EU94">
        <v>25.204000000000001</v>
      </c>
      <c r="EV94">
        <v>25.1614</v>
      </c>
      <c r="EW94">
        <v>49.4574</v>
      </c>
      <c r="EX94">
        <v>4.6245000000000003</v>
      </c>
      <c r="EY94">
        <v>100</v>
      </c>
      <c r="EZ94">
        <v>22.4374</v>
      </c>
      <c r="FA94">
        <v>1207.9000000000001</v>
      </c>
      <c r="FB94">
        <v>20</v>
      </c>
      <c r="FC94">
        <v>102.379</v>
      </c>
      <c r="FD94">
        <v>102.08499999999999</v>
      </c>
    </row>
    <row r="95" spans="1:160" x14ac:dyDescent="0.15">
      <c r="A95">
        <v>97</v>
      </c>
      <c r="B95">
        <v>1604500493.5</v>
      </c>
      <c r="C95">
        <v>191.5</v>
      </c>
      <c r="D95" t="s">
        <v>430</v>
      </c>
      <c r="E95" t="s">
        <v>431</v>
      </c>
      <c r="F95">
        <v>1604500493.5</v>
      </c>
      <c r="G95">
        <f t="shared" si="45"/>
        <v>1.373412929409186E-3</v>
      </c>
      <c r="H95">
        <f t="shared" si="46"/>
        <v>28.565488023475371</v>
      </c>
      <c r="I95">
        <f t="shared" si="47"/>
        <v>1176.48</v>
      </c>
      <c r="J95">
        <f t="shared" si="48"/>
        <v>823.13086119957188</v>
      </c>
      <c r="K95">
        <f t="shared" si="49"/>
        <v>82.936457937499128</v>
      </c>
      <c r="L95">
        <f t="shared" si="50"/>
        <v>118.53896948063999</v>
      </c>
      <c r="M95">
        <f t="shared" si="51"/>
        <v>0.13860271029538149</v>
      </c>
      <c r="N95">
        <f t="shared" si="52"/>
        <v>2.9373110559378359</v>
      </c>
      <c r="O95">
        <f t="shared" si="53"/>
        <v>0.13506915056751573</v>
      </c>
      <c r="P95">
        <f t="shared" si="54"/>
        <v>8.4728192151230883E-2</v>
      </c>
      <c r="Q95">
        <f t="shared" si="55"/>
        <v>193.73012905156995</v>
      </c>
      <c r="R95">
        <f t="shared" si="56"/>
        <v>25.884663692517801</v>
      </c>
      <c r="S95">
        <f t="shared" si="57"/>
        <v>25.002300000000002</v>
      </c>
      <c r="T95">
        <f t="shared" si="58"/>
        <v>3.1801136259243319</v>
      </c>
      <c r="U95">
        <f t="shared" si="59"/>
        <v>68.241123784198436</v>
      </c>
      <c r="V95">
        <f t="shared" si="60"/>
        <v>2.1828569158110001</v>
      </c>
      <c r="W95">
        <f t="shared" si="61"/>
        <v>3.1987411618746688</v>
      </c>
      <c r="X95">
        <f t="shared" si="62"/>
        <v>0.99725671011333183</v>
      </c>
      <c r="Y95">
        <f t="shared" si="63"/>
        <v>-60.5675101869451</v>
      </c>
      <c r="Z95">
        <f t="shared" si="64"/>
        <v>15.518918737476458</v>
      </c>
      <c r="AA95">
        <f t="shared" si="65"/>
        <v>1.1181390107948812</v>
      </c>
      <c r="AB95">
        <f t="shared" si="66"/>
        <v>149.79967661289621</v>
      </c>
      <c r="AC95">
        <v>12</v>
      </c>
      <c r="AD95">
        <v>2</v>
      </c>
      <c r="AE95">
        <f t="shared" si="67"/>
        <v>1</v>
      </c>
      <c r="AF95">
        <f t="shared" si="68"/>
        <v>0</v>
      </c>
      <c r="AG95">
        <f t="shared" si="69"/>
        <v>53454.553391537193</v>
      </c>
      <c r="AH95" t="s">
        <v>272</v>
      </c>
      <c r="AI95" t="s">
        <v>272</v>
      </c>
      <c r="AJ95">
        <v>0</v>
      </c>
      <c r="AK95">
        <v>0</v>
      </c>
      <c r="AL95">
        <f t="shared" si="70"/>
        <v>0</v>
      </c>
      <c r="AM95" t="e">
        <f t="shared" si="71"/>
        <v>#DIV/0!</v>
      </c>
      <c r="AN95">
        <v>0</v>
      </c>
      <c r="AO95" t="s">
        <v>272</v>
      </c>
      <c r="AP95" t="s">
        <v>272</v>
      </c>
      <c r="AQ95">
        <v>0</v>
      </c>
      <c r="AR95">
        <v>0</v>
      </c>
      <c r="AS95" t="e">
        <f t="shared" si="72"/>
        <v>#DIV/0!</v>
      </c>
      <c r="AT95">
        <v>0.5</v>
      </c>
      <c r="AU95">
        <f t="shared" si="73"/>
        <v>1009.1579998520962</v>
      </c>
      <c r="AV95">
        <f t="shared" si="74"/>
        <v>28.565488023475371</v>
      </c>
      <c r="AW95" t="e">
        <f t="shared" si="75"/>
        <v>#DIV/0!</v>
      </c>
      <c r="AX95" t="e">
        <f t="shared" si="76"/>
        <v>#DIV/0!</v>
      </c>
      <c r="AY95">
        <f t="shared" si="77"/>
        <v>2.8306259304947269E-2</v>
      </c>
      <c r="AZ95" t="e">
        <f t="shared" si="78"/>
        <v>#DIV/0!</v>
      </c>
      <c r="BA95" t="s">
        <v>272</v>
      </c>
      <c r="BB95">
        <v>0</v>
      </c>
      <c r="BC95">
        <f t="shared" si="79"/>
        <v>0</v>
      </c>
      <c r="BD95" t="e">
        <f t="shared" si="80"/>
        <v>#DIV/0!</v>
      </c>
      <c r="BE95" t="e">
        <f t="shared" si="81"/>
        <v>#DIV/0!</v>
      </c>
      <c r="BF95" t="e">
        <f t="shared" si="82"/>
        <v>#DIV/0!</v>
      </c>
      <c r="BG95" t="e">
        <f t="shared" si="83"/>
        <v>#DIV/0!</v>
      </c>
      <c r="BH95" t="e">
        <f t="shared" si="84"/>
        <v>#DIV/0!</v>
      </c>
      <c r="BI95" t="e">
        <f t="shared" si="85"/>
        <v>#DIV/0!</v>
      </c>
      <c r="BJ95">
        <f t="shared" si="86"/>
        <v>1199.97</v>
      </c>
      <c r="BK95">
        <f t="shared" si="87"/>
        <v>1009.1579998520962</v>
      </c>
      <c r="BL95">
        <f t="shared" si="88"/>
        <v>0.84098602452735993</v>
      </c>
      <c r="BM95">
        <f t="shared" si="89"/>
        <v>0.19197204905472021</v>
      </c>
      <c r="BN95">
        <v>6</v>
      </c>
      <c r="BO95">
        <v>0.5</v>
      </c>
      <c r="BP95" t="s">
        <v>273</v>
      </c>
      <c r="BQ95">
        <v>2</v>
      </c>
      <c r="BR95">
        <v>1604500493.5</v>
      </c>
      <c r="BS95">
        <v>1176.48</v>
      </c>
      <c r="BT95">
        <v>1212.7</v>
      </c>
      <c r="BU95">
        <v>21.6645</v>
      </c>
      <c r="BV95">
        <v>20.052</v>
      </c>
      <c r="BW95">
        <v>1176.44</v>
      </c>
      <c r="BX95">
        <v>21.347200000000001</v>
      </c>
      <c r="BY95">
        <v>499.96600000000001</v>
      </c>
      <c r="BZ95">
        <v>100.657</v>
      </c>
      <c r="CA95">
        <v>0.100318</v>
      </c>
      <c r="CB95">
        <v>25.100300000000001</v>
      </c>
      <c r="CC95">
        <v>25.002300000000002</v>
      </c>
      <c r="CD95">
        <v>999.9</v>
      </c>
      <c r="CE95">
        <v>0</v>
      </c>
      <c r="CF95">
        <v>0</v>
      </c>
      <c r="CG95">
        <v>9978.75</v>
      </c>
      <c r="CH95">
        <v>0</v>
      </c>
      <c r="CI95">
        <v>1.0345500000000001</v>
      </c>
      <c r="CJ95">
        <v>1199.97</v>
      </c>
      <c r="CK95">
        <v>0.96699299999999999</v>
      </c>
      <c r="CL95">
        <v>3.30067E-2</v>
      </c>
      <c r="CM95">
        <v>0</v>
      </c>
      <c r="CN95">
        <v>813.95500000000004</v>
      </c>
      <c r="CO95">
        <v>5.0001499999999997</v>
      </c>
      <c r="CP95">
        <v>9748.84</v>
      </c>
      <c r="CQ95">
        <v>11353.6</v>
      </c>
      <c r="CR95">
        <v>39.5</v>
      </c>
      <c r="CS95">
        <v>42.061999999999998</v>
      </c>
      <c r="CT95">
        <v>40.686999999999998</v>
      </c>
      <c r="CU95">
        <v>41.686999999999998</v>
      </c>
      <c r="CV95">
        <v>41.375</v>
      </c>
      <c r="CW95">
        <v>1155.53</v>
      </c>
      <c r="CX95">
        <v>39.44</v>
      </c>
      <c r="CY95">
        <v>0</v>
      </c>
      <c r="CZ95">
        <v>1604500492.5</v>
      </c>
      <c r="DA95">
        <v>0</v>
      </c>
      <c r="DB95">
        <v>811.35904000000005</v>
      </c>
      <c r="DC95">
        <v>21.3415384388741</v>
      </c>
      <c r="DD95">
        <v>247.711538048823</v>
      </c>
      <c r="DE95">
        <v>9719.3739999999998</v>
      </c>
      <c r="DF95">
        <v>15</v>
      </c>
      <c r="DG95">
        <v>1604500115.5</v>
      </c>
      <c r="DH95" t="s">
        <v>274</v>
      </c>
      <c r="DI95">
        <v>1604500104</v>
      </c>
      <c r="DJ95">
        <v>1604500115.5</v>
      </c>
      <c r="DK95">
        <v>1</v>
      </c>
      <c r="DL95">
        <v>-0.111</v>
      </c>
      <c r="DM95">
        <v>-7.0000000000000001E-3</v>
      </c>
      <c r="DN95">
        <v>-7.3999999999999996E-2</v>
      </c>
      <c r="DO95">
        <v>0.30099999999999999</v>
      </c>
      <c r="DP95">
        <v>420</v>
      </c>
      <c r="DQ95">
        <v>20</v>
      </c>
      <c r="DR95">
        <v>0.08</v>
      </c>
      <c r="DS95">
        <v>7.0000000000000007E-2</v>
      </c>
      <c r="DT95">
        <v>0</v>
      </c>
      <c r="DU95">
        <v>0</v>
      </c>
      <c r="DV95" t="s">
        <v>275</v>
      </c>
      <c r="DW95">
        <v>100</v>
      </c>
      <c r="DX95">
        <v>100</v>
      </c>
      <c r="DY95">
        <v>0.04</v>
      </c>
      <c r="DZ95">
        <v>0.31730000000000003</v>
      </c>
      <c r="EA95">
        <v>-0.38915973933682801</v>
      </c>
      <c r="EB95">
        <v>1.06189765250334E-3</v>
      </c>
      <c r="EC95">
        <v>-8.2300479113357901E-7</v>
      </c>
      <c r="ED95">
        <v>1.95222372915411E-10</v>
      </c>
      <c r="EE95">
        <v>5.0854824770297798E-2</v>
      </c>
      <c r="EF95">
        <v>2.4299125684897199E-2</v>
      </c>
      <c r="EG95">
        <v>-1.02667963148939E-3</v>
      </c>
      <c r="EH95">
        <v>2.21636158600722E-5</v>
      </c>
      <c r="EI95">
        <v>2</v>
      </c>
      <c r="EJ95">
        <v>2037</v>
      </c>
      <c r="EK95">
        <v>1</v>
      </c>
      <c r="EL95">
        <v>24</v>
      </c>
      <c r="EM95">
        <v>6.5</v>
      </c>
      <c r="EN95">
        <v>6.3</v>
      </c>
      <c r="EO95">
        <v>2</v>
      </c>
      <c r="EP95">
        <v>481.83</v>
      </c>
      <c r="EQ95">
        <v>563.04999999999995</v>
      </c>
      <c r="ER95">
        <v>22.436800000000002</v>
      </c>
      <c r="ES95">
        <v>25.344799999999999</v>
      </c>
      <c r="ET95">
        <v>30</v>
      </c>
      <c r="EU95">
        <v>25.204000000000001</v>
      </c>
      <c r="EV95">
        <v>25.1614</v>
      </c>
      <c r="EW95">
        <v>49.326099999999997</v>
      </c>
      <c r="EX95">
        <v>4.6245000000000003</v>
      </c>
      <c r="EY95">
        <v>100</v>
      </c>
      <c r="EZ95">
        <v>22.434799999999999</v>
      </c>
      <c r="FA95">
        <v>1202.8699999999999</v>
      </c>
      <c r="FB95">
        <v>20</v>
      </c>
      <c r="FC95">
        <v>102.379</v>
      </c>
      <c r="FD95">
        <v>102.084</v>
      </c>
    </row>
    <row r="96" spans="1:160" x14ac:dyDescent="0.15">
      <c r="A96">
        <v>98</v>
      </c>
      <c r="B96">
        <v>1604500495.5</v>
      </c>
      <c r="C96">
        <v>193.5</v>
      </c>
      <c r="D96" t="s">
        <v>432</v>
      </c>
      <c r="E96" t="s">
        <v>433</v>
      </c>
      <c r="F96">
        <v>1604500495.5</v>
      </c>
      <c r="G96">
        <f t="shared" si="45"/>
        <v>1.3727833666910033E-3</v>
      </c>
      <c r="H96">
        <f t="shared" si="46"/>
        <v>28.557206104700988</v>
      </c>
      <c r="I96">
        <f t="shared" si="47"/>
        <v>1173.1099999999999</v>
      </c>
      <c r="J96">
        <f t="shared" si="48"/>
        <v>819.48439723366448</v>
      </c>
      <c r="K96">
        <f t="shared" si="49"/>
        <v>82.569667899346172</v>
      </c>
      <c r="L96">
        <f t="shared" si="50"/>
        <v>118.20030184392</v>
      </c>
      <c r="M96">
        <f t="shared" si="51"/>
        <v>0.13842838216513537</v>
      </c>
      <c r="N96">
        <f t="shared" si="52"/>
        <v>2.9360078422137486</v>
      </c>
      <c r="O96">
        <f t="shared" si="53"/>
        <v>0.13490206217712392</v>
      </c>
      <c r="P96">
        <f t="shared" si="54"/>
        <v>8.4623132751551478E-2</v>
      </c>
      <c r="Q96">
        <f t="shared" si="55"/>
        <v>193.73012905156995</v>
      </c>
      <c r="R96">
        <f t="shared" si="56"/>
        <v>25.886251449834177</v>
      </c>
      <c r="S96">
        <f t="shared" si="57"/>
        <v>25.006399999999999</v>
      </c>
      <c r="T96">
        <f t="shared" si="58"/>
        <v>3.1808910369891019</v>
      </c>
      <c r="U96">
        <f t="shared" si="59"/>
        <v>68.236532694241731</v>
      </c>
      <c r="V96">
        <f t="shared" si="60"/>
        <v>2.1828530992296002</v>
      </c>
      <c r="W96">
        <f t="shared" si="61"/>
        <v>3.1989507863927629</v>
      </c>
      <c r="X96">
        <f t="shared" si="62"/>
        <v>0.99803793775950167</v>
      </c>
      <c r="Y96">
        <f t="shared" si="63"/>
        <v>-60.539746471073244</v>
      </c>
      <c r="Z96">
        <f t="shared" si="64"/>
        <v>15.037175204996007</v>
      </c>
      <c r="AA96">
        <f t="shared" si="65"/>
        <v>1.0839386299697862</v>
      </c>
      <c r="AB96">
        <f t="shared" si="66"/>
        <v>149.3114964154625</v>
      </c>
      <c r="AC96">
        <v>12</v>
      </c>
      <c r="AD96">
        <v>2</v>
      </c>
      <c r="AE96">
        <f t="shared" si="67"/>
        <v>1</v>
      </c>
      <c r="AF96">
        <f t="shared" si="68"/>
        <v>0</v>
      </c>
      <c r="AG96">
        <f t="shared" si="69"/>
        <v>53416.327976169887</v>
      </c>
      <c r="AH96" t="s">
        <v>272</v>
      </c>
      <c r="AI96" t="s">
        <v>272</v>
      </c>
      <c r="AJ96">
        <v>0</v>
      </c>
      <c r="AK96">
        <v>0</v>
      </c>
      <c r="AL96">
        <f t="shared" si="70"/>
        <v>0</v>
      </c>
      <c r="AM96" t="e">
        <f t="shared" si="71"/>
        <v>#DIV/0!</v>
      </c>
      <c r="AN96">
        <v>0</v>
      </c>
      <c r="AO96" t="s">
        <v>272</v>
      </c>
      <c r="AP96" t="s">
        <v>272</v>
      </c>
      <c r="AQ96">
        <v>0</v>
      </c>
      <c r="AR96">
        <v>0</v>
      </c>
      <c r="AS96" t="e">
        <f t="shared" si="72"/>
        <v>#DIV/0!</v>
      </c>
      <c r="AT96">
        <v>0.5</v>
      </c>
      <c r="AU96">
        <f t="shared" si="73"/>
        <v>1009.1579998520962</v>
      </c>
      <c r="AV96">
        <f t="shared" si="74"/>
        <v>28.557206104700988</v>
      </c>
      <c r="AW96" t="e">
        <f t="shared" si="75"/>
        <v>#DIV/0!</v>
      </c>
      <c r="AX96" t="e">
        <f t="shared" si="76"/>
        <v>#DIV/0!</v>
      </c>
      <c r="AY96">
        <f t="shared" si="77"/>
        <v>2.8298052543691252E-2</v>
      </c>
      <c r="AZ96" t="e">
        <f t="shared" si="78"/>
        <v>#DIV/0!</v>
      </c>
      <c r="BA96" t="s">
        <v>272</v>
      </c>
      <c r="BB96">
        <v>0</v>
      </c>
      <c r="BC96">
        <f t="shared" si="79"/>
        <v>0</v>
      </c>
      <c r="BD96" t="e">
        <f t="shared" si="80"/>
        <v>#DIV/0!</v>
      </c>
      <c r="BE96" t="e">
        <f t="shared" si="81"/>
        <v>#DIV/0!</v>
      </c>
      <c r="BF96" t="e">
        <f t="shared" si="82"/>
        <v>#DIV/0!</v>
      </c>
      <c r="BG96" t="e">
        <f t="shared" si="83"/>
        <v>#DIV/0!</v>
      </c>
      <c r="BH96" t="e">
        <f t="shared" si="84"/>
        <v>#DIV/0!</v>
      </c>
      <c r="BI96" t="e">
        <f t="shared" si="85"/>
        <v>#DIV/0!</v>
      </c>
      <c r="BJ96">
        <f t="shared" si="86"/>
        <v>1199.97</v>
      </c>
      <c r="BK96">
        <f t="shared" si="87"/>
        <v>1009.1579998520962</v>
      </c>
      <c r="BL96">
        <f t="shared" si="88"/>
        <v>0.84098602452735993</v>
      </c>
      <c r="BM96">
        <f t="shared" si="89"/>
        <v>0.19197204905472021</v>
      </c>
      <c r="BN96">
        <v>6</v>
      </c>
      <c r="BO96">
        <v>0.5</v>
      </c>
      <c r="BP96" t="s">
        <v>273</v>
      </c>
      <c r="BQ96">
        <v>2</v>
      </c>
      <c r="BR96">
        <v>1604500495.5</v>
      </c>
      <c r="BS96">
        <v>1173.1099999999999</v>
      </c>
      <c r="BT96">
        <v>1209.31</v>
      </c>
      <c r="BU96">
        <v>21.664300000000001</v>
      </c>
      <c r="BV96">
        <v>20.052700000000002</v>
      </c>
      <c r="BW96">
        <v>1173.07</v>
      </c>
      <c r="BX96">
        <v>21.347000000000001</v>
      </c>
      <c r="BY96">
        <v>500.01600000000002</v>
      </c>
      <c r="BZ96">
        <v>100.658</v>
      </c>
      <c r="CA96">
        <v>0.10007199999999999</v>
      </c>
      <c r="CB96">
        <v>25.101400000000002</v>
      </c>
      <c r="CC96">
        <v>25.006399999999999</v>
      </c>
      <c r="CD96">
        <v>999.9</v>
      </c>
      <c r="CE96">
        <v>0</v>
      </c>
      <c r="CF96">
        <v>0</v>
      </c>
      <c r="CG96">
        <v>9971.25</v>
      </c>
      <c r="CH96">
        <v>0</v>
      </c>
      <c r="CI96">
        <v>1.0219499999999999</v>
      </c>
      <c r="CJ96">
        <v>1199.97</v>
      </c>
      <c r="CK96">
        <v>0.96699299999999999</v>
      </c>
      <c r="CL96">
        <v>3.30067E-2</v>
      </c>
      <c r="CM96">
        <v>0</v>
      </c>
      <c r="CN96">
        <v>814.16</v>
      </c>
      <c r="CO96">
        <v>5.0001499999999997</v>
      </c>
      <c r="CP96">
        <v>9755.98</v>
      </c>
      <c r="CQ96">
        <v>11353.6</v>
      </c>
      <c r="CR96">
        <v>39.5</v>
      </c>
      <c r="CS96">
        <v>42.125</v>
      </c>
      <c r="CT96">
        <v>40.686999999999998</v>
      </c>
      <c r="CU96">
        <v>41.686999999999998</v>
      </c>
      <c r="CV96">
        <v>41.375</v>
      </c>
      <c r="CW96">
        <v>1155.53</v>
      </c>
      <c r="CX96">
        <v>39.44</v>
      </c>
      <c r="CY96">
        <v>0</v>
      </c>
      <c r="CZ96">
        <v>1604500494.3</v>
      </c>
      <c r="DA96">
        <v>0</v>
      </c>
      <c r="DB96">
        <v>811.86953846153801</v>
      </c>
      <c r="DC96">
        <v>21.880820535246901</v>
      </c>
      <c r="DD96">
        <v>245.21606851390601</v>
      </c>
      <c r="DE96">
        <v>9725.5765384615406</v>
      </c>
      <c r="DF96">
        <v>15</v>
      </c>
      <c r="DG96">
        <v>1604500115.5</v>
      </c>
      <c r="DH96" t="s">
        <v>274</v>
      </c>
      <c r="DI96">
        <v>1604500104</v>
      </c>
      <c r="DJ96">
        <v>1604500115.5</v>
      </c>
      <c r="DK96">
        <v>1</v>
      </c>
      <c r="DL96">
        <v>-0.111</v>
      </c>
      <c r="DM96">
        <v>-7.0000000000000001E-3</v>
      </c>
      <c r="DN96">
        <v>-7.3999999999999996E-2</v>
      </c>
      <c r="DO96">
        <v>0.30099999999999999</v>
      </c>
      <c r="DP96">
        <v>420</v>
      </c>
      <c r="DQ96">
        <v>20</v>
      </c>
      <c r="DR96">
        <v>0.08</v>
      </c>
      <c r="DS96">
        <v>7.0000000000000007E-2</v>
      </c>
      <c r="DT96">
        <v>0</v>
      </c>
      <c r="DU96">
        <v>0</v>
      </c>
      <c r="DV96" t="s">
        <v>275</v>
      </c>
      <c r="DW96">
        <v>100</v>
      </c>
      <c r="DX96">
        <v>100</v>
      </c>
      <c r="DY96">
        <v>0.04</v>
      </c>
      <c r="DZ96">
        <v>0.31730000000000003</v>
      </c>
      <c r="EA96">
        <v>-0.38915973933682801</v>
      </c>
      <c r="EB96">
        <v>1.06189765250334E-3</v>
      </c>
      <c r="EC96">
        <v>-8.2300479113357901E-7</v>
      </c>
      <c r="ED96">
        <v>1.95222372915411E-10</v>
      </c>
      <c r="EE96">
        <v>5.0854824770297798E-2</v>
      </c>
      <c r="EF96">
        <v>2.4299125684897199E-2</v>
      </c>
      <c r="EG96">
        <v>-1.02667963148939E-3</v>
      </c>
      <c r="EH96">
        <v>2.21636158600722E-5</v>
      </c>
      <c r="EI96">
        <v>2</v>
      </c>
      <c r="EJ96">
        <v>2037</v>
      </c>
      <c r="EK96">
        <v>1</v>
      </c>
      <c r="EL96">
        <v>24</v>
      </c>
      <c r="EM96">
        <v>6.5</v>
      </c>
      <c r="EN96">
        <v>6.3</v>
      </c>
      <c r="EO96">
        <v>2</v>
      </c>
      <c r="EP96">
        <v>482.07499999999999</v>
      </c>
      <c r="EQ96">
        <v>562.87900000000002</v>
      </c>
      <c r="ER96">
        <v>22.436800000000002</v>
      </c>
      <c r="ES96">
        <v>25.344799999999999</v>
      </c>
      <c r="ET96">
        <v>30</v>
      </c>
      <c r="EU96">
        <v>25.204000000000001</v>
      </c>
      <c r="EV96">
        <v>25.162400000000002</v>
      </c>
      <c r="EW96">
        <v>49.212699999999998</v>
      </c>
      <c r="EX96">
        <v>4.6245000000000003</v>
      </c>
      <c r="EY96">
        <v>100</v>
      </c>
      <c r="EZ96">
        <v>22.434799999999999</v>
      </c>
      <c r="FA96">
        <v>1197.8499999999999</v>
      </c>
      <c r="FB96">
        <v>20</v>
      </c>
      <c r="FC96">
        <v>102.379</v>
      </c>
      <c r="FD96">
        <v>102.084</v>
      </c>
    </row>
    <row r="97" spans="1:160" x14ac:dyDescent="0.15">
      <c r="A97">
        <v>99</v>
      </c>
      <c r="B97">
        <v>1604500497.5</v>
      </c>
      <c r="C97">
        <v>195.5</v>
      </c>
      <c r="D97" t="s">
        <v>434</v>
      </c>
      <c r="E97" t="s">
        <v>435</v>
      </c>
      <c r="F97">
        <v>1604500497.5</v>
      </c>
      <c r="G97">
        <f t="shared" si="45"/>
        <v>1.3722159060593235E-3</v>
      </c>
      <c r="H97">
        <f t="shared" si="46"/>
        <v>28.66504176604607</v>
      </c>
      <c r="I97">
        <f t="shared" si="47"/>
        <v>1169.74</v>
      </c>
      <c r="J97">
        <f t="shared" si="48"/>
        <v>814.9825176156819</v>
      </c>
      <c r="K97">
        <f t="shared" si="49"/>
        <v>82.116750551503159</v>
      </c>
      <c r="L97">
        <f t="shared" si="50"/>
        <v>117.86172796827</v>
      </c>
      <c r="M97">
        <f t="shared" si="51"/>
        <v>0.138449886689126</v>
      </c>
      <c r="N97">
        <f t="shared" si="52"/>
        <v>2.9428414230090225</v>
      </c>
      <c r="O97">
        <f t="shared" si="53"/>
        <v>0.13493045276313881</v>
      </c>
      <c r="P97">
        <f t="shared" si="54"/>
        <v>8.4640288537763522E-2</v>
      </c>
      <c r="Q97">
        <f t="shared" si="55"/>
        <v>193.73012905156995</v>
      </c>
      <c r="R97">
        <f t="shared" si="56"/>
        <v>25.885597942582514</v>
      </c>
      <c r="S97">
        <f t="shared" si="57"/>
        <v>25.002800000000001</v>
      </c>
      <c r="T97">
        <f t="shared" si="58"/>
        <v>3.1802084232614241</v>
      </c>
      <c r="U97">
        <f t="shared" si="59"/>
        <v>68.230607421089829</v>
      </c>
      <c r="V97">
        <f t="shared" si="60"/>
        <v>2.1827805817256998</v>
      </c>
      <c r="W97">
        <f t="shared" si="61"/>
        <v>3.1991223062906666</v>
      </c>
      <c r="X97">
        <f t="shared" si="62"/>
        <v>0.99742784153572428</v>
      </c>
      <c r="Y97">
        <f t="shared" si="63"/>
        <v>-60.514721457216162</v>
      </c>
      <c r="Z97">
        <f t="shared" si="64"/>
        <v>15.78611944632746</v>
      </c>
      <c r="AA97">
        <f t="shared" si="65"/>
        <v>1.1352676678631002</v>
      </c>
      <c r="AB97">
        <f t="shared" si="66"/>
        <v>150.13679470854436</v>
      </c>
      <c r="AC97">
        <v>12</v>
      </c>
      <c r="AD97">
        <v>2</v>
      </c>
      <c r="AE97">
        <f t="shared" si="67"/>
        <v>1</v>
      </c>
      <c r="AF97">
        <f t="shared" si="68"/>
        <v>0</v>
      </c>
      <c r="AG97">
        <f t="shared" si="69"/>
        <v>53615.830543952652</v>
      </c>
      <c r="AH97" t="s">
        <v>272</v>
      </c>
      <c r="AI97" t="s">
        <v>272</v>
      </c>
      <c r="AJ97">
        <v>0</v>
      </c>
      <c r="AK97">
        <v>0</v>
      </c>
      <c r="AL97">
        <f t="shared" si="70"/>
        <v>0</v>
      </c>
      <c r="AM97" t="e">
        <f t="shared" si="71"/>
        <v>#DIV/0!</v>
      </c>
      <c r="AN97">
        <v>0</v>
      </c>
      <c r="AO97" t="s">
        <v>272</v>
      </c>
      <c r="AP97" t="s">
        <v>272</v>
      </c>
      <c r="AQ97">
        <v>0</v>
      </c>
      <c r="AR97">
        <v>0</v>
      </c>
      <c r="AS97" t="e">
        <f t="shared" si="72"/>
        <v>#DIV/0!</v>
      </c>
      <c r="AT97">
        <v>0.5</v>
      </c>
      <c r="AU97">
        <f t="shared" si="73"/>
        <v>1009.1579998520962</v>
      </c>
      <c r="AV97">
        <f t="shared" si="74"/>
        <v>28.66504176604607</v>
      </c>
      <c r="AW97" t="e">
        <f t="shared" si="75"/>
        <v>#DIV/0!</v>
      </c>
      <c r="AX97" t="e">
        <f t="shared" si="76"/>
        <v>#DIV/0!</v>
      </c>
      <c r="AY97">
        <f t="shared" si="77"/>
        <v>2.840490960805668E-2</v>
      </c>
      <c r="AZ97" t="e">
        <f t="shared" si="78"/>
        <v>#DIV/0!</v>
      </c>
      <c r="BA97" t="s">
        <v>272</v>
      </c>
      <c r="BB97">
        <v>0</v>
      </c>
      <c r="BC97">
        <f t="shared" si="79"/>
        <v>0</v>
      </c>
      <c r="BD97" t="e">
        <f t="shared" si="80"/>
        <v>#DIV/0!</v>
      </c>
      <c r="BE97" t="e">
        <f t="shared" si="81"/>
        <v>#DIV/0!</v>
      </c>
      <c r="BF97" t="e">
        <f t="shared" si="82"/>
        <v>#DIV/0!</v>
      </c>
      <c r="BG97" t="e">
        <f t="shared" si="83"/>
        <v>#DIV/0!</v>
      </c>
      <c r="BH97" t="e">
        <f t="shared" si="84"/>
        <v>#DIV/0!</v>
      </c>
      <c r="BI97" t="e">
        <f t="shared" si="85"/>
        <v>#DIV/0!</v>
      </c>
      <c r="BJ97">
        <f t="shared" si="86"/>
        <v>1199.97</v>
      </c>
      <c r="BK97">
        <f t="shared" si="87"/>
        <v>1009.1579998520962</v>
      </c>
      <c r="BL97">
        <f t="shared" si="88"/>
        <v>0.84098602452735993</v>
      </c>
      <c r="BM97">
        <f t="shared" si="89"/>
        <v>0.19197204905472021</v>
      </c>
      <c r="BN97">
        <v>6</v>
      </c>
      <c r="BO97">
        <v>0.5</v>
      </c>
      <c r="BP97" t="s">
        <v>273</v>
      </c>
      <c r="BQ97">
        <v>2</v>
      </c>
      <c r="BR97">
        <v>1604500497.5</v>
      </c>
      <c r="BS97">
        <v>1169.74</v>
      </c>
      <c r="BT97">
        <v>1206.06</v>
      </c>
      <c r="BU97">
        <v>21.663399999999999</v>
      </c>
      <c r="BV97">
        <v>20.052600000000002</v>
      </c>
      <c r="BW97">
        <v>1169.7</v>
      </c>
      <c r="BX97">
        <v>21.346</v>
      </c>
      <c r="BY97">
        <v>500.05799999999999</v>
      </c>
      <c r="BZ97">
        <v>100.65900000000001</v>
      </c>
      <c r="CA97">
        <v>9.9910499999999999E-2</v>
      </c>
      <c r="CB97">
        <v>25.1023</v>
      </c>
      <c r="CC97">
        <v>25.002800000000001</v>
      </c>
      <c r="CD97">
        <v>999.9</v>
      </c>
      <c r="CE97">
        <v>0</v>
      </c>
      <c r="CF97">
        <v>0</v>
      </c>
      <c r="CG97">
        <v>10010</v>
      </c>
      <c r="CH97">
        <v>0</v>
      </c>
      <c r="CI97">
        <v>1.02335</v>
      </c>
      <c r="CJ97">
        <v>1199.97</v>
      </c>
      <c r="CK97">
        <v>0.96699299999999999</v>
      </c>
      <c r="CL97">
        <v>3.30067E-2</v>
      </c>
      <c r="CM97">
        <v>0</v>
      </c>
      <c r="CN97">
        <v>815.64800000000002</v>
      </c>
      <c r="CO97">
        <v>5.0001499999999997</v>
      </c>
      <c r="CP97">
        <v>9766.3799999999992</v>
      </c>
      <c r="CQ97">
        <v>11353.6</v>
      </c>
      <c r="CR97">
        <v>39.5</v>
      </c>
      <c r="CS97">
        <v>42.061999999999998</v>
      </c>
      <c r="CT97">
        <v>40.75</v>
      </c>
      <c r="CU97">
        <v>41.686999999999998</v>
      </c>
      <c r="CV97">
        <v>41.375</v>
      </c>
      <c r="CW97">
        <v>1155.53</v>
      </c>
      <c r="CX97">
        <v>39.44</v>
      </c>
      <c r="CY97">
        <v>0</v>
      </c>
      <c r="CZ97">
        <v>1604500496.7</v>
      </c>
      <c r="DA97">
        <v>0</v>
      </c>
      <c r="DB97">
        <v>812.74130769230806</v>
      </c>
      <c r="DC97">
        <v>21.5372991650557</v>
      </c>
      <c r="DD97">
        <v>246.75076937029601</v>
      </c>
      <c r="DE97">
        <v>9735.3376923076903</v>
      </c>
      <c r="DF97">
        <v>15</v>
      </c>
      <c r="DG97">
        <v>1604500115.5</v>
      </c>
      <c r="DH97" t="s">
        <v>274</v>
      </c>
      <c r="DI97">
        <v>1604500104</v>
      </c>
      <c r="DJ97">
        <v>1604500115.5</v>
      </c>
      <c r="DK97">
        <v>1</v>
      </c>
      <c r="DL97">
        <v>-0.111</v>
      </c>
      <c r="DM97">
        <v>-7.0000000000000001E-3</v>
      </c>
      <c r="DN97">
        <v>-7.3999999999999996E-2</v>
      </c>
      <c r="DO97">
        <v>0.30099999999999999</v>
      </c>
      <c r="DP97">
        <v>420</v>
      </c>
      <c r="DQ97">
        <v>20</v>
      </c>
      <c r="DR97">
        <v>0.08</v>
      </c>
      <c r="DS97">
        <v>7.0000000000000007E-2</v>
      </c>
      <c r="DT97">
        <v>0</v>
      </c>
      <c r="DU97">
        <v>0</v>
      </c>
      <c r="DV97" t="s">
        <v>275</v>
      </c>
      <c r="DW97">
        <v>100</v>
      </c>
      <c r="DX97">
        <v>100</v>
      </c>
      <c r="DY97">
        <v>0.04</v>
      </c>
      <c r="DZ97">
        <v>0.31740000000000002</v>
      </c>
      <c r="EA97">
        <v>-0.38915973933682801</v>
      </c>
      <c r="EB97">
        <v>1.06189765250334E-3</v>
      </c>
      <c r="EC97">
        <v>-8.2300479113357901E-7</v>
      </c>
      <c r="ED97">
        <v>1.95222372915411E-10</v>
      </c>
      <c r="EE97">
        <v>5.0854824770297798E-2</v>
      </c>
      <c r="EF97">
        <v>2.4299125684897199E-2</v>
      </c>
      <c r="EG97">
        <v>-1.02667963148939E-3</v>
      </c>
      <c r="EH97">
        <v>2.21636158600722E-5</v>
      </c>
      <c r="EI97">
        <v>2</v>
      </c>
      <c r="EJ97">
        <v>2037</v>
      </c>
      <c r="EK97">
        <v>1</v>
      </c>
      <c r="EL97">
        <v>24</v>
      </c>
      <c r="EM97">
        <v>6.6</v>
      </c>
      <c r="EN97">
        <v>6.4</v>
      </c>
      <c r="EO97">
        <v>2</v>
      </c>
      <c r="EP97">
        <v>482.048</v>
      </c>
      <c r="EQ97">
        <v>562.70899999999995</v>
      </c>
      <c r="ER97">
        <v>22.4361</v>
      </c>
      <c r="ES97">
        <v>25.344799999999999</v>
      </c>
      <c r="ET97">
        <v>30</v>
      </c>
      <c r="EU97">
        <v>25.204000000000001</v>
      </c>
      <c r="EV97">
        <v>25.163499999999999</v>
      </c>
      <c r="EW97">
        <v>49.118899999999996</v>
      </c>
      <c r="EX97">
        <v>4.6245000000000003</v>
      </c>
      <c r="EY97">
        <v>100</v>
      </c>
      <c r="EZ97">
        <v>22.434799999999999</v>
      </c>
      <c r="FA97">
        <v>1197.8499999999999</v>
      </c>
      <c r="FB97">
        <v>20</v>
      </c>
      <c r="FC97">
        <v>102.379</v>
      </c>
      <c r="FD97">
        <v>102.084</v>
      </c>
    </row>
    <row r="98" spans="1:160" x14ac:dyDescent="0.15">
      <c r="A98">
        <v>100</v>
      </c>
      <c r="B98">
        <v>1604500499.5</v>
      </c>
      <c r="C98">
        <v>197.5</v>
      </c>
      <c r="D98" t="s">
        <v>436</v>
      </c>
      <c r="E98" t="s">
        <v>437</v>
      </c>
      <c r="F98">
        <v>1604500499.5</v>
      </c>
      <c r="G98">
        <f t="shared" si="45"/>
        <v>1.3684836270588191E-3</v>
      </c>
      <c r="H98">
        <f t="shared" si="46"/>
        <v>28.641803053544816</v>
      </c>
      <c r="I98">
        <f t="shared" si="47"/>
        <v>1166.47</v>
      </c>
      <c r="J98">
        <f t="shared" si="48"/>
        <v>811.04211484399241</v>
      </c>
      <c r="K98">
        <f t="shared" si="49"/>
        <v>81.718705004298258</v>
      </c>
      <c r="L98">
        <f t="shared" si="50"/>
        <v>117.53078672702401</v>
      </c>
      <c r="M98">
        <f t="shared" si="51"/>
        <v>0.13802682287834361</v>
      </c>
      <c r="N98">
        <f t="shared" si="52"/>
        <v>2.9487545215792843</v>
      </c>
      <c r="O98">
        <f t="shared" si="53"/>
        <v>0.13453539607811119</v>
      </c>
      <c r="P98">
        <f t="shared" si="54"/>
        <v>8.4390957440259415E-2</v>
      </c>
      <c r="Q98">
        <f t="shared" si="55"/>
        <v>193.73012905156995</v>
      </c>
      <c r="R98">
        <f t="shared" si="56"/>
        <v>25.883599219458549</v>
      </c>
      <c r="S98">
        <f t="shared" si="57"/>
        <v>25.001999999999999</v>
      </c>
      <c r="T98">
        <f t="shared" si="58"/>
        <v>3.180056748707377</v>
      </c>
      <c r="U98">
        <f t="shared" si="59"/>
        <v>68.225777961266019</v>
      </c>
      <c r="V98">
        <f t="shared" si="60"/>
        <v>2.1824310498038404</v>
      </c>
      <c r="W98">
        <f t="shared" si="61"/>
        <v>3.1988364442584691</v>
      </c>
      <c r="X98">
        <f t="shared" si="62"/>
        <v>0.99762569890353658</v>
      </c>
      <c r="Y98">
        <f t="shared" si="63"/>
        <v>-60.350127953293921</v>
      </c>
      <c r="Z98">
        <f t="shared" si="64"/>
        <v>15.706557472217485</v>
      </c>
      <c r="AA98">
        <f t="shared" si="65"/>
        <v>1.1272678113250763</v>
      </c>
      <c r="AB98">
        <f t="shared" si="66"/>
        <v>150.21382638181862</v>
      </c>
      <c r="AC98">
        <v>12</v>
      </c>
      <c r="AD98">
        <v>2</v>
      </c>
      <c r="AE98">
        <f t="shared" si="67"/>
        <v>1</v>
      </c>
      <c r="AF98">
        <f t="shared" si="68"/>
        <v>0</v>
      </c>
      <c r="AG98">
        <f t="shared" si="69"/>
        <v>53789.078529718041</v>
      </c>
      <c r="AH98" t="s">
        <v>272</v>
      </c>
      <c r="AI98" t="s">
        <v>272</v>
      </c>
      <c r="AJ98">
        <v>0</v>
      </c>
      <c r="AK98">
        <v>0</v>
      </c>
      <c r="AL98">
        <f t="shared" si="70"/>
        <v>0</v>
      </c>
      <c r="AM98" t="e">
        <f t="shared" si="71"/>
        <v>#DIV/0!</v>
      </c>
      <c r="AN98">
        <v>0</v>
      </c>
      <c r="AO98" t="s">
        <v>272</v>
      </c>
      <c r="AP98" t="s">
        <v>272</v>
      </c>
      <c r="AQ98">
        <v>0</v>
      </c>
      <c r="AR98">
        <v>0</v>
      </c>
      <c r="AS98" t="e">
        <f t="shared" si="72"/>
        <v>#DIV/0!</v>
      </c>
      <c r="AT98">
        <v>0.5</v>
      </c>
      <c r="AU98">
        <f t="shared" si="73"/>
        <v>1009.1579998520962</v>
      </c>
      <c r="AV98">
        <f t="shared" si="74"/>
        <v>28.641803053544816</v>
      </c>
      <c r="AW98" t="e">
        <f t="shared" si="75"/>
        <v>#DIV/0!</v>
      </c>
      <c r="AX98" t="e">
        <f t="shared" si="76"/>
        <v>#DIV/0!</v>
      </c>
      <c r="AY98">
        <f t="shared" si="77"/>
        <v>2.8381881784361424E-2</v>
      </c>
      <c r="AZ98" t="e">
        <f t="shared" si="78"/>
        <v>#DIV/0!</v>
      </c>
      <c r="BA98" t="s">
        <v>272</v>
      </c>
      <c r="BB98">
        <v>0</v>
      </c>
      <c r="BC98">
        <f t="shared" si="79"/>
        <v>0</v>
      </c>
      <c r="BD98" t="e">
        <f t="shared" si="80"/>
        <v>#DIV/0!</v>
      </c>
      <c r="BE98" t="e">
        <f t="shared" si="81"/>
        <v>#DIV/0!</v>
      </c>
      <c r="BF98" t="e">
        <f t="shared" si="82"/>
        <v>#DIV/0!</v>
      </c>
      <c r="BG98" t="e">
        <f t="shared" si="83"/>
        <v>#DIV/0!</v>
      </c>
      <c r="BH98" t="e">
        <f t="shared" si="84"/>
        <v>#DIV/0!</v>
      </c>
      <c r="BI98" t="e">
        <f t="shared" si="85"/>
        <v>#DIV/0!</v>
      </c>
      <c r="BJ98">
        <f t="shared" si="86"/>
        <v>1199.97</v>
      </c>
      <c r="BK98">
        <f t="shared" si="87"/>
        <v>1009.1579998520962</v>
      </c>
      <c r="BL98">
        <f t="shared" si="88"/>
        <v>0.84098602452735993</v>
      </c>
      <c r="BM98">
        <f t="shared" si="89"/>
        <v>0.19197204905472021</v>
      </c>
      <c r="BN98">
        <v>6</v>
      </c>
      <c r="BO98">
        <v>0.5</v>
      </c>
      <c r="BP98" t="s">
        <v>273</v>
      </c>
      <c r="BQ98">
        <v>2</v>
      </c>
      <c r="BR98">
        <v>1604500499.5</v>
      </c>
      <c r="BS98">
        <v>1166.47</v>
      </c>
      <c r="BT98">
        <v>1202.76</v>
      </c>
      <c r="BU98">
        <v>21.6602</v>
      </c>
      <c r="BV98">
        <v>20.0534</v>
      </c>
      <c r="BW98">
        <v>1166.43</v>
      </c>
      <c r="BX98">
        <v>21.343</v>
      </c>
      <c r="BY98">
        <v>499.94099999999997</v>
      </c>
      <c r="BZ98">
        <v>100.658</v>
      </c>
      <c r="CA98">
        <v>9.9659200000000003E-2</v>
      </c>
      <c r="CB98">
        <v>25.1008</v>
      </c>
      <c r="CC98">
        <v>25.001999999999999</v>
      </c>
      <c r="CD98">
        <v>999.9</v>
      </c>
      <c r="CE98">
        <v>0</v>
      </c>
      <c r="CF98">
        <v>0</v>
      </c>
      <c r="CG98">
        <v>10043.799999999999</v>
      </c>
      <c r="CH98">
        <v>0</v>
      </c>
      <c r="CI98">
        <v>1.0345500000000001</v>
      </c>
      <c r="CJ98">
        <v>1199.97</v>
      </c>
      <c r="CK98">
        <v>0.96699299999999999</v>
      </c>
      <c r="CL98">
        <v>3.30067E-2</v>
      </c>
      <c r="CM98">
        <v>0</v>
      </c>
      <c r="CN98">
        <v>815.81600000000003</v>
      </c>
      <c r="CO98">
        <v>5.0001499999999997</v>
      </c>
      <c r="CP98">
        <v>9773.76</v>
      </c>
      <c r="CQ98">
        <v>11353.6</v>
      </c>
      <c r="CR98">
        <v>39.5</v>
      </c>
      <c r="CS98">
        <v>42.061999999999998</v>
      </c>
      <c r="CT98">
        <v>40.686999999999998</v>
      </c>
      <c r="CU98">
        <v>41.686999999999998</v>
      </c>
      <c r="CV98">
        <v>41.375</v>
      </c>
      <c r="CW98">
        <v>1155.53</v>
      </c>
      <c r="CX98">
        <v>39.44</v>
      </c>
      <c r="CY98">
        <v>0</v>
      </c>
      <c r="CZ98">
        <v>1604500498.5</v>
      </c>
      <c r="DA98">
        <v>0</v>
      </c>
      <c r="DB98">
        <v>813.4828</v>
      </c>
      <c r="DC98">
        <v>21.140538432835001</v>
      </c>
      <c r="DD98">
        <v>247.369230356298</v>
      </c>
      <c r="DE98">
        <v>9743.9979999999996</v>
      </c>
      <c r="DF98">
        <v>15</v>
      </c>
      <c r="DG98">
        <v>1604500115.5</v>
      </c>
      <c r="DH98" t="s">
        <v>274</v>
      </c>
      <c r="DI98">
        <v>1604500104</v>
      </c>
      <c r="DJ98">
        <v>1604500115.5</v>
      </c>
      <c r="DK98">
        <v>1</v>
      </c>
      <c r="DL98">
        <v>-0.111</v>
      </c>
      <c r="DM98">
        <v>-7.0000000000000001E-3</v>
      </c>
      <c r="DN98">
        <v>-7.3999999999999996E-2</v>
      </c>
      <c r="DO98">
        <v>0.30099999999999999</v>
      </c>
      <c r="DP98">
        <v>420</v>
      </c>
      <c r="DQ98">
        <v>20</v>
      </c>
      <c r="DR98">
        <v>0.08</v>
      </c>
      <c r="DS98">
        <v>7.0000000000000007E-2</v>
      </c>
      <c r="DT98">
        <v>0</v>
      </c>
      <c r="DU98">
        <v>0</v>
      </c>
      <c r="DV98" t="s">
        <v>275</v>
      </c>
      <c r="DW98">
        <v>100</v>
      </c>
      <c r="DX98">
        <v>100</v>
      </c>
      <c r="DY98">
        <v>0.04</v>
      </c>
      <c r="DZ98">
        <v>0.31719999999999998</v>
      </c>
      <c r="EA98">
        <v>-0.38915973933682801</v>
      </c>
      <c r="EB98">
        <v>1.06189765250334E-3</v>
      </c>
      <c r="EC98">
        <v>-8.2300479113357901E-7</v>
      </c>
      <c r="ED98">
        <v>1.95222372915411E-10</v>
      </c>
      <c r="EE98">
        <v>5.0854824770297798E-2</v>
      </c>
      <c r="EF98">
        <v>2.4299125684897199E-2</v>
      </c>
      <c r="EG98">
        <v>-1.02667963148939E-3</v>
      </c>
      <c r="EH98">
        <v>2.21636158600722E-5</v>
      </c>
      <c r="EI98">
        <v>2</v>
      </c>
      <c r="EJ98">
        <v>2037</v>
      </c>
      <c r="EK98">
        <v>1</v>
      </c>
      <c r="EL98">
        <v>24</v>
      </c>
      <c r="EM98">
        <v>6.6</v>
      </c>
      <c r="EN98">
        <v>6.4</v>
      </c>
      <c r="EO98">
        <v>2</v>
      </c>
      <c r="EP98">
        <v>481.803</v>
      </c>
      <c r="EQ98">
        <v>562.79100000000005</v>
      </c>
      <c r="ER98">
        <v>22.435199999999998</v>
      </c>
      <c r="ES98">
        <v>25.344799999999999</v>
      </c>
      <c r="ET98">
        <v>29.9999</v>
      </c>
      <c r="EU98">
        <v>25.204000000000001</v>
      </c>
      <c r="EV98">
        <v>25.163599999999999</v>
      </c>
      <c r="EW98">
        <v>48.987900000000003</v>
      </c>
      <c r="EX98">
        <v>4.6245000000000003</v>
      </c>
      <c r="EY98">
        <v>100</v>
      </c>
      <c r="EZ98">
        <v>22.430499999999999</v>
      </c>
      <c r="FA98">
        <v>1192.78</v>
      </c>
      <c r="FB98">
        <v>20</v>
      </c>
      <c r="FC98">
        <v>102.38</v>
      </c>
      <c r="FD98">
        <v>102.08499999999999</v>
      </c>
    </row>
    <row r="99" spans="1:160" x14ac:dyDescent="0.15">
      <c r="A99">
        <v>101</v>
      </c>
      <c r="B99">
        <v>1604500501.5</v>
      </c>
      <c r="C99">
        <v>199.5</v>
      </c>
      <c r="D99" t="s">
        <v>438</v>
      </c>
      <c r="E99" t="s">
        <v>439</v>
      </c>
      <c r="F99">
        <v>1604500501.5</v>
      </c>
      <c r="G99">
        <f t="shared" si="45"/>
        <v>1.3659971026479911E-3</v>
      </c>
      <c r="H99">
        <f t="shared" si="46"/>
        <v>28.534042940286877</v>
      </c>
      <c r="I99">
        <f t="shared" si="47"/>
        <v>1163.23</v>
      </c>
      <c r="J99">
        <f t="shared" si="48"/>
        <v>808.20524810214545</v>
      </c>
      <c r="K99">
        <f t="shared" si="49"/>
        <v>81.433046595440956</v>
      </c>
      <c r="L99">
        <f t="shared" si="50"/>
        <v>117.20458758917</v>
      </c>
      <c r="M99">
        <f t="shared" si="51"/>
        <v>0.13765199353666413</v>
      </c>
      <c r="N99">
        <f t="shared" si="52"/>
        <v>2.9453522770046483</v>
      </c>
      <c r="O99">
        <f t="shared" si="53"/>
        <v>0.13417534454826349</v>
      </c>
      <c r="P99">
        <f t="shared" si="54"/>
        <v>8.4164639786486584E-2</v>
      </c>
      <c r="Q99">
        <f t="shared" si="55"/>
        <v>193.73172503212754</v>
      </c>
      <c r="R99">
        <f t="shared" si="56"/>
        <v>25.883497284540869</v>
      </c>
      <c r="S99">
        <f t="shared" si="57"/>
        <v>25.005600000000001</v>
      </c>
      <c r="T99">
        <f t="shared" si="58"/>
        <v>3.1807393339855743</v>
      </c>
      <c r="U99">
        <f t="shared" si="59"/>
        <v>68.226760088399544</v>
      </c>
      <c r="V99">
        <f t="shared" si="60"/>
        <v>2.1822544465335998</v>
      </c>
      <c r="W99">
        <f t="shared" si="61"/>
        <v>3.1985315493599762</v>
      </c>
      <c r="X99">
        <f t="shared" si="62"/>
        <v>0.9984848874519745</v>
      </c>
      <c r="Y99">
        <f t="shared" si="63"/>
        <v>-60.240472226776404</v>
      </c>
      <c r="Z99">
        <f t="shared" si="64"/>
        <v>14.862728271256836</v>
      </c>
      <c r="AA99">
        <f t="shared" si="65"/>
        <v>1.067948672746591</v>
      </c>
      <c r="AB99">
        <f t="shared" si="66"/>
        <v>149.42192974935455</v>
      </c>
      <c r="AC99">
        <v>12</v>
      </c>
      <c r="AD99">
        <v>2</v>
      </c>
      <c r="AE99">
        <f t="shared" si="67"/>
        <v>1</v>
      </c>
      <c r="AF99">
        <f t="shared" si="68"/>
        <v>0</v>
      </c>
      <c r="AG99">
        <f t="shared" si="69"/>
        <v>53689.798556003436</v>
      </c>
      <c r="AH99" t="s">
        <v>272</v>
      </c>
      <c r="AI99" t="s">
        <v>272</v>
      </c>
      <c r="AJ99">
        <v>0</v>
      </c>
      <c r="AK99">
        <v>0</v>
      </c>
      <c r="AL99">
        <f t="shared" si="70"/>
        <v>0</v>
      </c>
      <c r="AM99" t="e">
        <f t="shared" si="71"/>
        <v>#DIV/0!</v>
      </c>
      <c r="AN99">
        <v>0</v>
      </c>
      <c r="AO99" t="s">
        <v>272</v>
      </c>
      <c r="AP99" t="s">
        <v>272</v>
      </c>
      <c r="AQ99">
        <v>0</v>
      </c>
      <c r="AR99">
        <v>0</v>
      </c>
      <c r="AS99" t="e">
        <f t="shared" si="72"/>
        <v>#DIV/0!</v>
      </c>
      <c r="AT99">
        <v>0.5</v>
      </c>
      <c r="AU99">
        <f t="shared" si="73"/>
        <v>1009.1663998520975</v>
      </c>
      <c r="AV99">
        <f t="shared" si="74"/>
        <v>28.534042940286877</v>
      </c>
      <c r="AW99" t="e">
        <f t="shared" si="75"/>
        <v>#DIV/0!</v>
      </c>
      <c r="AX99" t="e">
        <f t="shared" si="76"/>
        <v>#DIV/0!</v>
      </c>
      <c r="AY99">
        <f t="shared" si="77"/>
        <v>2.8274864229000093E-2</v>
      </c>
      <c r="AZ99" t="e">
        <f t="shared" si="78"/>
        <v>#DIV/0!</v>
      </c>
      <c r="BA99" t="s">
        <v>272</v>
      </c>
      <c r="BB99">
        <v>0</v>
      </c>
      <c r="BC99">
        <f t="shared" si="79"/>
        <v>0</v>
      </c>
      <c r="BD99" t="e">
        <f t="shared" si="80"/>
        <v>#DIV/0!</v>
      </c>
      <c r="BE99" t="e">
        <f t="shared" si="81"/>
        <v>#DIV/0!</v>
      </c>
      <c r="BF99" t="e">
        <f t="shared" si="82"/>
        <v>#DIV/0!</v>
      </c>
      <c r="BG99" t="e">
        <f t="shared" si="83"/>
        <v>#DIV/0!</v>
      </c>
      <c r="BH99" t="e">
        <f t="shared" si="84"/>
        <v>#DIV/0!</v>
      </c>
      <c r="BI99" t="e">
        <f t="shared" si="85"/>
        <v>#DIV/0!</v>
      </c>
      <c r="BJ99">
        <f t="shared" si="86"/>
        <v>1199.98</v>
      </c>
      <c r="BK99">
        <f t="shared" si="87"/>
        <v>1009.1663998520975</v>
      </c>
      <c r="BL99">
        <f t="shared" si="88"/>
        <v>0.84098601631035308</v>
      </c>
      <c r="BM99">
        <f t="shared" si="89"/>
        <v>0.19197203262070625</v>
      </c>
      <c r="BN99">
        <v>6</v>
      </c>
      <c r="BO99">
        <v>0.5</v>
      </c>
      <c r="BP99" t="s">
        <v>273</v>
      </c>
      <c r="BQ99">
        <v>2</v>
      </c>
      <c r="BR99">
        <v>1604500501.5</v>
      </c>
      <c r="BS99">
        <v>1163.23</v>
      </c>
      <c r="BT99">
        <v>1199.3800000000001</v>
      </c>
      <c r="BU99">
        <v>21.6584</v>
      </c>
      <c r="BV99">
        <v>20.054600000000001</v>
      </c>
      <c r="BW99">
        <v>1163.19</v>
      </c>
      <c r="BX99">
        <v>21.341100000000001</v>
      </c>
      <c r="BY99">
        <v>499.96699999999998</v>
      </c>
      <c r="BZ99">
        <v>100.658</v>
      </c>
      <c r="CA99">
        <v>9.9878999999999996E-2</v>
      </c>
      <c r="CB99">
        <v>25.0992</v>
      </c>
      <c r="CC99">
        <v>25.005600000000001</v>
      </c>
      <c r="CD99">
        <v>999.9</v>
      </c>
      <c r="CE99">
        <v>0</v>
      </c>
      <c r="CF99">
        <v>0</v>
      </c>
      <c r="CG99">
        <v>10024.4</v>
      </c>
      <c r="CH99">
        <v>0</v>
      </c>
      <c r="CI99">
        <v>1.0219499999999999</v>
      </c>
      <c r="CJ99">
        <v>1199.98</v>
      </c>
      <c r="CK99">
        <v>0.96699299999999999</v>
      </c>
      <c r="CL99">
        <v>3.30067E-2</v>
      </c>
      <c r="CM99">
        <v>0</v>
      </c>
      <c r="CN99">
        <v>816.721</v>
      </c>
      <c r="CO99">
        <v>5.0001499999999997</v>
      </c>
      <c r="CP99">
        <v>9781.15</v>
      </c>
      <c r="CQ99">
        <v>11353.7</v>
      </c>
      <c r="CR99">
        <v>39.5</v>
      </c>
      <c r="CS99">
        <v>42.061999999999998</v>
      </c>
      <c r="CT99">
        <v>40.686999999999998</v>
      </c>
      <c r="CU99">
        <v>41.686999999999998</v>
      </c>
      <c r="CV99">
        <v>41.375</v>
      </c>
      <c r="CW99">
        <v>1155.54</v>
      </c>
      <c r="CX99">
        <v>39.44</v>
      </c>
      <c r="CY99">
        <v>0</v>
      </c>
      <c r="CZ99">
        <v>1604500500.3</v>
      </c>
      <c r="DA99">
        <v>0</v>
      </c>
      <c r="DB99">
        <v>814.00719230769198</v>
      </c>
      <c r="DC99">
        <v>20.8904273702178</v>
      </c>
      <c r="DD99">
        <v>249.699145454415</v>
      </c>
      <c r="DE99">
        <v>9750.33</v>
      </c>
      <c r="DF99">
        <v>15</v>
      </c>
      <c r="DG99">
        <v>1604500115.5</v>
      </c>
      <c r="DH99" t="s">
        <v>274</v>
      </c>
      <c r="DI99">
        <v>1604500104</v>
      </c>
      <c r="DJ99">
        <v>1604500115.5</v>
      </c>
      <c r="DK99">
        <v>1</v>
      </c>
      <c r="DL99">
        <v>-0.111</v>
      </c>
      <c r="DM99">
        <v>-7.0000000000000001E-3</v>
      </c>
      <c r="DN99">
        <v>-7.3999999999999996E-2</v>
      </c>
      <c r="DO99">
        <v>0.30099999999999999</v>
      </c>
      <c r="DP99">
        <v>420</v>
      </c>
      <c r="DQ99">
        <v>20</v>
      </c>
      <c r="DR99">
        <v>0.08</v>
      </c>
      <c r="DS99">
        <v>7.0000000000000007E-2</v>
      </c>
      <c r="DT99">
        <v>0</v>
      </c>
      <c r="DU99">
        <v>0</v>
      </c>
      <c r="DV99" t="s">
        <v>275</v>
      </c>
      <c r="DW99">
        <v>100</v>
      </c>
      <c r="DX99">
        <v>100</v>
      </c>
      <c r="DY99">
        <v>0.04</v>
      </c>
      <c r="DZ99">
        <v>0.31730000000000003</v>
      </c>
      <c r="EA99">
        <v>-0.38915973933682801</v>
      </c>
      <c r="EB99">
        <v>1.06189765250334E-3</v>
      </c>
      <c r="EC99">
        <v>-8.2300479113357901E-7</v>
      </c>
      <c r="ED99">
        <v>1.95222372915411E-10</v>
      </c>
      <c r="EE99">
        <v>5.0854824770297798E-2</v>
      </c>
      <c r="EF99">
        <v>2.4299125684897199E-2</v>
      </c>
      <c r="EG99">
        <v>-1.02667963148939E-3</v>
      </c>
      <c r="EH99">
        <v>2.21636158600722E-5</v>
      </c>
      <c r="EI99">
        <v>2</v>
      </c>
      <c r="EJ99">
        <v>2037</v>
      </c>
      <c r="EK99">
        <v>1</v>
      </c>
      <c r="EL99">
        <v>24</v>
      </c>
      <c r="EM99">
        <v>6.6</v>
      </c>
      <c r="EN99">
        <v>6.4</v>
      </c>
      <c r="EO99">
        <v>2</v>
      </c>
      <c r="EP99">
        <v>482.03399999999999</v>
      </c>
      <c r="EQ99">
        <v>562.65</v>
      </c>
      <c r="ER99">
        <v>22.433599999999998</v>
      </c>
      <c r="ES99">
        <v>25.344799999999999</v>
      </c>
      <c r="ET99">
        <v>29.9999</v>
      </c>
      <c r="EU99">
        <v>25.204000000000001</v>
      </c>
      <c r="EV99">
        <v>25.163599999999999</v>
      </c>
      <c r="EW99">
        <v>48.927500000000002</v>
      </c>
      <c r="EX99">
        <v>4.6245000000000003</v>
      </c>
      <c r="EY99">
        <v>100</v>
      </c>
      <c r="EZ99">
        <v>22.430499999999999</v>
      </c>
      <c r="FA99">
        <v>1187.6400000000001</v>
      </c>
      <c r="FB99">
        <v>20</v>
      </c>
      <c r="FC99">
        <v>102.38</v>
      </c>
      <c r="FD99">
        <v>102.08499999999999</v>
      </c>
    </row>
    <row r="100" spans="1:160" x14ac:dyDescent="0.15">
      <c r="A100">
        <v>102</v>
      </c>
      <c r="B100">
        <v>1604500503.5</v>
      </c>
      <c r="C100">
        <v>201.5</v>
      </c>
      <c r="D100" t="s">
        <v>440</v>
      </c>
      <c r="E100" t="s">
        <v>441</v>
      </c>
      <c r="F100">
        <v>1604500503.5</v>
      </c>
      <c r="G100">
        <f t="shared" si="45"/>
        <v>1.3647856132912228E-3</v>
      </c>
      <c r="H100">
        <f t="shared" si="46"/>
        <v>28.53864883643854</v>
      </c>
      <c r="I100">
        <f t="shared" si="47"/>
        <v>1159.99</v>
      </c>
      <c r="J100">
        <f t="shared" si="48"/>
        <v>804.84408917846679</v>
      </c>
      <c r="K100">
        <f t="shared" si="49"/>
        <v>81.093894810947035</v>
      </c>
      <c r="L100">
        <f t="shared" si="50"/>
        <v>116.87742794728</v>
      </c>
      <c r="M100">
        <f t="shared" si="51"/>
        <v>0.13760444809761022</v>
      </c>
      <c r="N100">
        <f t="shared" si="52"/>
        <v>2.9399503369212874</v>
      </c>
      <c r="O100">
        <f t="shared" si="53"/>
        <v>0.13412395792251602</v>
      </c>
      <c r="P100">
        <f t="shared" si="54"/>
        <v>8.4132849554787448E-2</v>
      </c>
      <c r="Q100">
        <f t="shared" si="55"/>
        <v>193.73172503212754</v>
      </c>
      <c r="R100">
        <f t="shared" si="56"/>
        <v>25.885855620060891</v>
      </c>
      <c r="S100">
        <f t="shared" si="57"/>
        <v>25.002700000000001</v>
      </c>
      <c r="T100">
        <f t="shared" si="58"/>
        <v>3.1801894635964545</v>
      </c>
      <c r="U100">
        <f t="shared" si="59"/>
        <v>68.222558947858516</v>
      </c>
      <c r="V100">
        <f t="shared" si="60"/>
        <v>2.1822110727032</v>
      </c>
      <c r="W100">
        <f t="shared" si="61"/>
        <v>3.1986649377532603</v>
      </c>
      <c r="X100">
        <f t="shared" si="62"/>
        <v>0.99797839089325446</v>
      </c>
      <c r="Y100">
        <f t="shared" si="63"/>
        <v>-60.187045546142926</v>
      </c>
      <c r="Z100">
        <f t="shared" si="64"/>
        <v>15.406064169230698</v>
      </c>
      <c r="AA100">
        <f t="shared" si="65"/>
        <v>1.109011344912755</v>
      </c>
      <c r="AB100">
        <f t="shared" si="66"/>
        <v>150.05975500012804</v>
      </c>
      <c r="AC100">
        <v>12</v>
      </c>
      <c r="AD100">
        <v>2</v>
      </c>
      <c r="AE100">
        <f t="shared" si="67"/>
        <v>1</v>
      </c>
      <c r="AF100">
        <f t="shared" si="68"/>
        <v>0</v>
      </c>
      <c r="AG100">
        <f t="shared" si="69"/>
        <v>53531.717855599862</v>
      </c>
      <c r="AH100" t="s">
        <v>272</v>
      </c>
      <c r="AI100" t="s">
        <v>272</v>
      </c>
      <c r="AJ100">
        <v>0</v>
      </c>
      <c r="AK100">
        <v>0</v>
      </c>
      <c r="AL100">
        <f t="shared" si="70"/>
        <v>0</v>
      </c>
      <c r="AM100" t="e">
        <f t="shared" si="71"/>
        <v>#DIV/0!</v>
      </c>
      <c r="AN100">
        <v>0</v>
      </c>
      <c r="AO100" t="s">
        <v>272</v>
      </c>
      <c r="AP100" t="s">
        <v>272</v>
      </c>
      <c r="AQ100">
        <v>0</v>
      </c>
      <c r="AR100">
        <v>0</v>
      </c>
      <c r="AS100" t="e">
        <f t="shared" si="72"/>
        <v>#DIV/0!</v>
      </c>
      <c r="AT100">
        <v>0.5</v>
      </c>
      <c r="AU100">
        <f t="shared" si="73"/>
        <v>1009.1663998520975</v>
      </c>
      <c r="AV100">
        <f t="shared" si="74"/>
        <v>28.53864883643854</v>
      </c>
      <c r="AW100" t="e">
        <f t="shared" si="75"/>
        <v>#DIV/0!</v>
      </c>
      <c r="AX100" t="e">
        <f t="shared" si="76"/>
        <v>#DIV/0!</v>
      </c>
      <c r="AY100">
        <f t="shared" si="77"/>
        <v>2.8279428289151462E-2</v>
      </c>
      <c r="AZ100" t="e">
        <f t="shared" si="78"/>
        <v>#DIV/0!</v>
      </c>
      <c r="BA100" t="s">
        <v>272</v>
      </c>
      <c r="BB100">
        <v>0</v>
      </c>
      <c r="BC100">
        <f t="shared" si="79"/>
        <v>0</v>
      </c>
      <c r="BD100" t="e">
        <f t="shared" si="80"/>
        <v>#DIV/0!</v>
      </c>
      <c r="BE100" t="e">
        <f t="shared" si="81"/>
        <v>#DIV/0!</v>
      </c>
      <c r="BF100" t="e">
        <f t="shared" si="82"/>
        <v>#DIV/0!</v>
      </c>
      <c r="BG100" t="e">
        <f t="shared" si="83"/>
        <v>#DIV/0!</v>
      </c>
      <c r="BH100" t="e">
        <f t="shared" si="84"/>
        <v>#DIV/0!</v>
      </c>
      <c r="BI100" t="e">
        <f t="shared" si="85"/>
        <v>#DIV/0!</v>
      </c>
      <c r="BJ100">
        <f t="shared" si="86"/>
        <v>1199.98</v>
      </c>
      <c r="BK100">
        <f t="shared" si="87"/>
        <v>1009.1663998520975</v>
      </c>
      <c r="BL100">
        <f t="shared" si="88"/>
        <v>0.84098601631035308</v>
      </c>
      <c r="BM100">
        <f t="shared" si="89"/>
        <v>0.19197203262070625</v>
      </c>
      <c r="BN100">
        <v>6</v>
      </c>
      <c r="BO100">
        <v>0.5</v>
      </c>
      <c r="BP100" t="s">
        <v>273</v>
      </c>
      <c r="BQ100">
        <v>2</v>
      </c>
      <c r="BR100">
        <v>1604500503.5</v>
      </c>
      <c r="BS100">
        <v>1159.99</v>
      </c>
      <c r="BT100">
        <v>1196.1300000000001</v>
      </c>
      <c r="BU100">
        <v>21.658100000000001</v>
      </c>
      <c r="BV100">
        <v>20.056100000000001</v>
      </c>
      <c r="BW100">
        <v>1159.95</v>
      </c>
      <c r="BX100">
        <v>21.340800000000002</v>
      </c>
      <c r="BY100">
        <v>500.08499999999998</v>
      </c>
      <c r="BZ100">
        <v>100.657</v>
      </c>
      <c r="CA100">
        <v>0.100272</v>
      </c>
      <c r="CB100">
        <v>25.099900000000002</v>
      </c>
      <c r="CC100">
        <v>25.002700000000001</v>
      </c>
      <c r="CD100">
        <v>999.9</v>
      </c>
      <c r="CE100">
        <v>0</v>
      </c>
      <c r="CF100">
        <v>0</v>
      </c>
      <c r="CG100">
        <v>9993.75</v>
      </c>
      <c r="CH100">
        <v>0</v>
      </c>
      <c r="CI100">
        <v>1.0359499999999999</v>
      </c>
      <c r="CJ100">
        <v>1199.98</v>
      </c>
      <c r="CK100">
        <v>0.96699299999999999</v>
      </c>
      <c r="CL100">
        <v>3.30067E-2</v>
      </c>
      <c r="CM100">
        <v>0</v>
      </c>
      <c r="CN100">
        <v>817.51</v>
      </c>
      <c r="CO100">
        <v>5.0001499999999997</v>
      </c>
      <c r="CP100">
        <v>9791.09</v>
      </c>
      <c r="CQ100">
        <v>11353.7</v>
      </c>
      <c r="CR100">
        <v>39.5</v>
      </c>
      <c r="CS100">
        <v>42.061999999999998</v>
      </c>
      <c r="CT100">
        <v>40.686999999999998</v>
      </c>
      <c r="CU100">
        <v>41.686999999999998</v>
      </c>
      <c r="CV100">
        <v>41.311999999999998</v>
      </c>
      <c r="CW100">
        <v>1155.54</v>
      </c>
      <c r="CX100">
        <v>39.44</v>
      </c>
      <c r="CY100">
        <v>0</v>
      </c>
      <c r="CZ100">
        <v>1604500502.7</v>
      </c>
      <c r="DA100">
        <v>0</v>
      </c>
      <c r="DB100">
        <v>814.84680769230704</v>
      </c>
      <c r="DC100">
        <v>20.728239329260902</v>
      </c>
      <c r="DD100">
        <v>248.825983062684</v>
      </c>
      <c r="DE100">
        <v>9760.2376923076899</v>
      </c>
      <c r="DF100">
        <v>15</v>
      </c>
      <c r="DG100">
        <v>1604500115.5</v>
      </c>
      <c r="DH100" t="s">
        <v>274</v>
      </c>
      <c r="DI100">
        <v>1604500104</v>
      </c>
      <c r="DJ100">
        <v>1604500115.5</v>
      </c>
      <c r="DK100">
        <v>1</v>
      </c>
      <c r="DL100">
        <v>-0.111</v>
      </c>
      <c r="DM100">
        <v>-7.0000000000000001E-3</v>
      </c>
      <c r="DN100">
        <v>-7.3999999999999996E-2</v>
      </c>
      <c r="DO100">
        <v>0.30099999999999999</v>
      </c>
      <c r="DP100">
        <v>420</v>
      </c>
      <c r="DQ100">
        <v>20</v>
      </c>
      <c r="DR100">
        <v>0.08</v>
      </c>
      <c r="DS100">
        <v>7.0000000000000007E-2</v>
      </c>
      <c r="DT100">
        <v>0</v>
      </c>
      <c r="DU100">
        <v>0</v>
      </c>
      <c r="DV100" t="s">
        <v>275</v>
      </c>
      <c r="DW100">
        <v>100</v>
      </c>
      <c r="DX100">
        <v>100</v>
      </c>
      <c r="DY100">
        <v>0.04</v>
      </c>
      <c r="DZ100">
        <v>0.31730000000000003</v>
      </c>
      <c r="EA100">
        <v>-0.38915973933682801</v>
      </c>
      <c r="EB100">
        <v>1.06189765250334E-3</v>
      </c>
      <c r="EC100">
        <v>-8.2300479113357901E-7</v>
      </c>
      <c r="ED100">
        <v>1.95222372915411E-10</v>
      </c>
      <c r="EE100">
        <v>5.0854824770297798E-2</v>
      </c>
      <c r="EF100">
        <v>2.4299125684897199E-2</v>
      </c>
      <c r="EG100">
        <v>-1.02667963148939E-3</v>
      </c>
      <c r="EH100">
        <v>2.21636158600722E-5</v>
      </c>
      <c r="EI100">
        <v>2</v>
      </c>
      <c r="EJ100">
        <v>2037</v>
      </c>
      <c r="EK100">
        <v>1</v>
      </c>
      <c r="EL100">
        <v>24</v>
      </c>
      <c r="EM100">
        <v>6.7</v>
      </c>
      <c r="EN100">
        <v>6.5</v>
      </c>
      <c r="EO100">
        <v>2</v>
      </c>
      <c r="EP100">
        <v>482.13</v>
      </c>
      <c r="EQ100">
        <v>562.54899999999998</v>
      </c>
      <c r="ER100">
        <v>22.4313</v>
      </c>
      <c r="ES100">
        <v>25.344799999999999</v>
      </c>
      <c r="ET100">
        <v>29.9999</v>
      </c>
      <c r="EU100">
        <v>25.204000000000001</v>
      </c>
      <c r="EV100">
        <v>25.163599999999999</v>
      </c>
      <c r="EW100">
        <v>48.7913</v>
      </c>
      <c r="EX100">
        <v>4.6245000000000003</v>
      </c>
      <c r="EY100">
        <v>100</v>
      </c>
      <c r="EZ100">
        <v>22.427600000000002</v>
      </c>
      <c r="FA100">
        <v>1187.6400000000001</v>
      </c>
      <c r="FB100">
        <v>20</v>
      </c>
      <c r="FC100">
        <v>102.38</v>
      </c>
      <c r="FD100">
        <v>102.084</v>
      </c>
    </row>
    <row r="101" spans="1:160" x14ac:dyDescent="0.15">
      <c r="A101">
        <v>103</v>
      </c>
      <c r="B101">
        <v>1604500505.5</v>
      </c>
      <c r="C101">
        <v>203.5</v>
      </c>
      <c r="D101" t="s">
        <v>442</v>
      </c>
      <c r="E101" t="s">
        <v>443</v>
      </c>
      <c r="F101">
        <v>1604500505.5</v>
      </c>
      <c r="G101">
        <f t="shared" si="45"/>
        <v>1.3645109497586326E-3</v>
      </c>
      <c r="H101">
        <f t="shared" si="46"/>
        <v>28.579065741299566</v>
      </c>
      <c r="I101">
        <f t="shared" si="47"/>
        <v>1156.68</v>
      </c>
      <c r="J101">
        <f t="shared" si="48"/>
        <v>801.2009090628718</v>
      </c>
      <c r="K101">
        <f t="shared" si="49"/>
        <v>80.726646464100497</v>
      </c>
      <c r="L101">
        <f t="shared" si="50"/>
        <v>116.54367384744</v>
      </c>
      <c r="M101">
        <f t="shared" si="51"/>
        <v>0.13764026131849649</v>
      </c>
      <c r="N101">
        <f t="shared" si="52"/>
        <v>2.9388509674763608</v>
      </c>
      <c r="O101">
        <f t="shared" si="53"/>
        <v>0.13415671677426028</v>
      </c>
      <c r="P101">
        <f t="shared" si="54"/>
        <v>8.4153587294844026E-2</v>
      </c>
      <c r="Q101">
        <f t="shared" si="55"/>
        <v>193.73332101268548</v>
      </c>
      <c r="R101">
        <f t="shared" si="56"/>
        <v>25.887110101753695</v>
      </c>
      <c r="S101">
        <f t="shared" si="57"/>
        <v>25.000699999999998</v>
      </c>
      <c r="T101">
        <f t="shared" si="58"/>
        <v>3.1798102910395127</v>
      </c>
      <c r="U101">
        <f t="shared" si="59"/>
        <v>68.220961147523738</v>
      </c>
      <c r="V101">
        <f t="shared" si="60"/>
        <v>2.1822769678104001</v>
      </c>
      <c r="W101">
        <f t="shared" si="61"/>
        <v>3.1988364442584691</v>
      </c>
      <c r="X101">
        <f t="shared" si="62"/>
        <v>0.99753332322911259</v>
      </c>
      <c r="Y101">
        <f t="shared" si="63"/>
        <v>-60.174932884355698</v>
      </c>
      <c r="Z101">
        <f t="shared" si="64"/>
        <v>15.859777269194604</v>
      </c>
      <c r="AA101">
        <f t="shared" si="65"/>
        <v>1.1420928111882411</v>
      </c>
      <c r="AB101">
        <f t="shared" si="66"/>
        <v>150.56025820871261</v>
      </c>
      <c r="AC101">
        <v>12</v>
      </c>
      <c r="AD101">
        <v>2</v>
      </c>
      <c r="AE101">
        <f t="shared" si="67"/>
        <v>1</v>
      </c>
      <c r="AF101">
        <f t="shared" si="68"/>
        <v>0</v>
      </c>
      <c r="AG101">
        <f t="shared" si="69"/>
        <v>53499.438463596685</v>
      </c>
      <c r="AH101" t="s">
        <v>272</v>
      </c>
      <c r="AI101" t="s">
        <v>272</v>
      </c>
      <c r="AJ101">
        <v>0</v>
      </c>
      <c r="AK101">
        <v>0</v>
      </c>
      <c r="AL101">
        <f t="shared" si="70"/>
        <v>0</v>
      </c>
      <c r="AM101" t="e">
        <f t="shared" si="71"/>
        <v>#DIV/0!</v>
      </c>
      <c r="AN101">
        <v>0</v>
      </c>
      <c r="AO101" t="s">
        <v>272</v>
      </c>
      <c r="AP101" t="s">
        <v>272</v>
      </c>
      <c r="AQ101">
        <v>0</v>
      </c>
      <c r="AR101">
        <v>0</v>
      </c>
      <c r="AS101" t="e">
        <f t="shared" si="72"/>
        <v>#DIV/0!</v>
      </c>
      <c r="AT101">
        <v>0.5</v>
      </c>
      <c r="AU101">
        <f t="shared" si="73"/>
        <v>1009.1747998520987</v>
      </c>
      <c r="AV101">
        <f t="shared" si="74"/>
        <v>28.579065741299566</v>
      </c>
      <c r="AW101" t="e">
        <f t="shared" si="75"/>
        <v>#DIV/0!</v>
      </c>
      <c r="AX101" t="e">
        <f t="shared" si="76"/>
        <v>#DIV/0!</v>
      </c>
      <c r="AY101">
        <f t="shared" si="77"/>
        <v>2.8319242360677278E-2</v>
      </c>
      <c r="AZ101" t="e">
        <f t="shared" si="78"/>
        <v>#DIV/0!</v>
      </c>
      <c r="BA101" t="s">
        <v>272</v>
      </c>
      <c r="BB101">
        <v>0</v>
      </c>
      <c r="BC101">
        <f t="shared" si="79"/>
        <v>0</v>
      </c>
      <c r="BD101" t="e">
        <f t="shared" si="80"/>
        <v>#DIV/0!</v>
      </c>
      <c r="BE101" t="e">
        <f t="shared" si="81"/>
        <v>#DIV/0!</v>
      </c>
      <c r="BF101" t="e">
        <f t="shared" si="82"/>
        <v>#DIV/0!</v>
      </c>
      <c r="BG101" t="e">
        <f t="shared" si="83"/>
        <v>#DIV/0!</v>
      </c>
      <c r="BH101" t="e">
        <f t="shared" si="84"/>
        <v>#DIV/0!</v>
      </c>
      <c r="BI101" t="e">
        <f t="shared" si="85"/>
        <v>#DIV/0!</v>
      </c>
      <c r="BJ101">
        <f t="shared" si="86"/>
        <v>1199.99</v>
      </c>
      <c r="BK101">
        <f t="shared" si="87"/>
        <v>1009.1747998520987</v>
      </c>
      <c r="BL101">
        <f t="shared" si="88"/>
        <v>0.84098600809348301</v>
      </c>
      <c r="BM101">
        <f t="shared" si="89"/>
        <v>0.19197201618696622</v>
      </c>
      <c r="BN101">
        <v>6</v>
      </c>
      <c r="BO101">
        <v>0.5</v>
      </c>
      <c r="BP101" t="s">
        <v>273</v>
      </c>
      <c r="BQ101">
        <v>2</v>
      </c>
      <c r="BR101">
        <v>1604500505.5</v>
      </c>
      <c r="BS101">
        <v>1156.68</v>
      </c>
      <c r="BT101">
        <v>1192.8699999999999</v>
      </c>
      <c r="BU101">
        <v>21.658799999999999</v>
      </c>
      <c r="BV101">
        <v>20.056799999999999</v>
      </c>
      <c r="BW101">
        <v>1156.6400000000001</v>
      </c>
      <c r="BX101">
        <v>21.3416</v>
      </c>
      <c r="BY101">
        <v>499.98399999999998</v>
      </c>
      <c r="BZ101">
        <v>100.657</v>
      </c>
      <c r="CA101">
        <v>0.10005799999999999</v>
      </c>
      <c r="CB101">
        <v>25.1008</v>
      </c>
      <c r="CC101">
        <v>25.000699999999998</v>
      </c>
      <c r="CD101">
        <v>999.9</v>
      </c>
      <c r="CE101">
        <v>0</v>
      </c>
      <c r="CF101">
        <v>0</v>
      </c>
      <c r="CG101">
        <v>9987.5</v>
      </c>
      <c r="CH101">
        <v>0</v>
      </c>
      <c r="CI101">
        <v>1.0625500000000001</v>
      </c>
      <c r="CJ101">
        <v>1199.99</v>
      </c>
      <c r="CK101">
        <v>0.96699299999999999</v>
      </c>
      <c r="CL101">
        <v>3.30067E-2</v>
      </c>
      <c r="CM101">
        <v>0</v>
      </c>
      <c r="CN101">
        <v>818.29200000000003</v>
      </c>
      <c r="CO101">
        <v>5.0001499999999997</v>
      </c>
      <c r="CP101">
        <v>9798.15</v>
      </c>
      <c r="CQ101">
        <v>11353.8</v>
      </c>
      <c r="CR101">
        <v>39.5</v>
      </c>
      <c r="CS101">
        <v>42.061999999999998</v>
      </c>
      <c r="CT101">
        <v>40.686999999999998</v>
      </c>
      <c r="CU101">
        <v>41.686999999999998</v>
      </c>
      <c r="CV101">
        <v>41.375</v>
      </c>
      <c r="CW101">
        <v>1155.55</v>
      </c>
      <c r="CX101">
        <v>39.44</v>
      </c>
      <c r="CY101">
        <v>0</v>
      </c>
      <c r="CZ101">
        <v>1604500504.5</v>
      </c>
      <c r="DA101">
        <v>0</v>
      </c>
      <c r="DB101">
        <v>815.60856000000001</v>
      </c>
      <c r="DC101">
        <v>21.251307665077199</v>
      </c>
      <c r="DD101">
        <v>246.08999960774301</v>
      </c>
      <c r="DE101">
        <v>9768.8948</v>
      </c>
      <c r="DF101">
        <v>15</v>
      </c>
      <c r="DG101">
        <v>1604500115.5</v>
      </c>
      <c r="DH101" t="s">
        <v>274</v>
      </c>
      <c r="DI101">
        <v>1604500104</v>
      </c>
      <c r="DJ101">
        <v>1604500115.5</v>
      </c>
      <c r="DK101">
        <v>1</v>
      </c>
      <c r="DL101">
        <v>-0.111</v>
      </c>
      <c r="DM101">
        <v>-7.0000000000000001E-3</v>
      </c>
      <c r="DN101">
        <v>-7.3999999999999996E-2</v>
      </c>
      <c r="DO101">
        <v>0.30099999999999999</v>
      </c>
      <c r="DP101">
        <v>420</v>
      </c>
      <c r="DQ101">
        <v>20</v>
      </c>
      <c r="DR101">
        <v>0.08</v>
      </c>
      <c r="DS101">
        <v>7.0000000000000007E-2</v>
      </c>
      <c r="DT101">
        <v>0</v>
      </c>
      <c r="DU101">
        <v>0</v>
      </c>
      <c r="DV101" t="s">
        <v>275</v>
      </c>
      <c r="DW101">
        <v>100</v>
      </c>
      <c r="DX101">
        <v>100</v>
      </c>
      <c r="DY101">
        <v>0.04</v>
      </c>
      <c r="DZ101">
        <v>0.31719999999999998</v>
      </c>
      <c r="EA101">
        <v>-0.38915973933682801</v>
      </c>
      <c r="EB101">
        <v>1.06189765250334E-3</v>
      </c>
      <c r="EC101">
        <v>-8.2300479113357901E-7</v>
      </c>
      <c r="ED101">
        <v>1.95222372915411E-10</v>
      </c>
      <c r="EE101">
        <v>5.0854824770297798E-2</v>
      </c>
      <c r="EF101">
        <v>2.4299125684897199E-2</v>
      </c>
      <c r="EG101">
        <v>-1.02667963148939E-3</v>
      </c>
      <c r="EH101">
        <v>2.21636158600722E-5</v>
      </c>
      <c r="EI101">
        <v>2</v>
      </c>
      <c r="EJ101">
        <v>2037</v>
      </c>
      <c r="EK101">
        <v>1</v>
      </c>
      <c r="EL101">
        <v>24</v>
      </c>
      <c r="EM101">
        <v>6.7</v>
      </c>
      <c r="EN101">
        <v>6.5</v>
      </c>
      <c r="EO101">
        <v>2</v>
      </c>
      <c r="EP101">
        <v>481.98</v>
      </c>
      <c r="EQ101">
        <v>562.65</v>
      </c>
      <c r="ER101">
        <v>22.4299</v>
      </c>
      <c r="ES101">
        <v>25.344799999999999</v>
      </c>
      <c r="ET101">
        <v>29.9999</v>
      </c>
      <c r="EU101">
        <v>25.204000000000001</v>
      </c>
      <c r="EV101">
        <v>25.163599999999999</v>
      </c>
      <c r="EW101">
        <v>48.672699999999999</v>
      </c>
      <c r="EX101">
        <v>4.6245000000000003</v>
      </c>
      <c r="EY101">
        <v>100</v>
      </c>
      <c r="EZ101">
        <v>22.427600000000002</v>
      </c>
      <c r="FA101">
        <v>1182.58</v>
      </c>
      <c r="FB101">
        <v>20</v>
      </c>
      <c r="FC101">
        <v>102.38</v>
      </c>
      <c r="FD101">
        <v>102.08499999999999</v>
      </c>
    </row>
    <row r="102" spans="1:160" x14ac:dyDescent="0.15">
      <c r="A102">
        <v>104</v>
      </c>
      <c r="B102">
        <v>1604500507.5</v>
      </c>
      <c r="C102">
        <v>205.5</v>
      </c>
      <c r="D102" t="s">
        <v>444</v>
      </c>
      <c r="E102" t="s">
        <v>445</v>
      </c>
      <c r="F102">
        <v>1604500507.5</v>
      </c>
      <c r="G102">
        <f t="shared" si="45"/>
        <v>1.3654845350287235E-3</v>
      </c>
      <c r="H102">
        <f t="shared" si="46"/>
        <v>28.75176199214328</v>
      </c>
      <c r="I102">
        <f t="shared" si="47"/>
        <v>1153.3900000000001</v>
      </c>
      <c r="J102">
        <f t="shared" si="48"/>
        <v>796.12639467248084</v>
      </c>
      <c r="K102">
        <f t="shared" si="49"/>
        <v>80.215402683182518</v>
      </c>
      <c r="L102">
        <f t="shared" si="50"/>
        <v>116.2122546368</v>
      </c>
      <c r="M102">
        <f t="shared" si="51"/>
        <v>0.13772431503904425</v>
      </c>
      <c r="N102">
        <f t="shared" si="52"/>
        <v>2.9379711314994359</v>
      </c>
      <c r="O102">
        <f t="shared" si="53"/>
        <v>0.13423555663754261</v>
      </c>
      <c r="P102">
        <f t="shared" si="54"/>
        <v>8.4203313148620812E-2</v>
      </c>
      <c r="Q102">
        <f t="shared" si="55"/>
        <v>193.73172503212754</v>
      </c>
      <c r="R102">
        <f t="shared" si="56"/>
        <v>25.886567769518841</v>
      </c>
      <c r="S102">
        <f t="shared" si="57"/>
        <v>25.001999999999999</v>
      </c>
      <c r="T102">
        <f t="shared" si="58"/>
        <v>3.180056748707377</v>
      </c>
      <c r="U102">
        <f t="shared" si="59"/>
        <v>68.226815136269835</v>
      </c>
      <c r="V102">
        <f t="shared" si="60"/>
        <v>2.1823992192000001</v>
      </c>
      <c r="W102">
        <f t="shared" si="61"/>
        <v>3.1987411618746688</v>
      </c>
      <c r="X102">
        <f t="shared" si="62"/>
        <v>0.99765752950737685</v>
      </c>
      <c r="Y102">
        <f t="shared" si="63"/>
        <v>-60.217867994766706</v>
      </c>
      <c r="Z102">
        <f t="shared" si="64"/>
        <v>15.569923734749674</v>
      </c>
      <c r="AA102">
        <f t="shared" si="65"/>
        <v>1.1215601921617999</v>
      </c>
      <c r="AB102">
        <f t="shared" si="66"/>
        <v>150.20534096427232</v>
      </c>
      <c r="AC102">
        <v>12</v>
      </c>
      <c r="AD102">
        <v>2</v>
      </c>
      <c r="AE102">
        <f t="shared" si="67"/>
        <v>1</v>
      </c>
      <c r="AF102">
        <f t="shared" si="68"/>
        <v>0</v>
      </c>
      <c r="AG102">
        <f t="shared" si="69"/>
        <v>53473.829715406267</v>
      </c>
      <c r="AH102" t="s">
        <v>272</v>
      </c>
      <c r="AI102" t="s">
        <v>272</v>
      </c>
      <c r="AJ102">
        <v>0</v>
      </c>
      <c r="AK102">
        <v>0</v>
      </c>
      <c r="AL102">
        <f t="shared" si="70"/>
        <v>0</v>
      </c>
      <c r="AM102" t="e">
        <f t="shared" si="71"/>
        <v>#DIV/0!</v>
      </c>
      <c r="AN102">
        <v>0</v>
      </c>
      <c r="AO102" t="s">
        <v>272</v>
      </c>
      <c r="AP102" t="s">
        <v>272</v>
      </c>
      <c r="AQ102">
        <v>0</v>
      </c>
      <c r="AR102">
        <v>0</v>
      </c>
      <c r="AS102" t="e">
        <f t="shared" si="72"/>
        <v>#DIV/0!</v>
      </c>
      <c r="AT102">
        <v>0.5</v>
      </c>
      <c r="AU102">
        <f t="shared" si="73"/>
        <v>1009.1663998520975</v>
      </c>
      <c r="AV102">
        <f t="shared" si="74"/>
        <v>28.75176199214328</v>
      </c>
      <c r="AW102" t="e">
        <f t="shared" si="75"/>
        <v>#DIV/0!</v>
      </c>
      <c r="AX102" t="e">
        <f t="shared" si="76"/>
        <v>#DIV/0!</v>
      </c>
      <c r="AY102">
        <f t="shared" si="77"/>
        <v>2.8490605708193527E-2</v>
      </c>
      <c r="AZ102" t="e">
        <f t="shared" si="78"/>
        <v>#DIV/0!</v>
      </c>
      <c r="BA102" t="s">
        <v>272</v>
      </c>
      <c r="BB102">
        <v>0</v>
      </c>
      <c r="BC102">
        <f t="shared" si="79"/>
        <v>0</v>
      </c>
      <c r="BD102" t="e">
        <f t="shared" si="80"/>
        <v>#DIV/0!</v>
      </c>
      <c r="BE102" t="e">
        <f t="shared" si="81"/>
        <v>#DIV/0!</v>
      </c>
      <c r="BF102" t="e">
        <f t="shared" si="82"/>
        <v>#DIV/0!</v>
      </c>
      <c r="BG102" t="e">
        <f t="shared" si="83"/>
        <v>#DIV/0!</v>
      </c>
      <c r="BH102" t="e">
        <f t="shared" si="84"/>
        <v>#DIV/0!</v>
      </c>
      <c r="BI102" t="e">
        <f t="shared" si="85"/>
        <v>#DIV/0!</v>
      </c>
      <c r="BJ102">
        <f t="shared" si="86"/>
        <v>1199.98</v>
      </c>
      <c r="BK102">
        <f t="shared" si="87"/>
        <v>1009.1663998520975</v>
      </c>
      <c r="BL102">
        <f t="shared" si="88"/>
        <v>0.84098601631035308</v>
      </c>
      <c r="BM102">
        <f t="shared" si="89"/>
        <v>0.19197203262070625</v>
      </c>
      <c r="BN102">
        <v>6</v>
      </c>
      <c r="BO102">
        <v>0.5</v>
      </c>
      <c r="BP102" t="s">
        <v>273</v>
      </c>
      <c r="BQ102">
        <v>2</v>
      </c>
      <c r="BR102">
        <v>1604500507.5</v>
      </c>
      <c r="BS102">
        <v>1153.3900000000001</v>
      </c>
      <c r="BT102">
        <v>1189.78</v>
      </c>
      <c r="BU102">
        <v>21.66</v>
      </c>
      <c r="BV102">
        <v>20.056999999999999</v>
      </c>
      <c r="BW102">
        <v>1153.3499999999999</v>
      </c>
      <c r="BX102">
        <v>21.342700000000001</v>
      </c>
      <c r="BY102">
        <v>500.02800000000002</v>
      </c>
      <c r="BZ102">
        <v>100.657</v>
      </c>
      <c r="CA102">
        <v>0.10012</v>
      </c>
      <c r="CB102">
        <v>25.100300000000001</v>
      </c>
      <c r="CC102">
        <v>25.001999999999999</v>
      </c>
      <c r="CD102">
        <v>999.9</v>
      </c>
      <c r="CE102">
        <v>0</v>
      </c>
      <c r="CF102">
        <v>0</v>
      </c>
      <c r="CG102">
        <v>9982.5</v>
      </c>
      <c r="CH102">
        <v>0</v>
      </c>
      <c r="CI102">
        <v>1.0401499999999999</v>
      </c>
      <c r="CJ102">
        <v>1199.98</v>
      </c>
      <c r="CK102">
        <v>0.96699299999999999</v>
      </c>
      <c r="CL102">
        <v>3.30067E-2</v>
      </c>
      <c r="CM102">
        <v>0</v>
      </c>
      <c r="CN102">
        <v>818.85799999999995</v>
      </c>
      <c r="CO102">
        <v>5.0001499999999997</v>
      </c>
      <c r="CP102">
        <v>9805.91</v>
      </c>
      <c r="CQ102">
        <v>11353.7</v>
      </c>
      <c r="CR102">
        <v>39.5</v>
      </c>
      <c r="CS102">
        <v>42.061999999999998</v>
      </c>
      <c r="CT102">
        <v>40.686999999999998</v>
      </c>
      <c r="CU102">
        <v>41.686999999999998</v>
      </c>
      <c r="CV102">
        <v>41.375</v>
      </c>
      <c r="CW102">
        <v>1155.54</v>
      </c>
      <c r="CX102">
        <v>39.44</v>
      </c>
      <c r="CY102">
        <v>0</v>
      </c>
      <c r="CZ102">
        <v>1604500506.3</v>
      </c>
      <c r="DA102">
        <v>0</v>
      </c>
      <c r="DB102">
        <v>816.137230769231</v>
      </c>
      <c r="DC102">
        <v>21.498461552633199</v>
      </c>
      <c r="DD102">
        <v>248.15692326230999</v>
      </c>
      <c r="DE102">
        <v>9774.9650000000001</v>
      </c>
      <c r="DF102">
        <v>15</v>
      </c>
      <c r="DG102">
        <v>1604500115.5</v>
      </c>
      <c r="DH102" t="s">
        <v>274</v>
      </c>
      <c r="DI102">
        <v>1604500104</v>
      </c>
      <c r="DJ102">
        <v>1604500115.5</v>
      </c>
      <c r="DK102">
        <v>1</v>
      </c>
      <c r="DL102">
        <v>-0.111</v>
      </c>
      <c r="DM102">
        <v>-7.0000000000000001E-3</v>
      </c>
      <c r="DN102">
        <v>-7.3999999999999996E-2</v>
      </c>
      <c r="DO102">
        <v>0.30099999999999999</v>
      </c>
      <c r="DP102">
        <v>420</v>
      </c>
      <c r="DQ102">
        <v>20</v>
      </c>
      <c r="DR102">
        <v>0.08</v>
      </c>
      <c r="DS102">
        <v>7.0000000000000007E-2</v>
      </c>
      <c r="DT102">
        <v>0</v>
      </c>
      <c r="DU102">
        <v>0</v>
      </c>
      <c r="DV102" t="s">
        <v>275</v>
      </c>
      <c r="DW102">
        <v>100</v>
      </c>
      <c r="DX102">
        <v>100</v>
      </c>
      <c r="DY102">
        <v>0.04</v>
      </c>
      <c r="DZ102">
        <v>0.31730000000000003</v>
      </c>
      <c r="EA102">
        <v>-0.38915973933682801</v>
      </c>
      <c r="EB102">
        <v>1.06189765250334E-3</v>
      </c>
      <c r="EC102">
        <v>-8.2300479113357901E-7</v>
      </c>
      <c r="ED102">
        <v>1.95222372915411E-10</v>
      </c>
      <c r="EE102">
        <v>5.0854824770297798E-2</v>
      </c>
      <c r="EF102">
        <v>2.4299125684897199E-2</v>
      </c>
      <c r="EG102">
        <v>-1.02667963148939E-3</v>
      </c>
      <c r="EH102">
        <v>2.21636158600722E-5</v>
      </c>
      <c r="EI102">
        <v>2</v>
      </c>
      <c r="EJ102">
        <v>2037</v>
      </c>
      <c r="EK102">
        <v>1</v>
      </c>
      <c r="EL102">
        <v>24</v>
      </c>
      <c r="EM102">
        <v>6.7</v>
      </c>
      <c r="EN102">
        <v>6.5</v>
      </c>
      <c r="EO102">
        <v>2</v>
      </c>
      <c r="EP102">
        <v>482.14299999999997</v>
      </c>
      <c r="EQ102">
        <v>562.50900000000001</v>
      </c>
      <c r="ER102">
        <v>22.428799999999999</v>
      </c>
      <c r="ES102">
        <v>25.344799999999999</v>
      </c>
      <c r="ET102">
        <v>29.9999</v>
      </c>
      <c r="EU102">
        <v>25.204000000000001</v>
      </c>
      <c r="EV102">
        <v>25.163599999999999</v>
      </c>
      <c r="EW102">
        <v>48.601199999999999</v>
      </c>
      <c r="EX102">
        <v>4.6245000000000003</v>
      </c>
      <c r="EY102">
        <v>100</v>
      </c>
      <c r="EZ102">
        <v>22.427600000000002</v>
      </c>
      <c r="FA102">
        <v>1177.55</v>
      </c>
      <c r="FB102">
        <v>20</v>
      </c>
      <c r="FC102">
        <v>102.38200000000001</v>
      </c>
      <c r="FD102">
        <v>102.08499999999999</v>
      </c>
    </row>
    <row r="103" spans="1:160" x14ac:dyDescent="0.15">
      <c r="A103">
        <v>105</v>
      </c>
      <c r="B103">
        <v>1604500509.5</v>
      </c>
      <c r="C103">
        <v>207.5</v>
      </c>
      <c r="D103" t="s">
        <v>446</v>
      </c>
      <c r="E103" t="s">
        <v>447</v>
      </c>
      <c r="F103">
        <v>1604500509.5</v>
      </c>
      <c r="G103">
        <f t="shared" si="45"/>
        <v>1.36484746723176E-3</v>
      </c>
      <c r="H103">
        <f t="shared" si="46"/>
        <v>28.728274229573969</v>
      </c>
      <c r="I103">
        <f t="shared" si="47"/>
        <v>1150.22</v>
      </c>
      <c r="J103">
        <f t="shared" si="48"/>
        <v>793.29753733302562</v>
      </c>
      <c r="K103">
        <f t="shared" si="49"/>
        <v>79.930291868526723</v>
      </c>
      <c r="L103">
        <f t="shared" si="50"/>
        <v>115.8927337933</v>
      </c>
      <c r="M103">
        <f t="shared" si="51"/>
        <v>0.13772138919656104</v>
      </c>
      <c r="N103">
        <f t="shared" si="52"/>
        <v>2.9431402256322605</v>
      </c>
      <c r="O103">
        <f t="shared" si="53"/>
        <v>0.13423873723622412</v>
      </c>
      <c r="P103">
        <f t="shared" si="54"/>
        <v>8.4204777976641554E-2</v>
      </c>
      <c r="Q103">
        <f t="shared" si="55"/>
        <v>193.73172503212754</v>
      </c>
      <c r="R103">
        <f t="shared" si="56"/>
        <v>25.884845010741817</v>
      </c>
      <c r="S103">
        <f t="shared" si="57"/>
        <v>24.999099999999999</v>
      </c>
      <c r="T103">
        <f t="shared" si="58"/>
        <v>3.1795069814392236</v>
      </c>
      <c r="U103">
        <f t="shared" si="59"/>
        <v>68.227292810639099</v>
      </c>
      <c r="V103">
        <f t="shared" si="60"/>
        <v>2.1823364906910001</v>
      </c>
      <c r="W103">
        <f t="shared" si="61"/>
        <v>3.1986268262877569</v>
      </c>
      <c r="X103">
        <f t="shared" si="62"/>
        <v>0.9971704907482235</v>
      </c>
      <c r="Y103">
        <f t="shared" si="63"/>
        <v>-60.189773304920614</v>
      </c>
      <c r="Z103">
        <f t="shared" si="64"/>
        <v>15.96225992993522</v>
      </c>
      <c r="AA103">
        <f t="shared" si="65"/>
        <v>1.1477819742737714</v>
      </c>
      <c r="AB103">
        <f t="shared" si="66"/>
        <v>150.65199363141593</v>
      </c>
      <c r="AC103">
        <v>12</v>
      </c>
      <c r="AD103">
        <v>2</v>
      </c>
      <c r="AE103">
        <f t="shared" si="67"/>
        <v>1</v>
      </c>
      <c r="AF103">
        <f t="shared" si="68"/>
        <v>0</v>
      </c>
      <c r="AG103">
        <f t="shared" si="69"/>
        <v>53624.990919026248</v>
      </c>
      <c r="AH103" t="s">
        <v>272</v>
      </c>
      <c r="AI103" t="s">
        <v>272</v>
      </c>
      <c r="AJ103">
        <v>0</v>
      </c>
      <c r="AK103">
        <v>0</v>
      </c>
      <c r="AL103">
        <f t="shared" si="70"/>
        <v>0</v>
      </c>
      <c r="AM103" t="e">
        <f t="shared" si="71"/>
        <v>#DIV/0!</v>
      </c>
      <c r="AN103">
        <v>0</v>
      </c>
      <c r="AO103" t="s">
        <v>272</v>
      </c>
      <c r="AP103" t="s">
        <v>272</v>
      </c>
      <c r="AQ103">
        <v>0</v>
      </c>
      <c r="AR103">
        <v>0</v>
      </c>
      <c r="AS103" t="e">
        <f t="shared" si="72"/>
        <v>#DIV/0!</v>
      </c>
      <c r="AT103">
        <v>0.5</v>
      </c>
      <c r="AU103">
        <f t="shared" si="73"/>
        <v>1009.1663998520975</v>
      </c>
      <c r="AV103">
        <f t="shared" si="74"/>
        <v>28.728274229573969</v>
      </c>
      <c r="AW103" t="e">
        <f t="shared" si="75"/>
        <v>#DIV/0!</v>
      </c>
      <c r="AX103" t="e">
        <f t="shared" si="76"/>
        <v>#DIV/0!</v>
      </c>
      <c r="AY103">
        <f t="shared" si="77"/>
        <v>2.846733128826362E-2</v>
      </c>
      <c r="AZ103" t="e">
        <f t="shared" si="78"/>
        <v>#DIV/0!</v>
      </c>
      <c r="BA103" t="s">
        <v>272</v>
      </c>
      <c r="BB103">
        <v>0</v>
      </c>
      <c r="BC103">
        <f t="shared" si="79"/>
        <v>0</v>
      </c>
      <c r="BD103" t="e">
        <f t="shared" si="80"/>
        <v>#DIV/0!</v>
      </c>
      <c r="BE103" t="e">
        <f t="shared" si="81"/>
        <v>#DIV/0!</v>
      </c>
      <c r="BF103" t="e">
        <f t="shared" si="82"/>
        <v>#DIV/0!</v>
      </c>
      <c r="BG103" t="e">
        <f t="shared" si="83"/>
        <v>#DIV/0!</v>
      </c>
      <c r="BH103" t="e">
        <f t="shared" si="84"/>
        <v>#DIV/0!</v>
      </c>
      <c r="BI103" t="e">
        <f t="shared" si="85"/>
        <v>#DIV/0!</v>
      </c>
      <c r="BJ103">
        <f t="shared" si="86"/>
        <v>1199.98</v>
      </c>
      <c r="BK103">
        <f t="shared" si="87"/>
        <v>1009.1663998520975</v>
      </c>
      <c r="BL103">
        <f t="shared" si="88"/>
        <v>0.84098601631035308</v>
      </c>
      <c r="BM103">
        <f t="shared" si="89"/>
        <v>0.19197203262070625</v>
      </c>
      <c r="BN103">
        <v>6</v>
      </c>
      <c r="BO103">
        <v>0.5</v>
      </c>
      <c r="BP103" t="s">
        <v>273</v>
      </c>
      <c r="BQ103">
        <v>2</v>
      </c>
      <c r="BR103">
        <v>1604500509.5</v>
      </c>
      <c r="BS103">
        <v>1150.22</v>
      </c>
      <c r="BT103">
        <v>1186.57</v>
      </c>
      <c r="BU103">
        <v>21.659400000000002</v>
      </c>
      <c r="BV103">
        <v>20.057400000000001</v>
      </c>
      <c r="BW103">
        <v>1150.18</v>
      </c>
      <c r="BX103">
        <v>21.342099999999999</v>
      </c>
      <c r="BY103">
        <v>500.10700000000003</v>
      </c>
      <c r="BZ103">
        <v>100.657</v>
      </c>
      <c r="CA103">
        <v>0.10001500000000001</v>
      </c>
      <c r="CB103">
        <v>25.099699999999999</v>
      </c>
      <c r="CC103">
        <v>24.999099999999999</v>
      </c>
      <c r="CD103">
        <v>999.9</v>
      </c>
      <c r="CE103">
        <v>0</v>
      </c>
      <c r="CF103">
        <v>0</v>
      </c>
      <c r="CG103">
        <v>10011.9</v>
      </c>
      <c r="CH103">
        <v>0</v>
      </c>
      <c r="CI103">
        <v>1.02335</v>
      </c>
      <c r="CJ103">
        <v>1199.98</v>
      </c>
      <c r="CK103">
        <v>0.96699299999999999</v>
      </c>
      <c r="CL103">
        <v>3.30067E-2</v>
      </c>
      <c r="CM103">
        <v>0</v>
      </c>
      <c r="CN103">
        <v>819.88599999999997</v>
      </c>
      <c r="CO103">
        <v>5.0001499999999997</v>
      </c>
      <c r="CP103">
        <v>9815.4699999999993</v>
      </c>
      <c r="CQ103">
        <v>11353.7</v>
      </c>
      <c r="CR103">
        <v>39.5</v>
      </c>
      <c r="CS103">
        <v>42.061999999999998</v>
      </c>
      <c r="CT103">
        <v>40.686999999999998</v>
      </c>
      <c r="CU103">
        <v>41.625</v>
      </c>
      <c r="CV103">
        <v>41.375</v>
      </c>
      <c r="CW103">
        <v>1155.54</v>
      </c>
      <c r="CX103">
        <v>39.44</v>
      </c>
      <c r="CY103">
        <v>0</v>
      </c>
      <c r="CZ103">
        <v>1604500508.7</v>
      </c>
      <c r="DA103">
        <v>0</v>
      </c>
      <c r="DB103">
        <v>817.00661538461497</v>
      </c>
      <c r="DC103">
        <v>22.4036923245271</v>
      </c>
      <c r="DD103">
        <v>246.96478650920201</v>
      </c>
      <c r="DE103">
        <v>9784.8846153846207</v>
      </c>
      <c r="DF103">
        <v>15</v>
      </c>
      <c r="DG103">
        <v>1604500115.5</v>
      </c>
      <c r="DH103" t="s">
        <v>274</v>
      </c>
      <c r="DI103">
        <v>1604500104</v>
      </c>
      <c r="DJ103">
        <v>1604500115.5</v>
      </c>
      <c r="DK103">
        <v>1</v>
      </c>
      <c r="DL103">
        <v>-0.111</v>
      </c>
      <c r="DM103">
        <v>-7.0000000000000001E-3</v>
      </c>
      <c r="DN103">
        <v>-7.3999999999999996E-2</v>
      </c>
      <c r="DO103">
        <v>0.30099999999999999</v>
      </c>
      <c r="DP103">
        <v>420</v>
      </c>
      <c r="DQ103">
        <v>20</v>
      </c>
      <c r="DR103">
        <v>0.08</v>
      </c>
      <c r="DS103">
        <v>7.0000000000000007E-2</v>
      </c>
      <c r="DT103">
        <v>0</v>
      </c>
      <c r="DU103">
        <v>0</v>
      </c>
      <c r="DV103" t="s">
        <v>275</v>
      </c>
      <c r="DW103">
        <v>100</v>
      </c>
      <c r="DX103">
        <v>100</v>
      </c>
      <c r="DY103">
        <v>0.04</v>
      </c>
      <c r="DZ103">
        <v>0.31730000000000003</v>
      </c>
      <c r="EA103">
        <v>-0.38915973933682801</v>
      </c>
      <c r="EB103">
        <v>1.06189765250334E-3</v>
      </c>
      <c r="EC103">
        <v>-8.2300479113357901E-7</v>
      </c>
      <c r="ED103">
        <v>1.95222372915411E-10</v>
      </c>
      <c r="EE103">
        <v>5.0854824770297798E-2</v>
      </c>
      <c r="EF103">
        <v>2.4299125684897199E-2</v>
      </c>
      <c r="EG103">
        <v>-1.02667963148939E-3</v>
      </c>
      <c r="EH103">
        <v>2.21636158600722E-5</v>
      </c>
      <c r="EI103">
        <v>2</v>
      </c>
      <c r="EJ103">
        <v>2037</v>
      </c>
      <c r="EK103">
        <v>1</v>
      </c>
      <c r="EL103">
        <v>24</v>
      </c>
      <c r="EM103">
        <v>6.8</v>
      </c>
      <c r="EN103">
        <v>6.6</v>
      </c>
      <c r="EO103">
        <v>2</v>
      </c>
      <c r="EP103">
        <v>482.13</v>
      </c>
      <c r="EQ103">
        <v>562.61</v>
      </c>
      <c r="ER103">
        <v>22.427499999999998</v>
      </c>
      <c r="ES103">
        <v>25.343699999999998</v>
      </c>
      <c r="ET103">
        <v>30</v>
      </c>
      <c r="EU103">
        <v>25.204000000000001</v>
      </c>
      <c r="EV103">
        <v>25.163599999999999</v>
      </c>
      <c r="EW103">
        <v>48.460700000000003</v>
      </c>
      <c r="EX103">
        <v>4.6245000000000003</v>
      </c>
      <c r="EY103">
        <v>100</v>
      </c>
      <c r="EZ103">
        <v>22.4254</v>
      </c>
      <c r="FA103">
        <v>1177.55</v>
      </c>
      <c r="FB103">
        <v>20</v>
      </c>
      <c r="FC103">
        <v>102.381</v>
      </c>
      <c r="FD103">
        <v>102.084</v>
      </c>
    </row>
    <row r="104" spans="1:160" x14ac:dyDescent="0.15">
      <c r="A104">
        <v>106</v>
      </c>
      <c r="B104">
        <v>1604500511.5</v>
      </c>
      <c r="C104">
        <v>209.5</v>
      </c>
      <c r="D104" t="s">
        <v>448</v>
      </c>
      <c r="E104" t="s">
        <v>449</v>
      </c>
      <c r="F104">
        <v>1604500511.5</v>
      </c>
      <c r="G104">
        <f t="shared" si="45"/>
        <v>1.3630530865810242E-3</v>
      </c>
      <c r="H104">
        <f t="shared" si="46"/>
        <v>28.498300212494051</v>
      </c>
      <c r="I104">
        <f t="shared" si="47"/>
        <v>1147.01</v>
      </c>
      <c r="J104">
        <f t="shared" si="48"/>
        <v>792.40305978814627</v>
      </c>
      <c r="K104">
        <f t="shared" si="49"/>
        <v>79.840678160334022</v>
      </c>
      <c r="L104">
        <f t="shared" si="50"/>
        <v>115.570043711301</v>
      </c>
      <c r="M104">
        <f t="shared" si="51"/>
        <v>0.13753328587410035</v>
      </c>
      <c r="N104">
        <f t="shared" si="52"/>
        <v>2.9447906443390939</v>
      </c>
      <c r="O104">
        <f t="shared" si="53"/>
        <v>0.13406190528252654</v>
      </c>
      <c r="P104">
        <f t="shared" si="54"/>
        <v>8.4093282757885301E-2</v>
      </c>
      <c r="Q104">
        <f t="shared" si="55"/>
        <v>193.73332101268548</v>
      </c>
      <c r="R104">
        <f t="shared" si="56"/>
        <v>25.883909404748412</v>
      </c>
      <c r="S104">
        <f t="shared" si="57"/>
        <v>24.998799999999999</v>
      </c>
      <c r="T104">
        <f t="shared" si="58"/>
        <v>3.179450113703906</v>
      </c>
      <c r="U104">
        <f t="shared" si="59"/>
        <v>68.229274228758001</v>
      </c>
      <c r="V104">
        <f t="shared" si="60"/>
        <v>2.1822698570418599</v>
      </c>
      <c r="W104">
        <f t="shared" si="61"/>
        <v>3.1984362749121162</v>
      </c>
      <c r="X104">
        <f t="shared" si="62"/>
        <v>0.99718025666204602</v>
      </c>
      <c r="Y104">
        <f t="shared" si="63"/>
        <v>-60.110641118223164</v>
      </c>
      <c r="Z104">
        <f t="shared" si="64"/>
        <v>15.860079366439425</v>
      </c>
      <c r="AA104">
        <f t="shared" si="65"/>
        <v>1.1397879621904732</v>
      </c>
      <c r="AB104">
        <f t="shared" si="66"/>
        <v>150.62254722309223</v>
      </c>
      <c r="AC104">
        <v>12</v>
      </c>
      <c r="AD104">
        <v>2</v>
      </c>
      <c r="AE104">
        <f t="shared" si="67"/>
        <v>1</v>
      </c>
      <c r="AF104">
        <f t="shared" si="68"/>
        <v>0</v>
      </c>
      <c r="AG104">
        <f t="shared" si="69"/>
        <v>53673.459466847387</v>
      </c>
      <c r="AH104" t="s">
        <v>272</v>
      </c>
      <c r="AI104" t="s">
        <v>272</v>
      </c>
      <c r="AJ104">
        <v>0</v>
      </c>
      <c r="AK104">
        <v>0</v>
      </c>
      <c r="AL104">
        <f t="shared" si="70"/>
        <v>0</v>
      </c>
      <c r="AM104" t="e">
        <f t="shared" si="71"/>
        <v>#DIV/0!</v>
      </c>
      <c r="AN104">
        <v>0</v>
      </c>
      <c r="AO104" t="s">
        <v>272</v>
      </c>
      <c r="AP104" t="s">
        <v>272</v>
      </c>
      <c r="AQ104">
        <v>0</v>
      </c>
      <c r="AR104">
        <v>0</v>
      </c>
      <c r="AS104" t="e">
        <f t="shared" si="72"/>
        <v>#DIV/0!</v>
      </c>
      <c r="AT104">
        <v>0.5</v>
      </c>
      <c r="AU104">
        <f t="shared" si="73"/>
        <v>1009.1747998520987</v>
      </c>
      <c r="AV104">
        <f t="shared" si="74"/>
        <v>28.498300212494051</v>
      </c>
      <c r="AW104" t="e">
        <f t="shared" si="75"/>
        <v>#DIV/0!</v>
      </c>
      <c r="AX104" t="e">
        <f t="shared" si="76"/>
        <v>#DIV/0!</v>
      </c>
      <c r="AY104">
        <f t="shared" si="77"/>
        <v>2.8239211102646111E-2</v>
      </c>
      <c r="AZ104" t="e">
        <f t="shared" si="78"/>
        <v>#DIV/0!</v>
      </c>
      <c r="BA104" t="s">
        <v>272</v>
      </c>
      <c r="BB104">
        <v>0</v>
      </c>
      <c r="BC104">
        <f t="shared" si="79"/>
        <v>0</v>
      </c>
      <c r="BD104" t="e">
        <f t="shared" si="80"/>
        <v>#DIV/0!</v>
      </c>
      <c r="BE104" t="e">
        <f t="shared" si="81"/>
        <v>#DIV/0!</v>
      </c>
      <c r="BF104" t="e">
        <f t="shared" si="82"/>
        <v>#DIV/0!</v>
      </c>
      <c r="BG104" t="e">
        <f t="shared" si="83"/>
        <v>#DIV/0!</v>
      </c>
      <c r="BH104" t="e">
        <f t="shared" si="84"/>
        <v>#DIV/0!</v>
      </c>
      <c r="BI104" t="e">
        <f t="shared" si="85"/>
        <v>#DIV/0!</v>
      </c>
      <c r="BJ104">
        <f t="shared" si="86"/>
        <v>1199.99</v>
      </c>
      <c r="BK104">
        <f t="shared" si="87"/>
        <v>1009.1747998520987</v>
      </c>
      <c r="BL104">
        <f t="shared" si="88"/>
        <v>0.84098600809348301</v>
      </c>
      <c r="BM104">
        <f t="shared" si="89"/>
        <v>0.19197201618696622</v>
      </c>
      <c r="BN104">
        <v>6</v>
      </c>
      <c r="BO104">
        <v>0.5</v>
      </c>
      <c r="BP104" t="s">
        <v>273</v>
      </c>
      <c r="BQ104">
        <v>2</v>
      </c>
      <c r="BR104">
        <v>1604500511.5</v>
      </c>
      <c r="BS104">
        <v>1147.01</v>
      </c>
      <c r="BT104">
        <v>1183.0899999999999</v>
      </c>
      <c r="BU104">
        <v>21.6586</v>
      </c>
      <c r="BV104">
        <v>20.0581</v>
      </c>
      <c r="BW104">
        <v>1146.97</v>
      </c>
      <c r="BX104">
        <v>21.3413</v>
      </c>
      <c r="BY104">
        <v>499.91800000000001</v>
      </c>
      <c r="BZ104">
        <v>100.658</v>
      </c>
      <c r="CA104">
        <v>9.9660100000000001E-2</v>
      </c>
      <c r="CB104">
        <v>25.098700000000001</v>
      </c>
      <c r="CC104">
        <v>24.998799999999999</v>
      </c>
      <c r="CD104">
        <v>999.9</v>
      </c>
      <c r="CE104">
        <v>0</v>
      </c>
      <c r="CF104">
        <v>0</v>
      </c>
      <c r="CG104">
        <v>10021.200000000001</v>
      </c>
      <c r="CH104">
        <v>0</v>
      </c>
      <c r="CI104">
        <v>1.0345500000000001</v>
      </c>
      <c r="CJ104">
        <v>1199.99</v>
      </c>
      <c r="CK104">
        <v>0.96699299999999999</v>
      </c>
      <c r="CL104">
        <v>3.30067E-2</v>
      </c>
      <c r="CM104">
        <v>0</v>
      </c>
      <c r="CN104">
        <v>820.27</v>
      </c>
      <c r="CO104">
        <v>5.0001499999999997</v>
      </c>
      <c r="CP104">
        <v>9823.14</v>
      </c>
      <c r="CQ104">
        <v>11353.8</v>
      </c>
      <c r="CR104">
        <v>39.5</v>
      </c>
      <c r="CS104">
        <v>42.061999999999998</v>
      </c>
      <c r="CT104">
        <v>40.686999999999998</v>
      </c>
      <c r="CU104">
        <v>41.686999999999998</v>
      </c>
      <c r="CV104">
        <v>41.311999999999998</v>
      </c>
      <c r="CW104">
        <v>1155.55</v>
      </c>
      <c r="CX104">
        <v>39.44</v>
      </c>
      <c r="CY104">
        <v>0</v>
      </c>
      <c r="CZ104">
        <v>1604500510.5</v>
      </c>
      <c r="DA104">
        <v>0</v>
      </c>
      <c r="DB104">
        <v>817.77840000000003</v>
      </c>
      <c r="DC104">
        <v>21.9299999624916</v>
      </c>
      <c r="DD104">
        <v>245.203076572399</v>
      </c>
      <c r="DE104">
        <v>9793.5648000000001</v>
      </c>
      <c r="DF104">
        <v>15</v>
      </c>
      <c r="DG104">
        <v>1604500115.5</v>
      </c>
      <c r="DH104" t="s">
        <v>274</v>
      </c>
      <c r="DI104">
        <v>1604500104</v>
      </c>
      <c r="DJ104">
        <v>1604500115.5</v>
      </c>
      <c r="DK104">
        <v>1</v>
      </c>
      <c r="DL104">
        <v>-0.111</v>
      </c>
      <c r="DM104">
        <v>-7.0000000000000001E-3</v>
      </c>
      <c r="DN104">
        <v>-7.3999999999999996E-2</v>
      </c>
      <c r="DO104">
        <v>0.30099999999999999</v>
      </c>
      <c r="DP104">
        <v>420</v>
      </c>
      <c r="DQ104">
        <v>20</v>
      </c>
      <c r="DR104">
        <v>0.08</v>
      </c>
      <c r="DS104">
        <v>7.0000000000000007E-2</v>
      </c>
      <c r="DT104">
        <v>0</v>
      </c>
      <c r="DU104">
        <v>0</v>
      </c>
      <c r="DV104" t="s">
        <v>275</v>
      </c>
      <c r="DW104">
        <v>100</v>
      </c>
      <c r="DX104">
        <v>100</v>
      </c>
      <c r="DY104">
        <v>0.04</v>
      </c>
      <c r="DZ104">
        <v>0.31730000000000003</v>
      </c>
      <c r="EA104">
        <v>-0.38915973933682801</v>
      </c>
      <c r="EB104">
        <v>1.06189765250334E-3</v>
      </c>
      <c r="EC104">
        <v>-8.2300479113357901E-7</v>
      </c>
      <c r="ED104">
        <v>1.95222372915411E-10</v>
      </c>
      <c r="EE104">
        <v>5.0854824770297798E-2</v>
      </c>
      <c r="EF104">
        <v>2.4299125684897199E-2</v>
      </c>
      <c r="EG104">
        <v>-1.02667963148939E-3</v>
      </c>
      <c r="EH104">
        <v>2.21636158600722E-5</v>
      </c>
      <c r="EI104">
        <v>2</v>
      </c>
      <c r="EJ104">
        <v>2037</v>
      </c>
      <c r="EK104">
        <v>1</v>
      </c>
      <c r="EL104">
        <v>24</v>
      </c>
      <c r="EM104">
        <v>6.8</v>
      </c>
      <c r="EN104">
        <v>6.6</v>
      </c>
      <c r="EO104">
        <v>2</v>
      </c>
      <c r="EP104">
        <v>481.89800000000002</v>
      </c>
      <c r="EQ104">
        <v>562.81100000000004</v>
      </c>
      <c r="ER104">
        <v>22.425999999999998</v>
      </c>
      <c r="ES104">
        <v>25.342700000000001</v>
      </c>
      <c r="ET104">
        <v>30.0002</v>
      </c>
      <c r="EU104">
        <v>25.204000000000001</v>
      </c>
      <c r="EV104">
        <v>25.163599999999999</v>
      </c>
      <c r="EW104">
        <v>48.341099999999997</v>
      </c>
      <c r="EX104">
        <v>4.6245000000000003</v>
      </c>
      <c r="EY104">
        <v>100</v>
      </c>
      <c r="EZ104">
        <v>22.4254</v>
      </c>
      <c r="FA104">
        <v>1172.49</v>
      </c>
      <c r="FB104">
        <v>20</v>
      </c>
      <c r="FC104">
        <v>102.38</v>
      </c>
      <c r="FD104">
        <v>102.084</v>
      </c>
    </row>
    <row r="105" spans="1:160" x14ac:dyDescent="0.15">
      <c r="A105">
        <v>107</v>
      </c>
      <c r="B105">
        <v>1604500513.5</v>
      </c>
      <c r="C105">
        <v>211.5</v>
      </c>
      <c r="D105" t="s">
        <v>450</v>
      </c>
      <c r="E105" t="s">
        <v>451</v>
      </c>
      <c r="F105">
        <v>1604500513.5</v>
      </c>
      <c r="G105">
        <f t="shared" si="45"/>
        <v>1.3628109790474216E-3</v>
      </c>
      <c r="H105">
        <f t="shared" si="46"/>
        <v>28.421818925051671</v>
      </c>
      <c r="I105">
        <f t="shared" si="47"/>
        <v>1143.78</v>
      </c>
      <c r="J105">
        <f t="shared" si="48"/>
        <v>790.17851243070584</v>
      </c>
      <c r="K105">
        <f t="shared" si="49"/>
        <v>79.615118260083406</v>
      </c>
      <c r="L105">
        <f t="shared" si="50"/>
        <v>115.242541439652</v>
      </c>
      <c r="M105">
        <f t="shared" si="51"/>
        <v>0.13755165204452866</v>
      </c>
      <c r="N105">
        <f t="shared" si="52"/>
        <v>2.9458612830675923</v>
      </c>
      <c r="O105">
        <f t="shared" si="53"/>
        <v>0.13408058452656407</v>
      </c>
      <c r="P105">
        <f t="shared" si="54"/>
        <v>8.410493144801906E-2</v>
      </c>
      <c r="Q105">
        <f t="shared" si="55"/>
        <v>193.78016663200927</v>
      </c>
      <c r="R105">
        <f t="shared" si="56"/>
        <v>25.883981071868746</v>
      </c>
      <c r="S105">
        <f t="shared" si="57"/>
        <v>24.997</v>
      </c>
      <c r="T105">
        <f t="shared" si="58"/>
        <v>3.1791089259571121</v>
      </c>
      <c r="U105">
        <f t="shared" si="59"/>
        <v>68.229002619544843</v>
      </c>
      <c r="V105">
        <f t="shared" si="60"/>
        <v>2.1822611697942604</v>
      </c>
      <c r="W105">
        <f t="shared" si="61"/>
        <v>3.1984362749121162</v>
      </c>
      <c r="X105">
        <f t="shared" si="62"/>
        <v>0.99684775616285171</v>
      </c>
      <c r="Y105">
        <f t="shared" si="63"/>
        <v>-60.099964175991289</v>
      </c>
      <c r="Z105">
        <f t="shared" si="64"/>
        <v>16.151716714211823</v>
      </c>
      <c r="AA105">
        <f t="shared" si="65"/>
        <v>1.1603141721575618</v>
      </c>
      <c r="AB105">
        <f t="shared" si="66"/>
        <v>150.99223334238738</v>
      </c>
      <c r="AC105">
        <v>12</v>
      </c>
      <c r="AD105">
        <v>2</v>
      </c>
      <c r="AE105">
        <f t="shared" si="67"/>
        <v>1</v>
      </c>
      <c r="AF105">
        <f t="shared" si="68"/>
        <v>0</v>
      </c>
      <c r="AG105">
        <f t="shared" si="69"/>
        <v>53704.735784423603</v>
      </c>
      <c r="AH105" t="s">
        <v>272</v>
      </c>
      <c r="AI105" t="s">
        <v>272</v>
      </c>
      <c r="AJ105">
        <v>0</v>
      </c>
      <c r="AK105">
        <v>0</v>
      </c>
      <c r="AL105">
        <f t="shared" si="70"/>
        <v>0</v>
      </c>
      <c r="AM105" t="e">
        <f t="shared" si="71"/>
        <v>#DIV/0!</v>
      </c>
      <c r="AN105">
        <v>0</v>
      </c>
      <c r="AO105" t="s">
        <v>272</v>
      </c>
      <c r="AP105" t="s">
        <v>272</v>
      </c>
      <c r="AQ105">
        <v>0</v>
      </c>
      <c r="AR105">
        <v>0</v>
      </c>
      <c r="AS105" t="e">
        <f t="shared" si="72"/>
        <v>#DIV/0!</v>
      </c>
      <c r="AT105">
        <v>0.5</v>
      </c>
      <c r="AU105">
        <f t="shared" si="73"/>
        <v>1009.4186998520969</v>
      </c>
      <c r="AV105">
        <f t="shared" si="74"/>
        <v>28.421818925051671</v>
      </c>
      <c r="AW105" t="e">
        <f t="shared" si="75"/>
        <v>#DIV/0!</v>
      </c>
      <c r="AX105" t="e">
        <f t="shared" si="76"/>
        <v>#DIV/0!</v>
      </c>
      <c r="AY105">
        <f t="shared" si="77"/>
        <v>2.8156620170813284E-2</v>
      </c>
      <c r="AZ105" t="e">
        <f t="shared" si="78"/>
        <v>#DIV/0!</v>
      </c>
      <c r="BA105" t="s">
        <v>272</v>
      </c>
      <c r="BB105">
        <v>0</v>
      </c>
      <c r="BC105">
        <f t="shared" si="79"/>
        <v>0</v>
      </c>
      <c r="BD105" t="e">
        <f t="shared" si="80"/>
        <v>#DIV/0!</v>
      </c>
      <c r="BE105" t="e">
        <f t="shared" si="81"/>
        <v>#DIV/0!</v>
      </c>
      <c r="BF105" t="e">
        <f t="shared" si="82"/>
        <v>#DIV/0!</v>
      </c>
      <c r="BG105" t="e">
        <f t="shared" si="83"/>
        <v>#DIV/0!</v>
      </c>
      <c r="BH105" t="e">
        <f t="shared" si="84"/>
        <v>#DIV/0!</v>
      </c>
      <c r="BI105" t="e">
        <f t="shared" si="85"/>
        <v>#DIV/0!</v>
      </c>
      <c r="BJ105">
        <f t="shared" si="86"/>
        <v>1200.28</v>
      </c>
      <c r="BK105">
        <f t="shared" si="87"/>
        <v>1009.4186998520969</v>
      </c>
      <c r="BL105">
        <f t="shared" si="88"/>
        <v>0.84098601980545951</v>
      </c>
      <c r="BM105">
        <f t="shared" si="89"/>
        <v>0.19197203961091916</v>
      </c>
      <c r="BN105">
        <v>6</v>
      </c>
      <c r="BO105">
        <v>0.5</v>
      </c>
      <c r="BP105" t="s">
        <v>273</v>
      </c>
      <c r="BQ105">
        <v>2</v>
      </c>
      <c r="BR105">
        <v>1604500513.5</v>
      </c>
      <c r="BS105">
        <v>1143.78</v>
      </c>
      <c r="BT105">
        <v>1179.76</v>
      </c>
      <c r="BU105">
        <v>21.658899999999999</v>
      </c>
      <c r="BV105">
        <v>20.058800000000002</v>
      </c>
      <c r="BW105">
        <v>1143.74</v>
      </c>
      <c r="BX105">
        <v>21.3416</v>
      </c>
      <c r="BY105">
        <v>499.95400000000001</v>
      </c>
      <c r="BZ105">
        <v>100.65600000000001</v>
      </c>
      <c r="CA105">
        <v>9.9863400000000005E-2</v>
      </c>
      <c r="CB105">
        <v>25.098700000000001</v>
      </c>
      <c r="CC105">
        <v>24.997</v>
      </c>
      <c r="CD105">
        <v>999.9</v>
      </c>
      <c r="CE105">
        <v>0</v>
      </c>
      <c r="CF105">
        <v>0</v>
      </c>
      <c r="CG105">
        <v>10027.5</v>
      </c>
      <c r="CH105">
        <v>0</v>
      </c>
      <c r="CI105">
        <v>1.0219499999999999</v>
      </c>
      <c r="CJ105">
        <v>1200.28</v>
      </c>
      <c r="CK105">
        <v>0.96699299999999999</v>
      </c>
      <c r="CL105">
        <v>3.30067E-2</v>
      </c>
      <c r="CM105">
        <v>0</v>
      </c>
      <c r="CN105">
        <v>821.20299999999997</v>
      </c>
      <c r="CO105">
        <v>5.0001499999999997</v>
      </c>
      <c r="CP105">
        <v>9835.6</v>
      </c>
      <c r="CQ105">
        <v>11356.6</v>
      </c>
      <c r="CR105">
        <v>39.5</v>
      </c>
      <c r="CS105">
        <v>42.061999999999998</v>
      </c>
      <c r="CT105">
        <v>40.686999999999998</v>
      </c>
      <c r="CU105">
        <v>41.625</v>
      </c>
      <c r="CV105">
        <v>41.375</v>
      </c>
      <c r="CW105">
        <v>1155.83</v>
      </c>
      <c r="CX105">
        <v>39.450000000000003</v>
      </c>
      <c r="CY105">
        <v>0</v>
      </c>
      <c r="CZ105">
        <v>1604500512.9000001</v>
      </c>
      <c r="DA105">
        <v>0</v>
      </c>
      <c r="DB105">
        <v>818.62411999999995</v>
      </c>
      <c r="DC105">
        <v>22.2558461139465</v>
      </c>
      <c r="DD105">
        <v>245.918461218793</v>
      </c>
      <c r="DE105">
        <v>9803.5159999999996</v>
      </c>
      <c r="DF105">
        <v>15</v>
      </c>
      <c r="DG105">
        <v>1604500115.5</v>
      </c>
      <c r="DH105" t="s">
        <v>274</v>
      </c>
      <c r="DI105">
        <v>1604500104</v>
      </c>
      <c r="DJ105">
        <v>1604500115.5</v>
      </c>
      <c r="DK105">
        <v>1</v>
      </c>
      <c r="DL105">
        <v>-0.111</v>
      </c>
      <c r="DM105">
        <v>-7.0000000000000001E-3</v>
      </c>
      <c r="DN105">
        <v>-7.3999999999999996E-2</v>
      </c>
      <c r="DO105">
        <v>0.30099999999999999</v>
      </c>
      <c r="DP105">
        <v>420</v>
      </c>
      <c r="DQ105">
        <v>20</v>
      </c>
      <c r="DR105">
        <v>0.08</v>
      </c>
      <c r="DS105">
        <v>7.0000000000000007E-2</v>
      </c>
      <c r="DT105">
        <v>0</v>
      </c>
      <c r="DU105">
        <v>0</v>
      </c>
      <c r="DV105" t="s">
        <v>275</v>
      </c>
      <c r="DW105">
        <v>100</v>
      </c>
      <c r="DX105">
        <v>100</v>
      </c>
      <c r="DY105">
        <v>0.04</v>
      </c>
      <c r="DZ105">
        <v>0.31730000000000003</v>
      </c>
      <c r="EA105">
        <v>-0.38915973933682801</v>
      </c>
      <c r="EB105">
        <v>1.06189765250334E-3</v>
      </c>
      <c r="EC105">
        <v>-8.2300479113357901E-7</v>
      </c>
      <c r="ED105">
        <v>1.95222372915411E-10</v>
      </c>
      <c r="EE105">
        <v>5.0854824770297798E-2</v>
      </c>
      <c r="EF105">
        <v>2.4299125684897199E-2</v>
      </c>
      <c r="EG105">
        <v>-1.02667963148939E-3</v>
      </c>
      <c r="EH105">
        <v>2.21636158600722E-5</v>
      </c>
      <c r="EI105">
        <v>2</v>
      </c>
      <c r="EJ105">
        <v>2037</v>
      </c>
      <c r="EK105">
        <v>1</v>
      </c>
      <c r="EL105">
        <v>24</v>
      </c>
      <c r="EM105">
        <v>6.8</v>
      </c>
      <c r="EN105">
        <v>6.6</v>
      </c>
      <c r="EO105">
        <v>2</v>
      </c>
      <c r="EP105">
        <v>481.85700000000003</v>
      </c>
      <c r="EQ105">
        <v>562.63</v>
      </c>
      <c r="ER105">
        <v>22.424800000000001</v>
      </c>
      <c r="ES105">
        <v>25.342700000000001</v>
      </c>
      <c r="ET105">
        <v>30.0001</v>
      </c>
      <c r="EU105">
        <v>25.204000000000001</v>
      </c>
      <c r="EV105">
        <v>25.163599999999999</v>
      </c>
      <c r="EW105">
        <v>48.266599999999997</v>
      </c>
      <c r="EX105">
        <v>4.6245000000000003</v>
      </c>
      <c r="EY105">
        <v>100</v>
      </c>
      <c r="EZ105">
        <v>22.4299</v>
      </c>
      <c r="FA105">
        <v>1167.46</v>
      </c>
      <c r="FB105">
        <v>20</v>
      </c>
      <c r="FC105">
        <v>102.38</v>
      </c>
      <c r="FD105">
        <v>102.083</v>
      </c>
    </row>
    <row r="106" spans="1:160" x14ac:dyDescent="0.15">
      <c r="A106">
        <v>108</v>
      </c>
      <c r="B106">
        <v>1604500515.5</v>
      </c>
      <c r="C106">
        <v>213.5</v>
      </c>
      <c r="D106" t="s">
        <v>452</v>
      </c>
      <c r="E106" t="s">
        <v>453</v>
      </c>
      <c r="F106">
        <v>1604500515.5</v>
      </c>
      <c r="G106">
        <f t="shared" si="45"/>
        <v>1.3643954574264934E-3</v>
      </c>
      <c r="H106">
        <f t="shared" si="46"/>
        <v>28.366363836850493</v>
      </c>
      <c r="I106">
        <f t="shared" si="47"/>
        <v>1140.51</v>
      </c>
      <c r="J106">
        <f t="shared" si="48"/>
        <v>788.23693650799987</v>
      </c>
      <c r="K106">
        <f t="shared" si="49"/>
        <v>79.420494635486023</v>
      </c>
      <c r="L106">
        <f t="shared" si="50"/>
        <v>114.91451889833999</v>
      </c>
      <c r="M106">
        <f t="shared" si="51"/>
        <v>0.13781044237116441</v>
      </c>
      <c r="N106">
        <f t="shared" si="52"/>
        <v>2.9445625255384051</v>
      </c>
      <c r="O106">
        <f t="shared" si="53"/>
        <v>0.1343249849494659</v>
      </c>
      <c r="P106">
        <f t="shared" si="54"/>
        <v>8.4258927781666632E-2</v>
      </c>
      <c r="Q106">
        <f t="shared" si="55"/>
        <v>193.73332101268548</v>
      </c>
      <c r="R106">
        <f t="shared" si="56"/>
        <v>25.885117465565884</v>
      </c>
      <c r="S106">
        <f t="shared" si="57"/>
        <v>24.994499999999999</v>
      </c>
      <c r="T106">
        <f t="shared" si="58"/>
        <v>3.1786351071650074</v>
      </c>
      <c r="U106">
        <f t="shared" si="59"/>
        <v>68.228176048624334</v>
      </c>
      <c r="V106">
        <f t="shared" si="60"/>
        <v>2.1824297495801996</v>
      </c>
      <c r="W106">
        <f t="shared" si="61"/>
        <v>3.1987221056955155</v>
      </c>
      <c r="X106">
        <f t="shared" si="62"/>
        <v>0.99620535758480777</v>
      </c>
      <c r="Y106">
        <f t="shared" si="63"/>
        <v>-60.16983967250836</v>
      </c>
      <c r="Z106">
        <f t="shared" si="64"/>
        <v>16.779584840480933</v>
      </c>
      <c r="AA106">
        <f t="shared" si="65"/>
        <v>1.2059448480027313</v>
      </c>
      <c r="AB106">
        <f t="shared" si="66"/>
        <v>151.5490110286608</v>
      </c>
      <c r="AC106">
        <v>12</v>
      </c>
      <c r="AD106">
        <v>2</v>
      </c>
      <c r="AE106">
        <f t="shared" si="67"/>
        <v>1</v>
      </c>
      <c r="AF106">
        <f t="shared" si="68"/>
        <v>0</v>
      </c>
      <c r="AG106">
        <f t="shared" si="69"/>
        <v>53666.49493404189</v>
      </c>
      <c r="AH106" t="s">
        <v>272</v>
      </c>
      <c r="AI106" t="s">
        <v>272</v>
      </c>
      <c r="AJ106">
        <v>0</v>
      </c>
      <c r="AK106">
        <v>0</v>
      </c>
      <c r="AL106">
        <f t="shared" si="70"/>
        <v>0</v>
      </c>
      <c r="AM106" t="e">
        <f t="shared" si="71"/>
        <v>#DIV/0!</v>
      </c>
      <c r="AN106">
        <v>0</v>
      </c>
      <c r="AO106" t="s">
        <v>272</v>
      </c>
      <c r="AP106" t="s">
        <v>272</v>
      </c>
      <c r="AQ106">
        <v>0</v>
      </c>
      <c r="AR106">
        <v>0</v>
      </c>
      <c r="AS106" t="e">
        <f t="shared" si="72"/>
        <v>#DIV/0!</v>
      </c>
      <c r="AT106">
        <v>0.5</v>
      </c>
      <c r="AU106">
        <f t="shared" si="73"/>
        <v>1009.1747998520987</v>
      </c>
      <c r="AV106">
        <f t="shared" si="74"/>
        <v>28.366363836850493</v>
      </c>
      <c r="AW106" t="e">
        <f t="shared" si="75"/>
        <v>#DIV/0!</v>
      </c>
      <c r="AX106" t="e">
        <f t="shared" si="76"/>
        <v>#DIV/0!</v>
      </c>
      <c r="AY106">
        <f t="shared" si="77"/>
        <v>2.8108474211809266E-2</v>
      </c>
      <c r="AZ106" t="e">
        <f t="shared" si="78"/>
        <v>#DIV/0!</v>
      </c>
      <c r="BA106" t="s">
        <v>272</v>
      </c>
      <c r="BB106">
        <v>0</v>
      </c>
      <c r="BC106">
        <f t="shared" si="79"/>
        <v>0</v>
      </c>
      <c r="BD106" t="e">
        <f t="shared" si="80"/>
        <v>#DIV/0!</v>
      </c>
      <c r="BE106" t="e">
        <f t="shared" si="81"/>
        <v>#DIV/0!</v>
      </c>
      <c r="BF106" t="e">
        <f t="shared" si="82"/>
        <v>#DIV/0!</v>
      </c>
      <c r="BG106" t="e">
        <f t="shared" si="83"/>
        <v>#DIV/0!</v>
      </c>
      <c r="BH106" t="e">
        <f t="shared" si="84"/>
        <v>#DIV/0!</v>
      </c>
      <c r="BI106" t="e">
        <f t="shared" si="85"/>
        <v>#DIV/0!</v>
      </c>
      <c r="BJ106">
        <f t="shared" si="86"/>
        <v>1199.99</v>
      </c>
      <c r="BK106">
        <f t="shared" si="87"/>
        <v>1009.1747998520987</v>
      </c>
      <c r="BL106">
        <f t="shared" si="88"/>
        <v>0.84098600809348301</v>
      </c>
      <c r="BM106">
        <f t="shared" si="89"/>
        <v>0.19197201618696622</v>
      </c>
      <c r="BN106">
        <v>6</v>
      </c>
      <c r="BO106">
        <v>0.5</v>
      </c>
      <c r="BP106" t="s">
        <v>273</v>
      </c>
      <c r="BQ106">
        <v>2</v>
      </c>
      <c r="BR106">
        <v>1604500515.5</v>
      </c>
      <c r="BS106">
        <v>1140.51</v>
      </c>
      <c r="BT106">
        <v>1176.4100000000001</v>
      </c>
      <c r="BU106">
        <v>21.660299999999999</v>
      </c>
      <c r="BV106">
        <v>20.058800000000002</v>
      </c>
      <c r="BW106">
        <v>1140.47</v>
      </c>
      <c r="BX106">
        <v>21.343</v>
      </c>
      <c r="BY106">
        <v>500.09699999999998</v>
      </c>
      <c r="BZ106">
        <v>100.657</v>
      </c>
      <c r="CA106">
        <v>0.100134</v>
      </c>
      <c r="CB106">
        <v>25.100200000000001</v>
      </c>
      <c r="CC106">
        <v>24.994499999999999</v>
      </c>
      <c r="CD106">
        <v>999.9</v>
      </c>
      <c r="CE106">
        <v>0</v>
      </c>
      <c r="CF106">
        <v>0</v>
      </c>
      <c r="CG106">
        <v>10020</v>
      </c>
      <c r="CH106">
        <v>0</v>
      </c>
      <c r="CI106">
        <v>1.02335</v>
      </c>
      <c r="CJ106">
        <v>1199.99</v>
      </c>
      <c r="CK106">
        <v>0.96699299999999999</v>
      </c>
      <c r="CL106">
        <v>3.30067E-2</v>
      </c>
      <c r="CM106">
        <v>0</v>
      </c>
      <c r="CN106">
        <v>821.99800000000005</v>
      </c>
      <c r="CO106">
        <v>5.0001499999999997</v>
      </c>
      <c r="CP106">
        <v>9840.31</v>
      </c>
      <c r="CQ106">
        <v>11353.8</v>
      </c>
      <c r="CR106">
        <v>39.5</v>
      </c>
      <c r="CS106">
        <v>42.061999999999998</v>
      </c>
      <c r="CT106">
        <v>40.75</v>
      </c>
      <c r="CU106">
        <v>41.686999999999998</v>
      </c>
      <c r="CV106">
        <v>41.311999999999998</v>
      </c>
      <c r="CW106">
        <v>1155.55</v>
      </c>
      <c r="CX106">
        <v>39.44</v>
      </c>
      <c r="CY106">
        <v>0</v>
      </c>
      <c r="CZ106">
        <v>1604500514.7</v>
      </c>
      <c r="DA106">
        <v>0</v>
      </c>
      <c r="DB106">
        <v>819.18200000000002</v>
      </c>
      <c r="DC106">
        <v>21.590632490190998</v>
      </c>
      <c r="DD106">
        <v>247.447863463483</v>
      </c>
      <c r="DE106">
        <v>9809.7788461538494</v>
      </c>
      <c r="DF106">
        <v>15</v>
      </c>
      <c r="DG106">
        <v>1604500115.5</v>
      </c>
      <c r="DH106" t="s">
        <v>274</v>
      </c>
      <c r="DI106">
        <v>1604500104</v>
      </c>
      <c r="DJ106">
        <v>1604500115.5</v>
      </c>
      <c r="DK106">
        <v>1</v>
      </c>
      <c r="DL106">
        <v>-0.111</v>
      </c>
      <c r="DM106">
        <v>-7.0000000000000001E-3</v>
      </c>
      <c r="DN106">
        <v>-7.3999999999999996E-2</v>
      </c>
      <c r="DO106">
        <v>0.30099999999999999</v>
      </c>
      <c r="DP106">
        <v>420</v>
      </c>
      <c r="DQ106">
        <v>20</v>
      </c>
      <c r="DR106">
        <v>0.08</v>
      </c>
      <c r="DS106">
        <v>7.0000000000000007E-2</v>
      </c>
      <c r="DT106">
        <v>0</v>
      </c>
      <c r="DU106">
        <v>0</v>
      </c>
      <c r="DV106" t="s">
        <v>275</v>
      </c>
      <c r="DW106">
        <v>100</v>
      </c>
      <c r="DX106">
        <v>100</v>
      </c>
      <c r="DY106">
        <v>0.04</v>
      </c>
      <c r="DZ106">
        <v>0.31730000000000003</v>
      </c>
      <c r="EA106">
        <v>-0.38915973933682801</v>
      </c>
      <c r="EB106">
        <v>1.06189765250334E-3</v>
      </c>
      <c r="EC106">
        <v>-8.2300479113357901E-7</v>
      </c>
      <c r="ED106">
        <v>1.95222372915411E-10</v>
      </c>
      <c r="EE106">
        <v>5.0854824770297798E-2</v>
      </c>
      <c r="EF106">
        <v>2.4299125684897199E-2</v>
      </c>
      <c r="EG106">
        <v>-1.02667963148939E-3</v>
      </c>
      <c r="EH106">
        <v>2.21636158600722E-5</v>
      </c>
      <c r="EI106">
        <v>2</v>
      </c>
      <c r="EJ106">
        <v>2037</v>
      </c>
      <c r="EK106">
        <v>1</v>
      </c>
      <c r="EL106">
        <v>24</v>
      </c>
      <c r="EM106">
        <v>6.9</v>
      </c>
      <c r="EN106">
        <v>6.7</v>
      </c>
      <c r="EO106">
        <v>2</v>
      </c>
      <c r="EP106">
        <v>481.84399999999999</v>
      </c>
      <c r="EQ106">
        <v>562.46900000000005</v>
      </c>
      <c r="ER106">
        <v>22.424700000000001</v>
      </c>
      <c r="ES106">
        <v>25.342700000000001</v>
      </c>
      <c r="ET106">
        <v>30.0001</v>
      </c>
      <c r="EU106">
        <v>25.204000000000001</v>
      </c>
      <c r="EV106">
        <v>25.163599999999999</v>
      </c>
      <c r="EW106">
        <v>48.131399999999999</v>
      </c>
      <c r="EX106">
        <v>4.6245000000000003</v>
      </c>
      <c r="EY106">
        <v>100</v>
      </c>
      <c r="EZ106">
        <v>22.4299</v>
      </c>
      <c r="FA106">
        <v>1167.46</v>
      </c>
      <c r="FB106">
        <v>20</v>
      </c>
      <c r="FC106">
        <v>102.381</v>
      </c>
      <c r="FD106">
        <v>102.084</v>
      </c>
    </row>
    <row r="107" spans="1:160" x14ac:dyDescent="0.15">
      <c r="A107">
        <v>109</v>
      </c>
      <c r="B107">
        <v>1604500517.5</v>
      </c>
      <c r="C107">
        <v>215.5</v>
      </c>
      <c r="D107" t="s">
        <v>454</v>
      </c>
      <c r="E107" t="s">
        <v>455</v>
      </c>
      <c r="F107">
        <v>1604500517.5</v>
      </c>
      <c r="G107">
        <f t="shared" si="45"/>
        <v>1.3624170470898928E-3</v>
      </c>
      <c r="H107">
        <f t="shared" si="46"/>
        <v>28.196664213197025</v>
      </c>
      <c r="I107">
        <f t="shared" si="47"/>
        <v>1137.25</v>
      </c>
      <c r="J107">
        <f t="shared" si="48"/>
        <v>786.45668539590088</v>
      </c>
      <c r="K107">
        <f t="shared" si="49"/>
        <v>79.241806639403606</v>
      </c>
      <c r="L107">
        <f t="shared" si="50"/>
        <v>114.58704118624999</v>
      </c>
      <c r="M107">
        <f t="shared" si="51"/>
        <v>0.13757384866179059</v>
      </c>
      <c r="N107">
        <f t="shared" si="52"/>
        <v>2.9412776320287182</v>
      </c>
      <c r="O107">
        <f t="shared" si="53"/>
        <v>0.1340964123603848</v>
      </c>
      <c r="P107">
        <f t="shared" si="54"/>
        <v>8.4115370435124931E-2</v>
      </c>
      <c r="Q107">
        <f t="shared" si="55"/>
        <v>193.73332101268548</v>
      </c>
      <c r="R107">
        <f t="shared" si="56"/>
        <v>25.885449011537268</v>
      </c>
      <c r="S107">
        <f t="shared" si="57"/>
        <v>24.995699999999999</v>
      </c>
      <c r="T107">
        <f t="shared" si="58"/>
        <v>3.1788625324830226</v>
      </c>
      <c r="U107">
        <f t="shared" si="59"/>
        <v>68.231255594014584</v>
      </c>
      <c r="V107">
        <f t="shared" si="60"/>
        <v>2.182398236699</v>
      </c>
      <c r="W107">
        <f t="shared" si="61"/>
        <v>3.1985315493599762</v>
      </c>
      <c r="X107">
        <f t="shared" si="62"/>
        <v>0.99646429578402262</v>
      </c>
      <c r="Y107">
        <f t="shared" si="63"/>
        <v>-60.082591776664273</v>
      </c>
      <c r="Z107">
        <f t="shared" si="64"/>
        <v>16.412011528736048</v>
      </c>
      <c r="AA107">
        <f t="shared" si="65"/>
        <v>1.1808459530718578</v>
      </c>
      <c r="AB107">
        <f t="shared" si="66"/>
        <v>151.24358671782915</v>
      </c>
      <c r="AC107">
        <v>12</v>
      </c>
      <c r="AD107">
        <v>2</v>
      </c>
      <c r="AE107">
        <f t="shared" si="67"/>
        <v>1</v>
      </c>
      <c r="AF107">
        <f t="shared" si="68"/>
        <v>0</v>
      </c>
      <c r="AG107">
        <f t="shared" si="69"/>
        <v>53570.652700507198</v>
      </c>
      <c r="AH107" t="s">
        <v>272</v>
      </c>
      <c r="AI107" t="s">
        <v>272</v>
      </c>
      <c r="AJ107">
        <v>0</v>
      </c>
      <c r="AK107">
        <v>0</v>
      </c>
      <c r="AL107">
        <f t="shared" si="70"/>
        <v>0</v>
      </c>
      <c r="AM107" t="e">
        <f t="shared" si="71"/>
        <v>#DIV/0!</v>
      </c>
      <c r="AN107">
        <v>0</v>
      </c>
      <c r="AO107" t="s">
        <v>272</v>
      </c>
      <c r="AP107" t="s">
        <v>272</v>
      </c>
      <c r="AQ107">
        <v>0</v>
      </c>
      <c r="AR107">
        <v>0</v>
      </c>
      <c r="AS107" t="e">
        <f t="shared" si="72"/>
        <v>#DIV/0!</v>
      </c>
      <c r="AT107">
        <v>0.5</v>
      </c>
      <c r="AU107">
        <f t="shared" si="73"/>
        <v>1009.1747998520987</v>
      </c>
      <c r="AV107">
        <f t="shared" si="74"/>
        <v>28.196664213197025</v>
      </c>
      <c r="AW107" t="e">
        <f t="shared" si="75"/>
        <v>#DIV/0!</v>
      </c>
      <c r="AX107" t="e">
        <f t="shared" si="76"/>
        <v>#DIV/0!</v>
      </c>
      <c r="AY107">
        <f t="shared" si="77"/>
        <v>2.7940317393309301E-2</v>
      </c>
      <c r="AZ107" t="e">
        <f t="shared" si="78"/>
        <v>#DIV/0!</v>
      </c>
      <c r="BA107" t="s">
        <v>272</v>
      </c>
      <c r="BB107">
        <v>0</v>
      </c>
      <c r="BC107">
        <f t="shared" si="79"/>
        <v>0</v>
      </c>
      <c r="BD107" t="e">
        <f t="shared" si="80"/>
        <v>#DIV/0!</v>
      </c>
      <c r="BE107" t="e">
        <f t="shared" si="81"/>
        <v>#DIV/0!</v>
      </c>
      <c r="BF107" t="e">
        <f t="shared" si="82"/>
        <v>#DIV/0!</v>
      </c>
      <c r="BG107" t="e">
        <f t="shared" si="83"/>
        <v>#DIV/0!</v>
      </c>
      <c r="BH107" t="e">
        <f t="shared" si="84"/>
        <v>#DIV/0!</v>
      </c>
      <c r="BI107" t="e">
        <f t="shared" si="85"/>
        <v>#DIV/0!</v>
      </c>
      <c r="BJ107">
        <f t="shared" si="86"/>
        <v>1199.99</v>
      </c>
      <c r="BK107">
        <f t="shared" si="87"/>
        <v>1009.1747998520987</v>
      </c>
      <c r="BL107">
        <f t="shared" si="88"/>
        <v>0.84098600809348301</v>
      </c>
      <c r="BM107">
        <f t="shared" si="89"/>
        <v>0.19197201618696622</v>
      </c>
      <c r="BN107">
        <v>6</v>
      </c>
      <c r="BO107">
        <v>0.5</v>
      </c>
      <c r="BP107" t="s">
        <v>273</v>
      </c>
      <c r="BQ107">
        <v>2</v>
      </c>
      <c r="BR107">
        <v>1604500517.5</v>
      </c>
      <c r="BS107">
        <v>1137.25</v>
      </c>
      <c r="BT107">
        <v>1172.95</v>
      </c>
      <c r="BU107">
        <v>21.659800000000001</v>
      </c>
      <c r="BV107">
        <v>20.060099999999998</v>
      </c>
      <c r="BW107">
        <v>1137.21</v>
      </c>
      <c r="BX107">
        <v>21.342600000000001</v>
      </c>
      <c r="BY107">
        <v>499.93400000000003</v>
      </c>
      <c r="BZ107">
        <v>100.658</v>
      </c>
      <c r="CA107">
        <v>0.100005</v>
      </c>
      <c r="CB107">
        <v>25.0992</v>
      </c>
      <c r="CC107">
        <v>24.995699999999999</v>
      </c>
      <c r="CD107">
        <v>999.9</v>
      </c>
      <c r="CE107">
        <v>0</v>
      </c>
      <c r="CF107">
        <v>0</v>
      </c>
      <c r="CG107">
        <v>10001.200000000001</v>
      </c>
      <c r="CH107">
        <v>0</v>
      </c>
      <c r="CI107">
        <v>1.0345500000000001</v>
      </c>
      <c r="CJ107">
        <v>1199.99</v>
      </c>
      <c r="CK107">
        <v>0.96699299999999999</v>
      </c>
      <c r="CL107">
        <v>3.30067E-2</v>
      </c>
      <c r="CM107">
        <v>0</v>
      </c>
      <c r="CN107">
        <v>821.87900000000002</v>
      </c>
      <c r="CO107">
        <v>5.0001499999999997</v>
      </c>
      <c r="CP107">
        <v>9848.25</v>
      </c>
      <c r="CQ107">
        <v>11353.8</v>
      </c>
      <c r="CR107">
        <v>39.5</v>
      </c>
      <c r="CS107">
        <v>42.061999999999998</v>
      </c>
      <c r="CT107">
        <v>40.686999999999998</v>
      </c>
      <c r="CU107">
        <v>41.686999999999998</v>
      </c>
      <c r="CV107">
        <v>41.311999999999998</v>
      </c>
      <c r="CW107">
        <v>1155.55</v>
      </c>
      <c r="CX107">
        <v>39.44</v>
      </c>
      <c r="CY107">
        <v>0</v>
      </c>
      <c r="CZ107">
        <v>1604500516.5</v>
      </c>
      <c r="DA107">
        <v>0</v>
      </c>
      <c r="DB107">
        <v>819.92280000000005</v>
      </c>
      <c r="DC107">
        <v>20.4203845836801</v>
      </c>
      <c r="DD107">
        <v>250.19999964629901</v>
      </c>
      <c r="DE107">
        <v>9818.3040000000001</v>
      </c>
      <c r="DF107">
        <v>15</v>
      </c>
      <c r="DG107">
        <v>1604500115.5</v>
      </c>
      <c r="DH107" t="s">
        <v>274</v>
      </c>
      <c r="DI107">
        <v>1604500104</v>
      </c>
      <c r="DJ107">
        <v>1604500115.5</v>
      </c>
      <c r="DK107">
        <v>1</v>
      </c>
      <c r="DL107">
        <v>-0.111</v>
      </c>
      <c r="DM107">
        <v>-7.0000000000000001E-3</v>
      </c>
      <c r="DN107">
        <v>-7.3999999999999996E-2</v>
      </c>
      <c r="DO107">
        <v>0.30099999999999999</v>
      </c>
      <c r="DP107">
        <v>420</v>
      </c>
      <c r="DQ107">
        <v>20</v>
      </c>
      <c r="DR107">
        <v>0.08</v>
      </c>
      <c r="DS107">
        <v>7.0000000000000007E-2</v>
      </c>
      <c r="DT107">
        <v>0</v>
      </c>
      <c r="DU107">
        <v>0</v>
      </c>
      <c r="DV107" t="s">
        <v>275</v>
      </c>
      <c r="DW107">
        <v>100</v>
      </c>
      <c r="DX107">
        <v>100</v>
      </c>
      <c r="DY107">
        <v>0.04</v>
      </c>
      <c r="DZ107">
        <v>0.31719999999999998</v>
      </c>
      <c r="EA107">
        <v>-0.38915973933682801</v>
      </c>
      <c r="EB107">
        <v>1.06189765250334E-3</v>
      </c>
      <c r="EC107">
        <v>-8.2300479113357901E-7</v>
      </c>
      <c r="ED107">
        <v>1.95222372915411E-10</v>
      </c>
      <c r="EE107">
        <v>5.0854824770297798E-2</v>
      </c>
      <c r="EF107">
        <v>2.4299125684897199E-2</v>
      </c>
      <c r="EG107">
        <v>-1.02667963148939E-3</v>
      </c>
      <c r="EH107">
        <v>2.21636158600722E-5</v>
      </c>
      <c r="EI107">
        <v>2</v>
      </c>
      <c r="EJ107">
        <v>2037</v>
      </c>
      <c r="EK107">
        <v>1</v>
      </c>
      <c r="EL107">
        <v>24</v>
      </c>
      <c r="EM107">
        <v>6.9</v>
      </c>
      <c r="EN107">
        <v>6.7</v>
      </c>
      <c r="EO107">
        <v>2</v>
      </c>
      <c r="EP107">
        <v>481.666</v>
      </c>
      <c r="EQ107">
        <v>562.59</v>
      </c>
      <c r="ER107">
        <v>22.426300000000001</v>
      </c>
      <c r="ES107">
        <v>25.342700000000001</v>
      </c>
      <c r="ET107">
        <v>30.0001</v>
      </c>
      <c r="EU107">
        <v>25.204000000000001</v>
      </c>
      <c r="EV107">
        <v>25.163599999999999</v>
      </c>
      <c r="EW107">
        <v>48.007100000000001</v>
      </c>
      <c r="EX107">
        <v>4.6245000000000003</v>
      </c>
      <c r="EY107">
        <v>100</v>
      </c>
      <c r="EZ107">
        <v>22.4299</v>
      </c>
      <c r="FA107">
        <v>1162.3900000000001</v>
      </c>
      <c r="FB107">
        <v>20</v>
      </c>
      <c r="FC107">
        <v>102.381</v>
      </c>
      <c r="FD107">
        <v>102.084</v>
      </c>
    </row>
    <row r="108" spans="1:160" x14ac:dyDescent="0.15">
      <c r="A108">
        <v>110</v>
      </c>
      <c r="B108">
        <v>1604500519.5</v>
      </c>
      <c r="C108">
        <v>217.5</v>
      </c>
      <c r="D108" t="s">
        <v>456</v>
      </c>
      <c r="E108" t="s">
        <v>457</v>
      </c>
      <c r="F108">
        <v>1604500519.5</v>
      </c>
      <c r="G108">
        <f t="shared" si="45"/>
        <v>1.360220714296448E-3</v>
      </c>
      <c r="H108">
        <f t="shared" si="46"/>
        <v>28.266095112194908</v>
      </c>
      <c r="I108">
        <f t="shared" si="47"/>
        <v>1133.99</v>
      </c>
      <c r="J108">
        <f t="shared" si="48"/>
        <v>781.35528462534785</v>
      </c>
      <c r="K108">
        <f t="shared" si="49"/>
        <v>78.728719330227236</v>
      </c>
      <c r="L108">
        <f t="shared" si="50"/>
        <v>114.25990479618001</v>
      </c>
      <c r="M108">
        <f t="shared" si="51"/>
        <v>0.13713421847738583</v>
      </c>
      <c r="N108">
        <f t="shared" si="52"/>
        <v>2.9388858812558469</v>
      </c>
      <c r="O108">
        <f t="shared" si="53"/>
        <v>0.1336759351383445</v>
      </c>
      <c r="P108">
        <f t="shared" si="54"/>
        <v>8.3850908570838489E-2</v>
      </c>
      <c r="Q108">
        <f t="shared" si="55"/>
        <v>193.73332101268548</v>
      </c>
      <c r="R108">
        <f t="shared" si="56"/>
        <v>25.886616118222484</v>
      </c>
      <c r="S108">
        <f t="shared" si="57"/>
        <v>25.0031</v>
      </c>
      <c r="T108">
        <f t="shared" si="58"/>
        <v>3.1802653028489969</v>
      </c>
      <c r="U108">
        <f t="shared" si="59"/>
        <v>68.227327379255371</v>
      </c>
      <c r="V108">
        <f t="shared" si="60"/>
        <v>2.1822725915106003</v>
      </c>
      <c r="W108">
        <f t="shared" si="61"/>
        <v>3.1985315493599762</v>
      </c>
      <c r="X108">
        <f t="shared" si="62"/>
        <v>0.99799271133839662</v>
      </c>
      <c r="Y108">
        <f t="shared" si="63"/>
        <v>-59.985733500473359</v>
      </c>
      <c r="Z108">
        <f t="shared" si="64"/>
        <v>15.226200822068467</v>
      </c>
      <c r="AA108">
        <f t="shared" si="65"/>
        <v>1.0964591489014162</v>
      </c>
      <c r="AB108">
        <f t="shared" si="66"/>
        <v>150.07024748318199</v>
      </c>
      <c r="AC108">
        <v>12</v>
      </c>
      <c r="AD108">
        <v>2</v>
      </c>
      <c r="AE108">
        <f t="shared" si="67"/>
        <v>1</v>
      </c>
      <c r="AF108">
        <f t="shared" si="68"/>
        <v>0</v>
      </c>
      <c r="AG108">
        <f t="shared" si="69"/>
        <v>53500.788623848857</v>
      </c>
      <c r="AH108" t="s">
        <v>272</v>
      </c>
      <c r="AI108" t="s">
        <v>272</v>
      </c>
      <c r="AJ108">
        <v>0</v>
      </c>
      <c r="AK108">
        <v>0</v>
      </c>
      <c r="AL108">
        <f t="shared" si="70"/>
        <v>0</v>
      </c>
      <c r="AM108" t="e">
        <f t="shared" si="71"/>
        <v>#DIV/0!</v>
      </c>
      <c r="AN108">
        <v>0</v>
      </c>
      <c r="AO108" t="s">
        <v>272</v>
      </c>
      <c r="AP108" t="s">
        <v>272</v>
      </c>
      <c r="AQ108">
        <v>0</v>
      </c>
      <c r="AR108">
        <v>0</v>
      </c>
      <c r="AS108" t="e">
        <f t="shared" si="72"/>
        <v>#DIV/0!</v>
      </c>
      <c r="AT108">
        <v>0.5</v>
      </c>
      <c r="AU108">
        <f t="shared" si="73"/>
        <v>1009.1747998520987</v>
      </c>
      <c r="AV108">
        <f t="shared" si="74"/>
        <v>28.266095112194908</v>
      </c>
      <c r="AW108" t="e">
        <f t="shared" si="75"/>
        <v>#DIV/0!</v>
      </c>
      <c r="AX108" t="e">
        <f t="shared" si="76"/>
        <v>#DIV/0!</v>
      </c>
      <c r="AY108">
        <f t="shared" si="77"/>
        <v>2.8009117069052351E-2</v>
      </c>
      <c r="AZ108" t="e">
        <f t="shared" si="78"/>
        <v>#DIV/0!</v>
      </c>
      <c r="BA108" t="s">
        <v>272</v>
      </c>
      <c r="BB108">
        <v>0</v>
      </c>
      <c r="BC108">
        <f t="shared" si="79"/>
        <v>0</v>
      </c>
      <c r="BD108" t="e">
        <f t="shared" si="80"/>
        <v>#DIV/0!</v>
      </c>
      <c r="BE108" t="e">
        <f t="shared" si="81"/>
        <v>#DIV/0!</v>
      </c>
      <c r="BF108" t="e">
        <f t="shared" si="82"/>
        <v>#DIV/0!</v>
      </c>
      <c r="BG108" t="e">
        <f t="shared" si="83"/>
        <v>#DIV/0!</v>
      </c>
      <c r="BH108" t="e">
        <f t="shared" si="84"/>
        <v>#DIV/0!</v>
      </c>
      <c r="BI108" t="e">
        <f t="shared" si="85"/>
        <v>#DIV/0!</v>
      </c>
      <c r="BJ108">
        <f t="shared" si="86"/>
        <v>1199.99</v>
      </c>
      <c r="BK108">
        <f t="shared" si="87"/>
        <v>1009.1747998520987</v>
      </c>
      <c r="BL108">
        <f t="shared" si="88"/>
        <v>0.84098600809348301</v>
      </c>
      <c r="BM108">
        <f t="shared" si="89"/>
        <v>0.19197201618696622</v>
      </c>
      <c r="BN108">
        <v>6</v>
      </c>
      <c r="BO108">
        <v>0.5</v>
      </c>
      <c r="BP108" t="s">
        <v>273</v>
      </c>
      <c r="BQ108">
        <v>2</v>
      </c>
      <c r="BR108">
        <v>1604500519.5</v>
      </c>
      <c r="BS108">
        <v>1133.99</v>
      </c>
      <c r="BT108">
        <v>1169.76</v>
      </c>
      <c r="BU108">
        <v>21.658300000000001</v>
      </c>
      <c r="BV108">
        <v>20.061399999999999</v>
      </c>
      <c r="BW108">
        <v>1133.94</v>
      </c>
      <c r="BX108">
        <v>21.341100000000001</v>
      </c>
      <c r="BY108">
        <v>500.00400000000002</v>
      </c>
      <c r="BZ108">
        <v>100.65900000000001</v>
      </c>
      <c r="CA108">
        <v>0.10018199999999999</v>
      </c>
      <c r="CB108">
        <v>25.0992</v>
      </c>
      <c r="CC108">
        <v>25.0031</v>
      </c>
      <c r="CD108">
        <v>999.9</v>
      </c>
      <c r="CE108">
        <v>0</v>
      </c>
      <c r="CF108">
        <v>0</v>
      </c>
      <c r="CG108">
        <v>9987.5</v>
      </c>
      <c r="CH108">
        <v>0</v>
      </c>
      <c r="CI108">
        <v>1.0219499999999999</v>
      </c>
      <c r="CJ108">
        <v>1199.99</v>
      </c>
      <c r="CK108">
        <v>0.96699299999999999</v>
      </c>
      <c r="CL108">
        <v>3.30067E-2</v>
      </c>
      <c r="CM108">
        <v>0</v>
      </c>
      <c r="CN108">
        <v>823.23199999999997</v>
      </c>
      <c r="CO108">
        <v>5.0001499999999997</v>
      </c>
      <c r="CP108">
        <v>9857.64</v>
      </c>
      <c r="CQ108">
        <v>11353.8</v>
      </c>
      <c r="CR108">
        <v>39.5</v>
      </c>
      <c r="CS108">
        <v>42.061999999999998</v>
      </c>
      <c r="CT108">
        <v>40.686999999999998</v>
      </c>
      <c r="CU108">
        <v>41.625</v>
      </c>
      <c r="CV108">
        <v>41.311999999999998</v>
      </c>
      <c r="CW108">
        <v>1155.55</v>
      </c>
      <c r="CX108">
        <v>39.44</v>
      </c>
      <c r="CY108">
        <v>0</v>
      </c>
      <c r="CZ108">
        <v>1604500518.9000001</v>
      </c>
      <c r="DA108">
        <v>0</v>
      </c>
      <c r="DB108">
        <v>820.76535999999999</v>
      </c>
      <c r="DC108">
        <v>20.6035384294476</v>
      </c>
      <c r="DD108">
        <v>248.182307345487</v>
      </c>
      <c r="DE108">
        <v>9828.1980000000003</v>
      </c>
      <c r="DF108">
        <v>15</v>
      </c>
      <c r="DG108">
        <v>1604500115.5</v>
      </c>
      <c r="DH108" t="s">
        <v>274</v>
      </c>
      <c r="DI108">
        <v>1604500104</v>
      </c>
      <c r="DJ108">
        <v>1604500115.5</v>
      </c>
      <c r="DK108">
        <v>1</v>
      </c>
      <c r="DL108">
        <v>-0.111</v>
      </c>
      <c r="DM108">
        <v>-7.0000000000000001E-3</v>
      </c>
      <c r="DN108">
        <v>-7.3999999999999996E-2</v>
      </c>
      <c r="DO108">
        <v>0.30099999999999999</v>
      </c>
      <c r="DP108">
        <v>420</v>
      </c>
      <c r="DQ108">
        <v>20</v>
      </c>
      <c r="DR108">
        <v>0.08</v>
      </c>
      <c r="DS108">
        <v>7.0000000000000007E-2</v>
      </c>
      <c r="DT108">
        <v>0</v>
      </c>
      <c r="DU108">
        <v>0</v>
      </c>
      <c r="DV108" t="s">
        <v>275</v>
      </c>
      <c r="DW108">
        <v>100</v>
      </c>
      <c r="DX108">
        <v>100</v>
      </c>
      <c r="DY108">
        <v>0.05</v>
      </c>
      <c r="DZ108">
        <v>0.31719999999999998</v>
      </c>
      <c r="EA108">
        <v>-0.38915973933682801</v>
      </c>
      <c r="EB108">
        <v>1.06189765250334E-3</v>
      </c>
      <c r="EC108">
        <v>-8.2300479113357901E-7</v>
      </c>
      <c r="ED108">
        <v>1.95222372915411E-10</v>
      </c>
      <c r="EE108">
        <v>5.0854824770297798E-2</v>
      </c>
      <c r="EF108">
        <v>2.4299125684897199E-2</v>
      </c>
      <c r="EG108">
        <v>-1.02667963148939E-3</v>
      </c>
      <c r="EH108">
        <v>2.21636158600722E-5</v>
      </c>
      <c r="EI108">
        <v>2</v>
      </c>
      <c r="EJ108">
        <v>2037</v>
      </c>
      <c r="EK108">
        <v>1</v>
      </c>
      <c r="EL108">
        <v>24</v>
      </c>
      <c r="EM108">
        <v>6.9</v>
      </c>
      <c r="EN108">
        <v>6.7</v>
      </c>
      <c r="EO108">
        <v>2</v>
      </c>
      <c r="EP108">
        <v>481.99400000000003</v>
      </c>
      <c r="EQ108">
        <v>562.26700000000005</v>
      </c>
      <c r="ER108">
        <v>22.428000000000001</v>
      </c>
      <c r="ES108">
        <v>25.342700000000001</v>
      </c>
      <c r="ET108">
        <v>30.0001</v>
      </c>
      <c r="EU108">
        <v>25.204000000000001</v>
      </c>
      <c r="EV108">
        <v>25.163599999999999</v>
      </c>
      <c r="EW108">
        <v>47.9313</v>
      </c>
      <c r="EX108">
        <v>4.6245000000000003</v>
      </c>
      <c r="EY108">
        <v>100</v>
      </c>
      <c r="EZ108">
        <v>22.432700000000001</v>
      </c>
      <c r="FA108">
        <v>1157.3599999999999</v>
      </c>
      <c r="FB108">
        <v>20</v>
      </c>
      <c r="FC108">
        <v>102.381</v>
      </c>
      <c r="FD108">
        <v>102.084</v>
      </c>
    </row>
    <row r="109" spans="1:160" x14ac:dyDescent="0.15">
      <c r="A109">
        <v>111</v>
      </c>
      <c r="B109">
        <v>1604500521.5</v>
      </c>
      <c r="C109">
        <v>219.5</v>
      </c>
      <c r="D109" t="s">
        <v>458</v>
      </c>
      <c r="E109" t="s">
        <v>459</v>
      </c>
      <c r="F109">
        <v>1604500521.5</v>
      </c>
      <c r="G109">
        <f t="shared" si="45"/>
        <v>1.3584549548389289E-3</v>
      </c>
      <c r="H109">
        <f t="shared" si="46"/>
        <v>28.420390698014042</v>
      </c>
      <c r="I109">
        <f t="shared" si="47"/>
        <v>1130.71</v>
      </c>
      <c r="J109">
        <f t="shared" si="48"/>
        <v>775.51211149441622</v>
      </c>
      <c r="K109">
        <f t="shared" si="49"/>
        <v>78.138356797638821</v>
      </c>
      <c r="L109">
        <f t="shared" si="50"/>
        <v>113.92706845596999</v>
      </c>
      <c r="M109">
        <f t="shared" si="51"/>
        <v>0.1368120449840825</v>
      </c>
      <c r="N109">
        <f t="shared" si="52"/>
        <v>2.9386310368505439</v>
      </c>
      <c r="O109">
        <f t="shared" si="53"/>
        <v>0.133369481758324</v>
      </c>
      <c r="P109">
        <f t="shared" si="54"/>
        <v>8.3658011761346629E-2</v>
      </c>
      <c r="Q109">
        <f t="shared" si="55"/>
        <v>193.73332101268548</v>
      </c>
      <c r="R109">
        <f t="shared" si="56"/>
        <v>25.888237712268342</v>
      </c>
      <c r="S109">
        <f t="shared" si="57"/>
        <v>25.0075</v>
      </c>
      <c r="T109">
        <f t="shared" si="58"/>
        <v>3.1810996389428148</v>
      </c>
      <c r="U109">
        <f t="shared" si="59"/>
        <v>68.218616596752923</v>
      </c>
      <c r="V109">
        <f t="shared" si="60"/>
        <v>2.1821369691418</v>
      </c>
      <c r="W109">
        <f t="shared" si="61"/>
        <v>3.1987411618746688</v>
      </c>
      <c r="X109">
        <f t="shared" si="62"/>
        <v>0.99896266980101478</v>
      </c>
      <c r="Y109">
        <f t="shared" si="63"/>
        <v>-59.907863508396765</v>
      </c>
      <c r="Z109">
        <f t="shared" si="64"/>
        <v>14.702069815366182</v>
      </c>
      <c r="AA109">
        <f t="shared" si="65"/>
        <v>1.0588368920444839</v>
      </c>
      <c r="AB109">
        <f t="shared" si="66"/>
        <v>149.58636421169939</v>
      </c>
      <c r="AC109">
        <v>12</v>
      </c>
      <c r="AD109">
        <v>2</v>
      </c>
      <c r="AE109">
        <f t="shared" si="67"/>
        <v>1</v>
      </c>
      <c r="AF109">
        <f t="shared" si="68"/>
        <v>0</v>
      </c>
      <c r="AG109">
        <f t="shared" si="69"/>
        <v>53493.10392872896</v>
      </c>
      <c r="AH109" t="s">
        <v>272</v>
      </c>
      <c r="AI109" t="s">
        <v>272</v>
      </c>
      <c r="AJ109">
        <v>0</v>
      </c>
      <c r="AK109">
        <v>0</v>
      </c>
      <c r="AL109">
        <f t="shared" si="70"/>
        <v>0</v>
      </c>
      <c r="AM109" t="e">
        <f t="shared" si="71"/>
        <v>#DIV/0!</v>
      </c>
      <c r="AN109">
        <v>0</v>
      </c>
      <c r="AO109" t="s">
        <v>272</v>
      </c>
      <c r="AP109" t="s">
        <v>272</v>
      </c>
      <c r="AQ109">
        <v>0</v>
      </c>
      <c r="AR109">
        <v>0</v>
      </c>
      <c r="AS109" t="e">
        <f t="shared" si="72"/>
        <v>#DIV/0!</v>
      </c>
      <c r="AT109">
        <v>0.5</v>
      </c>
      <c r="AU109">
        <f t="shared" si="73"/>
        <v>1009.1747998520987</v>
      </c>
      <c r="AV109">
        <f t="shared" si="74"/>
        <v>28.420390698014042</v>
      </c>
      <c r="AW109" t="e">
        <f t="shared" si="75"/>
        <v>#DIV/0!</v>
      </c>
      <c r="AX109" t="e">
        <f t="shared" si="76"/>
        <v>#DIV/0!</v>
      </c>
      <c r="AY109">
        <f t="shared" si="77"/>
        <v>2.8162009893805556E-2</v>
      </c>
      <c r="AZ109" t="e">
        <f t="shared" si="78"/>
        <v>#DIV/0!</v>
      </c>
      <c r="BA109" t="s">
        <v>272</v>
      </c>
      <c r="BB109">
        <v>0</v>
      </c>
      <c r="BC109">
        <f t="shared" si="79"/>
        <v>0</v>
      </c>
      <c r="BD109" t="e">
        <f t="shared" si="80"/>
        <v>#DIV/0!</v>
      </c>
      <c r="BE109" t="e">
        <f t="shared" si="81"/>
        <v>#DIV/0!</v>
      </c>
      <c r="BF109" t="e">
        <f t="shared" si="82"/>
        <v>#DIV/0!</v>
      </c>
      <c r="BG109" t="e">
        <f t="shared" si="83"/>
        <v>#DIV/0!</v>
      </c>
      <c r="BH109" t="e">
        <f t="shared" si="84"/>
        <v>#DIV/0!</v>
      </c>
      <c r="BI109" t="e">
        <f t="shared" si="85"/>
        <v>#DIV/0!</v>
      </c>
      <c r="BJ109">
        <f t="shared" si="86"/>
        <v>1199.99</v>
      </c>
      <c r="BK109">
        <f t="shared" si="87"/>
        <v>1009.1747998520987</v>
      </c>
      <c r="BL109">
        <f t="shared" si="88"/>
        <v>0.84098600809348301</v>
      </c>
      <c r="BM109">
        <f t="shared" si="89"/>
        <v>0.19197201618696622</v>
      </c>
      <c r="BN109">
        <v>6</v>
      </c>
      <c r="BO109">
        <v>0.5</v>
      </c>
      <c r="BP109" t="s">
        <v>273</v>
      </c>
      <c r="BQ109">
        <v>2</v>
      </c>
      <c r="BR109">
        <v>1604500521.5</v>
      </c>
      <c r="BS109">
        <v>1130.71</v>
      </c>
      <c r="BT109">
        <v>1166.6500000000001</v>
      </c>
      <c r="BU109">
        <v>21.657399999999999</v>
      </c>
      <c r="BV109">
        <v>20.062899999999999</v>
      </c>
      <c r="BW109">
        <v>1130.67</v>
      </c>
      <c r="BX109">
        <v>21.3401</v>
      </c>
      <c r="BY109">
        <v>500.10700000000003</v>
      </c>
      <c r="BZ109">
        <v>100.657</v>
      </c>
      <c r="CA109">
        <v>0.100107</v>
      </c>
      <c r="CB109">
        <v>25.100300000000001</v>
      </c>
      <c r="CC109">
        <v>25.0075</v>
      </c>
      <c r="CD109">
        <v>999.9</v>
      </c>
      <c r="CE109">
        <v>0</v>
      </c>
      <c r="CF109">
        <v>0</v>
      </c>
      <c r="CG109">
        <v>9986.25</v>
      </c>
      <c r="CH109">
        <v>0</v>
      </c>
      <c r="CI109">
        <v>1.02335</v>
      </c>
      <c r="CJ109">
        <v>1199.99</v>
      </c>
      <c r="CK109">
        <v>0.96699299999999999</v>
      </c>
      <c r="CL109">
        <v>3.30067E-2</v>
      </c>
      <c r="CM109">
        <v>0</v>
      </c>
      <c r="CN109">
        <v>823.71199999999999</v>
      </c>
      <c r="CO109">
        <v>5.0001499999999997</v>
      </c>
      <c r="CP109">
        <v>9865.02</v>
      </c>
      <c r="CQ109">
        <v>11353.8</v>
      </c>
      <c r="CR109">
        <v>39.5</v>
      </c>
      <c r="CS109">
        <v>42.061999999999998</v>
      </c>
      <c r="CT109">
        <v>40.75</v>
      </c>
      <c r="CU109">
        <v>41.686999999999998</v>
      </c>
      <c r="CV109">
        <v>41.375</v>
      </c>
      <c r="CW109">
        <v>1155.55</v>
      </c>
      <c r="CX109">
        <v>39.44</v>
      </c>
      <c r="CY109">
        <v>0</v>
      </c>
      <c r="CZ109">
        <v>1604500520.7</v>
      </c>
      <c r="DA109">
        <v>0</v>
      </c>
      <c r="DB109">
        <v>821.26492307692297</v>
      </c>
      <c r="DC109">
        <v>20.486222236364</v>
      </c>
      <c r="DD109">
        <v>246.98222241952701</v>
      </c>
      <c r="DE109">
        <v>9834.3757692307699</v>
      </c>
      <c r="DF109">
        <v>15</v>
      </c>
      <c r="DG109">
        <v>1604500115.5</v>
      </c>
      <c r="DH109" t="s">
        <v>274</v>
      </c>
      <c r="DI109">
        <v>1604500104</v>
      </c>
      <c r="DJ109">
        <v>1604500115.5</v>
      </c>
      <c r="DK109">
        <v>1</v>
      </c>
      <c r="DL109">
        <v>-0.111</v>
      </c>
      <c r="DM109">
        <v>-7.0000000000000001E-3</v>
      </c>
      <c r="DN109">
        <v>-7.3999999999999996E-2</v>
      </c>
      <c r="DO109">
        <v>0.30099999999999999</v>
      </c>
      <c r="DP109">
        <v>420</v>
      </c>
      <c r="DQ109">
        <v>20</v>
      </c>
      <c r="DR109">
        <v>0.08</v>
      </c>
      <c r="DS109">
        <v>7.0000000000000007E-2</v>
      </c>
      <c r="DT109">
        <v>0</v>
      </c>
      <c r="DU109">
        <v>0</v>
      </c>
      <c r="DV109" t="s">
        <v>275</v>
      </c>
      <c r="DW109">
        <v>100</v>
      </c>
      <c r="DX109">
        <v>100</v>
      </c>
      <c r="DY109">
        <v>0.04</v>
      </c>
      <c r="DZ109">
        <v>0.31730000000000003</v>
      </c>
      <c r="EA109">
        <v>-0.38915973933682801</v>
      </c>
      <c r="EB109">
        <v>1.06189765250334E-3</v>
      </c>
      <c r="EC109">
        <v>-8.2300479113357901E-7</v>
      </c>
      <c r="ED109">
        <v>1.95222372915411E-10</v>
      </c>
      <c r="EE109">
        <v>5.0854824770297798E-2</v>
      </c>
      <c r="EF109">
        <v>2.4299125684897199E-2</v>
      </c>
      <c r="EG109">
        <v>-1.02667963148939E-3</v>
      </c>
      <c r="EH109">
        <v>2.21636158600722E-5</v>
      </c>
      <c r="EI109">
        <v>2</v>
      </c>
      <c r="EJ109">
        <v>2037</v>
      </c>
      <c r="EK109">
        <v>1</v>
      </c>
      <c r="EL109">
        <v>24</v>
      </c>
      <c r="EM109">
        <v>7</v>
      </c>
      <c r="EN109">
        <v>6.8</v>
      </c>
      <c r="EO109">
        <v>2</v>
      </c>
      <c r="EP109">
        <v>482.15699999999998</v>
      </c>
      <c r="EQ109">
        <v>562.12599999999998</v>
      </c>
      <c r="ER109">
        <v>22.429099999999998</v>
      </c>
      <c r="ES109">
        <v>25.342700000000001</v>
      </c>
      <c r="ET109">
        <v>30.0001</v>
      </c>
      <c r="EU109">
        <v>25.204000000000001</v>
      </c>
      <c r="EV109">
        <v>25.163599999999999</v>
      </c>
      <c r="EW109">
        <v>47.784799999999997</v>
      </c>
      <c r="EX109">
        <v>4.6245000000000003</v>
      </c>
      <c r="EY109">
        <v>100</v>
      </c>
      <c r="EZ109">
        <v>22.432700000000001</v>
      </c>
      <c r="FA109">
        <v>1157.3599999999999</v>
      </c>
      <c r="FB109">
        <v>20</v>
      </c>
      <c r="FC109">
        <v>102.381</v>
      </c>
      <c r="FD109">
        <v>102.08499999999999</v>
      </c>
    </row>
    <row r="110" spans="1:160" x14ac:dyDescent="0.15">
      <c r="A110">
        <v>112</v>
      </c>
      <c r="B110">
        <v>1604500523.5</v>
      </c>
      <c r="C110">
        <v>221.5</v>
      </c>
      <c r="D110" t="s">
        <v>460</v>
      </c>
      <c r="E110" t="s">
        <v>461</v>
      </c>
      <c r="F110">
        <v>1604500523.5</v>
      </c>
      <c r="G110">
        <f t="shared" si="45"/>
        <v>1.3583637138137809E-3</v>
      </c>
      <c r="H110">
        <f t="shared" si="46"/>
        <v>28.236691748134945</v>
      </c>
      <c r="I110">
        <f t="shared" si="47"/>
        <v>1127.43</v>
      </c>
      <c r="J110">
        <f t="shared" si="48"/>
        <v>775.0223072733769</v>
      </c>
      <c r="K110">
        <f t="shared" si="49"/>
        <v>78.08937135185954</v>
      </c>
      <c r="L110">
        <f t="shared" si="50"/>
        <v>113.59711729197002</v>
      </c>
      <c r="M110">
        <f t="shared" si="51"/>
        <v>0.13703282470536424</v>
      </c>
      <c r="N110">
        <f t="shared" si="52"/>
        <v>2.9410666973259736</v>
      </c>
      <c r="O110">
        <f t="shared" si="53"/>
        <v>0.1335820752114798</v>
      </c>
      <c r="P110">
        <f t="shared" si="54"/>
        <v>8.3791595496674809E-2</v>
      </c>
      <c r="Q110">
        <f t="shared" si="55"/>
        <v>193.7349169932437</v>
      </c>
      <c r="R110">
        <f t="shared" si="56"/>
        <v>25.887662062823374</v>
      </c>
      <c r="S110">
        <f t="shared" si="57"/>
        <v>24.999199999999998</v>
      </c>
      <c r="T110">
        <f t="shared" si="58"/>
        <v>3.1795259375485183</v>
      </c>
      <c r="U110">
        <f t="shared" si="59"/>
        <v>68.220826117205618</v>
      </c>
      <c r="V110">
        <f t="shared" si="60"/>
        <v>2.1822076459820003</v>
      </c>
      <c r="W110">
        <f t="shared" si="61"/>
        <v>3.1987411618746688</v>
      </c>
      <c r="X110">
        <f t="shared" si="62"/>
        <v>0.99731829156651797</v>
      </c>
      <c r="Y110">
        <f t="shared" si="63"/>
        <v>-59.903839779187734</v>
      </c>
      <c r="Z110">
        <f t="shared" si="64"/>
        <v>16.030293445189034</v>
      </c>
      <c r="AA110">
        <f t="shared" si="65"/>
        <v>1.1534907200120652</v>
      </c>
      <c r="AB110">
        <f t="shared" si="66"/>
        <v>151.01486137925707</v>
      </c>
      <c r="AC110">
        <v>12</v>
      </c>
      <c r="AD110">
        <v>2</v>
      </c>
      <c r="AE110">
        <f t="shared" si="67"/>
        <v>1</v>
      </c>
      <c r="AF110">
        <f t="shared" si="68"/>
        <v>0</v>
      </c>
      <c r="AG110">
        <f t="shared" si="69"/>
        <v>53564.29013435993</v>
      </c>
      <c r="AH110" t="s">
        <v>272</v>
      </c>
      <c r="AI110" t="s">
        <v>272</v>
      </c>
      <c r="AJ110">
        <v>0</v>
      </c>
      <c r="AK110">
        <v>0</v>
      </c>
      <c r="AL110">
        <f t="shared" si="70"/>
        <v>0</v>
      </c>
      <c r="AM110" t="e">
        <f t="shared" si="71"/>
        <v>#DIV/0!</v>
      </c>
      <c r="AN110">
        <v>0</v>
      </c>
      <c r="AO110" t="s">
        <v>272</v>
      </c>
      <c r="AP110" t="s">
        <v>272</v>
      </c>
      <c r="AQ110">
        <v>0</v>
      </c>
      <c r="AR110">
        <v>0</v>
      </c>
      <c r="AS110" t="e">
        <f t="shared" si="72"/>
        <v>#DIV/0!</v>
      </c>
      <c r="AT110">
        <v>0.5</v>
      </c>
      <c r="AU110">
        <f t="shared" si="73"/>
        <v>1009.1831998521</v>
      </c>
      <c r="AV110">
        <f t="shared" si="74"/>
        <v>28.236691748134945</v>
      </c>
      <c r="AW110" t="e">
        <f t="shared" si="75"/>
        <v>#DIV/0!</v>
      </c>
      <c r="AX110" t="e">
        <f t="shared" si="76"/>
        <v>#DIV/0!</v>
      </c>
      <c r="AY110">
        <f t="shared" si="77"/>
        <v>2.7979748129252597E-2</v>
      </c>
      <c r="AZ110" t="e">
        <f t="shared" si="78"/>
        <v>#DIV/0!</v>
      </c>
      <c r="BA110" t="s">
        <v>272</v>
      </c>
      <c r="BB110">
        <v>0</v>
      </c>
      <c r="BC110">
        <f t="shared" si="79"/>
        <v>0</v>
      </c>
      <c r="BD110" t="e">
        <f t="shared" si="80"/>
        <v>#DIV/0!</v>
      </c>
      <c r="BE110" t="e">
        <f t="shared" si="81"/>
        <v>#DIV/0!</v>
      </c>
      <c r="BF110" t="e">
        <f t="shared" si="82"/>
        <v>#DIV/0!</v>
      </c>
      <c r="BG110" t="e">
        <f t="shared" si="83"/>
        <v>#DIV/0!</v>
      </c>
      <c r="BH110" t="e">
        <f t="shared" si="84"/>
        <v>#DIV/0!</v>
      </c>
      <c r="BI110" t="e">
        <f t="shared" si="85"/>
        <v>#DIV/0!</v>
      </c>
      <c r="BJ110">
        <f t="shared" si="86"/>
        <v>1200</v>
      </c>
      <c r="BK110">
        <f t="shared" si="87"/>
        <v>1009.1831998521</v>
      </c>
      <c r="BL110">
        <f t="shared" si="88"/>
        <v>0.84098599987674993</v>
      </c>
      <c r="BM110">
        <f t="shared" si="89"/>
        <v>0.19197199975350002</v>
      </c>
      <c r="BN110">
        <v>6</v>
      </c>
      <c r="BO110">
        <v>0.5</v>
      </c>
      <c r="BP110" t="s">
        <v>273</v>
      </c>
      <c r="BQ110">
        <v>2</v>
      </c>
      <c r="BR110">
        <v>1604500523.5</v>
      </c>
      <c r="BS110">
        <v>1127.43</v>
      </c>
      <c r="BT110">
        <v>1163.1600000000001</v>
      </c>
      <c r="BU110">
        <v>21.658000000000001</v>
      </c>
      <c r="BV110">
        <v>20.062899999999999</v>
      </c>
      <c r="BW110">
        <v>1127.3800000000001</v>
      </c>
      <c r="BX110">
        <v>21.340800000000002</v>
      </c>
      <c r="BY110">
        <v>499.88499999999999</v>
      </c>
      <c r="BZ110">
        <v>100.658</v>
      </c>
      <c r="CA110">
        <v>9.9579000000000001E-2</v>
      </c>
      <c r="CB110">
        <v>25.100300000000001</v>
      </c>
      <c r="CC110">
        <v>24.999199999999998</v>
      </c>
      <c r="CD110">
        <v>999.9</v>
      </c>
      <c r="CE110">
        <v>0</v>
      </c>
      <c r="CF110">
        <v>0</v>
      </c>
      <c r="CG110">
        <v>10000</v>
      </c>
      <c r="CH110">
        <v>0</v>
      </c>
      <c r="CI110">
        <v>1.0345500000000001</v>
      </c>
      <c r="CJ110">
        <v>1200</v>
      </c>
      <c r="CK110">
        <v>0.96699299999999999</v>
      </c>
      <c r="CL110">
        <v>3.30067E-2</v>
      </c>
      <c r="CM110">
        <v>0</v>
      </c>
      <c r="CN110">
        <v>824.92399999999998</v>
      </c>
      <c r="CO110">
        <v>5.0001499999999997</v>
      </c>
      <c r="CP110">
        <v>9871.85</v>
      </c>
      <c r="CQ110">
        <v>11353.9</v>
      </c>
      <c r="CR110">
        <v>39.5</v>
      </c>
      <c r="CS110">
        <v>42.061999999999998</v>
      </c>
      <c r="CT110">
        <v>40.75</v>
      </c>
      <c r="CU110">
        <v>41.625</v>
      </c>
      <c r="CV110">
        <v>41.311999999999998</v>
      </c>
      <c r="CW110">
        <v>1155.56</v>
      </c>
      <c r="CX110">
        <v>39.44</v>
      </c>
      <c r="CY110">
        <v>0</v>
      </c>
      <c r="CZ110">
        <v>1604500522.5</v>
      </c>
      <c r="DA110">
        <v>0</v>
      </c>
      <c r="DB110">
        <v>822.03891999999996</v>
      </c>
      <c r="DC110">
        <v>21.004769197083998</v>
      </c>
      <c r="DD110">
        <v>244.966153503953</v>
      </c>
      <c r="DE110">
        <v>9842.9588000000003</v>
      </c>
      <c r="DF110">
        <v>15</v>
      </c>
      <c r="DG110">
        <v>1604500115.5</v>
      </c>
      <c r="DH110" t="s">
        <v>274</v>
      </c>
      <c r="DI110">
        <v>1604500104</v>
      </c>
      <c r="DJ110">
        <v>1604500115.5</v>
      </c>
      <c r="DK110">
        <v>1</v>
      </c>
      <c r="DL110">
        <v>-0.111</v>
      </c>
      <c r="DM110">
        <v>-7.0000000000000001E-3</v>
      </c>
      <c r="DN110">
        <v>-7.3999999999999996E-2</v>
      </c>
      <c r="DO110">
        <v>0.30099999999999999</v>
      </c>
      <c r="DP110">
        <v>420</v>
      </c>
      <c r="DQ110">
        <v>20</v>
      </c>
      <c r="DR110">
        <v>0.08</v>
      </c>
      <c r="DS110">
        <v>7.0000000000000007E-2</v>
      </c>
      <c r="DT110">
        <v>0</v>
      </c>
      <c r="DU110">
        <v>0</v>
      </c>
      <c r="DV110" t="s">
        <v>275</v>
      </c>
      <c r="DW110">
        <v>100</v>
      </c>
      <c r="DX110">
        <v>100</v>
      </c>
      <c r="DY110">
        <v>0.05</v>
      </c>
      <c r="DZ110">
        <v>0.31719999999999998</v>
      </c>
      <c r="EA110">
        <v>-0.38915973933682801</v>
      </c>
      <c r="EB110">
        <v>1.06189765250334E-3</v>
      </c>
      <c r="EC110">
        <v>-8.2300479113357901E-7</v>
      </c>
      <c r="ED110">
        <v>1.95222372915411E-10</v>
      </c>
      <c r="EE110">
        <v>5.0854824770297798E-2</v>
      </c>
      <c r="EF110">
        <v>2.4299125684897199E-2</v>
      </c>
      <c r="EG110">
        <v>-1.02667963148939E-3</v>
      </c>
      <c r="EH110">
        <v>2.21636158600722E-5</v>
      </c>
      <c r="EI110">
        <v>2</v>
      </c>
      <c r="EJ110">
        <v>2037</v>
      </c>
      <c r="EK110">
        <v>1</v>
      </c>
      <c r="EL110">
        <v>24</v>
      </c>
      <c r="EM110">
        <v>7</v>
      </c>
      <c r="EN110">
        <v>6.8</v>
      </c>
      <c r="EO110">
        <v>2</v>
      </c>
      <c r="EP110">
        <v>481.81599999999997</v>
      </c>
      <c r="EQ110">
        <v>562.59</v>
      </c>
      <c r="ER110">
        <v>22.430599999999998</v>
      </c>
      <c r="ES110">
        <v>25.342700000000001</v>
      </c>
      <c r="ET110">
        <v>30.0001</v>
      </c>
      <c r="EU110">
        <v>25.204000000000001</v>
      </c>
      <c r="EV110">
        <v>25.163599999999999</v>
      </c>
      <c r="EW110">
        <v>47.6629</v>
      </c>
      <c r="EX110">
        <v>4.8973300000000002</v>
      </c>
      <c r="EY110">
        <v>100</v>
      </c>
      <c r="EZ110">
        <v>22.43</v>
      </c>
      <c r="FA110">
        <v>1152.23</v>
      </c>
      <c r="FB110">
        <v>20</v>
      </c>
      <c r="FC110">
        <v>102.38200000000001</v>
      </c>
      <c r="FD110">
        <v>102.086</v>
      </c>
    </row>
    <row r="111" spans="1:160" x14ac:dyDescent="0.15">
      <c r="A111">
        <v>113</v>
      </c>
      <c r="B111">
        <v>1604500525.5</v>
      </c>
      <c r="C111">
        <v>223.5</v>
      </c>
      <c r="D111" t="s">
        <v>462</v>
      </c>
      <c r="E111" t="s">
        <v>463</v>
      </c>
      <c r="F111">
        <v>1604500525.5</v>
      </c>
      <c r="G111">
        <f t="shared" si="45"/>
        <v>1.3611291710656985E-3</v>
      </c>
      <c r="H111">
        <f t="shared" si="46"/>
        <v>28.10460154180463</v>
      </c>
      <c r="I111">
        <f t="shared" si="47"/>
        <v>1124.18</v>
      </c>
      <c r="J111">
        <f t="shared" si="48"/>
        <v>774.11335933204055</v>
      </c>
      <c r="K111">
        <f t="shared" si="49"/>
        <v>77.998175014533132</v>
      </c>
      <c r="L111">
        <f t="shared" si="50"/>
        <v>113.27021725022</v>
      </c>
      <c r="M111">
        <f t="shared" si="51"/>
        <v>0.13734031369811114</v>
      </c>
      <c r="N111">
        <f t="shared" si="52"/>
        <v>2.9386484931160672</v>
      </c>
      <c r="O111">
        <f t="shared" si="53"/>
        <v>0.13387149685163258</v>
      </c>
      <c r="P111">
        <f t="shared" si="54"/>
        <v>8.3974047681398448E-2</v>
      </c>
      <c r="Q111">
        <f t="shared" si="55"/>
        <v>193.73332101268548</v>
      </c>
      <c r="R111">
        <f t="shared" si="56"/>
        <v>25.887938771468573</v>
      </c>
      <c r="S111">
        <f t="shared" si="57"/>
        <v>24.999600000000001</v>
      </c>
      <c r="T111">
        <f t="shared" si="58"/>
        <v>3.1796017629733102</v>
      </c>
      <c r="U111">
        <f t="shared" si="59"/>
        <v>68.225523713965543</v>
      </c>
      <c r="V111">
        <f t="shared" si="60"/>
        <v>2.1824099153320997</v>
      </c>
      <c r="W111">
        <f t="shared" si="61"/>
        <v>3.1988173875833033</v>
      </c>
      <c r="X111">
        <f t="shared" si="62"/>
        <v>0.99719184764121049</v>
      </c>
      <c r="Y111">
        <f t="shared" si="63"/>
        <v>-60.025796443997301</v>
      </c>
      <c r="Z111">
        <f t="shared" si="64"/>
        <v>16.017113015404124</v>
      </c>
      <c r="AA111">
        <f t="shared" si="65"/>
        <v>1.1534953641718835</v>
      </c>
      <c r="AB111">
        <f t="shared" si="66"/>
        <v>150.87813294826418</v>
      </c>
      <c r="AC111">
        <v>12</v>
      </c>
      <c r="AD111">
        <v>2</v>
      </c>
      <c r="AE111">
        <f t="shared" si="67"/>
        <v>1</v>
      </c>
      <c r="AF111">
        <f t="shared" si="68"/>
        <v>0</v>
      </c>
      <c r="AG111">
        <f t="shared" si="69"/>
        <v>53493.563588929057</v>
      </c>
      <c r="AH111" t="s">
        <v>272</v>
      </c>
      <c r="AI111" t="s">
        <v>272</v>
      </c>
      <c r="AJ111">
        <v>0</v>
      </c>
      <c r="AK111">
        <v>0</v>
      </c>
      <c r="AL111">
        <f t="shared" si="70"/>
        <v>0</v>
      </c>
      <c r="AM111" t="e">
        <f t="shared" si="71"/>
        <v>#DIV/0!</v>
      </c>
      <c r="AN111">
        <v>0</v>
      </c>
      <c r="AO111" t="s">
        <v>272</v>
      </c>
      <c r="AP111" t="s">
        <v>272</v>
      </c>
      <c r="AQ111">
        <v>0</v>
      </c>
      <c r="AR111">
        <v>0</v>
      </c>
      <c r="AS111" t="e">
        <f t="shared" si="72"/>
        <v>#DIV/0!</v>
      </c>
      <c r="AT111">
        <v>0.5</v>
      </c>
      <c r="AU111">
        <f t="shared" si="73"/>
        <v>1009.1747998520987</v>
      </c>
      <c r="AV111">
        <f t="shared" si="74"/>
        <v>28.10460154180463</v>
      </c>
      <c r="AW111" t="e">
        <f t="shared" si="75"/>
        <v>#DIV/0!</v>
      </c>
      <c r="AX111" t="e">
        <f t="shared" si="76"/>
        <v>#DIV/0!</v>
      </c>
      <c r="AY111">
        <f t="shared" si="77"/>
        <v>2.7849091699399895E-2</v>
      </c>
      <c r="AZ111" t="e">
        <f t="shared" si="78"/>
        <v>#DIV/0!</v>
      </c>
      <c r="BA111" t="s">
        <v>272</v>
      </c>
      <c r="BB111">
        <v>0</v>
      </c>
      <c r="BC111">
        <f t="shared" si="79"/>
        <v>0</v>
      </c>
      <c r="BD111" t="e">
        <f t="shared" si="80"/>
        <v>#DIV/0!</v>
      </c>
      <c r="BE111" t="e">
        <f t="shared" si="81"/>
        <v>#DIV/0!</v>
      </c>
      <c r="BF111" t="e">
        <f t="shared" si="82"/>
        <v>#DIV/0!</v>
      </c>
      <c r="BG111" t="e">
        <f t="shared" si="83"/>
        <v>#DIV/0!</v>
      </c>
      <c r="BH111" t="e">
        <f t="shared" si="84"/>
        <v>#DIV/0!</v>
      </c>
      <c r="BI111" t="e">
        <f t="shared" si="85"/>
        <v>#DIV/0!</v>
      </c>
      <c r="BJ111">
        <f t="shared" si="86"/>
        <v>1199.99</v>
      </c>
      <c r="BK111">
        <f t="shared" si="87"/>
        <v>1009.1747998520987</v>
      </c>
      <c r="BL111">
        <f t="shared" si="88"/>
        <v>0.84098600809348301</v>
      </c>
      <c r="BM111">
        <f t="shared" si="89"/>
        <v>0.19197201618696622</v>
      </c>
      <c r="BN111">
        <v>6</v>
      </c>
      <c r="BO111">
        <v>0.5</v>
      </c>
      <c r="BP111" t="s">
        <v>273</v>
      </c>
      <c r="BQ111">
        <v>2</v>
      </c>
      <c r="BR111">
        <v>1604500525.5</v>
      </c>
      <c r="BS111">
        <v>1124.18</v>
      </c>
      <c r="BT111">
        <v>1159.74</v>
      </c>
      <c r="BU111">
        <v>21.6599</v>
      </c>
      <c r="BV111">
        <v>20.062000000000001</v>
      </c>
      <c r="BW111">
        <v>1124.1300000000001</v>
      </c>
      <c r="BX111">
        <v>21.342600000000001</v>
      </c>
      <c r="BY111">
        <v>500.024</v>
      </c>
      <c r="BZ111">
        <v>100.658</v>
      </c>
      <c r="CA111">
        <v>0.100079</v>
      </c>
      <c r="CB111">
        <v>25.1007</v>
      </c>
      <c r="CC111">
        <v>24.999600000000001</v>
      </c>
      <c r="CD111">
        <v>999.9</v>
      </c>
      <c r="CE111">
        <v>0</v>
      </c>
      <c r="CF111">
        <v>0</v>
      </c>
      <c r="CG111">
        <v>9986.25</v>
      </c>
      <c r="CH111">
        <v>0</v>
      </c>
      <c r="CI111">
        <v>1.0485500000000001</v>
      </c>
      <c r="CJ111">
        <v>1199.99</v>
      </c>
      <c r="CK111">
        <v>0.96699299999999999</v>
      </c>
      <c r="CL111">
        <v>3.30067E-2</v>
      </c>
      <c r="CM111">
        <v>0</v>
      </c>
      <c r="CN111">
        <v>825.81600000000003</v>
      </c>
      <c r="CO111">
        <v>5.0001499999999997</v>
      </c>
      <c r="CP111">
        <v>9881.7900000000009</v>
      </c>
      <c r="CQ111">
        <v>11353.8</v>
      </c>
      <c r="CR111">
        <v>39.5</v>
      </c>
      <c r="CS111">
        <v>42.061999999999998</v>
      </c>
      <c r="CT111">
        <v>40.686999999999998</v>
      </c>
      <c r="CU111">
        <v>41.686999999999998</v>
      </c>
      <c r="CV111">
        <v>41.311999999999998</v>
      </c>
      <c r="CW111">
        <v>1155.55</v>
      </c>
      <c r="CX111">
        <v>39.44</v>
      </c>
      <c r="CY111">
        <v>0</v>
      </c>
      <c r="CZ111">
        <v>1604500524.9000001</v>
      </c>
      <c r="DA111">
        <v>0</v>
      </c>
      <c r="DB111">
        <v>822.86351999999999</v>
      </c>
      <c r="DC111">
        <v>21.549153824974599</v>
      </c>
      <c r="DD111">
        <v>242.89999965964</v>
      </c>
      <c r="DE111">
        <v>9852.8187999999991</v>
      </c>
      <c r="DF111">
        <v>15</v>
      </c>
      <c r="DG111">
        <v>1604500115.5</v>
      </c>
      <c r="DH111" t="s">
        <v>274</v>
      </c>
      <c r="DI111">
        <v>1604500104</v>
      </c>
      <c r="DJ111">
        <v>1604500115.5</v>
      </c>
      <c r="DK111">
        <v>1</v>
      </c>
      <c r="DL111">
        <v>-0.111</v>
      </c>
      <c r="DM111">
        <v>-7.0000000000000001E-3</v>
      </c>
      <c r="DN111">
        <v>-7.3999999999999996E-2</v>
      </c>
      <c r="DO111">
        <v>0.30099999999999999</v>
      </c>
      <c r="DP111">
        <v>420</v>
      </c>
      <c r="DQ111">
        <v>20</v>
      </c>
      <c r="DR111">
        <v>0.08</v>
      </c>
      <c r="DS111">
        <v>7.0000000000000007E-2</v>
      </c>
      <c r="DT111">
        <v>0</v>
      </c>
      <c r="DU111">
        <v>0</v>
      </c>
      <c r="DV111" t="s">
        <v>275</v>
      </c>
      <c r="DW111">
        <v>100</v>
      </c>
      <c r="DX111">
        <v>100</v>
      </c>
      <c r="DY111">
        <v>0.05</v>
      </c>
      <c r="DZ111">
        <v>0.31730000000000003</v>
      </c>
      <c r="EA111">
        <v>-0.38915973933682801</v>
      </c>
      <c r="EB111">
        <v>1.06189765250334E-3</v>
      </c>
      <c r="EC111">
        <v>-8.2300479113357901E-7</v>
      </c>
      <c r="ED111">
        <v>1.95222372915411E-10</v>
      </c>
      <c r="EE111">
        <v>5.0854824770297798E-2</v>
      </c>
      <c r="EF111">
        <v>2.4299125684897199E-2</v>
      </c>
      <c r="EG111">
        <v>-1.02667963148939E-3</v>
      </c>
      <c r="EH111">
        <v>2.21636158600722E-5</v>
      </c>
      <c r="EI111">
        <v>2</v>
      </c>
      <c r="EJ111">
        <v>2037</v>
      </c>
      <c r="EK111">
        <v>1</v>
      </c>
      <c r="EL111">
        <v>24</v>
      </c>
      <c r="EM111">
        <v>7</v>
      </c>
      <c r="EN111">
        <v>6.8</v>
      </c>
      <c r="EO111">
        <v>2</v>
      </c>
      <c r="EP111">
        <v>481.98</v>
      </c>
      <c r="EQ111">
        <v>562.40800000000002</v>
      </c>
      <c r="ER111">
        <v>22.431799999999999</v>
      </c>
      <c r="ES111">
        <v>25.342700000000001</v>
      </c>
      <c r="ET111">
        <v>30.0001</v>
      </c>
      <c r="EU111">
        <v>25.204000000000001</v>
      </c>
      <c r="EV111">
        <v>25.163599999999999</v>
      </c>
      <c r="EW111">
        <v>47.584000000000003</v>
      </c>
      <c r="EX111">
        <v>4.8973300000000002</v>
      </c>
      <c r="EY111">
        <v>100</v>
      </c>
      <c r="EZ111">
        <v>22.43</v>
      </c>
      <c r="FA111">
        <v>1147.2</v>
      </c>
      <c r="FB111">
        <v>20</v>
      </c>
      <c r="FC111">
        <v>102.381</v>
      </c>
      <c r="FD111">
        <v>102.08499999999999</v>
      </c>
    </row>
    <row r="112" spans="1:160" x14ac:dyDescent="0.15">
      <c r="A112">
        <v>114</v>
      </c>
      <c r="B112">
        <v>1604500527.5</v>
      </c>
      <c r="C112">
        <v>225.5</v>
      </c>
      <c r="D112" t="s">
        <v>464</v>
      </c>
      <c r="E112" t="s">
        <v>465</v>
      </c>
      <c r="F112">
        <v>1604500527.5</v>
      </c>
      <c r="G112">
        <f t="shared" si="45"/>
        <v>1.3631839166342997E-3</v>
      </c>
      <c r="H112">
        <f t="shared" si="46"/>
        <v>28.083820632672097</v>
      </c>
      <c r="I112">
        <f t="shared" si="47"/>
        <v>1120.9100000000001</v>
      </c>
      <c r="J112">
        <f t="shared" si="48"/>
        <v>771.33967135148771</v>
      </c>
      <c r="K112">
        <f t="shared" si="49"/>
        <v>77.718948056543056</v>
      </c>
      <c r="L112">
        <f t="shared" si="50"/>
        <v>112.94109366036001</v>
      </c>
      <c r="M112">
        <f t="shared" si="51"/>
        <v>0.13743375857429374</v>
      </c>
      <c r="N112">
        <f t="shared" si="52"/>
        <v>2.9349067672167126</v>
      </c>
      <c r="O112">
        <f t="shared" si="53"/>
        <v>0.13395597647255578</v>
      </c>
      <c r="P112">
        <f t="shared" si="54"/>
        <v>8.402762015116047E-2</v>
      </c>
      <c r="Q112">
        <f t="shared" si="55"/>
        <v>193.73332101268548</v>
      </c>
      <c r="R112">
        <f t="shared" si="56"/>
        <v>25.887341272741313</v>
      </c>
      <c r="S112">
        <f t="shared" si="57"/>
        <v>25.004300000000001</v>
      </c>
      <c r="T112">
        <f t="shared" si="58"/>
        <v>3.1804928300894413</v>
      </c>
      <c r="U112">
        <f t="shared" si="59"/>
        <v>68.230117981373525</v>
      </c>
      <c r="V112">
        <f t="shared" si="60"/>
        <v>2.1824268573600003</v>
      </c>
      <c r="W112">
        <f t="shared" si="61"/>
        <v>3.1986268262877569</v>
      </c>
      <c r="X112">
        <f t="shared" si="62"/>
        <v>0.99806597272944098</v>
      </c>
      <c r="Y112">
        <f t="shared" si="63"/>
        <v>-60.116410723572621</v>
      </c>
      <c r="Z112">
        <f t="shared" si="64"/>
        <v>15.094826572701153</v>
      </c>
      <c r="AA112">
        <f t="shared" si="65"/>
        <v>1.0884817658755046</v>
      </c>
      <c r="AB112">
        <f t="shared" si="66"/>
        <v>149.80021862768953</v>
      </c>
      <c r="AC112">
        <v>12</v>
      </c>
      <c r="AD112">
        <v>2</v>
      </c>
      <c r="AE112">
        <f t="shared" si="67"/>
        <v>1</v>
      </c>
      <c r="AF112">
        <f t="shared" si="68"/>
        <v>0</v>
      </c>
      <c r="AG112">
        <f t="shared" si="69"/>
        <v>53384.493278370464</v>
      </c>
      <c r="AH112" t="s">
        <v>272</v>
      </c>
      <c r="AI112" t="s">
        <v>272</v>
      </c>
      <c r="AJ112">
        <v>0</v>
      </c>
      <c r="AK112">
        <v>0</v>
      </c>
      <c r="AL112">
        <f t="shared" si="70"/>
        <v>0</v>
      </c>
      <c r="AM112" t="e">
        <f t="shared" si="71"/>
        <v>#DIV/0!</v>
      </c>
      <c r="AN112">
        <v>0</v>
      </c>
      <c r="AO112" t="s">
        <v>272</v>
      </c>
      <c r="AP112" t="s">
        <v>272</v>
      </c>
      <c r="AQ112">
        <v>0</v>
      </c>
      <c r="AR112">
        <v>0</v>
      </c>
      <c r="AS112" t="e">
        <f t="shared" si="72"/>
        <v>#DIV/0!</v>
      </c>
      <c r="AT112">
        <v>0.5</v>
      </c>
      <c r="AU112">
        <f t="shared" si="73"/>
        <v>1009.1747998520987</v>
      </c>
      <c r="AV112">
        <f t="shared" si="74"/>
        <v>28.083820632672097</v>
      </c>
      <c r="AW112" t="e">
        <f t="shared" si="75"/>
        <v>#DIV/0!</v>
      </c>
      <c r="AX112" t="e">
        <f t="shared" si="76"/>
        <v>#DIV/0!</v>
      </c>
      <c r="AY112">
        <f t="shared" si="77"/>
        <v>2.7828499717579124E-2</v>
      </c>
      <c r="AZ112" t="e">
        <f t="shared" si="78"/>
        <v>#DIV/0!</v>
      </c>
      <c r="BA112" t="s">
        <v>272</v>
      </c>
      <c r="BB112">
        <v>0</v>
      </c>
      <c r="BC112">
        <f t="shared" si="79"/>
        <v>0</v>
      </c>
      <c r="BD112" t="e">
        <f t="shared" si="80"/>
        <v>#DIV/0!</v>
      </c>
      <c r="BE112" t="e">
        <f t="shared" si="81"/>
        <v>#DIV/0!</v>
      </c>
      <c r="BF112" t="e">
        <f t="shared" si="82"/>
        <v>#DIV/0!</v>
      </c>
      <c r="BG112" t="e">
        <f t="shared" si="83"/>
        <v>#DIV/0!</v>
      </c>
      <c r="BH112" t="e">
        <f t="shared" si="84"/>
        <v>#DIV/0!</v>
      </c>
      <c r="BI112" t="e">
        <f t="shared" si="85"/>
        <v>#DIV/0!</v>
      </c>
      <c r="BJ112">
        <f t="shared" si="86"/>
        <v>1199.99</v>
      </c>
      <c r="BK112">
        <f t="shared" si="87"/>
        <v>1009.1747998520987</v>
      </c>
      <c r="BL112">
        <f t="shared" si="88"/>
        <v>0.84098600809348301</v>
      </c>
      <c r="BM112">
        <f t="shared" si="89"/>
        <v>0.19197201618696622</v>
      </c>
      <c r="BN112">
        <v>6</v>
      </c>
      <c r="BO112">
        <v>0.5</v>
      </c>
      <c r="BP112" t="s">
        <v>273</v>
      </c>
      <c r="BQ112">
        <v>2</v>
      </c>
      <c r="BR112">
        <v>1604500527.5</v>
      </c>
      <c r="BS112">
        <v>1120.9100000000001</v>
      </c>
      <c r="BT112">
        <v>1156.44</v>
      </c>
      <c r="BU112">
        <v>21.66</v>
      </c>
      <c r="BV112">
        <v>20.059799999999999</v>
      </c>
      <c r="BW112">
        <v>1120.8699999999999</v>
      </c>
      <c r="BX112">
        <v>21.342700000000001</v>
      </c>
      <c r="BY112">
        <v>500.05900000000003</v>
      </c>
      <c r="BZ112">
        <v>100.658</v>
      </c>
      <c r="CA112">
        <v>0.100396</v>
      </c>
      <c r="CB112">
        <v>25.099699999999999</v>
      </c>
      <c r="CC112">
        <v>25.004300000000001</v>
      </c>
      <c r="CD112">
        <v>999.9</v>
      </c>
      <c r="CE112">
        <v>0</v>
      </c>
      <c r="CF112">
        <v>0</v>
      </c>
      <c r="CG112">
        <v>9965</v>
      </c>
      <c r="CH112">
        <v>0</v>
      </c>
      <c r="CI112">
        <v>1.06395</v>
      </c>
      <c r="CJ112">
        <v>1199.99</v>
      </c>
      <c r="CK112">
        <v>0.96699299999999999</v>
      </c>
      <c r="CL112">
        <v>3.30067E-2</v>
      </c>
      <c r="CM112">
        <v>0</v>
      </c>
      <c r="CN112">
        <v>826.04899999999998</v>
      </c>
      <c r="CO112">
        <v>5.0001499999999997</v>
      </c>
      <c r="CP112">
        <v>9889.2800000000007</v>
      </c>
      <c r="CQ112">
        <v>11353.7</v>
      </c>
      <c r="CR112">
        <v>39.5</v>
      </c>
      <c r="CS112">
        <v>42.061999999999998</v>
      </c>
      <c r="CT112">
        <v>40.686999999999998</v>
      </c>
      <c r="CU112">
        <v>41.625</v>
      </c>
      <c r="CV112">
        <v>41.311999999999998</v>
      </c>
      <c r="CW112">
        <v>1155.55</v>
      </c>
      <c r="CX112">
        <v>39.44</v>
      </c>
      <c r="CY112">
        <v>0</v>
      </c>
      <c r="CZ112">
        <v>1604500526.7</v>
      </c>
      <c r="DA112">
        <v>0</v>
      </c>
      <c r="DB112">
        <v>823.39669230769198</v>
      </c>
      <c r="DC112">
        <v>21.378529941508699</v>
      </c>
      <c r="DD112">
        <v>241.70940189061</v>
      </c>
      <c r="DE112">
        <v>9858.9469230769191</v>
      </c>
      <c r="DF112">
        <v>15</v>
      </c>
      <c r="DG112">
        <v>1604500115.5</v>
      </c>
      <c r="DH112" t="s">
        <v>274</v>
      </c>
      <c r="DI112">
        <v>1604500104</v>
      </c>
      <c r="DJ112">
        <v>1604500115.5</v>
      </c>
      <c r="DK112">
        <v>1</v>
      </c>
      <c r="DL112">
        <v>-0.111</v>
      </c>
      <c r="DM112">
        <v>-7.0000000000000001E-3</v>
      </c>
      <c r="DN112">
        <v>-7.3999999999999996E-2</v>
      </c>
      <c r="DO112">
        <v>0.30099999999999999</v>
      </c>
      <c r="DP112">
        <v>420</v>
      </c>
      <c r="DQ112">
        <v>20</v>
      </c>
      <c r="DR112">
        <v>0.08</v>
      </c>
      <c r="DS112">
        <v>7.0000000000000007E-2</v>
      </c>
      <c r="DT112">
        <v>0</v>
      </c>
      <c r="DU112">
        <v>0</v>
      </c>
      <c r="DV112" t="s">
        <v>275</v>
      </c>
      <c r="DW112">
        <v>100</v>
      </c>
      <c r="DX112">
        <v>100</v>
      </c>
      <c r="DY112">
        <v>0.04</v>
      </c>
      <c r="DZ112">
        <v>0.31730000000000003</v>
      </c>
      <c r="EA112">
        <v>-0.38915973933682801</v>
      </c>
      <c r="EB112">
        <v>1.06189765250334E-3</v>
      </c>
      <c r="EC112">
        <v>-8.2300479113357901E-7</v>
      </c>
      <c r="ED112">
        <v>1.95222372915411E-10</v>
      </c>
      <c r="EE112">
        <v>5.0854824770297798E-2</v>
      </c>
      <c r="EF112">
        <v>2.4299125684897199E-2</v>
      </c>
      <c r="EG112">
        <v>-1.02667963148939E-3</v>
      </c>
      <c r="EH112">
        <v>2.21636158600722E-5</v>
      </c>
      <c r="EI112">
        <v>2</v>
      </c>
      <c r="EJ112">
        <v>2037</v>
      </c>
      <c r="EK112">
        <v>1</v>
      </c>
      <c r="EL112">
        <v>24</v>
      </c>
      <c r="EM112">
        <v>7.1</v>
      </c>
      <c r="EN112">
        <v>6.9</v>
      </c>
      <c r="EO112">
        <v>2</v>
      </c>
      <c r="EP112">
        <v>482.06200000000001</v>
      </c>
      <c r="EQ112">
        <v>562.32799999999997</v>
      </c>
      <c r="ER112">
        <v>22.4313</v>
      </c>
      <c r="ES112">
        <v>25.342700000000001</v>
      </c>
      <c r="ET112">
        <v>30.0001</v>
      </c>
      <c r="EU112">
        <v>25.204000000000001</v>
      </c>
      <c r="EV112">
        <v>25.163599999999999</v>
      </c>
      <c r="EW112">
        <v>47.443199999999997</v>
      </c>
      <c r="EX112">
        <v>4.8973300000000002</v>
      </c>
      <c r="EY112">
        <v>100</v>
      </c>
      <c r="EZ112">
        <v>22.43</v>
      </c>
      <c r="FA112">
        <v>1147.2</v>
      </c>
      <c r="FB112">
        <v>20</v>
      </c>
      <c r="FC112">
        <v>102.381</v>
      </c>
      <c r="FD112">
        <v>102.084</v>
      </c>
    </row>
    <row r="113" spans="1:160" x14ac:dyDescent="0.15">
      <c r="A113">
        <v>115</v>
      </c>
      <c r="B113">
        <v>1604500529.5</v>
      </c>
      <c r="C113">
        <v>227.5</v>
      </c>
      <c r="D113" t="s">
        <v>466</v>
      </c>
      <c r="E113" t="s">
        <v>467</v>
      </c>
      <c r="F113">
        <v>1604500529.5</v>
      </c>
      <c r="G113">
        <f t="shared" si="45"/>
        <v>1.3635728158826316E-3</v>
      </c>
      <c r="H113">
        <f t="shared" si="46"/>
        <v>27.89270068524144</v>
      </c>
      <c r="I113">
        <f t="shared" si="47"/>
        <v>1117.6099999999999</v>
      </c>
      <c r="J113">
        <f t="shared" si="48"/>
        <v>770.7372097454637</v>
      </c>
      <c r="K113">
        <f t="shared" si="49"/>
        <v>77.657559883162747</v>
      </c>
      <c r="L113">
        <f t="shared" si="50"/>
        <v>112.60759751003098</v>
      </c>
      <c r="M113">
        <f t="shared" si="51"/>
        <v>0.13758604048686848</v>
      </c>
      <c r="N113">
        <f t="shared" si="52"/>
        <v>2.9426131470517434</v>
      </c>
      <c r="O113">
        <f t="shared" si="53"/>
        <v>0.13410953176893808</v>
      </c>
      <c r="P113">
        <f t="shared" si="54"/>
        <v>8.4123491280210599E-2</v>
      </c>
      <c r="Q113">
        <f t="shared" si="55"/>
        <v>193.73332101268548</v>
      </c>
      <c r="R113">
        <f t="shared" si="56"/>
        <v>25.884916350555486</v>
      </c>
      <c r="S113">
        <f t="shared" si="57"/>
        <v>24.999700000000001</v>
      </c>
      <c r="T113">
        <f t="shared" si="58"/>
        <v>3.1796207195764152</v>
      </c>
      <c r="U113">
        <f t="shared" si="59"/>
        <v>68.231456974109832</v>
      </c>
      <c r="V113">
        <f t="shared" si="60"/>
        <v>2.1824176795367096</v>
      </c>
      <c r="W113">
        <f t="shared" si="61"/>
        <v>3.1985506045471364</v>
      </c>
      <c r="X113">
        <f t="shared" si="62"/>
        <v>0.99720304003970561</v>
      </c>
      <c r="Y113">
        <f t="shared" si="63"/>
        <v>-60.133561180424053</v>
      </c>
      <c r="Z113">
        <f t="shared" si="64"/>
        <v>15.800759134391628</v>
      </c>
      <c r="AA113">
        <f t="shared" si="65"/>
        <v>1.1363737538818857</v>
      </c>
      <c r="AB113">
        <f t="shared" si="66"/>
        <v>150.53689272053492</v>
      </c>
      <c r="AC113">
        <v>12</v>
      </c>
      <c r="AD113">
        <v>2</v>
      </c>
      <c r="AE113">
        <f t="shared" si="67"/>
        <v>1</v>
      </c>
      <c r="AF113">
        <f t="shared" si="68"/>
        <v>0</v>
      </c>
      <c r="AG113">
        <f t="shared" si="69"/>
        <v>53609.674141321084</v>
      </c>
      <c r="AH113" t="s">
        <v>272</v>
      </c>
      <c r="AI113" t="s">
        <v>272</v>
      </c>
      <c r="AJ113">
        <v>0</v>
      </c>
      <c r="AK113">
        <v>0</v>
      </c>
      <c r="AL113">
        <f t="shared" si="70"/>
        <v>0</v>
      </c>
      <c r="AM113" t="e">
        <f t="shared" si="71"/>
        <v>#DIV/0!</v>
      </c>
      <c r="AN113">
        <v>0</v>
      </c>
      <c r="AO113" t="s">
        <v>272</v>
      </c>
      <c r="AP113" t="s">
        <v>272</v>
      </c>
      <c r="AQ113">
        <v>0</v>
      </c>
      <c r="AR113">
        <v>0</v>
      </c>
      <c r="AS113" t="e">
        <f t="shared" si="72"/>
        <v>#DIV/0!</v>
      </c>
      <c r="AT113">
        <v>0.5</v>
      </c>
      <c r="AU113">
        <f t="shared" si="73"/>
        <v>1009.1747998520987</v>
      </c>
      <c r="AV113">
        <f t="shared" si="74"/>
        <v>27.89270068524144</v>
      </c>
      <c r="AW113" t="e">
        <f t="shared" si="75"/>
        <v>#DIV/0!</v>
      </c>
      <c r="AX113" t="e">
        <f t="shared" si="76"/>
        <v>#DIV/0!</v>
      </c>
      <c r="AY113">
        <f t="shared" si="77"/>
        <v>2.7639117315780479E-2</v>
      </c>
      <c r="AZ113" t="e">
        <f t="shared" si="78"/>
        <v>#DIV/0!</v>
      </c>
      <c r="BA113" t="s">
        <v>272</v>
      </c>
      <c r="BB113">
        <v>0</v>
      </c>
      <c r="BC113">
        <f t="shared" si="79"/>
        <v>0</v>
      </c>
      <c r="BD113" t="e">
        <f t="shared" si="80"/>
        <v>#DIV/0!</v>
      </c>
      <c r="BE113" t="e">
        <f t="shared" si="81"/>
        <v>#DIV/0!</v>
      </c>
      <c r="BF113" t="e">
        <f t="shared" si="82"/>
        <v>#DIV/0!</v>
      </c>
      <c r="BG113" t="e">
        <f t="shared" si="83"/>
        <v>#DIV/0!</v>
      </c>
      <c r="BH113" t="e">
        <f t="shared" si="84"/>
        <v>#DIV/0!</v>
      </c>
      <c r="BI113" t="e">
        <f t="shared" si="85"/>
        <v>#DIV/0!</v>
      </c>
      <c r="BJ113">
        <f t="shared" si="86"/>
        <v>1199.99</v>
      </c>
      <c r="BK113">
        <f t="shared" si="87"/>
        <v>1009.1747998520987</v>
      </c>
      <c r="BL113">
        <f t="shared" si="88"/>
        <v>0.84098600809348301</v>
      </c>
      <c r="BM113">
        <f t="shared" si="89"/>
        <v>0.19197201618696622</v>
      </c>
      <c r="BN113">
        <v>6</v>
      </c>
      <c r="BO113">
        <v>0.5</v>
      </c>
      <c r="BP113" t="s">
        <v>273</v>
      </c>
      <c r="BQ113">
        <v>2</v>
      </c>
      <c r="BR113">
        <v>1604500529.5</v>
      </c>
      <c r="BS113">
        <v>1117.6099999999999</v>
      </c>
      <c r="BT113">
        <v>1152.92</v>
      </c>
      <c r="BU113">
        <v>21.6601</v>
      </c>
      <c r="BV113">
        <v>20.058800000000002</v>
      </c>
      <c r="BW113">
        <v>1117.57</v>
      </c>
      <c r="BX113">
        <v>21.3429</v>
      </c>
      <c r="BY113">
        <v>499.858</v>
      </c>
      <c r="BZ113">
        <v>100.658</v>
      </c>
      <c r="CA113">
        <v>9.9507100000000001E-2</v>
      </c>
      <c r="CB113">
        <v>25.099299999999999</v>
      </c>
      <c r="CC113">
        <v>24.999700000000001</v>
      </c>
      <c r="CD113">
        <v>999.9</v>
      </c>
      <c r="CE113">
        <v>0</v>
      </c>
      <c r="CF113">
        <v>0</v>
      </c>
      <c r="CG113">
        <v>10008.799999999999</v>
      </c>
      <c r="CH113">
        <v>0</v>
      </c>
      <c r="CI113">
        <v>1.06395</v>
      </c>
      <c r="CJ113">
        <v>1199.99</v>
      </c>
      <c r="CK113">
        <v>0.96699299999999999</v>
      </c>
      <c r="CL113">
        <v>3.30067E-2</v>
      </c>
      <c r="CM113">
        <v>0</v>
      </c>
      <c r="CN113">
        <v>826.58600000000001</v>
      </c>
      <c r="CO113">
        <v>5.0001499999999997</v>
      </c>
      <c r="CP113">
        <v>9896.5499999999993</v>
      </c>
      <c r="CQ113">
        <v>11353.8</v>
      </c>
      <c r="CR113">
        <v>39.5</v>
      </c>
      <c r="CS113">
        <v>42.061999999999998</v>
      </c>
      <c r="CT113">
        <v>40.75</v>
      </c>
      <c r="CU113">
        <v>41.625</v>
      </c>
      <c r="CV113">
        <v>41.311999999999998</v>
      </c>
      <c r="CW113">
        <v>1155.55</v>
      </c>
      <c r="CX113">
        <v>39.44</v>
      </c>
      <c r="CY113">
        <v>0</v>
      </c>
      <c r="CZ113">
        <v>1604500528.5</v>
      </c>
      <c r="DA113">
        <v>0</v>
      </c>
      <c r="DB113">
        <v>824.1078</v>
      </c>
      <c r="DC113">
        <v>21.501307675893599</v>
      </c>
      <c r="DD113">
        <v>244.08307653920301</v>
      </c>
      <c r="DE113">
        <v>9867.3392000000003</v>
      </c>
      <c r="DF113">
        <v>15</v>
      </c>
      <c r="DG113">
        <v>1604500115.5</v>
      </c>
      <c r="DH113" t="s">
        <v>274</v>
      </c>
      <c r="DI113">
        <v>1604500104</v>
      </c>
      <c r="DJ113">
        <v>1604500115.5</v>
      </c>
      <c r="DK113">
        <v>1</v>
      </c>
      <c r="DL113">
        <v>-0.111</v>
      </c>
      <c r="DM113">
        <v>-7.0000000000000001E-3</v>
      </c>
      <c r="DN113">
        <v>-7.3999999999999996E-2</v>
      </c>
      <c r="DO113">
        <v>0.30099999999999999</v>
      </c>
      <c r="DP113">
        <v>420</v>
      </c>
      <c r="DQ113">
        <v>20</v>
      </c>
      <c r="DR113">
        <v>0.08</v>
      </c>
      <c r="DS113">
        <v>7.0000000000000007E-2</v>
      </c>
      <c r="DT113">
        <v>0</v>
      </c>
      <c r="DU113">
        <v>0</v>
      </c>
      <c r="DV113" t="s">
        <v>275</v>
      </c>
      <c r="DW113">
        <v>100</v>
      </c>
      <c r="DX113">
        <v>100</v>
      </c>
      <c r="DY113">
        <v>0.04</v>
      </c>
      <c r="DZ113">
        <v>0.31719999999999998</v>
      </c>
      <c r="EA113">
        <v>-0.38915973933682801</v>
      </c>
      <c r="EB113">
        <v>1.06189765250334E-3</v>
      </c>
      <c r="EC113">
        <v>-8.2300479113357901E-7</v>
      </c>
      <c r="ED113">
        <v>1.95222372915411E-10</v>
      </c>
      <c r="EE113">
        <v>5.0854824770297798E-2</v>
      </c>
      <c r="EF113">
        <v>2.4299125684897199E-2</v>
      </c>
      <c r="EG113">
        <v>-1.02667963148939E-3</v>
      </c>
      <c r="EH113">
        <v>2.21636158600722E-5</v>
      </c>
      <c r="EI113">
        <v>2</v>
      </c>
      <c r="EJ113">
        <v>2037</v>
      </c>
      <c r="EK113">
        <v>1</v>
      </c>
      <c r="EL113">
        <v>24</v>
      </c>
      <c r="EM113">
        <v>7.1</v>
      </c>
      <c r="EN113">
        <v>6.9</v>
      </c>
      <c r="EO113">
        <v>2</v>
      </c>
      <c r="EP113">
        <v>481.91199999999998</v>
      </c>
      <c r="EQ113">
        <v>562.46900000000005</v>
      </c>
      <c r="ER113">
        <v>22.430299999999999</v>
      </c>
      <c r="ES113">
        <v>25.342700000000001</v>
      </c>
      <c r="ET113">
        <v>30.0001</v>
      </c>
      <c r="EU113">
        <v>25.204000000000001</v>
      </c>
      <c r="EV113">
        <v>25.163599999999999</v>
      </c>
      <c r="EW113">
        <v>47.320799999999998</v>
      </c>
      <c r="EX113">
        <v>4.8973300000000002</v>
      </c>
      <c r="EY113">
        <v>100</v>
      </c>
      <c r="EZ113">
        <v>22.4285</v>
      </c>
      <c r="FA113">
        <v>1142.17</v>
      </c>
      <c r="FB113">
        <v>20</v>
      </c>
      <c r="FC113">
        <v>102.38</v>
      </c>
      <c r="FD113">
        <v>102.084</v>
      </c>
    </row>
    <row r="114" spans="1:160" x14ac:dyDescent="0.15">
      <c r="A114">
        <v>116</v>
      </c>
      <c r="B114">
        <v>1604500531.5</v>
      </c>
      <c r="C114">
        <v>229.5</v>
      </c>
      <c r="D114" t="s">
        <v>468</v>
      </c>
      <c r="E114" t="s">
        <v>469</v>
      </c>
      <c r="F114">
        <v>1604500531.5</v>
      </c>
      <c r="G114">
        <f t="shared" si="45"/>
        <v>1.3647358764621355E-3</v>
      </c>
      <c r="H114">
        <f t="shared" si="46"/>
        <v>27.948113325061538</v>
      </c>
      <c r="I114">
        <f t="shared" si="47"/>
        <v>1114.22</v>
      </c>
      <c r="J114">
        <f t="shared" si="48"/>
        <v>766.89811776850013</v>
      </c>
      <c r="K114">
        <f t="shared" si="49"/>
        <v>77.271079597759041</v>
      </c>
      <c r="L114">
        <f t="shared" si="50"/>
        <v>112.266519260652</v>
      </c>
      <c r="M114">
        <f t="shared" si="51"/>
        <v>0.13765245877791649</v>
      </c>
      <c r="N114">
        <f t="shared" si="52"/>
        <v>2.9426131470517434</v>
      </c>
      <c r="O114">
        <f t="shared" si="53"/>
        <v>0.1341726384682505</v>
      </c>
      <c r="P114">
        <f t="shared" si="54"/>
        <v>8.4163220090948843E-2</v>
      </c>
      <c r="Q114">
        <f t="shared" si="55"/>
        <v>193.7349169932437</v>
      </c>
      <c r="R114">
        <f t="shared" si="56"/>
        <v>25.884524178549199</v>
      </c>
      <c r="S114">
        <f t="shared" si="57"/>
        <v>25.001300000000001</v>
      </c>
      <c r="T114">
        <f t="shared" si="58"/>
        <v>3.1799240386581946</v>
      </c>
      <c r="U114">
        <f t="shared" si="59"/>
        <v>68.229325967893089</v>
      </c>
      <c r="V114">
        <f t="shared" si="60"/>
        <v>2.1823365169987197</v>
      </c>
      <c r="W114">
        <f t="shared" si="61"/>
        <v>3.1985315493599762</v>
      </c>
      <c r="X114">
        <f t="shared" si="62"/>
        <v>0.99758752165947495</v>
      </c>
      <c r="Y114">
        <f t="shared" si="63"/>
        <v>-60.184852151980174</v>
      </c>
      <c r="Z114">
        <f t="shared" si="64"/>
        <v>15.531067462419141</v>
      </c>
      <c r="AA114">
        <f t="shared" si="65"/>
        <v>1.1169862474380945</v>
      </c>
      <c r="AB114">
        <f t="shared" si="66"/>
        <v>150.19811855112076</v>
      </c>
      <c r="AC114">
        <v>12</v>
      </c>
      <c r="AD114">
        <v>2</v>
      </c>
      <c r="AE114">
        <f t="shared" si="67"/>
        <v>1</v>
      </c>
      <c r="AF114">
        <f t="shared" si="68"/>
        <v>0</v>
      </c>
      <c r="AG114">
        <f t="shared" si="69"/>
        <v>53609.69212515805</v>
      </c>
      <c r="AH114" t="s">
        <v>272</v>
      </c>
      <c r="AI114" t="s">
        <v>272</v>
      </c>
      <c r="AJ114">
        <v>0</v>
      </c>
      <c r="AK114">
        <v>0</v>
      </c>
      <c r="AL114">
        <f t="shared" si="70"/>
        <v>0</v>
      </c>
      <c r="AM114" t="e">
        <f t="shared" si="71"/>
        <v>#DIV/0!</v>
      </c>
      <c r="AN114">
        <v>0</v>
      </c>
      <c r="AO114" t="s">
        <v>272</v>
      </c>
      <c r="AP114" t="s">
        <v>272</v>
      </c>
      <c r="AQ114">
        <v>0</v>
      </c>
      <c r="AR114">
        <v>0</v>
      </c>
      <c r="AS114" t="e">
        <f t="shared" si="72"/>
        <v>#DIV/0!</v>
      </c>
      <c r="AT114">
        <v>0.5</v>
      </c>
      <c r="AU114">
        <f t="shared" si="73"/>
        <v>1009.1831998521</v>
      </c>
      <c r="AV114">
        <f t="shared" si="74"/>
        <v>27.948113325061538</v>
      </c>
      <c r="AW114" t="e">
        <f t="shared" si="75"/>
        <v>#DIV/0!</v>
      </c>
      <c r="AX114" t="e">
        <f t="shared" si="76"/>
        <v>#DIV/0!</v>
      </c>
      <c r="AY114">
        <f t="shared" si="77"/>
        <v>2.7693795664808382E-2</v>
      </c>
      <c r="AZ114" t="e">
        <f t="shared" si="78"/>
        <v>#DIV/0!</v>
      </c>
      <c r="BA114" t="s">
        <v>272</v>
      </c>
      <c r="BB114">
        <v>0</v>
      </c>
      <c r="BC114">
        <f t="shared" si="79"/>
        <v>0</v>
      </c>
      <c r="BD114" t="e">
        <f t="shared" si="80"/>
        <v>#DIV/0!</v>
      </c>
      <c r="BE114" t="e">
        <f t="shared" si="81"/>
        <v>#DIV/0!</v>
      </c>
      <c r="BF114" t="e">
        <f t="shared" si="82"/>
        <v>#DIV/0!</v>
      </c>
      <c r="BG114" t="e">
        <f t="shared" si="83"/>
        <v>#DIV/0!</v>
      </c>
      <c r="BH114" t="e">
        <f t="shared" si="84"/>
        <v>#DIV/0!</v>
      </c>
      <c r="BI114" t="e">
        <f t="shared" si="85"/>
        <v>#DIV/0!</v>
      </c>
      <c r="BJ114">
        <f t="shared" si="86"/>
        <v>1200</v>
      </c>
      <c r="BK114">
        <f t="shared" si="87"/>
        <v>1009.1831998521</v>
      </c>
      <c r="BL114">
        <f t="shared" si="88"/>
        <v>0.84098599987674993</v>
      </c>
      <c r="BM114">
        <f t="shared" si="89"/>
        <v>0.19197199975350002</v>
      </c>
      <c r="BN114">
        <v>6</v>
      </c>
      <c r="BO114">
        <v>0.5</v>
      </c>
      <c r="BP114" t="s">
        <v>273</v>
      </c>
      <c r="BQ114">
        <v>2</v>
      </c>
      <c r="BR114">
        <v>1604500531.5</v>
      </c>
      <c r="BS114">
        <v>1114.22</v>
      </c>
      <c r="BT114">
        <v>1149.58</v>
      </c>
      <c r="BU114">
        <v>21.659199999999998</v>
      </c>
      <c r="BV114">
        <v>20.057099999999998</v>
      </c>
      <c r="BW114">
        <v>1114.18</v>
      </c>
      <c r="BX114">
        <v>21.341999999999999</v>
      </c>
      <c r="BY114">
        <v>500.03500000000003</v>
      </c>
      <c r="BZ114">
        <v>100.658</v>
      </c>
      <c r="CA114">
        <v>9.9946599999999997E-2</v>
      </c>
      <c r="CB114">
        <v>25.0992</v>
      </c>
      <c r="CC114">
        <v>25.001300000000001</v>
      </c>
      <c r="CD114">
        <v>999.9</v>
      </c>
      <c r="CE114">
        <v>0</v>
      </c>
      <c r="CF114">
        <v>0</v>
      </c>
      <c r="CG114">
        <v>10008.799999999999</v>
      </c>
      <c r="CH114">
        <v>0</v>
      </c>
      <c r="CI114">
        <v>1.05135</v>
      </c>
      <c r="CJ114">
        <v>1200</v>
      </c>
      <c r="CK114">
        <v>0.96699299999999999</v>
      </c>
      <c r="CL114">
        <v>3.30067E-2</v>
      </c>
      <c r="CM114">
        <v>0</v>
      </c>
      <c r="CN114">
        <v>827.51499999999999</v>
      </c>
      <c r="CO114">
        <v>5.0001499999999997</v>
      </c>
      <c r="CP114">
        <v>9906.09</v>
      </c>
      <c r="CQ114">
        <v>11353.9</v>
      </c>
      <c r="CR114">
        <v>39.436999999999998</v>
      </c>
      <c r="CS114">
        <v>42.061999999999998</v>
      </c>
      <c r="CT114">
        <v>40.686999999999998</v>
      </c>
      <c r="CU114">
        <v>41.686999999999998</v>
      </c>
      <c r="CV114">
        <v>41.311999999999998</v>
      </c>
      <c r="CW114">
        <v>1155.56</v>
      </c>
      <c r="CX114">
        <v>39.44</v>
      </c>
      <c r="CY114">
        <v>0</v>
      </c>
      <c r="CZ114">
        <v>1604500530.9000001</v>
      </c>
      <c r="DA114">
        <v>0</v>
      </c>
      <c r="DB114">
        <v>824.97292000000004</v>
      </c>
      <c r="DC114">
        <v>21.784230743044098</v>
      </c>
      <c r="DD114">
        <v>242.249230394341</v>
      </c>
      <c r="DE114">
        <v>9877.0571999999993</v>
      </c>
      <c r="DF114">
        <v>15</v>
      </c>
      <c r="DG114">
        <v>1604500115.5</v>
      </c>
      <c r="DH114" t="s">
        <v>274</v>
      </c>
      <c r="DI114">
        <v>1604500104</v>
      </c>
      <c r="DJ114">
        <v>1604500115.5</v>
      </c>
      <c r="DK114">
        <v>1</v>
      </c>
      <c r="DL114">
        <v>-0.111</v>
      </c>
      <c r="DM114">
        <v>-7.0000000000000001E-3</v>
      </c>
      <c r="DN114">
        <v>-7.3999999999999996E-2</v>
      </c>
      <c r="DO114">
        <v>0.30099999999999999</v>
      </c>
      <c r="DP114">
        <v>420</v>
      </c>
      <c r="DQ114">
        <v>20</v>
      </c>
      <c r="DR114">
        <v>0.08</v>
      </c>
      <c r="DS114">
        <v>7.0000000000000007E-2</v>
      </c>
      <c r="DT114">
        <v>0</v>
      </c>
      <c r="DU114">
        <v>0</v>
      </c>
      <c r="DV114" t="s">
        <v>275</v>
      </c>
      <c r="DW114">
        <v>100</v>
      </c>
      <c r="DX114">
        <v>100</v>
      </c>
      <c r="DY114">
        <v>0.04</v>
      </c>
      <c r="DZ114">
        <v>0.31719999999999998</v>
      </c>
      <c r="EA114">
        <v>-0.38915973933682801</v>
      </c>
      <c r="EB114">
        <v>1.06189765250334E-3</v>
      </c>
      <c r="EC114">
        <v>-8.2300479113357901E-7</v>
      </c>
      <c r="ED114">
        <v>1.95222372915411E-10</v>
      </c>
      <c r="EE114">
        <v>5.0854824770297798E-2</v>
      </c>
      <c r="EF114">
        <v>2.4299125684897199E-2</v>
      </c>
      <c r="EG114">
        <v>-1.02667963148939E-3</v>
      </c>
      <c r="EH114">
        <v>2.21636158600722E-5</v>
      </c>
      <c r="EI114">
        <v>2</v>
      </c>
      <c r="EJ114">
        <v>2037</v>
      </c>
      <c r="EK114">
        <v>1</v>
      </c>
      <c r="EL114">
        <v>24</v>
      </c>
      <c r="EM114">
        <v>7.1</v>
      </c>
      <c r="EN114">
        <v>6.9</v>
      </c>
      <c r="EO114">
        <v>2</v>
      </c>
      <c r="EP114">
        <v>482.00700000000001</v>
      </c>
      <c r="EQ114">
        <v>562.20699999999999</v>
      </c>
      <c r="ER114">
        <v>22.4298</v>
      </c>
      <c r="ES114">
        <v>25.342099999999999</v>
      </c>
      <c r="ET114">
        <v>30.0001</v>
      </c>
      <c r="EU114">
        <v>25.204000000000001</v>
      </c>
      <c r="EV114">
        <v>25.163599999999999</v>
      </c>
      <c r="EW114">
        <v>47.245399999999997</v>
      </c>
      <c r="EX114">
        <v>4.8973300000000002</v>
      </c>
      <c r="EY114">
        <v>100</v>
      </c>
      <c r="EZ114">
        <v>22.4285</v>
      </c>
      <c r="FA114">
        <v>1137.1600000000001</v>
      </c>
      <c r="FB114">
        <v>20</v>
      </c>
      <c r="FC114">
        <v>102.378</v>
      </c>
      <c r="FD114">
        <v>102.083</v>
      </c>
    </row>
    <row r="115" spans="1:160" x14ac:dyDescent="0.15">
      <c r="A115">
        <v>117</v>
      </c>
      <c r="B115">
        <v>1604500533.5</v>
      </c>
      <c r="C115">
        <v>231.5</v>
      </c>
      <c r="D115" t="s">
        <v>470</v>
      </c>
      <c r="E115" t="s">
        <v>471</v>
      </c>
      <c r="F115">
        <v>1604500533.5</v>
      </c>
      <c r="G115">
        <f t="shared" si="45"/>
        <v>1.3644721271094842E-3</v>
      </c>
      <c r="H115">
        <f t="shared" si="46"/>
        <v>28.056601405097492</v>
      </c>
      <c r="I115">
        <f t="shared" si="47"/>
        <v>1110.82</v>
      </c>
      <c r="J115">
        <f t="shared" si="48"/>
        <v>761.88261280598272</v>
      </c>
      <c r="K115">
        <f t="shared" si="49"/>
        <v>76.765335551781135</v>
      </c>
      <c r="L115">
        <f t="shared" si="50"/>
        <v>111.92337061423999</v>
      </c>
      <c r="M115">
        <f t="shared" si="51"/>
        <v>0.1374963572437039</v>
      </c>
      <c r="N115">
        <f t="shared" si="52"/>
        <v>2.9385201846472282</v>
      </c>
      <c r="O115">
        <f t="shared" si="53"/>
        <v>0.13401961329591938</v>
      </c>
      <c r="P115">
        <f t="shared" si="54"/>
        <v>8.4067307604262037E-2</v>
      </c>
      <c r="Q115">
        <f t="shared" si="55"/>
        <v>193.7349169932437</v>
      </c>
      <c r="R115">
        <f t="shared" si="56"/>
        <v>25.884013845787631</v>
      </c>
      <c r="S115">
        <f t="shared" si="57"/>
        <v>25.005600000000001</v>
      </c>
      <c r="T115">
        <f t="shared" si="58"/>
        <v>3.1807393339855743</v>
      </c>
      <c r="U115">
        <f t="shared" si="59"/>
        <v>68.232015940081396</v>
      </c>
      <c r="V115">
        <f t="shared" si="60"/>
        <v>2.1822145379992</v>
      </c>
      <c r="W115">
        <f t="shared" si="61"/>
        <v>3.1982266798558796</v>
      </c>
      <c r="X115">
        <f t="shared" si="62"/>
        <v>0.99852479598637434</v>
      </c>
      <c r="Y115">
        <f t="shared" si="63"/>
        <v>-60.173220805528253</v>
      </c>
      <c r="Z115">
        <f t="shared" si="64"/>
        <v>14.57477801791233</v>
      </c>
      <c r="AA115">
        <f t="shared" si="65"/>
        <v>1.0496846866066198</v>
      </c>
      <c r="AB115">
        <f t="shared" si="66"/>
        <v>149.1861588922344</v>
      </c>
      <c r="AC115">
        <v>12</v>
      </c>
      <c r="AD115">
        <v>2</v>
      </c>
      <c r="AE115">
        <f t="shared" si="67"/>
        <v>1</v>
      </c>
      <c r="AF115">
        <f t="shared" si="68"/>
        <v>0</v>
      </c>
      <c r="AG115">
        <f t="shared" si="69"/>
        <v>53490.350489427728</v>
      </c>
      <c r="AH115" t="s">
        <v>272</v>
      </c>
      <c r="AI115" t="s">
        <v>272</v>
      </c>
      <c r="AJ115">
        <v>0</v>
      </c>
      <c r="AK115">
        <v>0</v>
      </c>
      <c r="AL115">
        <f t="shared" si="70"/>
        <v>0</v>
      </c>
      <c r="AM115" t="e">
        <f t="shared" si="71"/>
        <v>#DIV/0!</v>
      </c>
      <c r="AN115">
        <v>0</v>
      </c>
      <c r="AO115" t="s">
        <v>272</v>
      </c>
      <c r="AP115" t="s">
        <v>272</v>
      </c>
      <c r="AQ115">
        <v>0</v>
      </c>
      <c r="AR115">
        <v>0</v>
      </c>
      <c r="AS115" t="e">
        <f t="shared" si="72"/>
        <v>#DIV/0!</v>
      </c>
      <c r="AT115">
        <v>0.5</v>
      </c>
      <c r="AU115">
        <f t="shared" si="73"/>
        <v>1009.1831998521</v>
      </c>
      <c r="AV115">
        <f t="shared" si="74"/>
        <v>28.056601405097492</v>
      </c>
      <c r="AW115" t="e">
        <f t="shared" si="75"/>
        <v>#DIV/0!</v>
      </c>
      <c r="AX115" t="e">
        <f t="shared" si="76"/>
        <v>#DIV/0!</v>
      </c>
      <c r="AY115">
        <f t="shared" si="77"/>
        <v>2.7801296542797487E-2</v>
      </c>
      <c r="AZ115" t="e">
        <f t="shared" si="78"/>
        <v>#DIV/0!</v>
      </c>
      <c r="BA115" t="s">
        <v>272</v>
      </c>
      <c r="BB115">
        <v>0</v>
      </c>
      <c r="BC115">
        <f t="shared" si="79"/>
        <v>0</v>
      </c>
      <c r="BD115" t="e">
        <f t="shared" si="80"/>
        <v>#DIV/0!</v>
      </c>
      <c r="BE115" t="e">
        <f t="shared" si="81"/>
        <v>#DIV/0!</v>
      </c>
      <c r="BF115" t="e">
        <f t="shared" si="82"/>
        <v>#DIV/0!</v>
      </c>
      <c r="BG115" t="e">
        <f t="shared" si="83"/>
        <v>#DIV/0!</v>
      </c>
      <c r="BH115" t="e">
        <f t="shared" si="84"/>
        <v>#DIV/0!</v>
      </c>
      <c r="BI115" t="e">
        <f t="shared" si="85"/>
        <v>#DIV/0!</v>
      </c>
      <c r="BJ115">
        <f t="shared" si="86"/>
        <v>1200</v>
      </c>
      <c r="BK115">
        <f t="shared" si="87"/>
        <v>1009.1831998521</v>
      </c>
      <c r="BL115">
        <f t="shared" si="88"/>
        <v>0.84098599987674993</v>
      </c>
      <c r="BM115">
        <f t="shared" si="89"/>
        <v>0.19197199975350002</v>
      </c>
      <c r="BN115">
        <v>6</v>
      </c>
      <c r="BO115">
        <v>0.5</v>
      </c>
      <c r="BP115" t="s">
        <v>273</v>
      </c>
      <c r="BQ115">
        <v>2</v>
      </c>
      <c r="BR115">
        <v>1604500533.5</v>
      </c>
      <c r="BS115">
        <v>1110.82</v>
      </c>
      <c r="BT115">
        <v>1146.3</v>
      </c>
      <c r="BU115">
        <v>21.658100000000001</v>
      </c>
      <c r="BV115">
        <v>20.0565</v>
      </c>
      <c r="BW115">
        <v>1110.78</v>
      </c>
      <c r="BX115">
        <v>21.340900000000001</v>
      </c>
      <c r="BY115">
        <v>500.09500000000003</v>
      </c>
      <c r="BZ115">
        <v>100.657</v>
      </c>
      <c r="CA115">
        <v>0.10043199999999999</v>
      </c>
      <c r="CB115">
        <v>25.0976</v>
      </c>
      <c r="CC115">
        <v>25.005600000000001</v>
      </c>
      <c r="CD115">
        <v>999.9</v>
      </c>
      <c r="CE115">
        <v>0</v>
      </c>
      <c r="CF115">
        <v>0</v>
      </c>
      <c r="CG115">
        <v>9985.6200000000008</v>
      </c>
      <c r="CH115">
        <v>0</v>
      </c>
      <c r="CI115">
        <v>1.0499499999999999</v>
      </c>
      <c r="CJ115">
        <v>1200</v>
      </c>
      <c r="CK115">
        <v>0.96699299999999999</v>
      </c>
      <c r="CL115">
        <v>3.30067E-2</v>
      </c>
      <c r="CM115">
        <v>0</v>
      </c>
      <c r="CN115">
        <v>828.39700000000005</v>
      </c>
      <c r="CO115">
        <v>5.0001499999999997</v>
      </c>
      <c r="CP115">
        <v>9913.52</v>
      </c>
      <c r="CQ115">
        <v>11353.9</v>
      </c>
      <c r="CR115">
        <v>39.5</v>
      </c>
      <c r="CS115">
        <v>42.061999999999998</v>
      </c>
      <c r="CT115">
        <v>40.686999999999998</v>
      </c>
      <c r="CU115">
        <v>41.625</v>
      </c>
      <c r="CV115">
        <v>41.311999999999998</v>
      </c>
      <c r="CW115">
        <v>1155.56</v>
      </c>
      <c r="CX115">
        <v>39.44</v>
      </c>
      <c r="CY115">
        <v>0</v>
      </c>
      <c r="CZ115">
        <v>1604500532.7</v>
      </c>
      <c r="DA115">
        <v>0</v>
      </c>
      <c r="DB115">
        <v>825.52157692307696</v>
      </c>
      <c r="DC115">
        <v>20.831623952966002</v>
      </c>
      <c r="DD115">
        <v>242.617094177257</v>
      </c>
      <c r="DE115">
        <v>9883.1149999999998</v>
      </c>
      <c r="DF115">
        <v>15</v>
      </c>
      <c r="DG115">
        <v>1604500115.5</v>
      </c>
      <c r="DH115" t="s">
        <v>274</v>
      </c>
      <c r="DI115">
        <v>1604500104</v>
      </c>
      <c r="DJ115">
        <v>1604500115.5</v>
      </c>
      <c r="DK115">
        <v>1</v>
      </c>
      <c r="DL115">
        <v>-0.111</v>
      </c>
      <c r="DM115">
        <v>-7.0000000000000001E-3</v>
      </c>
      <c r="DN115">
        <v>-7.3999999999999996E-2</v>
      </c>
      <c r="DO115">
        <v>0.30099999999999999</v>
      </c>
      <c r="DP115">
        <v>420</v>
      </c>
      <c r="DQ115">
        <v>20</v>
      </c>
      <c r="DR115">
        <v>0.08</v>
      </c>
      <c r="DS115">
        <v>7.0000000000000007E-2</v>
      </c>
      <c r="DT115">
        <v>0</v>
      </c>
      <c r="DU115">
        <v>0</v>
      </c>
      <c r="DV115" t="s">
        <v>275</v>
      </c>
      <c r="DW115">
        <v>100</v>
      </c>
      <c r="DX115">
        <v>100</v>
      </c>
      <c r="DY115">
        <v>0.04</v>
      </c>
      <c r="DZ115">
        <v>0.31719999999999998</v>
      </c>
      <c r="EA115">
        <v>-0.38915973933682801</v>
      </c>
      <c r="EB115">
        <v>1.06189765250334E-3</v>
      </c>
      <c r="EC115">
        <v>-8.2300479113357901E-7</v>
      </c>
      <c r="ED115">
        <v>1.95222372915411E-10</v>
      </c>
      <c r="EE115">
        <v>5.0854824770297798E-2</v>
      </c>
      <c r="EF115">
        <v>2.4299125684897199E-2</v>
      </c>
      <c r="EG115">
        <v>-1.02667963148939E-3</v>
      </c>
      <c r="EH115">
        <v>2.21636158600722E-5</v>
      </c>
      <c r="EI115">
        <v>2</v>
      </c>
      <c r="EJ115">
        <v>2037</v>
      </c>
      <c r="EK115">
        <v>1</v>
      </c>
      <c r="EL115">
        <v>24</v>
      </c>
      <c r="EM115">
        <v>7.2</v>
      </c>
      <c r="EN115">
        <v>7</v>
      </c>
      <c r="EO115">
        <v>2</v>
      </c>
      <c r="EP115">
        <v>481.93900000000002</v>
      </c>
      <c r="EQ115">
        <v>562.14599999999996</v>
      </c>
      <c r="ER115">
        <v>22.429200000000002</v>
      </c>
      <c r="ES115">
        <v>25.341000000000001</v>
      </c>
      <c r="ET115">
        <v>30.0001</v>
      </c>
      <c r="EU115">
        <v>25.204000000000001</v>
      </c>
      <c r="EV115">
        <v>25.163599999999999</v>
      </c>
      <c r="EW115">
        <v>47.104199999999999</v>
      </c>
      <c r="EX115">
        <v>4.8973300000000002</v>
      </c>
      <c r="EY115">
        <v>100</v>
      </c>
      <c r="EZ115">
        <v>22.427499999999998</v>
      </c>
      <c r="FA115">
        <v>1137.1600000000001</v>
      </c>
      <c r="FB115">
        <v>20</v>
      </c>
      <c r="FC115">
        <v>102.378</v>
      </c>
      <c r="FD115">
        <v>102.08199999999999</v>
      </c>
    </row>
    <row r="116" spans="1:160" x14ac:dyDescent="0.15">
      <c r="A116">
        <v>118</v>
      </c>
      <c r="B116">
        <v>1604500535.5</v>
      </c>
      <c r="C116">
        <v>233.5</v>
      </c>
      <c r="D116" t="s">
        <v>472</v>
      </c>
      <c r="E116" t="s">
        <v>473</v>
      </c>
      <c r="F116">
        <v>1604500535.5</v>
      </c>
      <c r="G116">
        <f t="shared" si="45"/>
        <v>1.361355606398888E-3</v>
      </c>
      <c r="H116">
        <f t="shared" si="46"/>
        <v>27.887585398132916</v>
      </c>
      <c r="I116">
        <f t="shared" si="47"/>
        <v>1107.55</v>
      </c>
      <c r="J116">
        <f t="shared" si="48"/>
        <v>759.54955821089231</v>
      </c>
      <c r="K116">
        <f t="shared" si="49"/>
        <v>76.530356918344381</v>
      </c>
      <c r="L116">
        <f t="shared" si="50"/>
        <v>111.59403081553499</v>
      </c>
      <c r="M116">
        <f t="shared" si="51"/>
        <v>0.13702324061475998</v>
      </c>
      <c r="N116">
        <f t="shared" si="52"/>
        <v>2.9455628572994135</v>
      </c>
      <c r="O116">
        <f t="shared" si="53"/>
        <v>0.13357809118389002</v>
      </c>
      <c r="P116">
        <f t="shared" si="54"/>
        <v>8.3788625307093537E-2</v>
      </c>
      <c r="Q116">
        <f t="shared" si="55"/>
        <v>193.7349169932437</v>
      </c>
      <c r="R116">
        <f t="shared" si="56"/>
        <v>25.883167051235294</v>
      </c>
      <c r="S116">
        <f t="shared" si="57"/>
        <v>25.010300000000001</v>
      </c>
      <c r="T116">
        <f t="shared" si="58"/>
        <v>3.1816306796787432</v>
      </c>
      <c r="U116">
        <f t="shared" si="59"/>
        <v>68.227912733941579</v>
      </c>
      <c r="V116">
        <f t="shared" si="60"/>
        <v>2.1820963080393301</v>
      </c>
      <c r="W116">
        <f t="shared" si="61"/>
        <v>3.1982457334559422</v>
      </c>
      <c r="X116">
        <f t="shared" si="62"/>
        <v>0.99953437163941317</v>
      </c>
      <c r="Y116">
        <f t="shared" si="63"/>
        <v>-60.035782242190962</v>
      </c>
      <c r="Z116">
        <f t="shared" si="64"/>
        <v>13.879223548262063</v>
      </c>
      <c r="AA116">
        <f t="shared" si="65"/>
        <v>0.997224539416107</v>
      </c>
      <c r="AB116">
        <f t="shared" si="66"/>
        <v>148.5755828387309</v>
      </c>
      <c r="AC116">
        <v>12</v>
      </c>
      <c r="AD116">
        <v>2</v>
      </c>
      <c r="AE116">
        <f t="shared" si="67"/>
        <v>1</v>
      </c>
      <c r="AF116">
        <f t="shared" si="68"/>
        <v>0</v>
      </c>
      <c r="AG116">
        <f t="shared" si="69"/>
        <v>53696.229271830482</v>
      </c>
      <c r="AH116" t="s">
        <v>272</v>
      </c>
      <c r="AI116" t="s">
        <v>272</v>
      </c>
      <c r="AJ116">
        <v>0</v>
      </c>
      <c r="AK116">
        <v>0</v>
      </c>
      <c r="AL116">
        <f t="shared" si="70"/>
        <v>0</v>
      </c>
      <c r="AM116" t="e">
        <f t="shared" si="71"/>
        <v>#DIV/0!</v>
      </c>
      <c r="AN116">
        <v>0</v>
      </c>
      <c r="AO116" t="s">
        <v>272</v>
      </c>
      <c r="AP116" t="s">
        <v>272</v>
      </c>
      <c r="AQ116">
        <v>0</v>
      </c>
      <c r="AR116">
        <v>0</v>
      </c>
      <c r="AS116" t="e">
        <f t="shared" si="72"/>
        <v>#DIV/0!</v>
      </c>
      <c r="AT116">
        <v>0.5</v>
      </c>
      <c r="AU116">
        <f t="shared" si="73"/>
        <v>1009.1831998521</v>
      </c>
      <c r="AV116">
        <f t="shared" si="74"/>
        <v>27.887585398132916</v>
      </c>
      <c r="AW116" t="e">
        <f t="shared" si="75"/>
        <v>#DIV/0!</v>
      </c>
      <c r="AX116" t="e">
        <f t="shared" si="76"/>
        <v>#DIV/0!</v>
      </c>
      <c r="AY116">
        <f t="shared" si="77"/>
        <v>2.7633818519987214E-2</v>
      </c>
      <c r="AZ116" t="e">
        <f t="shared" si="78"/>
        <v>#DIV/0!</v>
      </c>
      <c r="BA116" t="s">
        <v>272</v>
      </c>
      <c r="BB116">
        <v>0</v>
      </c>
      <c r="BC116">
        <f t="shared" si="79"/>
        <v>0</v>
      </c>
      <c r="BD116" t="e">
        <f t="shared" si="80"/>
        <v>#DIV/0!</v>
      </c>
      <c r="BE116" t="e">
        <f t="shared" si="81"/>
        <v>#DIV/0!</v>
      </c>
      <c r="BF116" t="e">
        <f t="shared" si="82"/>
        <v>#DIV/0!</v>
      </c>
      <c r="BG116" t="e">
        <f t="shared" si="83"/>
        <v>#DIV/0!</v>
      </c>
      <c r="BH116" t="e">
        <f t="shared" si="84"/>
        <v>#DIV/0!</v>
      </c>
      <c r="BI116" t="e">
        <f t="shared" si="85"/>
        <v>#DIV/0!</v>
      </c>
      <c r="BJ116">
        <f t="shared" si="86"/>
        <v>1200</v>
      </c>
      <c r="BK116">
        <f t="shared" si="87"/>
        <v>1009.1831998521</v>
      </c>
      <c r="BL116">
        <f t="shared" si="88"/>
        <v>0.84098599987674993</v>
      </c>
      <c r="BM116">
        <f t="shared" si="89"/>
        <v>0.19197199975350002</v>
      </c>
      <c r="BN116">
        <v>6</v>
      </c>
      <c r="BO116">
        <v>0.5</v>
      </c>
      <c r="BP116" t="s">
        <v>273</v>
      </c>
      <c r="BQ116">
        <v>2</v>
      </c>
      <c r="BR116">
        <v>1604500535.5</v>
      </c>
      <c r="BS116">
        <v>1107.55</v>
      </c>
      <c r="BT116">
        <v>1142.83</v>
      </c>
      <c r="BU116">
        <v>21.6569</v>
      </c>
      <c r="BV116">
        <v>20.058399999999999</v>
      </c>
      <c r="BW116">
        <v>1107.5</v>
      </c>
      <c r="BX116">
        <v>21.339700000000001</v>
      </c>
      <c r="BY116">
        <v>499.92099999999999</v>
      </c>
      <c r="BZ116">
        <v>100.658</v>
      </c>
      <c r="CA116">
        <v>9.9555699999999997E-2</v>
      </c>
      <c r="CB116">
        <v>25.0977</v>
      </c>
      <c r="CC116">
        <v>25.010300000000001</v>
      </c>
      <c r="CD116">
        <v>999.9</v>
      </c>
      <c r="CE116">
        <v>0</v>
      </c>
      <c r="CF116">
        <v>0</v>
      </c>
      <c r="CG116">
        <v>10025.6</v>
      </c>
      <c r="CH116">
        <v>0</v>
      </c>
      <c r="CI116">
        <v>1.0625500000000001</v>
      </c>
      <c r="CJ116">
        <v>1200</v>
      </c>
      <c r="CK116">
        <v>0.96699299999999999</v>
      </c>
      <c r="CL116">
        <v>3.30067E-2</v>
      </c>
      <c r="CM116">
        <v>0</v>
      </c>
      <c r="CN116">
        <v>828.53800000000001</v>
      </c>
      <c r="CO116">
        <v>5.0001499999999997</v>
      </c>
      <c r="CP116">
        <v>9920.6299999999992</v>
      </c>
      <c r="CQ116">
        <v>11353.8</v>
      </c>
      <c r="CR116">
        <v>39.5</v>
      </c>
      <c r="CS116">
        <v>42.061999999999998</v>
      </c>
      <c r="CT116">
        <v>40.686999999999998</v>
      </c>
      <c r="CU116">
        <v>41.686999999999998</v>
      </c>
      <c r="CV116">
        <v>41.311999999999998</v>
      </c>
      <c r="CW116">
        <v>1155.56</v>
      </c>
      <c r="CX116">
        <v>39.44</v>
      </c>
      <c r="CY116">
        <v>0</v>
      </c>
      <c r="CZ116">
        <v>1604500534.5</v>
      </c>
      <c r="DA116">
        <v>0</v>
      </c>
      <c r="DB116">
        <v>826.24548000000004</v>
      </c>
      <c r="DC116">
        <v>20.7083076737981</v>
      </c>
      <c r="DD116">
        <v>241.87538424262999</v>
      </c>
      <c r="DE116">
        <v>9891.5928000000004</v>
      </c>
      <c r="DF116">
        <v>15</v>
      </c>
      <c r="DG116">
        <v>1604500115.5</v>
      </c>
      <c r="DH116" t="s">
        <v>274</v>
      </c>
      <c r="DI116">
        <v>1604500104</v>
      </c>
      <c r="DJ116">
        <v>1604500115.5</v>
      </c>
      <c r="DK116">
        <v>1</v>
      </c>
      <c r="DL116">
        <v>-0.111</v>
      </c>
      <c r="DM116">
        <v>-7.0000000000000001E-3</v>
      </c>
      <c r="DN116">
        <v>-7.3999999999999996E-2</v>
      </c>
      <c r="DO116">
        <v>0.30099999999999999</v>
      </c>
      <c r="DP116">
        <v>420</v>
      </c>
      <c r="DQ116">
        <v>20</v>
      </c>
      <c r="DR116">
        <v>0.08</v>
      </c>
      <c r="DS116">
        <v>7.0000000000000007E-2</v>
      </c>
      <c r="DT116">
        <v>0</v>
      </c>
      <c r="DU116">
        <v>0</v>
      </c>
      <c r="DV116" t="s">
        <v>275</v>
      </c>
      <c r="DW116">
        <v>100</v>
      </c>
      <c r="DX116">
        <v>100</v>
      </c>
      <c r="DY116">
        <v>0.05</v>
      </c>
      <c r="DZ116">
        <v>0.31719999999999998</v>
      </c>
      <c r="EA116">
        <v>-0.38915973933682801</v>
      </c>
      <c r="EB116">
        <v>1.06189765250334E-3</v>
      </c>
      <c r="EC116">
        <v>-8.2300479113357901E-7</v>
      </c>
      <c r="ED116">
        <v>1.95222372915411E-10</v>
      </c>
      <c r="EE116">
        <v>5.0854824770297798E-2</v>
      </c>
      <c r="EF116">
        <v>2.4299125684897199E-2</v>
      </c>
      <c r="EG116">
        <v>-1.02667963148939E-3</v>
      </c>
      <c r="EH116">
        <v>2.21636158600722E-5</v>
      </c>
      <c r="EI116">
        <v>2</v>
      </c>
      <c r="EJ116">
        <v>2037</v>
      </c>
      <c r="EK116">
        <v>1</v>
      </c>
      <c r="EL116">
        <v>24</v>
      </c>
      <c r="EM116">
        <v>7.2</v>
      </c>
      <c r="EN116">
        <v>7</v>
      </c>
      <c r="EO116">
        <v>2</v>
      </c>
      <c r="EP116">
        <v>481.78899999999999</v>
      </c>
      <c r="EQ116">
        <v>562.32799999999997</v>
      </c>
      <c r="ER116">
        <v>22.428899999999999</v>
      </c>
      <c r="ES116">
        <v>25.340499999999999</v>
      </c>
      <c r="ET116">
        <v>30.0001</v>
      </c>
      <c r="EU116">
        <v>25.204000000000001</v>
      </c>
      <c r="EV116">
        <v>25.163599999999999</v>
      </c>
      <c r="EW116">
        <v>46.9803</v>
      </c>
      <c r="EX116">
        <v>4.8973300000000002</v>
      </c>
      <c r="EY116">
        <v>100</v>
      </c>
      <c r="EZ116">
        <v>22.427499999999998</v>
      </c>
      <c r="FA116">
        <v>1132.1099999999999</v>
      </c>
      <c r="FB116">
        <v>20</v>
      </c>
      <c r="FC116">
        <v>102.379</v>
      </c>
      <c r="FD116">
        <v>102.08199999999999</v>
      </c>
    </row>
    <row r="117" spans="1:160" x14ac:dyDescent="0.15">
      <c r="A117">
        <v>119</v>
      </c>
      <c r="B117">
        <v>1604500537.5</v>
      </c>
      <c r="C117">
        <v>235.5</v>
      </c>
      <c r="D117" t="s">
        <v>474</v>
      </c>
      <c r="E117" t="s">
        <v>475</v>
      </c>
      <c r="F117">
        <v>1604500537.5</v>
      </c>
      <c r="G117">
        <f t="shared" si="45"/>
        <v>1.3594710651513859E-3</v>
      </c>
      <c r="H117">
        <f t="shared" si="46"/>
        <v>27.834605697464145</v>
      </c>
      <c r="I117">
        <f t="shared" si="47"/>
        <v>1104.29</v>
      </c>
      <c r="J117">
        <f t="shared" si="48"/>
        <v>756.57904831826556</v>
      </c>
      <c r="K117">
        <f t="shared" si="49"/>
        <v>76.231342118866237</v>
      </c>
      <c r="L117">
        <f t="shared" si="50"/>
        <v>111.26597937857599</v>
      </c>
      <c r="M117">
        <f t="shared" si="51"/>
        <v>0.13685747294780157</v>
      </c>
      <c r="N117">
        <f t="shared" si="52"/>
        <v>2.9444746714962799</v>
      </c>
      <c r="O117">
        <f t="shared" si="53"/>
        <v>0.13341930579022207</v>
      </c>
      <c r="P117">
        <f t="shared" si="54"/>
        <v>8.368877761926706E-2</v>
      </c>
      <c r="Q117">
        <f t="shared" si="55"/>
        <v>193.7349169932437</v>
      </c>
      <c r="R117">
        <f t="shared" si="56"/>
        <v>25.883826334717114</v>
      </c>
      <c r="S117">
        <f t="shared" si="57"/>
        <v>25.008600000000001</v>
      </c>
      <c r="T117">
        <f t="shared" si="58"/>
        <v>3.1813082528509975</v>
      </c>
      <c r="U117">
        <f t="shared" si="59"/>
        <v>68.224165039406302</v>
      </c>
      <c r="V117">
        <f t="shared" si="60"/>
        <v>2.1819634483992001</v>
      </c>
      <c r="W117">
        <f t="shared" si="61"/>
        <v>3.1982266798558796</v>
      </c>
      <c r="X117">
        <f t="shared" si="62"/>
        <v>0.99934480445179741</v>
      </c>
      <c r="Y117">
        <f t="shared" si="63"/>
        <v>-59.952673973176118</v>
      </c>
      <c r="Z117">
        <f t="shared" si="64"/>
        <v>14.128084145583747</v>
      </c>
      <c r="AA117">
        <f t="shared" si="65"/>
        <v>1.0154711680653059</v>
      </c>
      <c r="AB117">
        <f t="shared" si="66"/>
        <v>148.92579833371664</v>
      </c>
      <c r="AC117">
        <v>12</v>
      </c>
      <c r="AD117">
        <v>2</v>
      </c>
      <c r="AE117">
        <f t="shared" si="67"/>
        <v>1</v>
      </c>
      <c r="AF117">
        <f t="shared" si="68"/>
        <v>0</v>
      </c>
      <c r="AG117">
        <f t="shared" si="69"/>
        <v>53664.415424283841</v>
      </c>
      <c r="AH117" t="s">
        <v>272</v>
      </c>
      <c r="AI117" t="s">
        <v>272</v>
      </c>
      <c r="AJ117">
        <v>0</v>
      </c>
      <c r="AK117">
        <v>0</v>
      </c>
      <c r="AL117">
        <f t="shared" si="70"/>
        <v>0</v>
      </c>
      <c r="AM117" t="e">
        <f t="shared" si="71"/>
        <v>#DIV/0!</v>
      </c>
      <c r="AN117">
        <v>0</v>
      </c>
      <c r="AO117" t="s">
        <v>272</v>
      </c>
      <c r="AP117" t="s">
        <v>272</v>
      </c>
      <c r="AQ117">
        <v>0</v>
      </c>
      <c r="AR117">
        <v>0</v>
      </c>
      <c r="AS117" t="e">
        <f t="shared" si="72"/>
        <v>#DIV/0!</v>
      </c>
      <c r="AT117">
        <v>0.5</v>
      </c>
      <c r="AU117">
        <f t="shared" si="73"/>
        <v>1009.1831998521</v>
      </c>
      <c r="AV117">
        <f t="shared" si="74"/>
        <v>27.834605697464145</v>
      </c>
      <c r="AW117" t="e">
        <f t="shared" si="75"/>
        <v>#DIV/0!</v>
      </c>
      <c r="AX117" t="e">
        <f t="shared" si="76"/>
        <v>#DIV/0!</v>
      </c>
      <c r="AY117">
        <f t="shared" si="77"/>
        <v>2.7581320915313914E-2</v>
      </c>
      <c r="AZ117" t="e">
        <f t="shared" si="78"/>
        <v>#DIV/0!</v>
      </c>
      <c r="BA117" t="s">
        <v>272</v>
      </c>
      <c r="BB117">
        <v>0</v>
      </c>
      <c r="BC117">
        <f t="shared" si="79"/>
        <v>0</v>
      </c>
      <c r="BD117" t="e">
        <f t="shared" si="80"/>
        <v>#DIV/0!</v>
      </c>
      <c r="BE117" t="e">
        <f t="shared" si="81"/>
        <v>#DIV/0!</v>
      </c>
      <c r="BF117" t="e">
        <f t="shared" si="82"/>
        <v>#DIV/0!</v>
      </c>
      <c r="BG117" t="e">
        <f t="shared" si="83"/>
        <v>#DIV/0!</v>
      </c>
      <c r="BH117" t="e">
        <f t="shared" si="84"/>
        <v>#DIV/0!</v>
      </c>
      <c r="BI117" t="e">
        <f t="shared" si="85"/>
        <v>#DIV/0!</v>
      </c>
      <c r="BJ117">
        <f t="shared" si="86"/>
        <v>1200</v>
      </c>
      <c r="BK117">
        <f t="shared" si="87"/>
        <v>1009.1831998521</v>
      </c>
      <c r="BL117">
        <f t="shared" si="88"/>
        <v>0.84098599987674993</v>
      </c>
      <c r="BM117">
        <f t="shared" si="89"/>
        <v>0.19197199975350002</v>
      </c>
      <c r="BN117">
        <v>6</v>
      </c>
      <c r="BO117">
        <v>0.5</v>
      </c>
      <c r="BP117" t="s">
        <v>273</v>
      </c>
      <c r="BQ117">
        <v>2</v>
      </c>
      <c r="BR117">
        <v>1604500537.5</v>
      </c>
      <c r="BS117">
        <v>1104.29</v>
      </c>
      <c r="BT117">
        <v>1139.49</v>
      </c>
      <c r="BU117">
        <v>21.6555</v>
      </c>
      <c r="BV117">
        <v>20.0596</v>
      </c>
      <c r="BW117">
        <v>1104.25</v>
      </c>
      <c r="BX117">
        <v>21.3383</v>
      </c>
      <c r="BY117">
        <v>500.04300000000001</v>
      </c>
      <c r="BZ117">
        <v>100.658</v>
      </c>
      <c r="CA117">
        <v>9.9934400000000007E-2</v>
      </c>
      <c r="CB117">
        <v>25.0976</v>
      </c>
      <c r="CC117">
        <v>25.008600000000001</v>
      </c>
      <c r="CD117">
        <v>999.9</v>
      </c>
      <c r="CE117">
        <v>0</v>
      </c>
      <c r="CF117">
        <v>0</v>
      </c>
      <c r="CG117">
        <v>10019.4</v>
      </c>
      <c r="CH117">
        <v>0</v>
      </c>
      <c r="CI117">
        <v>1.05135</v>
      </c>
      <c r="CJ117">
        <v>1200</v>
      </c>
      <c r="CK117">
        <v>0.96699299999999999</v>
      </c>
      <c r="CL117">
        <v>3.30067E-2</v>
      </c>
      <c r="CM117">
        <v>0</v>
      </c>
      <c r="CN117">
        <v>829.19500000000005</v>
      </c>
      <c r="CO117">
        <v>5.0001499999999997</v>
      </c>
      <c r="CP117">
        <v>9927.98</v>
      </c>
      <c r="CQ117">
        <v>11353.9</v>
      </c>
      <c r="CR117">
        <v>39.5</v>
      </c>
      <c r="CS117">
        <v>42.061999999999998</v>
      </c>
      <c r="CT117">
        <v>40.686999999999998</v>
      </c>
      <c r="CU117">
        <v>41.686999999999998</v>
      </c>
      <c r="CV117">
        <v>41.311999999999998</v>
      </c>
      <c r="CW117">
        <v>1155.56</v>
      </c>
      <c r="CX117">
        <v>39.44</v>
      </c>
      <c r="CY117">
        <v>0</v>
      </c>
      <c r="CZ117">
        <v>1604500536.3</v>
      </c>
      <c r="DA117">
        <v>0</v>
      </c>
      <c r="DB117">
        <v>826.75615384615401</v>
      </c>
      <c r="DC117">
        <v>19.8864273751764</v>
      </c>
      <c r="DD117">
        <v>241.751111277055</v>
      </c>
      <c r="DE117">
        <v>9897.6330769230808</v>
      </c>
      <c r="DF117">
        <v>15</v>
      </c>
      <c r="DG117">
        <v>1604500115.5</v>
      </c>
      <c r="DH117" t="s">
        <v>274</v>
      </c>
      <c r="DI117">
        <v>1604500104</v>
      </c>
      <c r="DJ117">
        <v>1604500115.5</v>
      </c>
      <c r="DK117">
        <v>1</v>
      </c>
      <c r="DL117">
        <v>-0.111</v>
      </c>
      <c r="DM117">
        <v>-7.0000000000000001E-3</v>
      </c>
      <c r="DN117">
        <v>-7.3999999999999996E-2</v>
      </c>
      <c r="DO117">
        <v>0.30099999999999999</v>
      </c>
      <c r="DP117">
        <v>420</v>
      </c>
      <c r="DQ117">
        <v>20</v>
      </c>
      <c r="DR117">
        <v>0.08</v>
      </c>
      <c r="DS117">
        <v>7.0000000000000007E-2</v>
      </c>
      <c r="DT117">
        <v>0</v>
      </c>
      <c r="DU117">
        <v>0</v>
      </c>
      <c r="DV117" t="s">
        <v>275</v>
      </c>
      <c r="DW117">
        <v>100</v>
      </c>
      <c r="DX117">
        <v>100</v>
      </c>
      <c r="DY117">
        <v>0.04</v>
      </c>
      <c r="DZ117">
        <v>0.31719999999999998</v>
      </c>
      <c r="EA117">
        <v>-0.38915973933682801</v>
      </c>
      <c r="EB117">
        <v>1.06189765250334E-3</v>
      </c>
      <c r="EC117">
        <v>-8.2300479113357901E-7</v>
      </c>
      <c r="ED117">
        <v>1.95222372915411E-10</v>
      </c>
      <c r="EE117">
        <v>5.0854824770297798E-2</v>
      </c>
      <c r="EF117">
        <v>2.4299125684897199E-2</v>
      </c>
      <c r="EG117">
        <v>-1.02667963148939E-3</v>
      </c>
      <c r="EH117">
        <v>2.21636158600722E-5</v>
      </c>
      <c r="EI117">
        <v>2</v>
      </c>
      <c r="EJ117">
        <v>2037</v>
      </c>
      <c r="EK117">
        <v>1</v>
      </c>
      <c r="EL117">
        <v>24</v>
      </c>
      <c r="EM117">
        <v>7.2</v>
      </c>
      <c r="EN117">
        <v>7</v>
      </c>
      <c r="EO117">
        <v>2</v>
      </c>
      <c r="EP117">
        <v>481.99400000000003</v>
      </c>
      <c r="EQ117">
        <v>562.28700000000003</v>
      </c>
      <c r="ER117">
        <v>22.4285</v>
      </c>
      <c r="ES117">
        <v>25.340499999999999</v>
      </c>
      <c r="ET117">
        <v>30.0001</v>
      </c>
      <c r="EU117">
        <v>25.204000000000001</v>
      </c>
      <c r="EV117">
        <v>25.163599999999999</v>
      </c>
      <c r="EW117">
        <v>46.9056</v>
      </c>
      <c r="EX117">
        <v>4.8973300000000002</v>
      </c>
      <c r="EY117">
        <v>100</v>
      </c>
      <c r="EZ117">
        <v>22.427499999999998</v>
      </c>
      <c r="FA117">
        <v>1132.1099999999999</v>
      </c>
      <c r="FB117">
        <v>20</v>
      </c>
      <c r="FC117">
        <v>102.38</v>
      </c>
      <c r="FD117">
        <v>102.081</v>
      </c>
    </row>
    <row r="118" spans="1:160" x14ac:dyDescent="0.15">
      <c r="A118">
        <v>120</v>
      </c>
      <c r="B118">
        <v>1604500539.5</v>
      </c>
      <c r="C118">
        <v>237.5</v>
      </c>
      <c r="D118" t="s">
        <v>476</v>
      </c>
      <c r="E118" t="s">
        <v>477</v>
      </c>
      <c r="F118">
        <v>1604500539.5</v>
      </c>
      <c r="G118">
        <f t="shared" si="45"/>
        <v>1.3595782065137236E-3</v>
      </c>
      <c r="H118">
        <f t="shared" si="46"/>
        <v>27.84127558619252</v>
      </c>
      <c r="I118">
        <f t="shared" si="47"/>
        <v>1100.98</v>
      </c>
      <c r="J118">
        <f t="shared" si="48"/>
        <v>753.8250153896563</v>
      </c>
      <c r="K118">
        <f t="shared" si="49"/>
        <v>75.952694026781344</v>
      </c>
      <c r="L118">
        <f t="shared" si="50"/>
        <v>110.93078017102</v>
      </c>
      <c r="M118">
        <f t="shared" si="51"/>
        <v>0.1371024253710105</v>
      </c>
      <c r="N118">
        <f t="shared" si="52"/>
        <v>2.9365241832620681</v>
      </c>
      <c r="O118">
        <f t="shared" si="53"/>
        <v>0.13364301911478829</v>
      </c>
      <c r="P118">
        <f t="shared" si="54"/>
        <v>8.3830430540945994E-2</v>
      </c>
      <c r="Q118">
        <f t="shared" si="55"/>
        <v>193.7349169932437</v>
      </c>
      <c r="R118">
        <f t="shared" si="56"/>
        <v>25.884384749915018</v>
      </c>
      <c r="S118">
        <f t="shared" si="57"/>
        <v>25.000399999999999</v>
      </c>
      <c r="T118">
        <f t="shared" si="58"/>
        <v>3.1797534185635432</v>
      </c>
      <c r="U118">
        <f t="shared" si="59"/>
        <v>68.231336373544011</v>
      </c>
      <c r="V118">
        <f t="shared" si="60"/>
        <v>2.1820108036637</v>
      </c>
      <c r="W118">
        <f t="shared" si="61"/>
        <v>3.1979599398697278</v>
      </c>
      <c r="X118">
        <f t="shared" si="62"/>
        <v>0.99774261489984317</v>
      </c>
      <c r="Y118">
        <f t="shared" si="63"/>
        <v>-59.957398907255211</v>
      </c>
      <c r="Z118">
        <f t="shared" si="64"/>
        <v>15.166470831376847</v>
      </c>
      <c r="AA118">
        <f t="shared" si="65"/>
        <v>1.0930049244507869</v>
      </c>
      <c r="AB118">
        <f t="shared" si="66"/>
        <v>150.03699384181613</v>
      </c>
      <c r="AC118">
        <v>12</v>
      </c>
      <c r="AD118">
        <v>2</v>
      </c>
      <c r="AE118">
        <f t="shared" si="67"/>
        <v>1</v>
      </c>
      <c r="AF118">
        <f t="shared" si="68"/>
        <v>0</v>
      </c>
      <c r="AG118">
        <f t="shared" si="69"/>
        <v>53432.291447135962</v>
      </c>
      <c r="AH118" t="s">
        <v>272</v>
      </c>
      <c r="AI118" t="s">
        <v>272</v>
      </c>
      <c r="AJ118">
        <v>0</v>
      </c>
      <c r="AK118">
        <v>0</v>
      </c>
      <c r="AL118">
        <f t="shared" si="70"/>
        <v>0</v>
      </c>
      <c r="AM118" t="e">
        <f t="shared" si="71"/>
        <v>#DIV/0!</v>
      </c>
      <c r="AN118">
        <v>0</v>
      </c>
      <c r="AO118" t="s">
        <v>272</v>
      </c>
      <c r="AP118" t="s">
        <v>272</v>
      </c>
      <c r="AQ118">
        <v>0</v>
      </c>
      <c r="AR118">
        <v>0</v>
      </c>
      <c r="AS118" t="e">
        <f t="shared" si="72"/>
        <v>#DIV/0!</v>
      </c>
      <c r="AT118">
        <v>0.5</v>
      </c>
      <c r="AU118">
        <f t="shared" si="73"/>
        <v>1009.1831998521</v>
      </c>
      <c r="AV118">
        <f t="shared" si="74"/>
        <v>27.84127558619252</v>
      </c>
      <c r="AW118" t="e">
        <f t="shared" si="75"/>
        <v>#DIV/0!</v>
      </c>
      <c r="AX118" t="e">
        <f t="shared" si="76"/>
        <v>#DIV/0!</v>
      </c>
      <c r="AY118">
        <f t="shared" si="77"/>
        <v>2.7587930110482196E-2</v>
      </c>
      <c r="AZ118" t="e">
        <f t="shared" si="78"/>
        <v>#DIV/0!</v>
      </c>
      <c r="BA118" t="s">
        <v>272</v>
      </c>
      <c r="BB118">
        <v>0</v>
      </c>
      <c r="BC118">
        <f t="shared" si="79"/>
        <v>0</v>
      </c>
      <c r="BD118" t="e">
        <f t="shared" si="80"/>
        <v>#DIV/0!</v>
      </c>
      <c r="BE118" t="e">
        <f t="shared" si="81"/>
        <v>#DIV/0!</v>
      </c>
      <c r="BF118" t="e">
        <f t="shared" si="82"/>
        <v>#DIV/0!</v>
      </c>
      <c r="BG118" t="e">
        <f t="shared" si="83"/>
        <v>#DIV/0!</v>
      </c>
      <c r="BH118" t="e">
        <f t="shared" si="84"/>
        <v>#DIV/0!</v>
      </c>
      <c r="BI118" t="e">
        <f t="shared" si="85"/>
        <v>#DIV/0!</v>
      </c>
      <c r="BJ118">
        <f t="shared" si="86"/>
        <v>1200</v>
      </c>
      <c r="BK118">
        <f t="shared" si="87"/>
        <v>1009.1831998521</v>
      </c>
      <c r="BL118">
        <f t="shared" si="88"/>
        <v>0.84098599987674993</v>
      </c>
      <c r="BM118">
        <f t="shared" si="89"/>
        <v>0.19197199975350002</v>
      </c>
      <c r="BN118">
        <v>6</v>
      </c>
      <c r="BO118">
        <v>0.5</v>
      </c>
      <c r="BP118" t="s">
        <v>273</v>
      </c>
      <c r="BQ118">
        <v>2</v>
      </c>
      <c r="BR118">
        <v>1604500539.5</v>
      </c>
      <c r="BS118">
        <v>1100.98</v>
      </c>
      <c r="BT118">
        <v>1136.18</v>
      </c>
      <c r="BU118">
        <v>21.656300000000002</v>
      </c>
      <c r="BV118">
        <v>20.060400000000001</v>
      </c>
      <c r="BW118">
        <v>1100.94</v>
      </c>
      <c r="BX118">
        <v>21.338999999999999</v>
      </c>
      <c r="BY118">
        <v>500.08199999999999</v>
      </c>
      <c r="BZ118">
        <v>100.65600000000001</v>
      </c>
      <c r="CA118">
        <v>0.100399</v>
      </c>
      <c r="CB118">
        <v>25.0962</v>
      </c>
      <c r="CC118">
        <v>25.000399999999999</v>
      </c>
      <c r="CD118">
        <v>999.9</v>
      </c>
      <c r="CE118">
        <v>0</v>
      </c>
      <c r="CF118">
        <v>0</v>
      </c>
      <c r="CG118">
        <v>9974.3799999999992</v>
      </c>
      <c r="CH118">
        <v>0</v>
      </c>
      <c r="CI118">
        <v>1.02335</v>
      </c>
      <c r="CJ118">
        <v>1200</v>
      </c>
      <c r="CK118">
        <v>0.96699299999999999</v>
      </c>
      <c r="CL118">
        <v>3.30067E-2</v>
      </c>
      <c r="CM118">
        <v>0</v>
      </c>
      <c r="CN118">
        <v>830.08299999999997</v>
      </c>
      <c r="CO118">
        <v>5.0001499999999997</v>
      </c>
      <c r="CP118">
        <v>9937.34</v>
      </c>
      <c r="CQ118">
        <v>11353.9</v>
      </c>
      <c r="CR118">
        <v>39.5</v>
      </c>
      <c r="CS118">
        <v>42.061999999999998</v>
      </c>
      <c r="CT118">
        <v>40.686999999999998</v>
      </c>
      <c r="CU118">
        <v>41.686999999999998</v>
      </c>
      <c r="CV118">
        <v>41.375</v>
      </c>
      <c r="CW118">
        <v>1155.56</v>
      </c>
      <c r="CX118">
        <v>39.44</v>
      </c>
      <c r="CY118">
        <v>0</v>
      </c>
      <c r="CZ118">
        <v>1604500538.7</v>
      </c>
      <c r="DA118">
        <v>0</v>
      </c>
      <c r="DB118">
        <v>827.57684615384596</v>
      </c>
      <c r="DC118">
        <v>20.421264979079499</v>
      </c>
      <c r="DD118">
        <v>239.65982922951201</v>
      </c>
      <c r="DE118">
        <v>9907.2365384615405</v>
      </c>
      <c r="DF118">
        <v>15</v>
      </c>
      <c r="DG118">
        <v>1604500115.5</v>
      </c>
      <c r="DH118" t="s">
        <v>274</v>
      </c>
      <c r="DI118">
        <v>1604500104</v>
      </c>
      <c r="DJ118">
        <v>1604500115.5</v>
      </c>
      <c r="DK118">
        <v>1</v>
      </c>
      <c r="DL118">
        <v>-0.111</v>
      </c>
      <c r="DM118">
        <v>-7.0000000000000001E-3</v>
      </c>
      <c r="DN118">
        <v>-7.3999999999999996E-2</v>
      </c>
      <c r="DO118">
        <v>0.30099999999999999</v>
      </c>
      <c r="DP118">
        <v>420</v>
      </c>
      <c r="DQ118">
        <v>20</v>
      </c>
      <c r="DR118">
        <v>0.08</v>
      </c>
      <c r="DS118">
        <v>7.0000000000000007E-2</v>
      </c>
      <c r="DT118">
        <v>0</v>
      </c>
      <c r="DU118">
        <v>0</v>
      </c>
      <c r="DV118" t="s">
        <v>275</v>
      </c>
      <c r="DW118">
        <v>100</v>
      </c>
      <c r="DX118">
        <v>100</v>
      </c>
      <c r="DY118">
        <v>0.04</v>
      </c>
      <c r="DZ118">
        <v>0.31730000000000003</v>
      </c>
      <c r="EA118">
        <v>-0.38915973933682801</v>
      </c>
      <c r="EB118">
        <v>1.06189765250334E-3</v>
      </c>
      <c r="EC118">
        <v>-8.2300479113357901E-7</v>
      </c>
      <c r="ED118">
        <v>1.95222372915411E-10</v>
      </c>
      <c r="EE118">
        <v>5.0854824770297798E-2</v>
      </c>
      <c r="EF118">
        <v>2.4299125684897199E-2</v>
      </c>
      <c r="EG118">
        <v>-1.02667963148939E-3</v>
      </c>
      <c r="EH118">
        <v>2.21636158600722E-5</v>
      </c>
      <c r="EI118">
        <v>2</v>
      </c>
      <c r="EJ118">
        <v>2037</v>
      </c>
      <c r="EK118">
        <v>1</v>
      </c>
      <c r="EL118">
        <v>24</v>
      </c>
      <c r="EM118">
        <v>7.3</v>
      </c>
      <c r="EN118">
        <v>7.1</v>
      </c>
      <c r="EO118">
        <v>2</v>
      </c>
      <c r="EP118">
        <v>481.98</v>
      </c>
      <c r="EQ118">
        <v>562.30799999999999</v>
      </c>
      <c r="ER118">
        <v>22.427600000000002</v>
      </c>
      <c r="ES118">
        <v>25.340499999999999</v>
      </c>
      <c r="ET118">
        <v>30</v>
      </c>
      <c r="EU118">
        <v>25.204000000000001</v>
      </c>
      <c r="EV118">
        <v>25.163599999999999</v>
      </c>
      <c r="EW118">
        <v>46.766399999999997</v>
      </c>
      <c r="EX118">
        <v>4.8973300000000002</v>
      </c>
      <c r="EY118">
        <v>100</v>
      </c>
      <c r="EZ118">
        <v>22.4194</v>
      </c>
      <c r="FA118">
        <v>1127.0899999999999</v>
      </c>
      <c r="FB118">
        <v>20</v>
      </c>
      <c r="FC118">
        <v>102.381</v>
      </c>
      <c r="FD118">
        <v>102.08199999999999</v>
      </c>
    </row>
    <row r="119" spans="1:160" x14ac:dyDescent="0.15">
      <c r="A119">
        <v>121</v>
      </c>
      <c r="B119">
        <v>1604500541.5</v>
      </c>
      <c r="C119">
        <v>239.5</v>
      </c>
      <c r="D119" t="s">
        <v>478</v>
      </c>
      <c r="E119" t="s">
        <v>479</v>
      </c>
      <c r="F119">
        <v>1604500541.5</v>
      </c>
      <c r="G119">
        <f t="shared" si="45"/>
        <v>1.3593391569143049E-3</v>
      </c>
      <c r="H119">
        <f t="shared" si="46"/>
        <v>27.722439601137957</v>
      </c>
      <c r="I119">
        <f t="shared" si="47"/>
        <v>1097.6400000000001</v>
      </c>
      <c r="J119">
        <f t="shared" si="48"/>
        <v>751.49562228452999</v>
      </c>
      <c r="K119">
        <f t="shared" si="49"/>
        <v>75.718427581020435</v>
      </c>
      <c r="L119">
        <f t="shared" si="50"/>
        <v>110.59488889286401</v>
      </c>
      <c r="M119">
        <f t="shared" si="51"/>
        <v>0.13692012964573361</v>
      </c>
      <c r="N119">
        <f t="shared" si="52"/>
        <v>2.9344487616274488</v>
      </c>
      <c r="O119">
        <f t="shared" si="53"/>
        <v>0.13346741805499579</v>
      </c>
      <c r="P119">
        <f t="shared" si="54"/>
        <v>8.3720096860469745E-2</v>
      </c>
      <c r="Q119">
        <f t="shared" si="55"/>
        <v>193.7349169932437</v>
      </c>
      <c r="R119">
        <f t="shared" si="56"/>
        <v>25.88806518370226</v>
      </c>
      <c r="S119">
        <f t="shared" si="57"/>
        <v>25.0062</v>
      </c>
      <c r="T119">
        <f t="shared" si="58"/>
        <v>3.1808531106454732</v>
      </c>
      <c r="U119">
        <f t="shared" si="59"/>
        <v>68.217553050689105</v>
      </c>
      <c r="V119">
        <f t="shared" si="60"/>
        <v>2.18197295551008</v>
      </c>
      <c r="W119">
        <f t="shared" si="61"/>
        <v>3.1985506045471364</v>
      </c>
      <c r="X119">
        <f t="shared" si="62"/>
        <v>0.99888015513539319</v>
      </c>
      <c r="Y119">
        <f t="shared" si="63"/>
        <v>-59.946856819920846</v>
      </c>
      <c r="Z119">
        <f t="shared" si="64"/>
        <v>14.728606352391534</v>
      </c>
      <c r="AA119">
        <f t="shared" si="65"/>
        <v>1.0622475605981498</v>
      </c>
      <c r="AB119">
        <f t="shared" si="66"/>
        <v>149.57891408631252</v>
      </c>
      <c r="AC119">
        <v>12</v>
      </c>
      <c r="AD119">
        <v>2</v>
      </c>
      <c r="AE119">
        <f t="shared" si="67"/>
        <v>1</v>
      </c>
      <c r="AF119">
        <f t="shared" si="68"/>
        <v>0</v>
      </c>
      <c r="AG119">
        <f t="shared" si="69"/>
        <v>53371.17729542678</v>
      </c>
      <c r="AH119" t="s">
        <v>272</v>
      </c>
      <c r="AI119" t="s">
        <v>272</v>
      </c>
      <c r="AJ119">
        <v>0</v>
      </c>
      <c r="AK119">
        <v>0</v>
      </c>
      <c r="AL119">
        <f t="shared" si="70"/>
        <v>0</v>
      </c>
      <c r="AM119" t="e">
        <f t="shared" si="71"/>
        <v>#DIV/0!</v>
      </c>
      <c r="AN119">
        <v>0</v>
      </c>
      <c r="AO119" t="s">
        <v>272</v>
      </c>
      <c r="AP119" t="s">
        <v>272</v>
      </c>
      <c r="AQ119">
        <v>0</v>
      </c>
      <c r="AR119">
        <v>0</v>
      </c>
      <c r="AS119" t="e">
        <f t="shared" si="72"/>
        <v>#DIV/0!</v>
      </c>
      <c r="AT119">
        <v>0.5</v>
      </c>
      <c r="AU119">
        <f t="shared" si="73"/>
        <v>1009.1831998521</v>
      </c>
      <c r="AV119">
        <f t="shared" si="74"/>
        <v>27.722439601137957</v>
      </c>
      <c r="AW119" t="e">
        <f t="shared" si="75"/>
        <v>#DIV/0!</v>
      </c>
      <c r="AX119" t="e">
        <f t="shared" si="76"/>
        <v>#DIV/0!</v>
      </c>
      <c r="AY119">
        <f t="shared" si="77"/>
        <v>2.7470175489644297E-2</v>
      </c>
      <c r="AZ119" t="e">
        <f t="shared" si="78"/>
        <v>#DIV/0!</v>
      </c>
      <c r="BA119" t="s">
        <v>272</v>
      </c>
      <c r="BB119">
        <v>0</v>
      </c>
      <c r="BC119">
        <f t="shared" si="79"/>
        <v>0</v>
      </c>
      <c r="BD119" t="e">
        <f t="shared" si="80"/>
        <v>#DIV/0!</v>
      </c>
      <c r="BE119" t="e">
        <f t="shared" si="81"/>
        <v>#DIV/0!</v>
      </c>
      <c r="BF119" t="e">
        <f t="shared" si="82"/>
        <v>#DIV/0!</v>
      </c>
      <c r="BG119" t="e">
        <f t="shared" si="83"/>
        <v>#DIV/0!</v>
      </c>
      <c r="BH119" t="e">
        <f t="shared" si="84"/>
        <v>#DIV/0!</v>
      </c>
      <c r="BI119" t="e">
        <f t="shared" si="85"/>
        <v>#DIV/0!</v>
      </c>
      <c r="BJ119">
        <f t="shared" si="86"/>
        <v>1200</v>
      </c>
      <c r="BK119">
        <f t="shared" si="87"/>
        <v>1009.1831998521</v>
      </c>
      <c r="BL119">
        <f t="shared" si="88"/>
        <v>0.84098599987674993</v>
      </c>
      <c r="BM119">
        <f t="shared" si="89"/>
        <v>0.19197199975350002</v>
      </c>
      <c r="BN119">
        <v>6</v>
      </c>
      <c r="BO119">
        <v>0.5</v>
      </c>
      <c r="BP119" t="s">
        <v>273</v>
      </c>
      <c r="BQ119">
        <v>2</v>
      </c>
      <c r="BR119">
        <v>1604500541.5</v>
      </c>
      <c r="BS119">
        <v>1097.6400000000001</v>
      </c>
      <c r="BT119">
        <v>1132.7</v>
      </c>
      <c r="BU119">
        <v>21.655799999999999</v>
      </c>
      <c r="BV119">
        <v>20.059799999999999</v>
      </c>
      <c r="BW119">
        <v>1097.5899999999999</v>
      </c>
      <c r="BX119">
        <v>21.3386</v>
      </c>
      <c r="BY119">
        <v>499.96300000000002</v>
      </c>
      <c r="BZ119">
        <v>100.657</v>
      </c>
      <c r="CA119">
        <v>9.99776E-2</v>
      </c>
      <c r="CB119">
        <v>25.099299999999999</v>
      </c>
      <c r="CC119">
        <v>25.0062</v>
      </c>
      <c r="CD119">
        <v>999.9</v>
      </c>
      <c r="CE119">
        <v>0</v>
      </c>
      <c r="CF119">
        <v>0</v>
      </c>
      <c r="CG119">
        <v>9962.5</v>
      </c>
      <c r="CH119">
        <v>0</v>
      </c>
      <c r="CI119">
        <v>1.0079499999999999</v>
      </c>
      <c r="CJ119">
        <v>1200</v>
      </c>
      <c r="CK119">
        <v>0.96699299999999999</v>
      </c>
      <c r="CL119">
        <v>3.30067E-2</v>
      </c>
      <c r="CM119">
        <v>0</v>
      </c>
      <c r="CN119">
        <v>830.48099999999999</v>
      </c>
      <c r="CO119">
        <v>5.0001499999999997</v>
      </c>
      <c r="CP119">
        <v>9944.35</v>
      </c>
      <c r="CQ119">
        <v>11353.9</v>
      </c>
      <c r="CR119">
        <v>39.5</v>
      </c>
      <c r="CS119">
        <v>42.061999999999998</v>
      </c>
      <c r="CT119">
        <v>40.686999999999998</v>
      </c>
      <c r="CU119">
        <v>41.686999999999998</v>
      </c>
      <c r="CV119">
        <v>41.375</v>
      </c>
      <c r="CW119">
        <v>1155.56</v>
      </c>
      <c r="CX119">
        <v>39.44</v>
      </c>
      <c r="CY119">
        <v>0</v>
      </c>
      <c r="CZ119">
        <v>1604500540.5</v>
      </c>
      <c r="DA119">
        <v>0</v>
      </c>
      <c r="DB119">
        <v>828.28548000000001</v>
      </c>
      <c r="DC119">
        <v>20.829153821791699</v>
      </c>
      <c r="DD119">
        <v>239.09461502623299</v>
      </c>
      <c r="DE119">
        <v>9915.6283999999996</v>
      </c>
      <c r="DF119">
        <v>15</v>
      </c>
      <c r="DG119">
        <v>1604500115.5</v>
      </c>
      <c r="DH119" t="s">
        <v>274</v>
      </c>
      <c r="DI119">
        <v>1604500104</v>
      </c>
      <c r="DJ119">
        <v>1604500115.5</v>
      </c>
      <c r="DK119">
        <v>1</v>
      </c>
      <c r="DL119">
        <v>-0.111</v>
      </c>
      <c r="DM119">
        <v>-7.0000000000000001E-3</v>
      </c>
      <c r="DN119">
        <v>-7.3999999999999996E-2</v>
      </c>
      <c r="DO119">
        <v>0.30099999999999999</v>
      </c>
      <c r="DP119">
        <v>420</v>
      </c>
      <c r="DQ119">
        <v>20</v>
      </c>
      <c r="DR119">
        <v>0.08</v>
      </c>
      <c r="DS119">
        <v>7.0000000000000007E-2</v>
      </c>
      <c r="DT119">
        <v>0</v>
      </c>
      <c r="DU119">
        <v>0</v>
      </c>
      <c r="DV119" t="s">
        <v>275</v>
      </c>
      <c r="DW119">
        <v>100</v>
      </c>
      <c r="DX119">
        <v>100</v>
      </c>
      <c r="DY119">
        <v>0.05</v>
      </c>
      <c r="DZ119">
        <v>0.31719999999999998</v>
      </c>
      <c r="EA119">
        <v>-0.38915973933682801</v>
      </c>
      <c r="EB119">
        <v>1.06189765250334E-3</v>
      </c>
      <c r="EC119">
        <v>-8.2300479113357901E-7</v>
      </c>
      <c r="ED119">
        <v>1.95222372915411E-10</v>
      </c>
      <c r="EE119">
        <v>5.0854824770297798E-2</v>
      </c>
      <c r="EF119">
        <v>2.4299125684897199E-2</v>
      </c>
      <c r="EG119">
        <v>-1.02667963148939E-3</v>
      </c>
      <c r="EH119">
        <v>2.21636158600722E-5</v>
      </c>
      <c r="EI119">
        <v>2</v>
      </c>
      <c r="EJ119">
        <v>2037</v>
      </c>
      <c r="EK119">
        <v>1</v>
      </c>
      <c r="EL119">
        <v>24</v>
      </c>
      <c r="EM119">
        <v>7.3</v>
      </c>
      <c r="EN119">
        <v>7.1</v>
      </c>
      <c r="EO119">
        <v>2</v>
      </c>
      <c r="EP119">
        <v>481.92500000000001</v>
      </c>
      <c r="EQ119">
        <v>562.42899999999997</v>
      </c>
      <c r="ER119">
        <v>22.424800000000001</v>
      </c>
      <c r="ES119">
        <v>25.340499999999999</v>
      </c>
      <c r="ET119">
        <v>30</v>
      </c>
      <c r="EU119">
        <v>25.204000000000001</v>
      </c>
      <c r="EV119">
        <v>25.163599999999999</v>
      </c>
      <c r="EW119">
        <v>46.644799999999996</v>
      </c>
      <c r="EX119">
        <v>4.8973300000000002</v>
      </c>
      <c r="EY119">
        <v>100</v>
      </c>
      <c r="EZ119">
        <v>22.4194</v>
      </c>
      <c r="FA119">
        <v>1122.06</v>
      </c>
      <c r="FB119">
        <v>20</v>
      </c>
      <c r="FC119">
        <v>102.381</v>
      </c>
      <c r="FD119">
        <v>102.083</v>
      </c>
    </row>
    <row r="120" spans="1:160" x14ac:dyDescent="0.15">
      <c r="A120">
        <v>122</v>
      </c>
      <c r="B120">
        <v>1604500543.5</v>
      </c>
      <c r="C120">
        <v>241.5</v>
      </c>
      <c r="D120" t="s">
        <v>480</v>
      </c>
      <c r="E120" t="s">
        <v>481</v>
      </c>
      <c r="F120">
        <v>1604500543.5</v>
      </c>
      <c r="G120">
        <f t="shared" si="45"/>
        <v>1.3576957913219189E-3</v>
      </c>
      <c r="H120">
        <f t="shared" si="46"/>
        <v>27.781894498015983</v>
      </c>
      <c r="I120">
        <f t="shared" si="47"/>
        <v>1094.33</v>
      </c>
      <c r="J120">
        <f t="shared" si="48"/>
        <v>746.77336874111677</v>
      </c>
      <c r="K120">
        <f t="shared" si="49"/>
        <v>75.241749679752942</v>
      </c>
      <c r="L120">
        <f t="shared" si="50"/>
        <v>110.26009680266</v>
      </c>
      <c r="M120">
        <f t="shared" si="51"/>
        <v>0.13659525497783032</v>
      </c>
      <c r="N120">
        <f t="shared" si="52"/>
        <v>2.9428944116843145</v>
      </c>
      <c r="O120">
        <f t="shared" si="53"/>
        <v>0.13316828309251011</v>
      </c>
      <c r="P120">
        <f t="shared" si="54"/>
        <v>8.353091563934352E-2</v>
      </c>
      <c r="Q120">
        <f t="shared" si="55"/>
        <v>193.7349169932437</v>
      </c>
      <c r="R120">
        <f t="shared" si="56"/>
        <v>25.889577908518291</v>
      </c>
      <c r="S120">
        <f t="shared" si="57"/>
        <v>25.010899999999999</v>
      </c>
      <c r="T120">
        <f t="shared" si="58"/>
        <v>3.181744484200395</v>
      </c>
      <c r="U120">
        <f t="shared" si="59"/>
        <v>68.20060430610306</v>
      </c>
      <c r="V120">
        <f t="shared" si="60"/>
        <v>2.1818467411496005</v>
      </c>
      <c r="W120">
        <f t="shared" si="61"/>
        <v>3.199160422914836</v>
      </c>
      <c r="X120">
        <f t="shared" si="62"/>
        <v>0.99989774305079449</v>
      </c>
      <c r="Y120">
        <f t="shared" si="63"/>
        <v>-59.874384397296623</v>
      </c>
      <c r="Z120">
        <f t="shared" si="64"/>
        <v>14.533010834681541</v>
      </c>
      <c r="AA120">
        <f t="shared" si="65"/>
        <v>1.0451744904439444</v>
      </c>
      <c r="AB120">
        <f t="shared" si="66"/>
        <v>149.43871792107257</v>
      </c>
      <c r="AC120">
        <v>12</v>
      </c>
      <c r="AD120">
        <v>2</v>
      </c>
      <c r="AE120">
        <f t="shared" si="67"/>
        <v>1</v>
      </c>
      <c r="AF120">
        <f t="shared" si="68"/>
        <v>0</v>
      </c>
      <c r="AG120">
        <f t="shared" si="69"/>
        <v>53617.278116900336</v>
      </c>
      <c r="AH120" t="s">
        <v>272</v>
      </c>
      <c r="AI120" t="s">
        <v>272</v>
      </c>
      <c r="AJ120">
        <v>0</v>
      </c>
      <c r="AK120">
        <v>0</v>
      </c>
      <c r="AL120">
        <f t="shared" si="70"/>
        <v>0</v>
      </c>
      <c r="AM120" t="e">
        <f t="shared" si="71"/>
        <v>#DIV/0!</v>
      </c>
      <c r="AN120">
        <v>0</v>
      </c>
      <c r="AO120" t="s">
        <v>272</v>
      </c>
      <c r="AP120" t="s">
        <v>272</v>
      </c>
      <c r="AQ120">
        <v>0</v>
      </c>
      <c r="AR120">
        <v>0</v>
      </c>
      <c r="AS120" t="e">
        <f t="shared" si="72"/>
        <v>#DIV/0!</v>
      </c>
      <c r="AT120">
        <v>0.5</v>
      </c>
      <c r="AU120">
        <f t="shared" si="73"/>
        <v>1009.1831998521</v>
      </c>
      <c r="AV120">
        <f t="shared" si="74"/>
        <v>27.781894498015983</v>
      </c>
      <c r="AW120" t="e">
        <f t="shared" si="75"/>
        <v>#DIV/0!</v>
      </c>
      <c r="AX120" t="e">
        <f t="shared" si="76"/>
        <v>#DIV/0!</v>
      </c>
      <c r="AY120">
        <f t="shared" si="77"/>
        <v>2.7529089368597829E-2</v>
      </c>
      <c r="AZ120" t="e">
        <f t="shared" si="78"/>
        <v>#DIV/0!</v>
      </c>
      <c r="BA120" t="s">
        <v>272</v>
      </c>
      <c r="BB120">
        <v>0</v>
      </c>
      <c r="BC120">
        <f t="shared" si="79"/>
        <v>0</v>
      </c>
      <c r="BD120" t="e">
        <f t="shared" si="80"/>
        <v>#DIV/0!</v>
      </c>
      <c r="BE120" t="e">
        <f t="shared" si="81"/>
        <v>#DIV/0!</v>
      </c>
      <c r="BF120" t="e">
        <f t="shared" si="82"/>
        <v>#DIV/0!</v>
      </c>
      <c r="BG120" t="e">
        <f t="shared" si="83"/>
        <v>#DIV/0!</v>
      </c>
      <c r="BH120" t="e">
        <f t="shared" si="84"/>
        <v>#DIV/0!</v>
      </c>
      <c r="BI120" t="e">
        <f t="shared" si="85"/>
        <v>#DIV/0!</v>
      </c>
      <c r="BJ120">
        <f t="shared" si="86"/>
        <v>1200</v>
      </c>
      <c r="BK120">
        <f t="shared" si="87"/>
        <v>1009.1831998521</v>
      </c>
      <c r="BL120">
        <f t="shared" si="88"/>
        <v>0.84098599987674993</v>
      </c>
      <c r="BM120">
        <f t="shared" si="89"/>
        <v>0.19197199975350002</v>
      </c>
      <c r="BN120">
        <v>6</v>
      </c>
      <c r="BO120">
        <v>0.5</v>
      </c>
      <c r="BP120" t="s">
        <v>273</v>
      </c>
      <c r="BQ120">
        <v>2</v>
      </c>
      <c r="BR120">
        <v>1604500543.5</v>
      </c>
      <c r="BS120">
        <v>1094.33</v>
      </c>
      <c r="BT120">
        <v>1129.45</v>
      </c>
      <c r="BU120">
        <v>21.654800000000002</v>
      </c>
      <c r="BV120">
        <v>20.0609</v>
      </c>
      <c r="BW120">
        <v>1094.29</v>
      </c>
      <c r="BX120">
        <v>21.337499999999999</v>
      </c>
      <c r="BY120">
        <v>500.017</v>
      </c>
      <c r="BZ120">
        <v>100.65600000000001</v>
      </c>
      <c r="CA120">
        <v>9.9802000000000002E-2</v>
      </c>
      <c r="CB120">
        <v>25.102499999999999</v>
      </c>
      <c r="CC120">
        <v>25.010899999999999</v>
      </c>
      <c r="CD120">
        <v>999.9</v>
      </c>
      <c r="CE120">
        <v>0</v>
      </c>
      <c r="CF120">
        <v>0</v>
      </c>
      <c r="CG120">
        <v>10010.6</v>
      </c>
      <c r="CH120">
        <v>0</v>
      </c>
      <c r="CI120">
        <v>1.0079499999999999</v>
      </c>
      <c r="CJ120">
        <v>1200</v>
      </c>
      <c r="CK120">
        <v>0.96699299999999999</v>
      </c>
      <c r="CL120">
        <v>3.30067E-2</v>
      </c>
      <c r="CM120">
        <v>0</v>
      </c>
      <c r="CN120">
        <v>831.40300000000002</v>
      </c>
      <c r="CO120">
        <v>5.0001499999999997</v>
      </c>
      <c r="CP120">
        <v>9951.42</v>
      </c>
      <c r="CQ120">
        <v>11353.9</v>
      </c>
      <c r="CR120">
        <v>39.436999999999998</v>
      </c>
      <c r="CS120">
        <v>42.061999999999998</v>
      </c>
      <c r="CT120">
        <v>40.686999999999998</v>
      </c>
      <c r="CU120">
        <v>41.686999999999998</v>
      </c>
      <c r="CV120">
        <v>41.311999999999998</v>
      </c>
      <c r="CW120">
        <v>1155.56</v>
      </c>
      <c r="CX120">
        <v>39.44</v>
      </c>
      <c r="CY120">
        <v>0</v>
      </c>
      <c r="CZ120">
        <v>1604500542.3</v>
      </c>
      <c r="DA120">
        <v>0</v>
      </c>
      <c r="DB120">
        <v>828.81503846153805</v>
      </c>
      <c r="DC120">
        <v>20.856307713204998</v>
      </c>
      <c r="DD120">
        <v>238.66666683385699</v>
      </c>
      <c r="DE120">
        <v>9921.5938461538499</v>
      </c>
      <c r="DF120">
        <v>15</v>
      </c>
      <c r="DG120">
        <v>1604500115.5</v>
      </c>
      <c r="DH120" t="s">
        <v>274</v>
      </c>
      <c r="DI120">
        <v>1604500104</v>
      </c>
      <c r="DJ120">
        <v>1604500115.5</v>
      </c>
      <c r="DK120">
        <v>1</v>
      </c>
      <c r="DL120">
        <v>-0.111</v>
      </c>
      <c r="DM120">
        <v>-7.0000000000000001E-3</v>
      </c>
      <c r="DN120">
        <v>-7.3999999999999996E-2</v>
      </c>
      <c r="DO120">
        <v>0.30099999999999999</v>
      </c>
      <c r="DP120">
        <v>420</v>
      </c>
      <c r="DQ120">
        <v>20</v>
      </c>
      <c r="DR120">
        <v>0.08</v>
      </c>
      <c r="DS120">
        <v>7.0000000000000007E-2</v>
      </c>
      <c r="DT120">
        <v>0</v>
      </c>
      <c r="DU120">
        <v>0</v>
      </c>
      <c r="DV120" t="s">
        <v>275</v>
      </c>
      <c r="DW120">
        <v>100</v>
      </c>
      <c r="DX120">
        <v>100</v>
      </c>
      <c r="DY120">
        <v>0.04</v>
      </c>
      <c r="DZ120">
        <v>0.31730000000000003</v>
      </c>
      <c r="EA120">
        <v>-0.38915973933682801</v>
      </c>
      <c r="EB120">
        <v>1.06189765250334E-3</v>
      </c>
      <c r="EC120">
        <v>-8.2300479113357901E-7</v>
      </c>
      <c r="ED120">
        <v>1.95222372915411E-10</v>
      </c>
      <c r="EE120">
        <v>5.0854824770297798E-2</v>
      </c>
      <c r="EF120">
        <v>2.4299125684897199E-2</v>
      </c>
      <c r="EG120">
        <v>-1.02667963148939E-3</v>
      </c>
      <c r="EH120">
        <v>2.21636158600722E-5</v>
      </c>
      <c r="EI120">
        <v>2</v>
      </c>
      <c r="EJ120">
        <v>2037</v>
      </c>
      <c r="EK120">
        <v>1</v>
      </c>
      <c r="EL120">
        <v>24</v>
      </c>
      <c r="EM120">
        <v>7.3</v>
      </c>
      <c r="EN120">
        <v>7.1</v>
      </c>
      <c r="EO120">
        <v>2</v>
      </c>
      <c r="EP120">
        <v>482.11599999999999</v>
      </c>
      <c r="EQ120">
        <v>562.28700000000003</v>
      </c>
      <c r="ER120">
        <v>22.421199999999999</v>
      </c>
      <c r="ES120">
        <v>25.340499999999999</v>
      </c>
      <c r="ET120">
        <v>30</v>
      </c>
      <c r="EU120">
        <v>25.204000000000001</v>
      </c>
      <c r="EV120">
        <v>25.163599999999999</v>
      </c>
      <c r="EW120">
        <v>46.566299999999998</v>
      </c>
      <c r="EX120">
        <v>4.8973300000000002</v>
      </c>
      <c r="EY120">
        <v>100</v>
      </c>
      <c r="EZ120">
        <v>22.413799999999998</v>
      </c>
      <c r="FA120">
        <v>1122.06</v>
      </c>
      <c r="FB120">
        <v>20</v>
      </c>
      <c r="FC120">
        <v>102.381</v>
      </c>
      <c r="FD120">
        <v>102.08499999999999</v>
      </c>
    </row>
    <row r="121" spans="1:160" x14ac:dyDescent="0.15">
      <c r="A121">
        <v>123</v>
      </c>
      <c r="B121">
        <v>1604500545.5</v>
      </c>
      <c r="C121">
        <v>243.5</v>
      </c>
      <c r="D121" t="s">
        <v>482</v>
      </c>
      <c r="E121" t="s">
        <v>483</v>
      </c>
      <c r="F121">
        <v>1604500545.5</v>
      </c>
      <c r="G121">
        <f t="shared" si="45"/>
        <v>1.3557712056345404E-3</v>
      </c>
      <c r="H121">
        <f t="shared" si="46"/>
        <v>27.812393909425747</v>
      </c>
      <c r="I121">
        <f t="shared" si="47"/>
        <v>1091.05</v>
      </c>
      <c r="J121">
        <f t="shared" si="48"/>
        <v>742.97870597824567</v>
      </c>
      <c r="K121">
        <f t="shared" si="49"/>
        <v>74.860318108888094</v>
      </c>
      <c r="L121">
        <f t="shared" si="50"/>
        <v>109.93094339784999</v>
      </c>
      <c r="M121">
        <f t="shared" si="51"/>
        <v>0.13650272818625872</v>
      </c>
      <c r="N121">
        <f t="shared" si="52"/>
        <v>2.9438953726190968</v>
      </c>
      <c r="O121">
        <f t="shared" si="53"/>
        <v>0.13308146704289225</v>
      </c>
      <c r="P121">
        <f t="shared" si="54"/>
        <v>8.3476161531855692E-2</v>
      </c>
      <c r="Q121">
        <f t="shared" si="55"/>
        <v>193.73332101268548</v>
      </c>
      <c r="R121">
        <f t="shared" si="56"/>
        <v>25.889218075320855</v>
      </c>
      <c r="S121">
        <f t="shared" si="57"/>
        <v>25.006399999999999</v>
      </c>
      <c r="T121">
        <f t="shared" si="58"/>
        <v>3.1808910369891019</v>
      </c>
      <c r="U121">
        <f t="shared" si="59"/>
        <v>68.199770087171913</v>
      </c>
      <c r="V121">
        <f t="shared" si="60"/>
        <v>2.1817420676094996</v>
      </c>
      <c r="W121">
        <f t="shared" si="61"/>
        <v>3.1990460742328453</v>
      </c>
      <c r="X121">
        <f t="shared" si="62"/>
        <v>0.99914896937960229</v>
      </c>
      <c r="Y121">
        <f t="shared" si="63"/>
        <v>-59.789510168483233</v>
      </c>
      <c r="Z121">
        <f t="shared" si="64"/>
        <v>15.156927939885392</v>
      </c>
      <c r="AA121">
        <f t="shared" si="65"/>
        <v>1.0896463123171367</v>
      </c>
      <c r="AB121">
        <f t="shared" si="66"/>
        <v>150.19038509640478</v>
      </c>
      <c r="AC121">
        <v>12</v>
      </c>
      <c r="AD121">
        <v>2</v>
      </c>
      <c r="AE121">
        <f t="shared" si="67"/>
        <v>1</v>
      </c>
      <c r="AF121">
        <f t="shared" si="68"/>
        <v>0</v>
      </c>
      <c r="AG121">
        <f t="shared" si="69"/>
        <v>53646.677007591672</v>
      </c>
      <c r="AH121" t="s">
        <v>272</v>
      </c>
      <c r="AI121" t="s">
        <v>272</v>
      </c>
      <c r="AJ121">
        <v>0</v>
      </c>
      <c r="AK121">
        <v>0</v>
      </c>
      <c r="AL121">
        <f t="shared" si="70"/>
        <v>0</v>
      </c>
      <c r="AM121" t="e">
        <f t="shared" si="71"/>
        <v>#DIV/0!</v>
      </c>
      <c r="AN121">
        <v>0</v>
      </c>
      <c r="AO121" t="s">
        <v>272</v>
      </c>
      <c r="AP121" t="s">
        <v>272</v>
      </c>
      <c r="AQ121">
        <v>0</v>
      </c>
      <c r="AR121">
        <v>0</v>
      </c>
      <c r="AS121" t="e">
        <f t="shared" si="72"/>
        <v>#DIV/0!</v>
      </c>
      <c r="AT121">
        <v>0.5</v>
      </c>
      <c r="AU121">
        <f t="shared" si="73"/>
        <v>1009.1747998520987</v>
      </c>
      <c r="AV121">
        <f t="shared" si="74"/>
        <v>27.812393909425747</v>
      </c>
      <c r="AW121" t="e">
        <f t="shared" si="75"/>
        <v>#DIV/0!</v>
      </c>
      <c r="AX121" t="e">
        <f t="shared" si="76"/>
        <v>#DIV/0!</v>
      </c>
      <c r="AY121">
        <f t="shared" si="77"/>
        <v>2.7559540640037624E-2</v>
      </c>
      <c r="AZ121" t="e">
        <f t="shared" si="78"/>
        <v>#DIV/0!</v>
      </c>
      <c r="BA121" t="s">
        <v>272</v>
      </c>
      <c r="BB121">
        <v>0</v>
      </c>
      <c r="BC121">
        <f t="shared" si="79"/>
        <v>0</v>
      </c>
      <c r="BD121" t="e">
        <f t="shared" si="80"/>
        <v>#DIV/0!</v>
      </c>
      <c r="BE121" t="e">
        <f t="shared" si="81"/>
        <v>#DIV/0!</v>
      </c>
      <c r="BF121" t="e">
        <f t="shared" si="82"/>
        <v>#DIV/0!</v>
      </c>
      <c r="BG121" t="e">
        <f t="shared" si="83"/>
        <v>#DIV/0!</v>
      </c>
      <c r="BH121" t="e">
        <f t="shared" si="84"/>
        <v>#DIV/0!</v>
      </c>
      <c r="BI121" t="e">
        <f t="shared" si="85"/>
        <v>#DIV/0!</v>
      </c>
      <c r="BJ121">
        <f t="shared" si="86"/>
        <v>1199.99</v>
      </c>
      <c r="BK121">
        <f t="shared" si="87"/>
        <v>1009.1747998520987</v>
      </c>
      <c r="BL121">
        <f t="shared" si="88"/>
        <v>0.84098600809348301</v>
      </c>
      <c r="BM121">
        <f t="shared" si="89"/>
        <v>0.19197201618696622</v>
      </c>
      <c r="BN121">
        <v>6</v>
      </c>
      <c r="BO121">
        <v>0.5</v>
      </c>
      <c r="BP121" t="s">
        <v>273</v>
      </c>
      <c r="BQ121">
        <v>2</v>
      </c>
      <c r="BR121">
        <v>1604500545.5</v>
      </c>
      <c r="BS121">
        <v>1091.05</v>
      </c>
      <c r="BT121">
        <v>1126.2</v>
      </c>
      <c r="BU121">
        <v>21.653500000000001</v>
      </c>
      <c r="BV121">
        <v>20.061800000000002</v>
      </c>
      <c r="BW121">
        <v>1091</v>
      </c>
      <c r="BX121">
        <v>21.336300000000001</v>
      </c>
      <c r="BY121">
        <v>499.99900000000002</v>
      </c>
      <c r="BZ121">
        <v>100.657</v>
      </c>
      <c r="CA121">
        <v>0.10001699999999999</v>
      </c>
      <c r="CB121">
        <v>25.101900000000001</v>
      </c>
      <c r="CC121">
        <v>25.006399999999999</v>
      </c>
      <c r="CD121">
        <v>999.9</v>
      </c>
      <c r="CE121">
        <v>0</v>
      </c>
      <c r="CF121">
        <v>0</v>
      </c>
      <c r="CG121">
        <v>10016.200000000001</v>
      </c>
      <c r="CH121">
        <v>0</v>
      </c>
      <c r="CI121">
        <v>1.0205500000000001</v>
      </c>
      <c r="CJ121">
        <v>1199.99</v>
      </c>
      <c r="CK121">
        <v>0.96699299999999999</v>
      </c>
      <c r="CL121">
        <v>3.30067E-2</v>
      </c>
      <c r="CM121">
        <v>0</v>
      </c>
      <c r="CN121">
        <v>832.39099999999996</v>
      </c>
      <c r="CO121">
        <v>5.0001499999999997</v>
      </c>
      <c r="CP121">
        <v>9960.83</v>
      </c>
      <c r="CQ121">
        <v>11353.8</v>
      </c>
      <c r="CR121">
        <v>39.5</v>
      </c>
      <c r="CS121">
        <v>42.061999999999998</v>
      </c>
      <c r="CT121">
        <v>40.686999999999998</v>
      </c>
      <c r="CU121">
        <v>41.686999999999998</v>
      </c>
      <c r="CV121">
        <v>41.311999999999998</v>
      </c>
      <c r="CW121">
        <v>1155.55</v>
      </c>
      <c r="CX121">
        <v>39.44</v>
      </c>
      <c r="CY121">
        <v>0</v>
      </c>
      <c r="CZ121">
        <v>1604500544.7</v>
      </c>
      <c r="DA121">
        <v>0</v>
      </c>
      <c r="DB121">
        <v>829.65130769230802</v>
      </c>
      <c r="DC121">
        <v>20.954256432965099</v>
      </c>
      <c r="DD121">
        <v>237.599316405378</v>
      </c>
      <c r="DE121">
        <v>9931.1115384615405</v>
      </c>
      <c r="DF121">
        <v>15</v>
      </c>
      <c r="DG121">
        <v>1604500115.5</v>
      </c>
      <c r="DH121" t="s">
        <v>274</v>
      </c>
      <c r="DI121">
        <v>1604500104</v>
      </c>
      <c r="DJ121">
        <v>1604500115.5</v>
      </c>
      <c r="DK121">
        <v>1</v>
      </c>
      <c r="DL121">
        <v>-0.111</v>
      </c>
      <c r="DM121">
        <v>-7.0000000000000001E-3</v>
      </c>
      <c r="DN121">
        <v>-7.3999999999999996E-2</v>
      </c>
      <c r="DO121">
        <v>0.30099999999999999</v>
      </c>
      <c r="DP121">
        <v>420</v>
      </c>
      <c r="DQ121">
        <v>20</v>
      </c>
      <c r="DR121">
        <v>0.08</v>
      </c>
      <c r="DS121">
        <v>7.0000000000000007E-2</v>
      </c>
      <c r="DT121">
        <v>0</v>
      </c>
      <c r="DU121">
        <v>0</v>
      </c>
      <c r="DV121" t="s">
        <v>275</v>
      </c>
      <c r="DW121">
        <v>100</v>
      </c>
      <c r="DX121">
        <v>100</v>
      </c>
      <c r="DY121">
        <v>0.05</v>
      </c>
      <c r="DZ121">
        <v>0.31719999999999998</v>
      </c>
      <c r="EA121">
        <v>-0.38915973933682801</v>
      </c>
      <c r="EB121">
        <v>1.06189765250334E-3</v>
      </c>
      <c r="EC121">
        <v>-8.2300479113357901E-7</v>
      </c>
      <c r="ED121">
        <v>1.95222372915411E-10</v>
      </c>
      <c r="EE121">
        <v>5.0854824770297798E-2</v>
      </c>
      <c r="EF121">
        <v>2.4299125684897199E-2</v>
      </c>
      <c r="EG121">
        <v>-1.02667963148939E-3</v>
      </c>
      <c r="EH121">
        <v>2.21636158600722E-5</v>
      </c>
      <c r="EI121">
        <v>2</v>
      </c>
      <c r="EJ121">
        <v>2037</v>
      </c>
      <c r="EK121">
        <v>1</v>
      </c>
      <c r="EL121">
        <v>24</v>
      </c>
      <c r="EM121">
        <v>7.4</v>
      </c>
      <c r="EN121">
        <v>7.2</v>
      </c>
      <c r="EO121">
        <v>2</v>
      </c>
      <c r="EP121">
        <v>481.98</v>
      </c>
      <c r="EQ121">
        <v>562.27800000000002</v>
      </c>
      <c r="ER121">
        <v>22.418500000000002</v>
      </c>
      <c r="ES121">
        <v>25.340499999999999</v>
      </c>
      <c r="ET121">
        <v>30</v>
      </c>
      <c r="EU121">
        <v>25.204000000000001</v>
      </c>
      <c r="EV121">
        <v>25.1646</v>
      </c>
      <c r="EW121">
        <v>46.426000000000002</v>
      </c>
      <c r="EX121">
        <v>4.8973300000000002</v>
      </c>
      <c r="EY121">
        <v>100</v>
      </c>
      <c r="EZ121">
        <v>22.413799999999998</v>
      </c>
      <c r="FA121">
        <v>1117.04</v>
      </c>
      <c r="FB121">
        <v>20</v>
      </c>
      <c r="FC121">
        <v>102.379</v>
      </c>
      <c r="FD121">
        <v>102.08499999999999</v>
      </c>
    </row>
    <row r="122" spans="1:160" x14ac:dyDescent="0.15">
      <c r="A122">
        <v>124</v>
      </c>
      <c r="B122">
        <v>1604500547.5</v>
      </c>
      <c r="C122">
        <v>245.5</v>
      </c>
      <c r="D122" t="s">
        <v>484</v>
      </c>
      <c r="E122" t="s">
        <v>485</v>
      </c>
      <c r="F122">
        <v>1604500547.5</v>
      </c>
      <c r="G122">
        <f t="shared" si="45"/>
        <v>1.3534099870628829E-3</v>
      </c>
      <c r="H122">
        <f t="shared" si="46"/>
        <v>27.689464752472432</v>
      </c>
      <c r="I122">
        <f t="shared" si="47"/>
        <v>1087.76</v>
      </c>
      <c r="J122">
        <f t="shared" si="48"/>
        <v>740.5861189877977</v>
      </c>
      <c r="K122">
        <f t="shared" si="49"/>
        <v>74.619221815951718</v>
      </c>
      <c r="L122">
        <f t="shared" si="50"/>
        <v>109.599414087664</v>
      </c>
      <c r="M122">
        <f t="shared" si="51"/>
        <v>0.13624712918959112</v>
      </c>
      <c r="N122">
        <f t="shared" si="52"/>
        <v>2.9395106458801465</v>
      </c>
      <c r="O122">
        <f t="shared" si="53"/>
        <v>0.13283354896565958</v>
      </c>
      <c r="P122">
        <f t="shared" si="54"/>
        <v>8.3320541328622003E-2</v>
      </c>
      <c r="Q122">
        <f t="shared" si="55"/>
        <v>193.7349169932437</v>
      </c>
      <c r="R122">
        <f t="shared" si="56"/>
        <v>25.889736526262986</v>
      </c>
      <c r="S122">
        <f t="shared" si="57"/>
        <v>25.006399999999999</v>
      </c>
      <c r="T122">
        <f t="shared" si="58"/>
        <v>3.1808910369891019</v>
      </c>
      <c r="U122">
        <f t="shared" si="59"/>
        <v>68.20084187473509</v>
      </c>
      <c r="V122">
        <f t="shared" si="60"/>
        <v>2.1816203883672203</v>
      </c>
      <c r="W122">
        <f t="shared" si="61"/>
        <v>3.1988173875833033</v>
      </c>
      <c r="X122">
        <f t="shared" si="62"/>
        <v>0.99927064862188164</v>
      </c>
      <c r="Y122">
        <f t="shared" si="63"/>
        <v>-59.685380429473135</v>
      </c>
      <c r="Z122">
        <f t="shared" si="64"/>
        <v>14.944182875807188</v>
      </c>
      <c r="AA122">
        <f t="shared" si="65"/>
        <v>1.0759479229326814</v>
      </c>
      <c r="AB122">
        <f t="shared" si="66"/>
        <v>150.06966736251044</v>
      </c>
      <c r="AC122">
        <v>12</v>
      </c>
      <c r="AD122">
        <v>2</v>
      </c>
      <c r="AE122">
        <f t="shared" si="67"/>
        <v>1</v>
      </c>
      <c r="AF122">
        <f t="shared" si="68"/>
        <v>0</v>
      </c>
      <c r="AG122">
        <f t="shared" si="69"/>
        <v>53518.727784304901</v>
      </c>
      <c r="AH122" t="s">
        <v>272</v>
      </c>
      <c r="AI122" t="s">
        <v>272</v>
      </c>
      <c r="AJ122">
        <v>0</v>
      </c>
      <c r="AK122">
        <v>0</v>
      </c>
      <c r="AL122">
        <f t="shared" si="70"/>
        <v>0</v>
      </c>
      <c r="AM122" t="e">
        <f t="shared" si="71"/>
        <v>#DIV/0!</v>
      </c>
      <c r="AN122">
        <v>0</v>
      </c>
      <c r="AO122" t="s">
        <v>272</v>
      </c>
      <c r="AP122" t="s">
        <v>272</v>
      </c>
      <c r="AQ122">
        <v>0</v>
      </c>
      <c r="AR122">
        <v>0</v>
      </c>
      <c r="AS122" t="e">
        <f t="shared" si="72"/>
        <v>#DIV/0!</v>
      </c>
      <c r="AT122">
        <v>0.5</v>
      </c>
      <c r="AU122">
        <f t="shared" si="73"/>
        <v>1009.1831998521</v>
      </c>
      <c r="AV122">
        <f t="shared" si="74"/>
        <v>27.689464752472432</v>
      </c>
      <c r="AW122" t="e">
        <f t="shared" si="75"/>
        <v>#DIV/0!</v>
      </c>
      <c r="AX122" t="e">
        <f t="shared" si="76"/>
        <v>#DIV/0!</v>
      </c>
      <c r="AY122">
        <f t="shared" si="77"/>
        <v>2.7437500700101269E-2</v>
      </c>
      <c r="AZ122" t="e">
        <f t="shared" si="78"/>
        <v>#DIV/0!</v>
      </c>
      <c r="BA122" t="s">
        <v>272</v>
      </c>
      <c r="BB122">
        <v>0</v>
      </c>
      <c r="BC122">
        <f t="shared" si="79"/>
        <v>0</v>
      </c>
      <c r="BD122" t="e">
        <f t="shared" si="80"/>
        <v>#DIV/0!</v>
      </c>
      <c r="BE122" t="e">
        <f t="shared" si="81"/>
        <v>#DIV/0!</v>
      </c>
      <c r="BF122" t="e">
        <f t="shared" si="82"/>
        <v>#DIV/0!</v>
      </c>
      <c r="BG122" t="e">
        <f t="shared" si="83"/>
        <v>#DIV/0!</v>
      </c>
      <c r="BH122" t="e">
        <f t="shared" si="84"/>
        <v>#DIV/0!</v>
      </c>
      <c r="BI122" t="e">
        <f t="shared" si="85"/>
        <v>#DIV/0!</v>
      </c>
      <c r="BJ122">
        <f t="shared" si="86"/>
        <v>1200</v>
      </c>
      <c r="BK122">
        <f t="shared" si="87"/>
        <v>1009.1831998521</v>
      </c>
      <c r="BL122">
        <f t="shared" si="88"/>
        <v>0.84098599987674993</v>
      </c>
      <c r="BM122">
        <f t="shared" si="89"/>
        <v>0.19197199975350002</v>
      </c>
      <c r="BN122">
        <v>6</v>
      </c>
      <c r="BO122">
        <v>0.5</v>
      </c>
      <c r="BP122" t="s">
        <v>273</v>
      </c>
      <c r="BQ122">
        <v>2</v>
      </c>
      <c r="BR122">
        <v>1604500547.5</v>
      </c>
      <c r="BS122">
        <v>1087.76</v>
      </c>
      <c r="BT122">
        <v>1122.76</v>
      </c>
      <c r="BU122">
        <v>21.6523</v>
      </c>
      <c r="BV122">
        <v>20.063099999999999</v>
      </c>
      <c r="BW122">
        <v>1087.72</v>
      </c>
      <c r="BX122">
        <v>21.335100000000001</v>
      </c>
      <c r="BY122">
        <v>499.91399999999999</v>
      </c>
      <c r="BZ122">
        <v>100.657</v>
      </c>
      <c r="CA122">
        <v>9.9981399999999998E-2</v>
      </c>
      <c r="CB122">
        <v>25.1007</v>
      </c>
      <c r="CC122">
        <v>25.006399999999999</v>
      </c>
      <c r="CD122">
        <v>999.9</v>
      </c>
      <c r="CE122">
        <v>0</v>
      </c>
      <c r="CF122">
        <v>0</v>
      </c>
      <c r="CG122">
        <v>9991.25</v>
      </c>
      <c r="CH122">
        <v>0</v>
      </c>
      <c r="CI122">
        <v>1.0485500000000001</v>
      </c>
      <c r="CJ122">
        <v>1200</v>
      </c>
      <c r="CK122">
        <v>0.96699299999999999</v>
      </c>
      <c r="CL122">
        <v>3.30067E-2</v>
      </c>
      <c r="CM122">
        <v>0</v>
      </c>
      <c r="CN122">
        <v>833.14499999999998</v>
      </c>
      <c r="CO122">
        <v>5.0001499999999997</v>
      </c>
      <c r="CP122">
        <v>9967.73</v>
      </c>
      <c r="CQ122">
        <v>11353.8</v>
      </c>
      <c r="CR122">
        <v>39.436999999999998</v>
      </c>
      <c r="CS122">
        <v>42.061999999999998</v>
      </c>
      <c r="CT122">
        <v>40.686999999999998</v>
      </c>
      <c r="CU122">
        <v>41.686999999999998</v>
      </c>
      <c r="CV122">
        <v>41.311999999999998</v>
      </c>
      <c r="CW122">
        <v>1155.56</v>
      </c>
      <c r="CX122">
        <v>39.44</v>
      </c>
      <c r="CY122">
        <v>0</v>
      </c>
      <c r="CZ122">
        <v>1604500546.5</v>
      </c>
      <c r="DA122">
        <v>0</v>
      </c>
      <c r="DB122">
        <v>830.37732000000005</v>
      </c>
      <c r="DC122">
        <v>20.857461514733</v>
      </c>
      <c r="DD122">
        <v>237.72923041270599</v>
      </c>
      <c r="DE122">
        <v>9939.4956000000002</v>
      </c>
      <c r="DF122">
        <v>15</v>
      </c>
      <c r="DG122">
        <v>1604500115.5</v>
      </c>
      <c r="DH122" t="s">
        <v>274</v>
      </c>
      <c r="DI122">
        <v>1604500104</v>
      </c>
      <c r="DJ122">
        <v>1604500115.5</v>
      </c>
      <c r="DK122">
        <v>1</v>
      </c>
      <c r="DL122">
        <v>-0.111</v>
      </c>
      <c r="DM122">
        <v>-7.0000000000000001E-3</v>
      </c>
      <c r="DN122">
        <v>-7.3999999999999996E-2</v>
      </c>
      <c r="DO122">
        <v>0.30099999999999999</v>
      </c>
      <c r="DP122">
        <v>420</v>
      </c>
      <c r="DQ122">
        <v>20</v>
      </c>
      <c r="DR122">
        <v>0.08</v>
      </c>
      <c r="DS122">
        <v>7.0000000000000007E-2</v>
      </c>
      <c r="DT122">
        <v>0</v>
      </c>
      <c r="DU122">
        <v>0</v>
      </c>
      <c r="DV122" t="s">
        <v>275</v>
      </c>
      <c r="DW122">
        <v>100</v>
      </c>
      <c r="DX122">
        <v>100</v>
      </c>
      <c r="DY122">
        <v>0.04</v>
      </c>
      <c r="DZ122">
        <v>0.31719999999999998</v>
      </c>
      <c r="EA122">
        <v>-0.38915973933682801</v>
      </c>
      <c r="EB122">
        <v>1.06189765250334E-3</v>
      </c>
      <c r="EC122">
        <v>-8.2300479113357901E-7</v>
      </c>
      <c r="ED122">
        <v>1.95222372915411E-10</v>
      </c>
      <c r="EE122">
        <v>5.0854824770297798E-2</v>
      </c>
      <c r="EF122">
        <v>2.4299125684897199E-2</v>
      </c>
      <c r="EG122">
        <v>-1.02667963148939E-3</v>
      </c>
      <c r="EH122">
        <v>2.21636158600722E-5</v>
      </c>
      <c r="EI122">
        <v>2</v>
      </c>
      <c r="EJ122">
        <v>2037</v>
      </c>
      <c r="EK122">
        <v>1</v>
      </c>
      <c r="EL122">
        <v>24</v>
      </c>
      <c r="EM122">
        <v>7.4</v>
      </c>
      <c r="EN122">
        <v>7.2</v>
      </c>
      <c r="EO122">
        <v>2</v>
      </c>
      <c r="EP122">
        <v>481.88499999999999</v>
      </c>
      <c r="EQ122">
        <v>562.22900000000004</v>
      </c>
      <c r="ER122">
        <v>22.415600000000001</v>
      </c>
      <c r="ES122">
        <v>25.340499999999999</v>
      </c>
      <c r="ET122">
        <v>30</v>
      </c>
      <c r="EU122">
        <v>25.204000000000001</v>
      </c>
      <c r="EV122">
        <v>25.165600000000001</v>
      </c>
      <c r="EW122">
        <v>46.303699999999999</v>
      </c>
      <c r="EX122">
        <v>4.8973300000000002</v>
      </c>
      <c r="EY122">
        <v>100</v>
      </c>
      <c r="EZ122">
        <v>22.413799999999998</v>
      </c>
      <c r="FA122">
        <v>1112.03</v>
      </c>
      <c r="FB122">
        <v>20</v>
      </c>
      <c r="FC122">
        <v>102.378</v>
      </c>
      <c r="FD122">
        <v>102.086</v>
      </c>
    </row>
    <row r="123" spans="1:160" x14ac:dyDescent="0.15">
      <c r="A123">
        <v>125</v>
      </c>
      <c r="B123">
        <v>1604500549.5</v>
      </c>
      <c r="C123">
        <v>247.5</v>
      </c>
      <c r="D123" t="s">
        <v>486</v>
      </c>
      <c r="E123" t="s">
        <v>487</v>
      </c>
      <c r="F123">
        <v>1604500549.5</v>
      </c>
      <c r="G123">
        <f t="shared" si="45"/>
        <v>1.3502383776622436E-3</v>
      </c>
      <c r="H123">
        <f t="shared" si="46"/>
        <v>27.731074053223626</v>
      </c>
      <c r="I123">
        <f t="shared" si="47"/>
        <v>1084.54</v>
      </c>
      <c r="J123">
        <f t="shared" si="48"/>
        <v>735.90932668949313</v>
      </c>
      <c r="K123">
        <f t="shared" si="49"/>
        <v>74.147231697092877</v>
      </c>
      <c r="L123">
        <f t="shared" si="50"/>
        <v>109.27384087726801</v>
      </c>
      <c r="M123">
        <f t="shared" si="51"/>
        <v>0.13582057302497583</v>
      </c>
      <c r="N123">
        <f t="shared" si="52"/>
        <v>2.9442114972347064</v>
      </c>
      <c r="O123">
        <f t="shared" si="53"/>
        <v>0.13243331801439101</v>
      </c>
      <c r="P123">
        <f t="shared" si="54"/>
        <v>8.306811919607883E-2</v>
      </c>
      <c r="Q123">
        <f t="shared" si="55"/>
        <v>193.7349169932437</v>
      </c>
      <c r="R123">
        <f t="shared" si="56"/>
        <v>25.888483778187656</v>
      </c>
      <c r="S123">
        <f t="shared" si="57"/>
        <v>25.008800000000001</v>
      </c>
      <c r="T123">
        <f t="shared" si="58"/>
        <v>3.1813461839368968</v>
      </c>
      <c r="U123">
        <f t="shared" si="59"/>
        <v>68.198119888562886</v>
      </c>
      <c r="V123">
        <f t="shared" si="60"/>
        <v>2.1814163533971005</v>
      </c>
      <c r="W123">
        <f t="shared" si="61"/>
        <v>3.1986458819709092</v>
      </c>
      <c r="X123">
        <f t="shared" si="62"/>
        <v>0.99992983053979634</v>
      </c>
      <c r="Y123">
        <f t="shared" si="63"/>
        <v>-59.545512454904944</v>
      </c>
      <c r="Z123">
        <f t="shared" si="64"/>
        <v>14.444278051741103</v>
      </c>
      <c r="AA123">
        <f t="shared" si="65"/>
        <v>1.0383032868530717</v>
      </c>
      <c r="AB123">
        <f t="shared" si="66"/>
        <v>149.67198587693292</v>
      </c>
      <c r="AC123">
        <v>12</v>
      </c>
      <c r="AD123">
        <v>2</v>
      </c>
      <c r="AE123">
        <f t="shared" si="67"/>
        <v>1</v>
      </c>
      <c r="AF123">
        <f t="shared" si="68"/>
        <v>0</v>
      </c>
      <c r="AG123">
        <f t="shared" si="69"/>
        <v>53656.278141393559</v>
      </c>
      <c r="AH123" t="s">
        <v>272</v>
      </c>
      <c r="AI123" t="s">
        <v>272</v>
      </c>
      <c r="AJ123">
        <v>0</v>
      </c>
      <c r="AK123">
        <v>0</v>
      </c>
      <c r="AL123">
        <f t="shared" si="70"/>
        <v>0</v>
      </c>
      <c r="AM123" t="e">
        <f t="shared" si="71"/>
        <v>#DIV/0!</v>
      </c>
      <c r="AN123">
        <v>0</v>
      </c>
      <c r="AO123" t="s">
        <v>272</v>
      </c>
      <c r="AP123" t="s">
        <v>272</v>
      </c>
      <c r="AQ123">
        <v>0</v>
      </c>
      <c r="AR123">
        <v>0</v>
      </c>
      <c r="AS123" t="e">
        <f t="shared" si="72"/>
        <v>#DIV/0!</v>
      </c>
      <c r="AT123">
        <v>0.5</v>
      </c>
      <c r="AU123">
        <f t="shared" si="73"/>
        <v>1009.1831998521</v>
      </c>
      <c r="AV123">
        <f t="shared" si="74"/>
        <v>27.731074053223626</v>
      </c>
      <c r="AW123" t="e">
        <f t="shared" si="75"/>
        <v>#DIV/0!</v>
      </c>
      <c r="AX123" t="e">
        <f t="shared" si="76"/>
        <v>#DIV/0!</v>
      </c>
      <c r="AY123">
        <f t="shared" si="77"/>
        <v>2.7478731371358273E-2</v>
      </c>
      <c r="AZ123" t="e">
        <f t="shared" si="78"/>
        <v>#DIV/0!</v>
      </c>
      <c r="BA123" t="s">
        <v>272</v>
      </c>
      <c r="BB123">
        <v>0</v>
      </c>
      <c r="BC123">
        <f t="shared" si="79"/>
        <v>0</v>
      </c>
      <c r="BD123" t="e">
        <f t="shared" si="80"/>
        <v>#DIV/0!</v>
      </c>
      <c r="BE123" t="e">
        <f t="shared" si="81"/>
        <v>#DIV/0!</v>
      </c>
      <c r="BF123" t="e">
        <f t="shared" si="82"/>
        <v>#DIV/0!</v>
      </c>
      <c r="BG123" t="e">
        <f t="shared" si="83"/>
        <v>#DIV/0!</v>
      </c>
      <c r="BH123" t="e">
        <f t="shared" si="84"/>
        <v>#DIV/0!</v>
      </c>
      <c r="BI123" t="e">
        <f t="shared" si="85"/>
        <v>#DIV/0!</v>
      </c>
      <c r="BJ123">
        <f t="shared" si="86"/>
        <v>1200</v>
      </c>
      <c r="BK123">
        <f t="shared" si="87"/>
        <v>1009.1831998521</v>
      </c>
      <c r="BL123">
        <f t="shared" si="88"/>
        <v>0.84098599987674993</v>
      </c>
      <c r="BM123">
        <f t="shared" si="89"/>
        <v>0.19197199975350002</v>
      </c>
      <c r="BN123">
        <v>6</v>
      </c>
      <c r="BO123">
        <v>0.5</v>
      </c>
      <c r="BP123" t="s">
        <v>273</v>
      </c>
      <c r="BQ123">
        <v>2</v>
      </c>
      <c r="BR123">
        <v>1604500549.5</v>
      </c>
      <c r="BS123">
        <v>1084.54</v>
      </c>
      <c r="BT123">
        <v>1119.57</v>
      </c>
      <c r="BU123">
        <v>21.650500000000001</v>
      </c>
      <c r="BV123">
        <v>20.0655</v>
      </c>
      <c r="BW123">
        <v>1084.5</v>
      </c>
      <c r="BX123">
        <v>21.333300000000001</v>
      </c>
      <c r="BY123">
        <v>500.065</v>
      </c>
      <c r="BZ123">
        <v>100.65600000000001</v>
      </c>
      <c r="CA123">
        <v>9.9934200000000001E-2</v>
      </c>
      <c r="CB123">
        <v>25.099799999999998</v>
      </c>
      <c r="CC123">
        <v>25.008800000000001</v>
      </c>
      <c r="CD123">
        <v>999.9</v>
      </c>
      <c r="CE123">
        <v>0</v>
      </c>
      <c r="CF123">
        <v>0</v>
      </c>
      <c r="CG123">
        <v>10018.1</v>
      </c>
      <c r="CH123">
        <v>0</v>
      </c>
      <c r="CI123">
        <v>1.05135</v>
      </c>
      <c r="CJ123">
        <v>1200</v>
      </c>
      <c r="CK123">
        <v>0.96699299999999999</v>
      </c>
      <c r="CL123">
        <v>3.30067E-2</v>
      </c>
      <c r="CM123">
        <v>0</v>
      </c>
      <c r="CN123">
        <v>833.01800000000003</v>
      </c>
      <c r="CO123">
        <v>5.0001499999999997</v>
      </c>
      <c r="CP123">
        <v>9975.0400000000009</v>
      </c>
      <c r="CQ123">
        <v>11353.8</v>
      </c>
      <c r="CR123">
        <v>39.5</v>
      </c>
      <c r="CS123">
        <v>42.061999999999998</v>
      </c>
      <c r="CT123">
        <v>40.686999999999998</v>
      </c>
      <c r="CU123">
        <v>41.686999999999998</v>
      </c>
      <c r="CV123">
        <v>41.311999999999998</v>
      </c>
      <c r="CW123">
        <v>1155.56</v>
      </c>
      <c r="CX123">
        <v>39.44</v>
      </c>
      <c r="CY123">
        <v>0</v>
      </c>
      <c r="CZ123">
        <v>1604500548.3</v>
      </c>
      <c r="DA123">
        <v>0</v>
      </c>
      <c r="DB123">
        <v>830.84734615384605</v>
      </c>
      <c r="DC123">
        <v>20.2413333546756</v>
      </c>
      <c r="DD123">
        <v>237.769914694281</v>
      </c>
      <c r="DE123">
        <v>9945.4226923076894</v>
      </c>
      <c r="DF123">
        <v>15</v>
      </c>
      <c r="DG123">
        <v>1604500115.5</v>
      </c>
      <c r="DH123" t="s">
        <v>274</v>
      </c>
      <c r="DI123">
        <v>1604500104</v>
      </c>
      <c r="DJ123">
        <v>1604500115.5</v>
      </c>
      <c r="DK123">
        <v>1</v>
      </c>
      <c r="DL123">
        <v>-0.111</v>
      </c>
      <c r="DM123">
        <v>-7.0000000000000001E-3</v>
      </c>
      <c r="DN123">
        <v>-7.3999999999999996E-2</v>
      </c>
      <c r="DO123">
        <v>0.30099999999999999</v>
      </c>
      <c r="DP123">
        <v>420</v>
      </c>
      <c r="DQ123">
        <v>20</v>
      </c>
      <c r="DR123">
        <v>0.08</v>
      </c>
      <c r="DS123">
        <v>7.0000000000000007E-2</v>
      </c>
      <c r="DT123">
        <v>0</v>
      </c>
      <c r="DU123">
        <v>0</v>
      </c>
      <c r="DV123" t="s">
        <v>275</v>
      </c>
      <c r="DW123">
        <v>100</v>
      </c>
      <c r="DX123">
        <v>100</v>
      </c>
      <c r="DY123">
        <v>0.04</v>
      </c>
      <c r="DZ123">
        <v>0.31719999999999998</v>
      </c>
      <c r="EA123">
        <v>-0.38915973933682801</v>
      </c>
      <c r="EB123">
        <v>1.06189765250334E-3</v>
      </c>
      <c r="EC123">
        <v>-8.2300479113357901E-7</v>
      </c>
      <c r="ED123">
        <v>1.95222372915411E-10</v>
      </c>
      <c r="EE123">
        <v>5.0854824770297798E-2</v>
      </c>
      <c r="EF123">
        <v>2.4299125684897199E-2</v>
      </c>
      <c r="EG123">
        <v>-1.02667963148939E-3</v>
      </c>
      <c r="EH123">
        <v>2.21636158600722E-5</v>
      </c>
      <c r="EI123">
        <v>2</v>
      </c>
      <c r="EJ123">
        <v>2037</v>
      </c>
      <c r="EK123">
        <v>1</v>
      </c>
      <c r="EL123">
        <v>24</v>
      </c>
      <c r="EM123">
        <v>7.4</v>
      </c>
      <c r="EN123">
        <v>7.2</v>
      </c>
      <c r="EO123">
        <v>2</v>
      </c>
      <c r="EP123">
        <v>482.14299999999997</v>
      </c>
      <c r="EQ123">
        <v>561.90700000000004</v>
      </c>
      <c r="ER123">
        <v>22.4131</v>
      </c>
      <c r="ES123">
        <v>25.340499999999999</v>
      </c>
      <c r="ET123">
        <v>30</v>
      </c>
      <c r="EU123">
        <v>25.204000000000001</v>
      </c>
      <c r="EV123">
        <v>25.165700000000001</v>
      </c>
      <c r="EW123">
        <v>46.221699999999998</v>
      </c>
      <c r="EX123">
        <v>5.1805099999999999</v>
      </c>
      <c r="EY123">
        <v>100</v>
      </c>
      <c r="EZ123">
        <v>22.406300000000002</v>
      </c>
      <c r="FA123">
        <v>1112.03</v>
      </c>
      <c r="FB123">
        <v>20</v>
      </c>
      <c r="FC123">
        <v>102.379</v>
      </c>
      <c r="FD123">
        <v>102.087</v>
      </c>
    </row>
    <row r="124" spans="1:160" x14ac:dyDescent="0.15">
      <c r="A124">
        <v>126</v>
      </c>
      <c r="B124">
        <v>1604500551.5</v>
      </c>
      <c r="C124">
        <v>249.5</v>
      </c>
      <c r="D124" t="s">
        <v>488</v>
      </c>
      <c r="E124" t="s">
        <v>489</v>
      </c>
      <c r="F124">
        <v>1604500551.5</v>
      </c>
      <c r="G124">
        <f t="shared" si="45"/>
        <v>1.3500133149350077E-3</v>
      </c>
      <c r="H124">
        <f t="shared" si="46"/>
        <v>27.709508769094299</v>
      </c>
      <c r="I124">
        <f t="shared" si="47"/>
        <v>1081.31</v>
      </c>
      <c r="J124">
        <f t="shared" si="48"/>
        <v>732.47136744321324</v>
      </c>
      <c r="K124">
        <f t="shared" si="49"/>
        <v>73.801599770421618</v>
      </c>
      <c r="L124">
        <f t="shared" si="50"/>
        <v>108.949525394167</v>
      </c>
      <c r="M124">
        <f t="shared" si="51"/>
        <v>0.13561199397524978</v>
      </c>
      <c r="N124">
        <f t="shared" si="52"/>
        <v>2.9442289709262131</v>
      </c>
      <c r="O124">
        <f t="shared" si="53"/>
        <v>0.13223501475447233</v>
      </c>
      <c r="P124">
        <f t="shared" si="54"/>
        <v>8.2943288291324496E-2</v>
      </c>
      <c r="Q124">
        <f t="shared" si="55"/>
        <v>193.73651297380226</v>
      </c>
      <c r="R124">
        <f t="shared" si="56"/>
        <v>25.888547125981106</v>
      </c>
      <c r="S124">
        <f t="shared" si="57"/>
        <v>25.015699999999999</v>
      </c>
      <c r="T124">
        <f t="shared" si="58"/>
        <v>3.1826550484419522</v>
      </c>
      <c r="U124">
        <f t="shared" si="59"/>
        <v>68.197249848767058</v>
      </c>
      <c r="V124">
        <f t="shared" si="60"/>
        <v>2.1813885239049995</v>
      </c>
      <c r="W124">
        <f t="shared" si="61"/>
        <v>3.1986458819709092</v>
      </c>
      <c r="X124">
        <f t="shared" si="62"/>
        <v>1.0012665245369528</v>
      </c>
      <c r="Y124">
        <f t="shared" si="63"/>
        <v>-59.535587188633841</v>
      </c>
      <c r="Z124">
        <f t="shared" si="64"/>
        <v>13.349131798796179</v>
      </c>
      <c r="AA124">
        <f t="shared" si="65"/>
        <v>0.95960811443716765</v>
      </c>
      <c r="AB124">
        <f t="shared" si="66"/>
        <v>148.50966569840176</v>
      </c>
      <c r="AC124">
        <v>12</v>
      </c>
      <c r="AD124">
        <v>2</v>
      </c>
      <c r="AE124">
        <f t="shared" si="67"/>
        <v>1</v>
      </c>
      <c r="AF124">
        <f t="shared" si="68"/>
        <v>0</v>
      </c>
      <c r="AG124">
        <f t="shared" si="69"/>
        <v>53656.811207262865</v>
      </c>
      <c r="AH124" t="s">
        <v>272</v>
      </c>
      <c r="AI124" t="s">
        <v>272</v>
      </c>
      <c r="AJ124">
        <v>0</v>
      </c>
      <c r="AK124">
        <v>0</v>
      </c>
      <c r="AL124">
        <f t="shared" si="70"/>
        <v>0</v>
      </c>
      <c r="AM124" t="e">
        <f t="shared" si="71"/>
        <v>#DIV/0!</v>
      </c>
      <c r="AN124">
        <v>0</v>
      </c>
      <c r="AO124" t="s">
        <v>272</v>
      </c>
      <c r="AP124" t="s">
        <v>272</v>
      </c>
      <c r="AQ124">
        <v>0</v>
      </c>
      <c r="AR124">
        <v>0</v>
      </c>
      <c r="AS124" t="e">
        <f t="shared" si="72"/>
        <v>#DIV/0!</v>
      </c>
      <c r="AT124">
        <v>0.5</v>
      </c>
      <c r="AU124">
        <f t="shared" si="73"/>
        <v>1009.1915998521013</v>
      </c>
      <c r="AV124">
        <f t="shared" si="74"/>
        <v>27.709508769094299</v>
      </c>
      <c r="AW124" t="e">
        <f t="shared" si="75"/>
        <v>#DIV/0!</v>
      </c>
      <c r="AX124" t="e">
        <f t="shared" si="76"/>
        <v>#DIV/0!</v>
      </c>
      <c r="AY124">
        <f t="shared" si="77"/>
        <v>2.7457133782281953E-2</v>
      </c>
      <c r="AZ124" t="e">
        <f t="shared" si="78"/>
        <v>#DIV/0!</v>
      </c>
      <c r="BA124" t="s">
        <v>272</v>
      </c>
      <c r="BB124">
        <v>0</v>
      </c>
      <c r="BC124">
        <f t="shared" si="79"/>
        <v>0</v>
      </c>
      <c r="BD124" t="e">
        <f t="shared" si="80"/>
        <v>#DIV/0!</v>
      </c>
      <c r="BE124" t="e">
        <f t="shared" si="81"/>
        <v>#DIV/0!</v>
      </c>
      <c r="BF124" t="e">
        <f t="shared" si="82"/>
        <v>#DIV/0!</v>
      </c>
      <c r="BG124" t="e">
        <f t="shared" si="83"/>
        <v>#DIV/0!</v>
      </c>
      <c r="BH124" t="e">
        <f t="shared" si="84"/>
        <v>#DIV/0!</v>
      </c>
      <c r="BI124" t="e">
        <f t="shared" si="85"/>
        <v>#DIV/0!</v>
      </c>
      <c r="BJ124">
        <f t="shared" si="86"/>
        <v>1200.01</v>
      </c>
      <c r="BK124">
        <f t="shared" si="87"/>
        <v>1009.1915998521013</v>
      </c>
      <c r="BL124">
        <f t="shared" si="88"/>
        <v>0.84098599166015386</v>
      </c>
      <c r="BM124">
        <f t="shared" si="89"/>
        <v>0.19197198332030774</v>
      </c>
      <c r="BN124">
        <v>6</v>
      </c>
      <c r="BO124">
        <v>0.5</v>
      </c>
      <c r="BP124" t="s">
        <v>273</v>
      </c>
      <c r="BQ124">
        <v>2</v>
      </c>
      <c r="BR124">
        <v>1604500551.5</v>
      </c>
      <c r="BS124">
        <v>1081.31</v>
      </c>
      <c r="BT124">
        <v>1116.31</v>
      </c>
      <c r="BU124">
        <v>21.65</v>
      </c>
      <c r="BV124">
        <v>20.065200000000001</v>
      </c>
      <c r="BW124">
        <v>1081.27</v>
      </c>
      <c r="BX124">
        <v>21.332799999999999</v>
      </c>
      <c r="BY124">
        <v>500.04500000000002</v>
      </c>
      <c r="BZ124">
        <v>100.657</v>
      </c>
      <c r="CA124">
        <v>9.9975700000000001E-2</v>
      </c>
      <c r="CB124">
        <v>25.099799999999998</v>
      </c>
      <c r="CC124">
        <v>25.015699999999999</v>
      </c>
      <c r="CD124">
        <v>999.9</v>
      </c>
      <c r="CE124">
        <v>0</v>
      </c>
      <c r="CF124">
        <v>0</v>
      </c>
      <c r="CG124">
        <v>10018.1</v>
      </c>
      <c r="CH124">
        <v>0</v>
      </c>
      <c r="CI124">
        <v>1.0359499999999999</v>
      </c>
      <c r="CJ124">
        <v>1200.01</v>
      </c>
      <c r="CK124">
        <v>0.96699299999999999</v>
      </c>
      <c r="CL124">
        <v>3.30067E-2</v>
      </c>
      <c r="CM124">
        <v>0</v>
      </c>
      <c r="CN124">
        <v>834.10599999999999</v>
      </c>
      <c r="CO124">
        <v>5.0001499999999997</v>
      </c>
      <c r="CP124">
        <v>9984.0300000000007</v>
      </c>
      <c r="CQ124">
        <v>11354</v>
      </c>
      <c r="CR124">
        <v>39.5</v>
      </c>
      <c r="CS124">
        <v>42.061999999999998</v>
      </c>
      <c r="CT124">
        <v>40.686999999999998</v>
      </c>
      <c r="CU124">
        <v>41.625</v>
      </c>
      <c r="CV124">
        <v>41.375</v>
      </c>
      <c r="CW124">
        <v>1155.57</v>
      </c>
      <c r="CX124">
        <v>39.44</v>
      </c>
      <c r="CY124">
        <v>0</v>
      </c>
      <c r="CZ124">
        <v>1604500550.7</v>
      </c>
      <c r="DA124">
        <v>0</v>
      </c>
      <c r="DB124">
        <v>831.66823076923095</v>
      </c>
      <c r="DC124">
        <v>20.118427369126799</v>
      </c>
      <c r="DD124">
        <v>236.308034338482</v>
      </c>
      <c r="DE124">
        <v>9954.8726923076902</v>
      </c>
      <c r="DF124">
        <v>15</v>
      </c>
      <c r="DG124">
        <v>1604500115.5</v>
      </c>
      <c r="DH124" t="s">
        <v>274</v>
      </c>
      <c r="DI124">
        <v>1604500104</v>
      </c>
      <c r="DJ124">
        <v>1604500115.5</v>
      </c>
      <c r="DK124">
        <v>1</v>
      </c>
      <c r="DL124">
        <v>-0.111</v>
      </c>
      <c r="DM124">
        <v>-7.0000000000000001E-3</v>
      </c>
      <c r="DN124">
        <v>-7.3999999999999996E-2</v>
      </c>
      <c r="DO124">
        <v>0.30099999999999999</v>
      </c>
      <c r="DP124">
        <v>420</v>
      </c>
      <c r="DQ124">
        <v>20</v>
      </c>
      <c r="DR124">
        <v>0.08</v>
      </c>
      <c r="DS124">
        <v>7.0000000000000007E-2</v>
      </c>
      <c r="DT124">
        <v>0</v>
      </c>
      <c r="DU124">
        <v>0</v>
      </c>
      <c r="DV124" t="s">
        <v>275</v>
      </c>
      <c r="DW124">
        <v>100</v>
      </c>
      <c r="DX124">
        <v>100</v>
      </c>
      <c r="DY124">
        <v>0.04</v>
      </c>
      <c r="DZ124">
        <v>0.31719999999999998</v>
      </c>
      <c r="EA124">
        <v>-0.38915973933682801</v>
      </c>
      <c r="EB124">
        <v>1.06189765250334E-3</v>
      </c>
      <c r="EC124">
        <v>-8.2300479113357901E-7</v>
      </c>
      <c r="ED124">
        <v>1.95222372915411E-10</v>
      </c>
      <c r="EE124">
        <v>5.0854824770297798E-2</v>
      </c>
      <c r="EF124">
        <v>2.4299125684897199E-2</v>
      </c>
      <c r="EG124">
        <v>-1.02667963148939E-3</v>
      </c>
      <c r="EH124">
        <v>2.21636158600722E-5</v>
      </c>
      <c r="EI124">
        <v>2</v>
      </c>
      <c r="EJ124">
        <v>2037</v>
      </c>
      <c r="EK124">
        <v>1</v>
      </c>
      <c r="EL124">
        <v>24</v>
      </c>
      <c r="EM124">
        <v>7.5</v>
      </c>
      <c r="EN124">
        <v>7.3</v>
      </c>
      <c r="EO124">
        <v>2</v>
      </c>
      <c r="EP124">
        <v>482.06200000000001</v>
      </c>
      <c r="EQ124">
        <v>561.98800000000006</v>
      </c>
      <c r="ER124">
        <v>22.4101</v>
      </c>
      <c r="ES124">
        <v>25.340499999999999</v>
      </c>
      <c r="ET124">
        <v>30</v>
      </c>
      <c r="EU124">
        <v>25.204000000000001</v>
      </c>
      <c r="EV124">
        <v>25.165700000000001</v>
      </c>
      <c r="EW124">
        <v>46.099400000000003</v>
      </c>
      <c r="EX124">
        <v>5.1805099999999999</v>
      </c>
      <c r="EY124">
        <v>100</v>
      </c>
      <c r="EZ124">
        <v>22.406300000000002</v>
      </c>
      <c r="FA124">
        <v>1106.98</v>
      </c>
      <c r="FB124">
        <v>20</v>
      </c>
      <c r="FC124">
        <v>102.38</v>
      </c>
      <c r="FD124">
        <v>102.087</v>
      </c>
    </row>
    <row r="125" spans="1:160" x14ac:dyDescent="0.15">
      <c r="A125">
        <v>127</v>
      </c>
      <c r="B125">
        <v>1604500553.5</v>
      </c>
      <c r="C125">
        <v>251.5</v>
      </c>
      <c r="D125" t="s">
        <v>490</v>
      </c>
      <c r="E125" t="s">
        <v>491</v>
      </c>
      <c r="F125">
        <v>1604500553.5</v>
      </c>
      <c r="G125">
        <f t="shared" si="45"/>
        <v>1.3534612276031894E-3</v>
      </c>
      <c r="H125">
        <f t="shared" si="46"/>
        <v>27.712036488970075</v>
      </c>
      <c r="I125">
        <f t="shared" si="47"/>
        <v>1078.06</v>
      </c>
      <c r="J125">
        <f t="shared" si="48"/>
        <v>729.85572250023449</v>
      </c>
      <c r="K125">
        <f t="shared" si="49"/>
        <v>73.53803938560732</v>
      </c>
      <c r="L125">
        <f t="shared" si="50"/>
        <v>108.622041721434</v>
      </c>
      <c r="M125">
        <f t="shared" si="51"/>
        <v>0.13587764562334473</v>
      </c>
      <c r="N125">
        <f t="shared" si="52"/>
        <v>2.9391817075256181</v>
      </c>
      <c r="O125">
        <f t="shared" si="53"/>
        <v>0.13248193637622391</v>
      </c>
      <c r="P125">
        <f t="shared" si="54"/>
        <v>8.3099233051721191E-2</v>
      </c>
      <c r="Q125">
        <f t="shared" si="55"/>
        <v>193.7349169932437</v>
      </c>
      <c r="R125">
        <f t="shared" si="56"/>
        <v>25.887706715511271</v>
      </c>
      <c r="S125">
        <f t="shared" si="57"/>
        <v>25.019400000000001</v>
      </c>
      <c r="T125">
        <f t="shared" si="58"/>
        <v>3.1833570971238001</v>
      </c>
      <c r="U125">
        <f t="shared" si="59"/>
        <v>68.202740701459931</v>
      </c>
      <c r="V125">
        <f t="shared" si="60"/>
        <v>2.18140820332578</v>
      </c>
      <c r="W125">
        <f t="shared" si="61"/>
        <v>3.1984172203201293</v>
      </c>
      <c r="X125">
        <f t="shared" si="62"/>
        <v>1.0019488937980201</v>
      </c>
      <c r="Y125">
        <f t="shared" si="63"/>
        <v>-59.687640137300654</v>
      </c>
      <c r="Z125">
        <f t="shared" si="64"/>
        <v>12.549807405916818</v>
      </c>
      <c r="AA125">
        <f t="shared" si="65"/>
        <v>0.90370890248367541</v>
      </c>
      <c r="AB125">
        <f t="shared" si="66"/>
        <v>147.50079316434355</v>
      </c>
      <c r="AC125">
        <v>12</v>
      </c>
      <c r="AD125">
        <v>2</v>
      </c>
      <c r="AE125">
        <f t="shared" si="67"/>
        <v>1</v>
      </c>
      <c r="AF125">
        <f t="shared" si="68"/>
        <v>0</v>
      </c>
      <c r="AG125">
        <f t="shared" si="69"/>
        <v>53509.495009190468</v>
      </c>
      <c r="AH125" t="s">
        <v>272</v>
      </c>
      <c r="AI125" t="s">
        <v>272</v>
      </c>
      <c r="AJ125">
        <v>0</v>
      </c>
      <c r="AK125">
        <v>0</v>
      </c>
      <c r="AL125">
        <f t="shared" si="70"/>
        <v>0</v>
      </c>
      <c r="AM125" t="e">
        <f t="shared" si="71"/>
        <v>#DIV/0!</v>
      </c>
      <c r="AN125">
        <v>0</v>
      </c>
      <c r="AO125" t="s">
        <v>272</v>
      </c>
      <c r="AP125" t="s">
        <v>272</v>
      </c>
      <c r="AQ125">
        <v>0</v>
      </c>
      <c r="AR125">
        <v>0</v>
      </c>
      <c r="AS125" t="e">
        <f t="shared" si="72"/>
        <v>#DIV/0!</v>
      </c>
      <c r="AT125">
        <v>0.5</v>
      </c>
      <c r="AU125">
        <f t="shared" si="73"/>
        <v>1009.1831998521</v>
      </c>
      <c r="AV125">
        <f t="shared" si="74"/>
        <v>27.712036488970075</v>
      </c>
      <c r="AW125" t="e">
        <f t="shared" si="75"/>
        <v>#DIV/0!</v>
      </c>
      <c r="AX125" t="e">
        <f t="shared" si="76"/>
        <v>#DIV/0!</v>
      </c>
      <c r="AY125">
        <f t="shared" si="77"/>
        <v>2.7459867042011192E-2</v>
      </c>
      <c r="AZ125" t="e">
        <f t="shared" si="78"/>
        <v>#DIV/0!</v>
      </c>
      <c r="BA125" t="s">
        <v>272</v>
      </c>
      <c r="BB125">
        <v>0</v>
      </c>
      <c r="BC125">
        <f t="shared" si="79"/>
        <v>0</v>
      </c>
      <c r="BD125" t="e">
        <f t="shared" si="80"/>
        <v>#DIV/0!</v>
      </c>
      <c r="BE125" t="e">
        <f t="shared" si="81"/>
        <v>#DIV/0!</v>
      </c>
      <c r="BF125" t="e">
        <f t="shared" si="82"/>
        <v>#DIV/0!</v>
      </c>
      <c r="BG125" t="e">
        <f t="shared" si="83"/>
        <v>#DIV/0!</v>
      </c>
      <c r="BH125" t="e">
        <f t="shared" si="84"/>
        <v>#DIV/0!</v>
      </c>
      <c r="BI125" t="e">
        <f t="shared" si="85"/>
        <v>#DIV/0!</v>
      </c>
      <c r="BJ125">
        <f t="shared" si="86"/>
        <v>1200</v>
      </c>
      <c r="BK125">
        <f t="shared" si="87"/>
        <v>1009.1831998521</v>
      </c>
      <c r="BL125">
        <f t="shared" si="88"/>
        <v>0.84098599987674993</v>
      </c>
      <c r="BM125">
        <f t="shared" si="89"/>
        <v>0.19197199975350002</v>
      </c>
      <c r="BN125">
        <v>6</v>
      </c>
      <c r="BO125">
        <v>0.5</v>
      </c>
      <c r="BP125" t="s">
        <v>273</v>
      </c>
      <c r="BQ125">
        <v>2</v>
      </c>
      <c r="BR125">
        <v>1604500553.5</v>
      </c>
      <c r="BS125">
        <v>1078.06</v>
      </c>
      <c r="BT125">
        <v>1113.07</v>
      </c>
      <c r="BU125">
        <v>21.650200000000002</v>
      </c>
      <c r="BV125">
        <v>20.061</v>
      </c>
      <c r="BW125">
        <v>1078.01</v>
      </c>
      <c r="BX125">
        <v>21.332999999999998</v>
      </c>
      <c r="BY125">
        <v>499.93400000000003</v>
      </c>
      <c r="BZ125">
        <v>100.657</v>
      </c>
      <c r="CA125">
        <v>9.9953899999999998E-2</v>
      </c>
      <c r="CB125">
        <v>25.098600000000001</v>
      </c>
      <c r="CC125">
        <v>25.019400000000001</v>
      </c>
      <c r="CD125">
        <v>999.9</v>
      </c>
      <c r="CE125">
        <v>0</v>
      </c>
      <c r="CF125">
        <v>0</v>
      </c>
      <c r="CG125">
        <v>9989.3799999999992</v>
      </c>
      <c r="CH125">
        <v>0</v>
      </c>
      <c r="CI125">
        <v>1.0219499999999999</v>
      </c>
      <c r="CJ125">
        <v>1200</v>
      </c>
      <c r="CK125">
        <v>0.96699299999999999</v>
      </c>
      <c r="CL125">
        <v>3.30067E-2</v>
      </c>
      <c r="CM125">
        <v>0</v>
      </c>
      <c r="CN125">
        <v>834.42499999999995</v>
      </c>
      <c r="CO125">
        <v>5.0001499999999997</v>
      </c>
      <c r="CP125">
        <v>9991.2900000000009</v>
      </c>
      <c r="CQ125">
        <v>11353.8</v>
      </c>
      <c r="CR125">
        <v>39.436999999999998</v>
      </c>
      <c r="CS125">
        <v>42.061999999999998</v>
      </c>
      <c r="CT125">
        <v>40.686999999999998</v>
      </c>
      <c r="CU125">
        <v>41.625</v>
      </c>
      <c r="CV125">
        <v>41.375</v>
      </c>
      <c r="CW125">
        <v>1155.56</v>
      </c>
      <c r="CX125">
        <v>39.44</v>
      </c>
      <c r="CY125">
        <v>0</v>
      </c>
      <c r="CZ125">
        <v>1604500552.5</v>
      </c>
      <c r="DA125">
        <v>0</v>
      </c>
      <c r="DB125">
        <v>832.36599999999999</v>
      </c>
      <c r="DC125">
        <v>19.3167692054611</v>
      </c>
      <c r="DD125">
        <v>235.766153479488</v>
      </c>
      <c r="DE125">
        <v>9963.1468000000004</v>
      </c>
      <c r="DF125">
        <v>15</v>
      </c>
      <c r="DG125">
        <v>1604500115.5</v>
      </c>
      <c r="DH125" t="s">
        <v>274</v>
      </c>
      <c r="DI125">
        <v>1604500104</v>
      </c>
      <c r="DJ125">
        <v>1604500115.5</v>
      </c>
      <c r="DK125">
        <v>1</v>
      </c>
      <c r="DL125">
        <v>-0.111</v>
      </c>
      <c r="DM125">
        <v>-7.0000000000000001E-3</v>
      </c>
      <c r="DN125">
        <v>-7.3999999999999996E-2</v>
      </c>
      <c r="DO125">
        <v>0.30099999999999999</v>
      </c>
      <c r="DP125">
        <v>420</v>
      </c>
      <c r="DQ125">
        <v>20</v>
      </c>
      <c r="DR125">
        <v>0.08</v>
      </c>
      <c r="DS125">
        <v>7.0000000000000007E-2</v>
      </c>
      <c r="DT125">
        <v>0</v>
      </c>
      <c r="DU125">
        <v>0</v>
      </c>
      <c r="DV125" t="s">
        <v>275</v>
      </c>
      <c r="DW125">
        <v>100</v>
      </c>
      <c r="DX125">
        <v>100</v>
      </c>
      <c r="DY125">
        <v>0.05</v>
      </c>
      <c r="DZ125">
        <v>0.31719999999999998</v>
      </c>
      <c r="EA125">
        <v>-0.38915973933682801</v>
      </c>
      <c r="EB125">
        <v>1.06189765250334E-3</v>
      </c>
      <c r="EC125">
        <v>-8.2300479113357901E-7</v>
      </c>
      <c r="ED125">
        <v>1.95222372915411E-10</v>
      </c>
      <c r="EE125">
        <v>5.0854824770297798E-2</v>
      </c>
      <c r="EF125">
        <v>2.4299125684897199E-2</v>
      </c>
      <c r="EG125">
        <v>-1.02667963148939E-3</v>
      </c>
      <c r="EH125">
        <v>2.21636158600722E-5</v>
      </c>
      <c r="EI125">
        <v>2</v>
      </c>
      <c r="EJ125">
        <v>2037</v>
      </c>
      <c r="EK125">
        <v>1</v>
      </c>
      <c r="EL125">
        <v>24</v>
      </c>
      <c r="EM125">
        <v>7.5</v>
      </c>
      <c r="EN125">
        <v>7.3</v>
      </c>
      <c r="EO125">
        <v>2</v>
      </c>
      <c r="EP125">
        <v>481.92500000000001</v>
      </c>
      <c r="EQ125">
        <v>562.149</v>
      </c>
      <c r="ER125">
        <v>22.406500000000001</v>
      </c>
      <c r="ES125">
        <v>25.340499999999999</v>
      </c>
      <c r="ET125">
        <v>30</v>
      </c>
      <c r="EU125">
        <v>25.204000000000001</v>
      </c>
      <c r="EV125">
        <v>25.165700000000001</v>
      </c>
      <c r="EW125">
        <v>45.962699999999998</v>
      </c>
      <c r="EX125">
        <v>5.1805099999999999</v>
      </c>
      <c r="EY125">
        <v>100</v>
      </c>
      <c r="EZ125">
        <v>22.393799999999999</v>
      </c>
      <c r="FA125">
        <v>1101.8699999999999</v>
      </c>
      <c r="FB125">
        <v>20</v>
      </c>
      <c r="FC125">
        <v>102.38</v>
      </c>
      <c r="FD125">
        <v>102.08499999999999</v>
      </c>
    </row>
    <row r="126" spans="1:160" x14ac:dyDescent="0.15">
      <c r="A126">
        <v>128</v>
      </c>
      <c r="B126">
        <v>1604500555.5</v>
      </c>
      <c r="C126">
        <v>253.5</v>
      </c>
      <c r="D126" t="s">
        <v>492</v>
      </c>
      <c r="E126" t="s">
        <v>493</v>
      </c>
      <c r="F126">
        <v>1604500555.5</v>
      </c>
      <c r="G126">
        <f t="shared" si="45"/>
        <v>1.355947058316273E-3</v>
      </c>
      <c r="H126">
        <f t="shared" si="46"/>
        <v>27.704728978231486</v>
      </c>
      <c r="I126">
        <f t="shared" si="47"/>
        <v>1074.8599999999999</v>
      </c>
      <c r="J126">
        <f t="shared" si="48"/>
        <v>728.00105570882226</v>
      </c>
      <c r="K126">
        <f t="shared" si="49"/>
        <v>73.350552265111048</v>
      </c>
      <c r="L126">
        <f t="shared" si="50"/>
        <v>108.29870917001999</v>
      </c>
      <c r="M126">
        <f t="shared" si="51"/>
        <v>0.13637482253234731</v>
      </c>
      <c r="N126">
        <f t="shared" si="52"/>
        <v>2.939713041056792</v>
      </c>
      <c r="O126">
        <f t="shared" si="53"/>
        <v>0.13295515636023694</v>
      </c>
      <c r="P126">
        <f t="shared" si="54"/>
        <v>8.3397074017698636E-2</v>
      </c>
      <c r="Q126">
        <f t="shared" si="55"/>
        <v>193.73651297380226</v>
      </c>
      <c r="R126">
        <f t="shared" si="56"/>
        <v>25.884439168261569</v>
      </c>
      <c r="S126">
        <f t="shared" si="57"/>
        <v>25.009699999999999</v>
      </c>
      <c r="T126">
        <f t="shared" si="58"/>
        <v>3.1815168787142314</v>
      </c>
      <c r="U126">
        <f t="shared" si="59"/>
        <v>68.209490538917393</v>
      </c>
      <c r="V126">
        <f t="shared" si="60"/>
        <v>2.1812991872751</v>
      </c>
      <c r="W126">
        <f t="shared" si="61"/>
        <v>3.1979408877574662</v>
      </c>
      <c r="X126">
        <f t="shared" si="62"/>
        <v>1.0002176914391314</v>
      </c>
      <c r="Y126">
        <f t="shared" si="63"/>
        <v>-59.797265271747641</v>
      </c>
      <c r="Z126">
        <f t="shared" si="64"/>
        <v>13.693173938160989</v>
      </c>
      <c r="AA126">
        <f t="shared" si="65"/>
        <v>0.98580373245757791</v>
      </c>
      <c r="AB126">
        <f t="shared" si="66"/>
        <v>148.61822537267318</v>
      </c>
      <c r="AC126">
        <v>12</v>
      </c>
      <c r="AD126">
        <v>2</v>
      </c>
      <c r="AE126">
        <f t="shared" si="67"/>
        <v>1</v>
      </c>
      <c r="AF126">
        <f t="shared" si="68"/>
        <v>0</v>
      </c>
      <c r="AG126">
        <f t="shared" si="69"/>
        <v>53525.445301510124</v>
      </c>
      <c r="AH126" t="s">
        <v>272</v>
      </c>
      <c r="AI126" t="s">
        <v>272</v>
      </c>
      <c r="AJ126">
        <v>0</v>
      </c>
      <c r="AK126">
        <v>0</v>
      </c>
      <c r="AL126">
        <f t="shared" si="70"/>
        <v>0</v>
      </c>
      <c r="AM126" t="e">
        <f t="shared" si="71"/>
        <v>#DIV/0!</v>
      </c>
      <c r="AN126">
        <v>0</v>
      </c>
      <c r="AO126" t="s">
        <v>272</v>
      </c>
      <c r="AP126" t="s">
        <v>272</v>
      </c>
      <c r="AQ126">
        <v>0</v>
      </c>
      <c r="AR126">
        <v>0</v>
      </c>
      <c r="AS126" t="e">
        <f t="shared" si="72"/>
        <v>#DIV/0!</v>
      </c>
      <c r="AT126">
        <v>0.5</v>
      </c>
      <c r="AU126">
        <f t="shared" si="73"/>
        <v>1009.1915998521013</v>
      </c>
      <c r="AV126">
        <f t="shared" si="74"/>
        <v>27.704728978231486</v>
      </c>
      <c r="AW126" t="e">
        <f t="shared" si="75"/>
        <v>#DIV/0!</v>
      </c>
      <c r="AX126" t="e">
        <f t="shared" si="76"/>
        <v>#DIV/0!</v>
      </c>
      <c r="AY126">
        <f t="shared" si="77"/>
        <v>2.745239752519904E-2</v>
      </c>
      <c r="AZ126" t="e">
        <f t="shared" si="78"/>
        <v>#DIV/0!</v>
      </c>
      <c r="BA126" t="s">
        <v>272</v>
      </c>
      <c r="BB126">
        <v>0</v>
      </c>
      <c r="BC126">
        <f t="shared" si="79"/>
        <v>0</v>
      </c>
      <c r="BD126" t="e">
        <f t="shared" si="80"/>
        <v>#DIV/0!</v>
      </c>
      <c r="BE126" t="e">
        <f t="shared" si="81"/>
        <v>#DIV/0!</v>
      </c>
      <c r="BF126" t="e">
        <f t="shared" si="82"/>
        <v>#DIV/0!</v>
      </c>
      <c r="BG126" t="e">
        <f t="shared" si="83"/>
        <v>#DIV/0!</v>
      </c>
      <c r="BH126" t="e">
        <f t="shared" si="84"/>
        <v>#DIV/0!</v>
      </c>
      <c r="BI126" t="e">
        <f t="shared" si="85"/>
        <v>#DIV/0!</v>
      </c>
      <c r="BJ126">
        <f t="shared" si="86"/>
        <v>1200.01</v>
      </c>
      <c r="BK126">
        <f t="shared" si="87"/>
        <v>1009.1915998521013</v>
      </c>
      <c r="BL126">
        <f t="shared" si="88"/>
        <v>0.84098599166015386</v>
      </c>
      <c r="BM126">
        <f t="shared" si="89"/>
        <v>0.19197198332030774</v>
      </c>
      <c r="BN126">
        <v>6</v>
      </c>
      <c r="BO126">
        <v>0.5</v>
      </c>
      <c r="BP126" t="s">
        <v>273</v>
      </c>
      <c r="BQ126">
        <v>2</v>
      </c>
      <c r="BR126">
        <v>1604500555.5</v>
      </c>
      <c r="BS126">
        <v>1074.8599999999999</v>
      </c>
      <c r="BT126">
        <v>1109.8499999999999</v>
      </c>
      <c r="BU126">
        <v>21.6493</v>
      </c>
      <c r="BV126">
        <v>20.057600000000001</v>
      </c>
      <c r="BW126">
        <v>1074.81</v>
      </c>
      <c r="BX126">
        <v>21.332100000000001</v>
      </c>
      <c r="BY126">
        <v>500.06599999999997</v>
      </c>
      <c r="BZ126">
        <v>100.65600000000001</v>
      </c>
      <c r="CA126">
        <v>0.100107</v>
      </c>
      <c r="CB126">
        <v>25.0961</v>
      </c>
      <c r="CC126">
        <v>25.009699999999999</v>
      </c>
      <c r="CD126">
        <v>999.9</v>
      </c>
      <c r="CE126">
        <v>0</v>
      </c>
      <c r="CF126">
        <v>0</v>
      </c>
      <c r="CG126">
        <v>9992.5</v>
      </c>
      <c r="CH126">
        <v>0</v>
      </c>
      <c r="CI126">
        <v>1.02335</v>
      </c>
      <c r="CJ126">
        <v>1200.01</v>
      </c>
      <c r="CK126">
        <v>0.96699299999999999</v>
      </c>
      <c r="CL126">
        <v>3.30067E-2</v>
      </c>
      <c r="CM126">
        <v>0</v>
      </c>
      <c r="CN126">
        <v>835.74800000000005</v>
      </c>
      <c r="CO126">
        <v>5.0001499999999997</v>
      </c>
      <c r="CP126">
        <v>9999.9500000000007</v>
      </c>
      <c r="CQ126">
        <v>11353.9</v>
      </c>
      <c r="CR126">
        <v>39.5</v>
      </c>
      <c r="CS126">
        <v>42.061999999999998</v>
      </c>
      <c r="CT126">
        <v>40.686999999999998</v>
      </c>
      <c r="CU126">
        <v>41.625</v>
      </c>
      <c r="CV126">
        <v>41.311999999999998</v>
      </c>
      <c r="CW126">
        <v>1155.57</v>
      </c>
      <c r="CX126">
        <v>39.44</v>
      </c>
      <c r="CY126">
        <v>0</v>
      </c>
      <c r="CZ126">
        <v>1604500554.9000001</v>
      </c>
      <c r="DA126">
        <v>0</v>
      </c>
      <c r="DB126">
        <v>833.14652000000001</v>
      </c>
      <c r="DC126">
        <v>19.504999972403802</v>
      </c>
      <c r="DD126">
        <v>233.87692270624899</v>
      </c>
      <c r="DE126">
        <v>9972.52</v>
      </c>
      <c r="DF126">
        <v>15</v>
      </c>
      <c r="DG126">
        <v>1604500115.5</v>
      </c>
      <c r="DH126" t="s">
        <v>274</v>
      </c>
      <c r="DI126">
        <v>1604500104</v>
      </c>
      <c r="DJ126">
        <v>1604500115.5</v>
      </c>
      <c r="DK126">
        <v>1</v>
      </c>
      <c r="DL126">
        <v>-0.111</v>
      </c>
      <c r="DM126">
        <v>-7.0000000000000001E-3</v>
      </c>
      <c r="DN126">
        <v>-7.3999999999999996E-2</v>
      </c>
      <c r="DO126">
        <v>0.30099999999999999</v>
      </c>
      <c r="DP126">
        <v>420</v>
      </c>
      <c r="DQ126">
        <v>20</v>
      </c>
      <c r="DR126">
        <v>0.08</v>
      </c>
      <c r="DS126">
        <v>7.0000000000000007E-2</v>
      </c>
      <c r="DT126">
        <v>0</v>
      </c>
      <c r="DU126">
        <v>0</v>
      </c>
      <c r="DV126" t="s">
        <v>275</v>
      </c>
      <c r="DW126">
        <v>100</v>
      </c>
      <c r="DX126">
        <v>100</v>
      </c>
      <c r="DY126">
        <v>0.05</v>
      </c>
      <c r="DZ126">
        <v>0.31719999999999998</v>
      </c>
      <c r="EA126">
        <v>-0.38915973933682801</v>
      </c>
      <c r="EB126">
        <v>1.06189765250334E-3</v>
      </c>
      <c r="EC126">
        <v>-8.2300479113357901E-7</v>
      </c>
      <c r="ED126">
        <v>1.95222372915411E-10</v>
      </c>
      <c r="EE126">
        <v>5.0854824770297798E-2</v>
      </c>
      <c r="EF126">
        <v>2.4299125684897199E-2</v>
      </c>
      <c r="EG126">
        <v>-1.02667963148939E-3</v>
      </c>
      <c r="EH126">
        <v>2.21636158600722E-5</v>
      </c>
      <c r="EI126">
        <v>2</v>
      </c>
      <c r="EJ126">
        <v>2037</v>
      </c>
      <c r="EK126">
        <v>1</v>
      </c>
      <c r="EL126">
        <v>24</v>
      </c>
      <c r="EM126">
        <v>7.5</v>
      </c>
      <c r="EN126">
        <v>7.3</v>
      </c>
      <c r="EO126">
        <v>2</v>
      </c>
      <c r="EP126">
        <v>482.13</v>
      </c>
      <c r="EQ126">
        <v>562.00800000000004</v>
      </c>
      <c r="ER126">
        <v>22.402999999999999</v>
      </c>
      <c r="ES126">
        <v>25.340499999999999</v>
      </c>
      <c r="ET126">
        <v>30</v>
      </c>
      <c r="EU126">
        <v>25.204000000000001</v>
      </c>
      <c r="EV126">
        <v>25.165700000000001</v>
      </c>
      <c r="EW126">
        <v>45.882800000000003</v>
      </c>
      <c r="EX126">
        <v>5.1805099999999999</v>
      </c>
      <c r="EY126">
        <v>100</v>
      </c>
      <c r="EZ126">
        <v>22.393799999999999</v>
      </c>
      <c r="FA126">
        <v>1101.8699999999999</v>
      </c>
      <c r="FB126">
        <v>20</v>
      </c>
      <c r="FC126">
        <v>102.379</v>
      </c>
      <c r="FD126">
        <v>102.084</v>
      </c>
    </row>
    <row r="127" spans="1:160" x14ac:dyDescent="0.15">
      <c r="A127">
        <v>129</v>
      </c>
      <c r="B127">
        <v>1604500557.5</v>
      </c>
      <c r="C127">
        <v>255.5</v>
      </c>
      <c r="D127" t="s">
        <v>494</v>
      </c>
      <c r="E127" t="s">
        <v>495</v>
      </c>
      <c r="F127">
        <v>1604500557.5</v>
      </c>
      <c r="G127">
        <f t="shared" ref="G127:G190" si="90">BY127*AE127*(BU127-BV127)/(100*BN127*(1000-AE127*BU127))</f>
        <v>1.3540281939251764E-3</v>
      </c>
      <c r="H127">
        <f t="shared" ref="H127:H190" si="91">BY127*AE127*(BT127-BS127*(1000-AE127*BV127)/(1000-AE127*BU127))/(100*BN127)</f>
        <v>27.408345015134241</v>
      </c>
      <c r="I127">
        <f t="shared" ref="I127:I190" si="92">BS127 - IF(AE127&gt;1, H127*BN127*100/(AG127*CG127), 0)</f>
        <v>1071.68</v>
      </c>
      <c r="J127">
        <f t="shared" ref="J127:J190" si="93">((P127-G127/2)*I127-H127)/(P127+G127/2)</f>
        <v>728.12076185767114</v>
      </c>
      <c r="K127">
        <f t="shared" ref="K127:K190" si="94">J127*(BZ127+CA127)/1000</f>
        <v>73.362542034818375</v>
      </c>
      <c r="L127">
        <f t="shared" ref="L127:L190" si="95">(BS127 - IF(AE127&gt;1, H127*BN127*100/(AG127*CG127), 0))*(BZ127+CA127)/1000</f>
        <v>107.97819972512001</v>
      </c>
      <c r="M127">
        <f t="shared" ref="M127:M190" si="96">2/((1/O127-1/N127)+SIGN(O127)*SQRT((1/O127-1/N127)*(1/O127-1/N127) + 4*BO127/((BO127+1)*(BO127+1))*(2*1/O127*1/N127-1/N127*1/N127)))</f>
        <v>0.13625030153205248</v>
      </c>
      <c r="N127">
        <f t="shared" ref="N127:N190" si="97">IF(LEFT(BP127,1)&lt;&gt;"0",IF(LEFT(BP127,1)="1",3,BQ127),$D$5+$E$5*(CG127*BZ127/($K$5*1000))+$F$5*(CG127*BZ127/($K$5*1000))*MAX(MIN(BN127,$J$5),$I$5)*MAX(MIN(BN127,$J$5),$I$5)+$G$5*MAX(MIN(BN127,$J$5),$I$5)*(CG127*BZ127/($K$5*1000))+$H$5*(CG127*BZ127/($K$5*1000))*(CG127*BZ127/($K$5*1000)))</f>
        <v>2.9425782098449496</v>
      </c>
      <c r="O127">
        <f t="shared" ref="O127:O190" si="98">G127*(1000-(1000*0.61365*EXP(17.502*S127/(240.97+S127))/(BZ127+CA127)+BU127)/2)/(1000*0.61365*EXP(17.502*S127/(240.97+S127))/(BZ127+CA127)-BU127)</f>
        <v>0.13284002728245917</v>
      </c>
      <c r="P127">
        <f t="shared" ref="P127:P190" si="99">1/((BO127+1)/(M127/1.6)+1/(N127/1.37)) + BO127/((BO127+1)/(M127/1.6) + BO127/(N127/1.37))</f>
        <v>8.3324307206597198E-2</v>
      </c>
      <c r="Q127">
        <f t="shared" ref="Q127:Q190" si="100">(BK127*BM127)</f>
        <v>193.73810895436114</v>
      </c>
      <c r="R127">
        <f t="shared" ref="R127:R190" si="101">(CB127+(Q127+2*0.95*0.0000000567*(((CB127+$B$7)+273)^4-(CB127+273)^4)-44100*G127)/(1.84*29.3*N127+8*0.95*0.0000000567*(CB127+273)^3))</f>
        <v>25.884230091966526</v>
      </c>
      <c r="S127">
        <f t="shared" ref="S127:S190" si="102">($C$7*CC127+$D$7*CD127+$E$7*R127)</f>
        <v>25.005800000000001</v>
      </c>
      <c r="T127">
        <f t="shared" ref="T127:T190" si="103">0.61365*EXP(17.502*S127/(240.97+S127))</f>
        <v>3.1807772591437131</v>
      </c>
      <c r="U127">
        <f t="shared" ref="U127:U190" si="104">(V127/W127*100)</f>
        <v>68.203437955230157</v>
      </c>
      <c r="V127">
        <f t="shared" ref="V127:V190" si="105">BU127*(BZ127+CA127)/1000</f>
        <v>2.1811056292266002</v>
      </c>
      <c r="W127">
        <f t="shared" ref="W127:W190" si="106">0.61365*EXP(17.502*CB127/(240.97+CB127))</f>
        <v>3.1979408877574662</v>
      </c>
      <c r="X127">
        <f t="shared" ref="X127:X190" si="107">(T127-BU127*(BZ127+CA127)/1000)</f>
        <v>0.99967162991711289</v>
      </c>
      <c r="Y127">
        <f t="shared" ref="Y127:Y190" si="108">(-G127*44100)</f>
        <v>-59.71264335210028</v>
      </c>
      <c r="Z127">
        <f t="shared" ref="Z127:Z190" si="109">2*29.3*N127*0.92*(CB127-S127)</f>
        <v>14.325216963359098</v>
      </c>
      <c r="AA127">
        <f t="shared" ref="AA127:AA190" si="110">2*0.95*0.0000000567*(((CB127+$B$7)+273)^4-(S127+273)^4)</f>
        <v>1.0302815975999771</v>
      </c>
      <c r="AB127">
        <f t="shared" ref="AB127:AB190" si="111">Q127+AA127+Y127+Z127</f>
        <v>149.38096416321994</v>
      </c>
      <c r="AC127">
        <v>12</v>
      </c>
      <c r="AD127">
        <v>2</v>
      </c>
      <c r="AE127">
        <f t="shared" ref="AE127:AE190" si="112">IF(AC127*$H$13&gt;=AG127,1,(AG127/(AG127-AC127*$H$13)))</f>
        <v>1</v>
      </c>
      <c r="AF127">
        <f t="shared" ref="AF127:AF190" si="113">(AE127-1)*100</f>
        <v>0</v>
      </c>
      <c r="AG127">
        <f t="shared" ref="AG127:AG190" si="114">MAX(0,($B$13+$C$13*CG127)/(1+$D$13*CG127)*BZ127/(CB127+273)*$E$13)</f>
        <v>53609.184434085902</v>
      </c>
      <c r="AH127" t="s">
        <v>272</v>
      </c>
      <c r="AI127" t="s">
        <v>272</v>
      </c>
      <c r="AJ127">
        <v>0</v>
      </c>
      <c r="AK127">
        <v>0</v>
      </c>
      <c r="AL127">
        <f t="shared" ref="AL127:AL190" si="115">AK127-AJ127</f>
        <v>0</v>
      </c>
      <c r="AM127" t="e">
        <f t="shared" ref="AM127:AM190" si="116">AL127/AK127</f>
        <v>#DIV/0!</v>
      </c>
      <c r="AN127">
        <v>0</v>
      </c>
      <c r="AO127" t="s">
        <v>272</v>
      </c>
      <c r="AP127" t="s">
        <v>272</v>
      </c>
      <c r="AQ127">
        <v>0</v>
      </c>
      <c r="AR127">
        <v>0</v>
      </c>
      <c r="AS127" t="e">
        <f t="shared" ref="AS127:AS190" si="117">1-AQ127/AR127</f>
        <v>#DIV/0!</v>
      </c>
      <c r="AT127">
        <v>0.5</v>
      </c>
      <c r="AU127">
        <f t="shared" ref="AU127:AU190" si="118">BK127</f>
        <v>1009.1999998521023</v>
      </c>
      <c r="AV127">
        <f t="shared" ref="AV127:AV190" si="119">H127</f>
        <v>27.408345015134241</v>
      </c>
      <c r="AW127" t="e">
        <f t="shared" ref="AW127:AW190" si="120">AS127*AT127*AU127</f>
        <v>#DIV/0!</v>
      </c>
      <c r="AX127" t="e">
        <f t="shared" ref="AX127:AX190" si="121">BC127/AR127</f>
        <v>#DIV/0!</v>
      </c>
      <c r="AY127">
        <f t="shared" ref="AY127:AY190" si="122">(AV127-AN127)/AU127</f>
        <v>2.7158486939309272E-2</v>
      </c>
      <c r="AZ127" t="e">
        <f t="shared" ref="AZ127:AZ190" si="123">(AK127-AR127)/AR127</f>
        <v>#DIV/0!</v>
      </c>
      <c r="BA127" t="s">
        <v>272</v>
      </c>
      <c r="BB127">
        <v>0</v>
      </c>
      <c r="BC127">
        <f t="shared" ref="BC127:BC190" si="124">AR127-BB127</f>
        <v>0</v>
      </c>
      <c r="BD127" t="e">
        <f t="shared" ref="BD127:BD190" si="125">(AR127-AQ127)/(AR127-BB127)</f>
        <v>#DIV/0!</v>
      </c>
      <c r="BE127" t="e">
        <f t="shared" ref="BE127:BE190" si="126">(AK127-AR127)/(AK127-BB127)</f>
        <v>#DIV/0!</v>
      </c>
      <c r="BF127" t="e">
        <f t="shared" ref="BF127:BF190" si="127">(AR127-AQ127)/(AR127-AJ127)</f>
        <v>#DIV/0!</v>
      </c>
      <c r="BG127" t="e">
        <f t="shared" ref="BG127:BG190" si="128">(AK127-AR127)/(AK127-AJ127)</f>
        <v>#DIV/0!</v>
      </c>
      <c r="BH127" t="e">
        <f t="shared" ref="BH127:BH190" si="129">(BD127*BB127/AQ127)</f>
        <v>#DIV/0!</v>
      </c>
      <c r="BI127" t="e">
        <f t="shared" ref="BI127:BI190" si="130">(1-BH127)</f>
        <v>#DIV/0!</v>
      </c>
      <c r="BJ127">
        <f t="shared" ref="BJ127:BJ190" si="131">$B$11*CH127+$C$11*CI127+$F$11*CJ127*(1-CM127)</f>
        <v>1200.02</v>
      </c>
      <c r="BK127">
        <f t="shared" ref="BK127:BK190" si="132">BJ127*BL127</f>
        <v>1009.1999998521023</v>
      </c>
      <c r="BL127">
        <f t="shared" ref="BL127:BL190" si="133">($B$11*$D$9+$C$11*$D$9+$F$11*((CW127+CO127)/MAX(CW127+CO127+CX127, 0.1)*$I$9+CX127/MAX(CW127+CO127+CX127, 0.1)*$J$9))/($B$11+$C$11+$F$11)</f>
        <v>0.84098598344369457</v>
      </c>
      <c r="BM127">
        <f t="shared" ref="BM127:BM190" si="134">($B$11*$K$9+$C$11*$K$9+$F$11*((CW127+CO127)/MAX(CW127+CO127+CX127, 0.1)*$P$9+CX127/MAX(CW127+CO127+CX127, 0.1)*$Q$9))/($B$11+$C$11+$F$11)</f>
        <v>0.19197196688738935</v>
      </c>
      <c r="BN127">
        <v>6</v>
      </c>
      <c r="BO127">
        <v>0.5</v>
      </c>
      <c r="BP127" t="s">
        <v>273</v>
      </c>
      <c r="BQ127">
        <v>2</v>
      </c>
      <c r="BR127">
        <v>1604500557.5</v>
      </c>
      <c r="BS127">
        <v>1071.68</v>
      </c>
      <c r="BT127">
        <v>1106.31</v>
      </c>
      <c r="BU127">
        <v>21.647400000000001</v>
      </c>
      <c r="BV127">
        <v>20.0578</v>
      </c>
      <c r="BW127">
        <v>1071.6400000000001</v>
      </c>
      <c r="BX127">
        <v>21.330300000000001</v>
      </c>
      <c r="BY127">
        <v>500.01900000000001</v>
      </c>
      <c r="BZ127">
        <v>100.65600000000001</v>
      </c>
      <c r="CA127">
        <v>0.100009</v>
      </c>
      <c r="CB127">
        <v>25.0961</v>
      </c>
      <c r="CC127">
        <v>25.005800000000001</v>
      </c>
      <c r="CD127">
        <v>999.9</v>
      </c>
      <c r="CE127">
        <v>0</v>
      </c>
      <c r="CF127">
        <v>0</v>
      </c>
      <c r="CG127">
        <v>10008.799999999999</v>
      </c>
      <c r="CH127">
        <v>0</v>
      </c>
      <c r="CI127">
        <v>1.0345500000000001</v>
      </c>
      <c r="CJ127">
        <v>1200.02</v>
      </c>
      <c r="CK127">
        <v>0.96699299999999999</v>
      </c>
      <c r="CL127">
        <v>3.30067E-2</v>
      </c>
      <c r="CM127">
        <v>0</v>
      </c>
      <c r="CN127">
        <v>836.32600000000002</v>
      </c>
      <c r="CO127">
        <v>5.0001499999999997</v>
      </c>
      <c r="CP127">
        <v>10007</v>
      </c>
      <c r="CQ127">
        <v>11354</v>
      </c>
      <c r="CR127">
        <v>39.5</v>
      </c>
      <c r="CS127">
        <v>42.061999999999998</v>
      </c>
      <c r="CT127">
        <v>40.686999999999998</v>
      </c>
      <c r="CU127">
        <v>41.625</v>
      </c>
      <c r="CV127">
        <v>41.311999999999998</v>
      </c>
      <c r="CW127">
        <v>1155.58</v>
      </c>
      <c r="CX127">
        <v>39.44</v>
      </c>
      <c r="CY127">
        <v>0</v>
      </c>
      <c r="CZ127">
        <v>1604500556.7</v>
      </c>
      <c r="DA127">
        <v>0</v>
      </c>
      <c r="DB127">
        <v>833.65842307692299</v>
      </c>
      <c r="DC127">
        <v>19.3182564266722</v>
      </c>
      <c r="DD127">
        <v>232.464957409448</v>
      </c>
      <c r="DE127">
        <v>9978.3192307692298</v>
      </c>
      <c r="DF127">
        <v>15</v>
      </c>
      <c r="DG127">
        <v>1604500115.5</v>
      </c>
      <c r="DH127" t="s">
        <v>274</v>
      </c>
      <c r="DI127">
        <v>1604500104</v>
      </c>
      <c r="DJ127">
        <v>1604500115.5</v>
      </c>
      <c r="DK127">
        <v>1</v>
      </c>
      <c r="DL127">
        <v>-0.111</v>
      </c>
      <c r="DM127">
        <v>-7.0000000000000001E-3</v>
      </c>
      <c r="DN127">
        <v>-7.3999999999999996E-2</v>
      </c>
      <c r="DO127">
        <v>0.30099999999999999</v>
      </c>
      <c r="DP127">
        <v>420</v>
      </c>
      <c r="DQ127">
        <v>20</v>
      </c>
      <c r="DR127">
        <v>0.08</v>
      </c>
      <c r="DS127">
        <v>7.0000000000000007E-2</v>
      </c>
      <c r="DT127">
        <v>0</v>
      </c>
      <c r="DU127">
        <v>0</v>
      </c>
      <c r="DV127" t="s">
        <v>275</v>
      </c>
      <c r="DW127">
        <v>100</v>
      </c>
      <c r="DX127">
        <v>100</v>
      </c>
      <c r="DY127">
        <v>0.04</v>
      </c>
      <c r="DZ127">
        <v>0.31709999999999999</v>
      </c>
      <c r="EA127">
        <v>-0.38915973933682801</v>
      </c>
      <c r="EB127">
        <v>1.06189765250334E-3</v>
      </c>
      <c r="EC127">
        <v>-8.2300479113357901E-7</v>
      </c>
      <c r="ED127">
        <v>1.95222372915411E-10</v>
      </c>
      <c r="EE127">
        <v>5.0854824770297798E-2</v>
      </c>
      <c r="EF127">
        <v>2.4299125684897199E-2</v>
      </c>
      <c r="EG127">
        <v>-1.02667963148939E-3</v>
      </c>
      <c r="EH127">
        <v>2.21636158600722E-5</v>
      </c>
      <c r="EI127">
        <v>2</v>
      </c>
      <c r="EJ127">
        <v>2037</v>
      </c>
      <c r="EK127">
        <v>1</v>
      </c>
      <c r="EL127">
        <v>24</v>
      </c>
      <c r="EM127">
        <v>7.6</v>
      </c>
      <c r="EN127">
        <v>7.4</v>
      </c>
      <c r="EO127">
        <v>2</v>
      </c>
      <c r="EP127">
        <v>481.89800000000002</v>
      </c>
      <c r="EQ127">
        <v>562.10900000000004</v>
      </c>
      <c r="ER127">
        <v>22.397600000000001</v>
      </c>
      <c r="ES127">
        <v>25.340499999999999</v>
      </c>
      <c r="ET127">
        <v>29.9999</v>
      </c>
      <c r="EU127">
        <v>25.204000000000001</v>
      </c>
      <c r="EV127">
        <v>25.165700000000001</v>
      </c>
      <c r="EW127">
        <v>45.757399999999997</v>
      </c>
      <c r="EX127">
        <v>5.1805099999999999</v>
      </c>
      <c r="EY127">
        <v>100</v>
      </c>
      <c r="EZ127">
        <v>22.393799999999999</v>
      </c>
      <c r="FA127">
        <v>1096.78</v>
      </c>
      <c r="FB127">
        <v>20</v>
      </c>
      <c r="FC127">
        <v>102.379</v>
      </c>
      <c r="FD127">
        <v>102.08199999999999</v>
      </c>
    </row>
    <row r="128" spans="1:160" x14ac:dyDescent="0.15">
      <c r="A128">
        <v>130</v>
      </c>
      <c r="B128">
        <v>1604500559.5</v>
      </c>
      <c r="C128">
        <v>257.5</v>
      </c>
      <c r="D128" t="s">
        <v>496</v>
      </c>
      <c r="E128" t="s">
        <v>497</v>
      </c>
      <c r="F128">
        <v>1604500559.5</v>
      </c>
      <c r="G128">
        <f t="shared" si="90"/>
        <v>1.3524235882644978E-3</v>
      </c>
      <c r="H128">
        <f t="shared" si="91"/>
        <v>27.377893462534114</v>
      </c>
      <c r="I128">
        <f t="shared" si="92"/>
        <v>1068.3900000000001</v>
      </c>
      <c r="J128">
        <f t="shared" si="93"/>
        <v>725.05508324282732</v>
      </c>
      <c r="K128">
        <f t="shared" si="94"/>
        <v>73.053659392930399</v>
      </c>
      <c r="L128">
        <f t="shared" si="95"/>
        <v>107.64671672907002</v>
      </c>
      <c r="M128">
        <f t="shared" si="96"/>
        <v>0.13616735847333383</v>
      </c>
      <c r="N128">
        <f t="shared" si="97"/>
        <v>2.9403724904685236</v>
      </c>
      <c r="O128">
        <f t="shared" si="98"/>
        <v>0.13275869285267106</v>
      </c>
      <c r="P128">
        <f t="shared" si="99"/>
        <v>8.3273331037787918E-2</v>
      </c>
      <c r="Q128">
        <f t="shared" si="100"/>
        <v>193.7349169932437</v>
      </c>
      <c r="R128">
        <f t="shared" si="101"/>
        <v>25.886778368474143</v>
      </c>
      <c r="S128">
        <f t="shared" si="102"/>
        <v>25.001899999999999</v>
      </c>
      <c r="T128">
        <f t="shared" si="103"/>
        <v>3.1800377898326051</v>
      </c>
      <c r="U128">
        <f t="shared" si="104"/>
        <v>68.191584148146077</v>
      </c>
      <c r="V128">
        <f t="shared" si="105"/>
        <v>2.1809344305941005</v>
      </c>
      <c r="W128">
        <f t="shared" si="106"/>
        <v>3.1982457334559422</v>
      </c>
      <c r="X128">
        <f t="shared" si="107"/>
        <v>0.99910335923850457</v>
      </c>
      <c r="Y128">
        <f t="shared" si="108"/>
        <v>-59.641880242464353</v>
      </c>
      <c r="Z128">
        <f t="shared" si="109"/>
        <v>15.186346451448207</v>
      </c>
      <c r="AA128">
        <f t="shared" si="110"/>
        <v>1.0930214269668073</v>
      </c>
      <c r="AB128">
        <f t="shared" si="111"/>
        <v>150.37240462919434</v>
      </c>
      <c r="AC128">
        <v>12</v>
      </c>
      <c r="AD128">
        <v>2</v>
      </c>
      <c r="AE128">
        <f t="shared" si="112"/>
        <v>1</v>
      </c>
      <c r="AF128">
        <f t="shared" si="113"/>
        <v>0</v>
      </c>
      <c r="AG128">
        <f t="shared" si="114"/>
        <v>53544.426574281388</v>
      </c>
      <c r="AH128" t="s">
        <v>272</v>
      </c>
      <c r="AI128" t="s">
        <v>272</v>
      </c>
      <c r="AJ128">
        <v>0</v>
      </c>
      <c r="AK128">
        <v>0</v>
      </c>
      <c r="AL128">
        <f t="shared" si="115"/>
        <v>0</v>
      </c>
      <c r="AM128" t="e">
        <f t="shared" si="116"/>
        <v>#DIV/0!</v>
      </c>
      <c r="AN128">
        <v>0</v>
      </c>
      <c r="AO128" t="s">
        <v>272</v>
      </c>
      <c r="AP128" t="s">
        <v>272</v>
      </c>
      <c r="AQ128">
        <v>0</v>
      </c>
      <c r="AR128">
        <v>0</v>
      </c>
      <c r="AS128" t="e">
        <f t="shared" si="117"/>
        <v>#DIV/0!</v>
      </c>
      <c r="AT128">
        <v>0.5</v>
      </c>
      <c r="AU128">
        <f t="shared" si="118"/>
        <v>1009.1831998521</v>
      </c>
      <c r="AV128">
        <f t="shared" si="119"/>
        <v>27.377893462534114</v>
      </c>
      <c r="AW128" t="e">
        <f t="shared" si="120"/>
        <v>#DIV/0!</v>
      </c>
      <c r="AX128" t="e">
        <f t="shared" si="121"/>
        <v>#DIV/0!</v>
      </c>
      <c r="AY128">
        <f t="shared" si="122"/>
        <v>2.7128764595512944E-2</v>
      </c>
      <c r="AZ128" t="e">
        <f t="shared" si="123"/>
        <v>#DIV/0!</v>
      </c>
      <c r="BA128" t="s">
        <v>272</v>
      </c>
      <c r="BB128">
        <v>0</v>
      </c>
      <c r="BC128">
        <f t="shared" si="124"/>
        <v>0</v>
      </c>
      <c r="BD128" t="e">
        <f t="shared" si="125"/>
        <v>#DIV/0!</v>
      </c>
      <c r="BE128" t="e">
        <f t="shared" si="126"/>
        <v>#DIV/0!</v>
      </c>
      <c r="BF128" t="e">
        <f t="shared" si="127"/>
        <v>#DIV/0!</v>
      </c>
      <c r="BG128" t="e">
        <f t="shared" si="128"/>
        <v>#DIV/0!</v>
      </c>
      <c r="BH128" t="e">
        <f t="shared" si="129"/>
        <v>#DIV/0!</v>
      </c>
      <c r="BI128" t="e">
        <f t="shared" si="130"/>
        <v>#DIV/0!</v>
      </c>
      <c r="BJ128">
        <f t="shared" si="131"/>
        <v>1200</v>
      </c>
      <c r="BK128">
        <f t="shared" si="132"/>
        <v>1009.1831998521</v>
      </c>
      <c r="BL128">
        <f t="shared" si="133"/>
        <v>0.84098599987674993</v>
      </c>
      <c r="BM128">
        <f t="shared" si="134"/>
        <v>0.19197199975350002</v>
      </c>
      <c r="BN128">
        <v>6</v>
      </c>
      <c r="BO128">
        <v>0.5</v>
      </c>
      <c r="BP128" t="s">
        <v>273</v>
      </c>
      <c r="BQ128">
        <v>2</v>
      </c>
      <c r="BR128">
        <v>1604500559.5</v>
      </c>
      <c r="BS128">
        <v>1068.3900000000001</v>
      </c>
      <c r="BT128">
        <v>1102.98</v>
      </c>
      <c r="BU128">
        <v>21.645700000000001</v>
      </c>
      <c r="BV128">
        <v>20.0578</v>
      </c>
      <c r="BW128">
        <v>1068.3399999999999</v>
      </c>
      <c r="BX128">
        <v>21.328600000000002</v>
      </c>
      <c r="BY128">
        <v>499.96199999999999</v>
      </c>
      <c r="BZ128">
        <v>100.65600000000001</v>
      </c>
      <c r="CA128">
        <v>0.100013</v>
      </c>
      <c r="CB128">
        <v>25.0977</v>
      </c>
      <c r="CC128">
        <v>25.001899999999999</v>
      </c>
      <c r="CD128">
        <v>999.9</v>
      </c>
      <c r="CE128">
        <v>0</v>
      </c>
      <c r="CF128">
        <v>0</v>
      </c>
      <c r="CG128">
        <v>9996.25</v>
      </c>
      <c r="CH128">
        <v>0</v>
      </c>
      <c r="CI128">
        <v>1.0219499999999999</v>
      </c>
      <c r="CJ128">
        <v>1200</v>
      </c>
      <c r="CK128">
        <v>0.96699299999999999</v>
      </c>
      <c r="CL128">
        <v>3.30067E-2</v>
      </c>
      <c r="CM128">
        <v>0</v>
      </c>
      <c r="CN128">
        <v>837.03599999999994</v>
      </c>
      <c r="CO128">
        <v>5.0001499999999997</v>
      </c>
      <c r="CP128">
        <v>10014.1</v>
      </c>
      <c r="CQ128">
        <v>11353.9</v>
      </c>
      <c r="CR128">
        <v>39.436999999999998</v>
      </c>
      <c r="CS128">
        <v>42.061999999999998</v>
      </c>
      <c r="CT128">
        <v>40.686999999999998</v>
      </c>
      <c r="CU128">
        <v>41.686999999999998</v>
      </c>
      <c r="CV128">
        <v>41.311999999999998</v>
      </c>
      <c r="CW128">
        <v>1155.56</v>
      </c>
      <c r="CX128">
        <v>39.44</v>
      </c>
      <c r="CY128">
        <v>0</v>
      </c>
      <c r="CZ128">
        <v>1604500558.5</v>
      </c>
      <c r="DA128">
        <v>0</v>
      </c>
      <c r="DB128">
        <v>834.34915999999998</v>
      </c>
      <c r="DC128">
        <v>19.941384584840598</v>
      </c>
      <c r="DD128">
        <v>230.668461178391</v>
      </c>
      <c r="DE128">
        <v>9986.4791999999998</v>
      </c>
      <c r="DF128">
        <v>15</v>
      </c>
      <c r="DG128">
        <v>1604500115.5</v>
      </c>
      <c r="DH128" t="s">
        <v>274</v>
      </c>
      <c r="DI128">
        <v>1604500104</v>
      </c>
      <c r="DJ128">
        <v>1604500115.5</v>
      </c>
      <c r="DK128">
        <v>1</v>
      </c>
      <c r="DL128">
        <v>-0.111</v>
      </c>
      <c r="DM128">
        <v>-7.0000000000000001E-3</v>
      </c>
      <c r="DN128">
        <v>-7.3999999999999996E-2</v>
      </c>
      <c r="DO128">
        <v>0.30099999999999999</v>
      </c>
      <c r="DP128">
        <v>420</v>
      </c>
      <c r="DQ128">
        <v>20</v>
      </c>
      <c r="DR128">
        <v>0.08</v>
      </c>
      <c r="DS128">
        <v>7.0000000000000007E-2</v>
      </c>
      <c r="DT128">
        <v>0</v>
      </c>
      <c r="DU128">
        <v>0</v>
      </c>
      <c r="DV128" t="s">
        <v>275</v>
      </c>
      <c r="DW128">
        <v>100</v>
      </c>
      <c r="DX128">
        <v>100</v>
      </c>
      <c r="DY128">
        <v>0.05</v>
      </c>
      <c r="DZ128">
        <v>0.31709999999999999</v>
      </c>
      <c r="EA128">
        <v>-0.38915973933682801</v>
      </c>
      <c r="EB128">
        <v>1.06189765250334E-3</v>
      </c>
      <c r="EC128">
        <v>-8.2300479113357901E-7</v>
      </c>
      <c r="ED128">
        <v>1.95222372915411E-10</v>
      </c>
      <c r="EE128">
        <v>5.0854824770297798E-2</v>
      </c>
      <c r="EF128">
        <v>2.4299125684897199E-2</v>
      </c>
      <c r="EG128">
        <v>-1.02667963148939E-3</v>
      </c>
      <c r="EH128">
        <v>2.21636158600722E-5</v>
      </c>
      <c r="EI128">
        <v>2</v>
      </c>
      <c r="EJ128">
        <v>2037</v>
      </c>
      <c r="EK128">
        <v>1</v>
      </c>
      <c r="EL128">
        <v>24</v>
      </c>
      <c r="EM128">
        <v>7.6</v>
      </c>
      <c r="EN128">
        <v>7.4</v>
      </c>
      <c r="EO128">
        <v>2</v>
      </c>
      <c r="EP128">
        <v>481.74799999999999</v>
      </c>
      <c r="EQ128">
        <v>562.25</v>
      </c>
      <c r="ER128">
        <v>22.392700000000001</v>
      </c>
      <c r="ES128">
        <v>25.340499999999999</v>
      </c>
      <c r="ET128">
        <v>30</v>
      </c>
      <c r="EU128">
        <v>25.204000000000001</v>
      </c>
      <c r="EV128">
        <v>25.165700000000001</v>
      </c>
      <c r="EW128">
        <v>45.639800000000001</v>
      </c>
      <c r="EX128">
        <v>5.1805099999999999</v>
      </c>
      <c r="EY128">
        <v>100</v>
      </c>
      <c r="EZ128">
        <v>22.382899999999999</v>
      </c>
      <c r="FA128">
        <v>1091.72</v>
      </c>
      <c r="FB128">
        <v>20</v>
      </c>
      <c r="FC128">
        <v>102.381</v>
      </c>
      <c r="FD128">
        <v>102.08199999999999</v>
      </c>
    </row>
    <row r="129" spans="1:160" x14ac:dyDescent="0.15">
      <c r="A129">
        <v>131</v>
      </c>
      <c r="B129">
        <v>1604500561.5</v>
      </c>
      <c r="C129">
        <v>259.5</v>
      </c>
      <c r="D129" t="s">
        <v>498</v>
      </c>
      <c r="E129" t="s">
        <v>499</v>
      </c>
      <c r="F129">
        <v>1604500561.5</v>
      </c>
      <c r="G129">
        <f t="shared" si="90"/>
        <v>1.3529368229535275E-3</v>
      </c>
      <c r="H129">
        <f t="shared" si="91"/>
        <v>27.572537924011698</v>
      </c>
      <c r="I129">
        <f t="shared" si="92"/>
        <v>1065.06</v>
      </c>
      <c r="J129">
        <f t="shared" si="93"/>
        <v>719.86623740415087</v>
      </c>
      <c r="K129">
        <f t="shared" si="94"/>
        <v>72.530974351414073</v>
      </c>
      <c r="L129">
        <f t="shared" si="95"/>
        <v>107.31138026597999</v>
      </c>
      <c r="M129">
        <f t="shared" si="96"/>
        <v>0.13633775890584304</v>
      </c>
      <c r="N129">
        <f t="shared" si="97"/>
        <v>2.9372936036640613</v>
      </c>
      <c r="O129">
        <f t="shared" si="98"/>
        <v>0.13291718699290214</v>
      </c>
      <c r="P129">
        <f t="shared" si="99"/>
        <v>8.337341881268906E-2</v>
      </c>
      <c r="Q129">
        <f t="shared" si="100"/>
        <v>193.73651297380226</v>
      </c>
      <c r="R129">
        <f t="shared" si="101"/>
        <v>25.889025098038005</v>
      </c>
      <c r="S129">
        <f t="shared" si="102"/>
        <v>24.997399999999999</v>
      </c>
      <c r="T129">
        <f t="shared" si="103"/>
        <v>3.1791847426912652</v>
      </c>
      <c r="U129">
        <f t="shared" si="104"/>
        <v>68.183624457002438</v>
      </c>
      <c r="V129">
        <f t="shared" si="105"/>
        <v>2.1808877322716005</v>
      </c>
      <c r="W129">
        <f t="shared" si="106"/>
        <v>3.1985506045471364</v>
      </c>
      <c r="X129">
        <f t="shared" si="107"/>
        <v>0.99829701041966468</v>
      </c>
      <c r="Y129">
        <f t="shared" si="108"/>
        <v>-59.664513892250561</v>
      </c>
      <c r="Z129">
        <f t="shared" si="109"/>
        <v>16.136412484319173</v>
      </c>
      <c r="AA129">
        <f t="shared" si="110"/>
        <v>1.1626018604678134</v>
      </c>
      <c r="AB129">
        <f t="shared" si="111"/>
        <v>151.37101342633869</v>
      </c>
      <c r="AC129">
        <v>12</v>
      </c>
      <c r="AD129">
        <v>2</v>
      </c>
      <c r="AE129">
        <f t="shared" si="112"/>
        <v>1</v>
      </c>
      <c r="AF129">
        <f t="shared" si="113"/>
        <v>0</v>
      </c>
      <c r="AG129">
        <f t="shared" si="114"/>
        <v>53454.201651206327</v>
      </c>
      <c r="AH129" t="s">
        <v>272</v>
      </c>
      <c r="AI129" t="s">
        <v>272</v>
      </c>
      <c r="AJ129">
        <v>0</v>
      </c>
      <c r="AK129">
        <v>0</v>
      </c>
      <c r="AL129">
        <f t="shared" si="115"/>
        <v>0</v>
      </c>
      <c r="AM129" t="e">
        <f t="shared" si="116"/>
        <v>#DIV/0!</v>
      </c>
      <c r="AN129">
        <v>0</v>
      </c>
      <c r="AO129" t="s">
        <v>272</v>
      </c>
      <c r="AP129" t="s">
        <v>272</v>
      </c>
      <c r="AQ129">
        <v>0</v>
      </c>
      <c r="AR129">
        <v>0</v>
      </c>
      <c r="AS129" t="e">
        <f t="shared" si="117"/>
        <v>#DIV/0!</v>
      </c>
      <c r="AT129">
        <v>0.5</v>
      </c>
      <c r="AU129">
        <f t="shared" si="118"/>
        <v>1009.1915998521013</v>
      </c>
      <c r="AV129">
        <f t="shared" si="119"/>
        <v>27.572537924011698</v>
      </c>
      <c r="AW129" t="e">
        <f t="shared" si="120"/>
        <v>#DIV/0!</v>
      </c>
      <c r="AX129" t="e">
        <f t="shared" si="121"/>
        <v>#DIV/0!</v>
      </c>
      <c r="AY129">
        <f t="shared" si="122"/>
        <v>2.7321410451744247E-2</v>
      </c>
      <c r="AZ129" t="e">
        <f t="shared" si="123"/>
        <v>#DIV/0!</v>
      </c>
      <c r="BA129" t="s">
        <v>272</v>
      </c>
      <c r="BB129">
        <v>0</v>
      </c>
      <c r="BC129">
        <f t="shared" si="124"/>
        <v>0</v>
      </c>
      <c r="BD129" t="e">
        <f t="shared" si="125"/>
        <v>#DIV/0!</v>
      </c>
      <c r="BE129" t="e">
        <f t="shared" si="126"/>
        <v>#DIV/0!</v>
      </c>
      <c r="BF129" t="e">
        <f t="shared" si="127"/>
        <v>#DIV/0!</v>
      </c>
      <c r="BG129" t="e">
        <f t="shared" si="128"/>
        <v>#DIV/0!</v>
      </c>
      <c r="BH129" t="e">
        <f t="shared" si="129"/>
        <v>#DIV/0!</v>
      </c>
      <c r="BI129" t="e">
        <f t="shared" si="130"/>
        <v>#DIV/0!</v>
      </c>
      <c r="BJ129">
        <f t="shared" si="131"/>
        <v>1200.01</v>
      </c>
      <c r="BK129">
        <f t="shared" si="132"/>
        <v>1009.1915998521013</v>
      </c>
      <c r="BL129">
        <f t="shared" si="133"/>
        <v>0.84098599166015386</v>
      </c>
      <c r="BM129">
        <f t="shared" si="134"/>
        <v>0.19197198332030774</v>
      </c>
      <c r="BN129">
        <v>6</v>
      </c>
      <c r="BO129">
        <v>0.5</v>
      </c>
      <c r="BP129" t="s">
        <v>273</v>
      </c>
      <c r="BQ129">
        <v>2</v>
      </c>
      <c r="BR129">
        <v>1604500561.5</v>
      </c>
      <c r="BS129">
        <v>1065.06</v>
      </c>
      <c r="BT129">
        <v>1099.8699999999999</v>
      </c>
      <c r="BU129">
        <v>21.645199999999999</v>
      </c>
      <c r="BV129">
        <v>20.057099999999998</v>
      </c>
      <c r="BW129">
        <v>1065.02</v>
      </c>
      <c r="BX129">
        <v>21.328099999999999</v>
      </c>
      <c r="BY129">
        <v>500.089</v>
      </c>
      <c r="BZ129">
        <v>100.65600000000001</v>
      </c>
      <c r="CA129">
        <v>0.10018299999999999</v>
      </c>
      <c r="CB129">
        <v>25.099299999999999</v>
      </c>
      <c r="CC129">
        <v>24.997399999999999</v>
      </c>
      <c r="CD129">
        <v>999.9</v>
      </c>
      <c r="CE129">
        <v>0</v>
      </c>
      <c r="CF129">
        <v>0</v>
      </c>
      <c r="CG129">
        <v>9978.75</v>
      </c>
      <c r="CH129">
        <v>0</v>
      </c>
      <c r="CI129">
        <v>1.02335</v>
      </c>
      <c r="CJ129">
        <v>1200.01</v>
      </c>
      <c r="CK129">
        <v>0.96699299999999999</v>
      </c>
      <c r="CL129">
        <v>3.30067E-2</v>
      </c>
      <c r="CM129">
        <v>0</v>
      </c>
      <c r="CN129">
        <v>837.68299999999999</v>
      </c>
      <c r="CO129">
        <v>5.0001499999999997</v>
      </c>
      <c r="CP129">
        <v>10021.5</v>
      </c>
      <c r="CQ129">
        <v>11353.9</v>
      </c>
      <c r="CR129">
        <v>39.436999999999998</v>
      </c>
      <c r="CS129">
        <v>42.061999999999998</v>
      </c>
      <c r="CT129">
        <v>40.686999999999998</v>
      </c>
      <c r="CU129">
        <v>41.686999999999998</v>
      </c>
      <c r="CV129">
        <v>41.311999999999998</v>
      </c>
      <c r="CW129">
        <v>1155.57</v>
      </c>
      <c r="CX129">
        <v>39.44</v>
      </c>
      <c r="CY129">
        <v>0</v>
      </c>
      <c r="CZ129">
        <v>1604500560.3</v>
      </c>
      <c r="DA129">
        <v>0</v>
      </c>
      <c r="DB129">
        <v>834.85365384615397</v>
      </c>
      <c r="DC129">
        <v>20.607145312844999</v>
      </c>
      <c r="DD129">
        <v>230.36820526813301</v>
      </c>
      <c r="DE129">
        <v>9992.3126923076907</v>
      </c>
      <c r="DF129">
        <v>15</v>
      </c>
      <c r="DG129">
        <v>1604500115.5</v>
      </c>
      <c r="DH129" t="s">
        <v>274</v>
      </c>
      <c r="DI129">
        <v>1604500104</v>
      </c>
      <c r="DJ129">
        <v>1604500115.5</v>
      </c>
      <c r="DK129">
        <v>1</v>
      </c>
      <c r="DL129">
        <v>-0.111</v>
      </c>
      <c r="DM129">
        <v>-7.0000000000000001E-3</v>
      </c>
      <c r="DN129">
        <v>-7.3999999999999996E-2</v>
      </c>
      <c r="DO129">
        <v>0.30099999999999999</v>
      </c>
      <c r="DP129">
        <v>420</v>
      </c>
      <c r="DQ129">
        <v>20</v>
      </c>
      <c r="DR129">
        <v>0.08</v>
      </c>
      <c r="DS129">
        <v>7.0000000000000007E-2</v>
      </c>
      <c r="DT129">
        <v>0</v>
      </c>
      <c r="DU129">
        <v>0</v>
      </c>
      <c r="DV129" t="s">
        <v>275</v>
      </c>
      <c r="DW129">
        <v>100</v>
      </c>
      <c r="DX129">
        <v>100</v>
      </c>
      <c r="DY129">
        <v>0.04</v>
      </c>
      <c r="DZ129">
        <v>0.31709999999999999</v>
      </c>
      <c r="EA129">
        <v>-0.38915973933682801</v>
      </c>
      <c r="EB129">
        <v>1.06189765250334E-3</v>
      </c>
      <c r="EC129">
        <v>-8.2300479113357901E-7</v>
      </c>
      <c r="ED129">
        <v>1.95222372915411E-10</v>
      </c>
      <c r="EE129">
        <v>5.0854824770297798E-2</v>
      </c>
      <c r="EF129">
        <v>2.4299125684897199E-2</v>
      </c>
      <c r="EG129">
        <v>-1.02667963148939E-3</v>
      </c>
      <c r="EH129">
        <v>2.21636158600722E-5</v>
      </c>
      <c r="EI129">
        <v>2</v>
      </c>
      <c r="EJ129">
        <v>2037</v>
      </c>
      <c r="EK129">
        <v>1</v>
      </c>
      <c r="EL129">
        <v>24</v>
      </c>
      <c r="EM129">
        <v>7.6</v>
      </c>
      <c r="EN129">
        <v>7.4</v>
      </c>
      <c r="EO129">
        <v>2</v>
      </c>
      <c r="EP129">
        <v>482.07499999999999</v>
      </c>
      <c r="EQ129">
        <v>562.12900000000002</v>
      </c>
      <c r="ER129">
        <v>22.388400000000001</v>
      </c>
      <c r="ES129">
        <v>25.340499999999999</v>
      </c>
      <c r="ET129">
        <v>30</v>
      </c>
      <c r="EU129">
        <v>25.204000000000001</v>
      </c>
      <c r="EV129">
        <v>25.165700000000001</v>
      </c>
      <c r="EW129">
        <v>45.549799999999998</v>
      </c>
      <c r="EX129">
        <v>5.1805099999999999</v>
      </c>
      <c r="EY129">
        <v>100</v>
      </c>
      <c r="EZ129">
        <v>22.382899999999999</v>
      </c>
      <c r="FA129">
        <v>1091.72</v>
      </c>
      <c r="FB129">
        <v>20</v>
      </c>
      <c r="FC129">
        <v>102.38</v>
      </c>
      <c r="FD129">
        <v>102.084</v>
      </c>
    </row>
    <row r="130" spans="1:160" x14ac:dyDescent="0.15">
      <c r="A130">
        <v>132</v>
      </c>
      <c r="B130">
        <v>1604500563.5</v>
      </c>
      <c r="C130">
        <v>261.5</v>
      </c>
      <c r="D130" t="s">
        <v>500</v>
      </c>
      <c r="E130" t="s">
        <v>501</v>
      </c>
      <c r="F130">
        <v>1604500563.5</v>
      </c>
      <c r="G130">
        <f t="shared" si="90"/>
        <v>1.3512072986861961E-3</v>
      </c>
      <c r="H130">
        <f t="shared" si="91"/>
        <v>27.472757941963131</v>
      </c>
      <c r="I130">
        <f t="shared" si="92"/>
        <v>1061.8399999999999</v>
      </c>
      <c r="J130">
        <f t="shared" si="93"/>
        <v>717.32269227725374</v>
      </c>
      <c r="K130">
        <f t="shared" si="94"/>
        <v>72.275265935625072</v>
      </c>
      <c r="L130">
        <f t="shared" si="95"/>
        <v>106.98778835149598</v>
      </c>
      <c r="M130">
        <f t="shared" si="96"/>
        <v>0.13609992153600295</v>
      </c>
      <c r="N130">
        <f t="shared" si="97"/>
        <v>2.9383019853249515</v>
      </c>
      <c r="O130">
        <f t="shared" si="98"/>
        <v>0.13269225100099824</v>
      </c>
      <c r="P130">
        <f t="shared" si="99"/>
        <v>8.3231716105006404E-2</v>
      </c>
      <c r="Q130">
        <f t="shared" si="100"/>
        <v>193.73651297380226</v>
      </c>
      <c r="R130">
        <f t="shared" si="101"/>
        <v>25.889521254760862</v>
      </c>
      <c r="S130">
        <f t="shared" si="102"/>
        <v>24.9986</v>
      </c>
      <c r="T130">
        <f t="shared" si="103"/>
        <v>3.1794122023741576</v>
      </c>
      <c r="U130">
        <f t="shared" si="104"/>
        <v>68.17632804864229</v>
      </c>
      <c r="V130">
        <f t="shared" si="105"/>
        <v>2.18069332674439</v>
      </c>
      <c r="W130">
        <f t="shared" si="106"/>
        <v>3.1986077707038048</v>
      </c>
      <c r="X130">
        <f t="shared" si="107"/>
        <v>0.99871887562976758</v>
      </c>
      <c r="Y130">
        <f t="shared" si="108"/>
        <v>-59.588241872061246</v>
      </c>
      <c r="Z130">
        <f t="shared" si="109"/>
        <v>15.999383399916573</v>
      </c>
      <c r="AA130">
        <f t="shared" si="110"/>
        <v>1.1523422403016432</v>
      </c>
      <c r="AB130">
        <f t="shared" si="111"/>
        <v>151.29999674195923</v>
      </c>
      <c r="AC130">
        <v>12</v>
      </c>
      <c r="AD130">
        <v>2</v>
      </c>
      <c r="AE130">
        <f t="shared" si="112"/>
        <v>1</v>
      </c>
      <c r="AF130">
        <f t="shared" si="113"/>
        <v>0</v>
      </c>
      <c r="AG130">
        <f t="shared" si="114"/>
        <v>53483.618375203194</v>
      </c>
      <c r="AH130" t="s">
        <v>272</v>
      </c>
      <c r="AI130" t="s">
        <v>272</v>
      </c>
      <c r="AJ130">
        <v>0</v>
      </c>
      <c r="AK130">
        <v>0</v>
      </c>
      <c r="AL130">
        <f t="shared" si="115"/>
        <v>0</v>
      </c>
      <c r="AM130" t="e">
        <f t="shared" si="116"/>
        <v>#DIV/0!</v>
      </c>
      <c r="AN130">
        <v>0</v>
      </c>
      <c r="AO130" t="s">
        <v>272</v>
      </c>
      <c r="AP130" t="s">
        <v>272</v>
      </c>
      <c r="AQ130">
        <v>0</v>
      </c>
      <c r="AR130">
        <v>0</v>
      </c>
      <c r="AS130" t="e">
        <f t="shared" si="117"/>
        <v>#DIV/0!</v>
      </c>
      <c r="AT130">
        <v>0.5</v>
      </c>
      <c r="AU130">
        <f t="shared" si="118"/>
        <v>1009.1915998521013</v>
      </c>
      <c r="AV130">
        <f t="shared" si="119"/>
        <v>27.472757941963131</v>
      </c>
      <c r="AW130" t="e">
        <f t="shared" si="120"/>
        <v>#DIV/0!</v>
      </c>
      <c r="AX130" t="e">
        <f t="shared" si="121"/>
        <v>#DIV/0!</v>
      </c>
      <c r="AY130">
        <f t="shared" si="122"/>
        <v>2.7222539254180583E-2</v>
      </c>
      <c r="AZ130" t="e">
        <f t="shared" si="123"/>
        <v>#DIV/0!</v>
      </c>
      <c r="BA130" t="s">
        <v>272</v>
      </c>
      <c r="BB130">
        <v>0</v>
      </c>
      <c r="BC130">
        <f t="shared" si="124"/>
        <v>0</v>
      </c>
      <c r="BD130" t="e">
        <f t="shared" si="125"/>
        <v>#DIV/0!</v>
      </c>
      <c r="BE130" t="e">
        <f t="shared" si="126"/>
        <v>#DIV/0!</v>
      </c>
      <c r="BF130" t="e">
        <f t="shared" si="127"/>
        <v>#DIV/0!</v>
      </c>
      <c r="BG130" t="e">
        <f t="shared" si="128"/>
        <v>#DIV/0!</v>
      </c>
      <c r="BH130" t="e">
        <f t="shared" si="129"/>
        <v>#DIV/0!</v>
      </c>
      <c r="BI130" t="e">
        <f t="shared" si="130"/>
        <v>#DIV/0!</v>
      </c>
      <c r="BJ130">
        <f t="shared" si="131"/>
        <v>1200.01</v>
      </c>
      <c r="BK130">
        <f t="shared" si="132"/>
        <v>1009.1915998521013</v>
      </c>
      <c r="BL130">
        <f t="shared" si="133"/>
        <v>0.84098599166015386</v>
      </c>
      <c r="BM130">
        <f t="shared" si="134"/>
        <v>0.19197198332030774</v>
      </c>
      <c r="BN130">
        <v>6</v>
      </c>
      <c r="BO130">
        <v>0.5</v>
      </c>
      <c r="BP130" t="s">
        <v>273</v>
      </c>
      <c r="BQ130">
        <v>2</v>
      </c>
      <c r="BR130">
        <v>1604500563.5</v>
      </c>
      <c r="BS130">
        <v>1061.8399999999999</v>
      </c>
      <c r="BT130">
        <v>1096.53</v>
      </c>
      <c r="BU130">
        <v>21.6431</v>
      </c>
      <c r="BV130">
        <v>20.056699999999999</v>
      </c>
      <c r="BW130">
        <v>1061.8</v>
      </c>
      <c r="BX130">
        <v>21.326000000000001</v>
      </c>
      <c r="BY130">
        <v>499.98599999999999</v>
      </c>
      <c r="BZ130">
        <v>100.657</v>
      </c>
      <c r="CA130">
        <v>9.9976899999999994E-2</v>
      </c>
      <c r="CB130">
        <v>25.099599999999999</v>
      </c>
      <c r="CC130">
        <v>24.9986</v>
      </c>
      <c r="CD130">
        <v>999.9</v>
      </c>
      <c r="CE130">
        <v>0</v>
      </c>
      <c r="CF130">
        <v>0</v>
      </c>
      <c r="CG130">
        <v>9984.3799999999992</v>
      </c>
      <c r="CH130">
        <v>0</v>
      </c>
      <c r="CI130">
        <v>1.0485500000000001</v>
      </c>
      <c r="CJ130">
        <v>1200.01</v>
      </c>
      <c r="CK130">
        <v>0.96699299999999999</v>
      </c>
      <c r="CL130">
        <v>3.30067E-2</v>
      </c>
      <c r="CM130">
        <v>0</v>
      </c>
      <c r="CN130">
        <v>838.18899999999996</v>
      </c>
      <c r="CO130">
        <v>5.0001499999999997</v>
      </c>
      <c r="CP130">
        <v>10030.799999999999</v>
      </c>
      <c r="CQ130">
        <v>11354</v>
      </c>
      <c r="CR130">
        <v>39.436999999999998</v>
      </c>
      <c r="CS130">
        <v>42.061999999999998</v>
      </c>
      <c r="CT130">
        <v>40.686999999999998</v>
      </c>
      <c r="CU130">
        <v>41.686999999999998</v>
      </c>
      <c r="CV130">
        <v>41.311999999999998</v>
      </c>
      <c r="CW130">
        <v>1155.57</v>
      </c>
      <c r="CX130">
        <v>39.44</v>
      </c>
      <c r="CY130">
        <v>0</v>
      </c>
      <c r="CZ130">
        <v>1604500562.7</v>
      </c>
      <c r="DA130">
        <v>0</v>
      </c>
      <c r="DB130">
        <v>835.66857692307701</v>
      </c>
      <c r="DC130">
        <v>21.060410276637501</v>
      </c>
      <c r="DD130">
        <v>232.490256560495</v>
      </c>
      <c r="DE130">
        <v>10001.590769230799</v>
      </c>
      <c r="DF130">
        <v>15</v>
      </c>
      <c r="DG130">
        <v>1604500115.5</v>
      </c>
      <c r="DH130" t="s">
        <v>274</v>
      </c>
      <c r="DI130">
        <v>1604500104</v>
      </c>
      <c r="DJ130">
        <v>1604500115.5</v>
      </c>
      <c r="DK130">
        <v>1</v>
      </c>
      <c r="DL130">
        <v>-0.111</v>
      </c>
      <c r="DM130">
        <v>-7.0000000000000001E-3</v>
      </c>
      <c r="DN130">
        <v>-7.3999999999999996E-2</v>
      </c>
      <c r="DO130">
        <v>0.30099999999999999</v>
      </c>
      <c r="DP130">
        <v>420</v>
      </c>
      <c r="DQ130">
        <v>20</v>
      </c>
      <c r="DR130">
        <v>0.08</v>
      </c>
      <c r="DS130">
        <v>7.0000000000000007E-2</v>
      </c>
      <c r="DT130">
        <v>0</v>
      </c>
      <c r="DU130">
        <v>0</v>
      </c>
      <c r="DV130" t="s">
        <v>275</v>
      </c>
      <c r="DW130">
        <v>100</v>
      </c>
      <c r="DX130">
        <v>100</v>
      </c>
      <c r="DY130">
        <v>0.04</v>
      </c>
      <c r="DZ130">
        <v>0.31709999999999999</v>
      </c>
      <c r="EA130">
        <v>-0.38915973933682801</v>
      </c>
      <c r="EB130">
        <v>1.06189765250334E-3</v>
      </c>
      <c r="EC130">
        <v>-8.2300479113357901E-7</v>
      </c>
      <c r="ED130">
        <v>1.95222372915411E-10</v>
      </c>
      <c r="EE130">
        <v>5.0854824770297798E-2</v>
      </c>
      <c r="EF130">
        <v>2.4299125684897199E-2</v>
      </c>
      <c r="EG130">
        <v>-1.02667963148939E-3</v>
      </c>
      <c r="EH130">
        <v>2.21636158600722E-5</v>
      </c>
      <c r="EI130">
        <v>2</v>
      </c>
      <c r="EJ130">
        <v>2037</v>
      </c>
      <c r="EK130">
        <v>1</v>
      </c>
      <c r="EL130">
        <v>24</v>
      </c>
      <c r="EM130">
        <v>7.7</v>
      </c>
      <c r="EN130">
        <v>7.5</v>
      </c>
      <c r="EO130">
        <v>2</v>
      </c>
      <c r="EP130">
        <v>481.93900000000002</v>
      </c>
      <c r="EQ130">
        <v>562.20899999999995</v>
      </c>
      <c r="ER130">
        <v>22.383800000000001</v>
      </c>
      <c r="ES130">
        <v>25.340499999999999</v>
      </c>
      <c r="ET130">
        <v>30.0001</v>
      </c>
      <c r="EU130">
        <v>25.204000000000001</v>
      </c>
      <c r="EV130">
        <v>25.165700000000001</v>
      </c>
      <c r="EW130">
        <v>45.421900000000001</v>
      </c>
      <c r="EX130">
        <v>5.1805099999999999</v>
      </c>
      <c r="EY130">
        <v>100</v>
      </c>
      <c r="EZ130">
        <v>22.407399999999999</v>
      </c>
      <c r="FA130">
        <v>1086.69</v>
      </c>
      <c r="FB130">
        <v>20</v>
      </c>
      <c r="FC130">
        <v>102.378</v>
      </c>
      <c r="FD130">
        <v>102.084</v>
      </c>
    </row>
    <row r="131" spans="1:160" x14ac:dyDescent="0.15">
      <c r="A131">
        <v>133</v>
      </c>
      <c r="B131">
        <v>1604500565.5</v>
      </c>
      <c r="C131">
        <v>263.5</v>
      </c>
      <c r="D131" t="s">
        <v>502</v>
      </c>
      <c r="E131" t="s">
        <v>503</v>
      </c>
      <c r="F131">
        <v>1604500565.5</v>
      </c>
      <c r="G131">
        <f t="shared" si="90"/>
        <v>1.3467814849903784E-3</v>
      </c>
      <c r="H131">
        <f t="shared" si="91"/>
        <v>27.334703639544241</v>
      </c>
      <c r="I131">
        <f t="shared" si="92"/>
        <v>1058.72</v>
      </c>
      <c r="J131">
        <f t="shared" si="93"/>
        <v>714.85507124857668</v>
      </c>
      <c r="K131">
        <f t="shared" si="94"/>
        <v>72.026507369698891</v>
      </c>
      <c r="L131">
        <f t="shared" si="95"/>
        <v>106.673236225712</v>
      </c>
      <c r="M131">
        <f t="shared" si="96"/>
        <v>0.13565461342848706</v>
      </c>
      <c r="N131">
        <f t="shared" si="97"/>
        <v>2.9391817075256181</v>
      </c>
      <c r="O131">
        <f t="shared" si="98"/>
        <v>0.1322698930467148</v>
      </c>
      <c r="P131">
        <f t="shared" si="99"/>
        <v>8.2965752794948833E-2</v>
      </c>
      <c r="Q131">
        <f t="shared" si="100"/>
        <v>193.73651297380226</v>
      </c>
      <c r="R131">
        <f t="shared" si="101"/>
        <v>25.887851074087809</v>
      </c>
      <c r="S131">
        <f t="shared" si="102"/>
        <v>24.996400000000001</v>
      </c>
      <c r="T131">
        <f t="shared" si="103"/>
        <v>3.1789952038184213</v>
      </c>
      <c r="U131">
        <f t="shared" si="104"/>
        <v>68.176685741383181</v>
      </c>
      <c r="V131">
        <f t="shared" si="105"/>
        <v>2.1803670135642901</v>
      </c>
      <c r="W131">
        <f t="shared" si="106"/>
        <v>3.1981123603384689</v>
      </c>
      <c r="X131">
        <f t="shared" si="107"/>
        <v>0.99862819025413119</v>
      </c>
      <c r="Y131">
        <f t="shared" si="108"/>
        <v>-59.39306348807569</v>
      </c>
      <c r="Z131">
        <f t="shared" si="109"/>
        <v>15.94079072014179</v>
      </c>
      <c r="AA131">
        <f t="shared" si="110"/>
        <v>1.1477507816272829</v>
      </c>
      <c r="AB131">
        <f t="shared" si="111"/>
        <v>151.43199098749565</v>
      </c>
      <c r="AC131">
        <v>12</v>
      </c>
      <c r="AD131">
        <v>2</v>
      </c>
      <c r="AE131">
        <f t="shared" si="112"/>
        <v>1</v>
      </c>
      <c r="AF131">
        <f t="shared" si="113"/>
        <v>0</v>
      </c>
      <c r="AG131">
        <f t="shared" si="114"/>
        <v>53509.782215006067</v>
      </c>
      <c r="AH131" t="s">
        <v>272</v>
      </c>
      <c r="AI131" t="s">
        <v>272</v>
      </c>
      <c r="AJ131">
        <v>0</v>
      </c>
      <c r="AK131">
        <v>0</v>
      </c>
      <c r="AL131">
        <f t="shared" si="115"/>
        <v>0</v>
      </c>
      <c r="AM131" t="e">
        <f t="shared" si="116"/>
        <v>#DIV/0!</v>
      </c>
      <c r="AN131">
        <v>0</v>
      </c>
      <c r="AO131" t="s">
        <v>272</v>
      </c>
      <c r="AP131" t="s">
        <v>272</v>
      </c>
      <c r="AQ131">
        <v>0</v>
      </c>
      <c r="AR131">
        <v>0</v>
      </c>
      <c r="AS131" t="e">
        <f t="shared" si="117"/>
        <v>#DIV/0!</v>
      </c>
      <c r="AT131">
        <v>0.5</v>
      </c>
      <c r="AU131">
        <f t="shared" si="118"/>
        <v>1009.1915998521013</v>
      </c>
      <c r="AV131">
        <f t="shared" si="119"/>
        <v>27.334703639544241</v>
      </c>
      <c r="AW131" t="e">
        <f t="shared" si="120"/>
        <v>#DIV/0!</v>
      </c>
      <c r="AX131" t="e">
        <f t="shared" si="121"/>
        <v>#DIV/0!</v>
      </c>
      <c r="AY131">
        <f t="shared" si="122"/>
        <v>2.7085742334310142E-2</v>
      </c>
      <c r="AZ131" t="e">
        <f t="shared" si="123"/>
        <v>#DIV/0!</v>
      </c>
      <c r="BA131" t="s">
        <v>272</v>
      </c>
      <c r="BB131">
        <v>0</v>
      </c>
      <c r="BC131">
        <f t="shared" si="124"/>
        <v>0</v>
      </c>
      <c r="BD131" t="e">
        <f t="shared" si="125"/>
        <v>#DIV/0!</v>
      </c>
      <c r="BE131" t="e">
        <f t="shared" si="126"/>
        <v>#DIV/0!</v>
      </c>
      <c r="BF131" t="e">
        <f t="shared" si="127"/>
        <v>#DIV/0!</v>
      </c>
      <c r="BG131" t="e">
        <f t="shared" si="128"/>
        <v>#DIV/0!</v>
      </c>
      <c r="BH131" t="e">
        <f t="shared" si="129"/>
        <v>#DIV/0!</v>
      </c>
      <c r="BI131" t="e">
        <f t="shared" si="130"/>
        <v>#DIV/0!</v>
      </c>
      <c r="BJ131">
        <f t="shared" si="131"/>
        <v>1200.01</v>
      </c>
      <c r="BK131">
        <f t="shared" si="132"/>
        <v>1009.1915998521013</v>
      </c>
      <c r="BL131">
        <f t="shared" si="133"/>
        <v>0.84098599166015386</v>
      </c>
      <c r="BM131">
        <f t="shared" si="134"/>
        <v>0.19197198332030774</v>
      </c>
      <c r="BN131">
        <v>6</v>
      </c>
      <c r="BO131">
        <v>0.5</v>
      </c>
      <c r="BP131" t="s">
        <v>273</v>
      </c>
      <c r="BQ131">
        <v>2</v>
      </c>
      <c r="BR131">
        <v>1604500565.5</v>
      </c>
      <c r="BS131">
        <v>1058.72</v>
      </c>
      <c r="BT131">
        <v>1093.24</v>
      </c>
      <c r="BU131">
        <v>21.639900000000001</v>
      </c>
      <c r="BV131">
        <v>20.058399999999999</v>
      </c>
      <c r="BW131">
        <v>1058.68</v>
      </c>
      <c r="BX131">
        <v>21.322800000000001</v>
      </c>
      <c r="BY131">
        <v>499.89400000000001</v>
      </c>
      <c r="BZ131">
        <v>100.657</v>
      </c>
      <c r="CA131">
        <v>9.97971E-2</v>
      </c>
      <c r="CB131">
        <v>25.097000000000001</v>
      </c>
      <c r="CC131">
        <v>24.996400000000001</v>
      </c>
      <c r="CD131">
        <v>999.9</v>
      </c>
      <c r="CE131">
        <v>0</v>
      </c>
      <c r="CF131">
        <v>0</v>
      </c>
      <c r="CG131">
        <v>9989.3799999999992</v>
      </c>
      <c r="CH131">
        <v>0</v>
      </c>
      <c r="CI131">
        <v>1.0359499999999999</v>
      </c>
      <c r="CJ131">
        <v>1200.01</v>
      </c>
      <c r="CK131">
        <v>0.96699299999999999</v>
      </c>
      <c r="CL131">
        <v>3.30067E-2</v>
      </c>
      <c r="CM131">
        <v>0</v>
      </c>
      <c r="CN131">
        <v>839.03899999999999</v>
      </c>
      <c r="CO131">
        <v>5.0001499999999997</v>
      </c>
      <c r="CP131">
        <v>10037.5</v>
      </c>
      <c r="CQ131">
        <v>11353.9</v>
      </c>
      <c r="CR131">
        <v>39.436999999999998</v>
      </c>
      <c r="CS131">
        <v>42.061999999999998</v>
      </c>
      <c r="CT131">
        <v>40.686999999999998</v>
      </c>
      <c r="CU131">
        <v>41.686999999999998</v>
      </c>
      <c r="CV131">
        <v>41.311999999999998</v>
      </c>
      <c r="CW131">
        <v>1155.57</v>
      </c>
      <c r="CX131">
        <v>39.44</v>
      </c>
      <c r="CY131">
        <v>0</v>
      </c>
      <c r="CZ131">
        <v>1604500564.5</v>
      </c>
      <c r="DA131">
        <v>0</v>
      </c>
      <c r="DB131">
        <v>836.39423999999997</v>
      </c>
      <c r="DC131">
        <v>21.033153812314801</v>
      </c>
      <c r="DD131">
        <v>232.15615348653901</v>
      </c>
      <c r="DE131">
        <v>10009.7112</v>
      </c>
      <c r="DF131">
        <v>15</v>
      </c>
      <c r="DG131">
        <v>1604500115.5</v>
      </c>
      <c r="DH131" t="s">
        <v>274</v>
      </c>
      <c r="DI131">
        <v>1604500104</v>
      </c>
      <c r="DJ131">
        <v>1604500115.5</v>
      </c>
      <c r="DK131">
        <v>1</v>
      </c>
      <c r="DL131">
        <v>-0.111</v>
      </c>
      <c r="DM131">
        <v>-7.0000000000000001E-3</v>
      </c>
      <c r="DN131">
        <v>-7.3999999999999996E-2</v>
      </c>
      <c r="DO131">
        <v>0.30099999999999999</v>
      </c>
      <c r="DP131">
        <v>420</v>
      </c>
      <c r="DQ131">
        <v>20</v>
      </c>
      <c r="DR131">
        <v>0.08</v>
      </c>
      <c r="DS131">
        <v>7.0000000000000007E-2</v>
      </c>
      <c r="DT131">
        <v>0</v>
      </c>
      <c r="DU131">
        <v>0</v>
      </c>
      <c r="DV131" t="s">
        <v>275</v>
      </c>
      <c r="DW131">
        <v>100</v>
      </c>
      <c r="DX131">
        <v>100</v>
      </c>
      <c r="DY131">
        <v>0.04</v>
      </c>
      <c r="DZ131">
        <v>0.31709999999999999</v>
      </c>
      <c r="EA131">
        <v>-0.38915973933682801</v>
      </c>
      <c r="EB131">
        <v>1.06189765250334E-3</v>
      </c>
      <c r="EC131">
        <v>-8.2300479113357901E-7</v>
      </c>
      <c r="ED131">
        <v>1.95222372915411E-10</v>
      </c>
      <c r="EE131">
        <v>5.0854824770297798E-2</v>
      </c>
      <c r="EF131">
        <v>2.4299125684897199E-2</v>
      </c>
      <c r="EG131">
        <v>-1.02667963148939E-3</v>
      </c>
      <c r="EH131">
        <v>2.21636158600722E-5</v>
      </c>
      <c r="EI131">
        <v>2</v>
      </c>
      <c r="EJ131">
        <v>2037</v>
      </c>
      <c r="EK131">
        <v>1</v>
      </c>
      <c r="EL131">
        <v>24</v>
      </c>
      <c r="EM131">
        <v>7.7</v>
      </c>
      <c r="EN131">
        <v>7.5</v>
      </c>
      <c r="EO131">
        <v>2</v>
      </c>
      <c r="EP131">
        <v>481.762</v>
      </c>
      <c r="EQ131">
        <v>562.21</v>
      </c>
      <c r="ER131">
        <v>22.3841</v>
      </c>
      <c r="ES131">
        <v>25.340499999999999</v>
      </c>
      <c r="ET131">
        <v>30.0001</v>
      </c>
      <c r="EU131">
        <v>25.204000000000001</v>
      </c>
      <c r="EV131">
        <v>25.165700000000001</v>
      </c>
      <c r="EW131">
        <v>45.299500000000002</v>
      </c>
      <c r="EX131">
        <v>5.1805099999999999</v>
      </c>
      <c r="EY131">
        <v>100</v>
      </c>
      <c r="EZ131">
        <v>22.407399999999999</v>
      </c>
      <c r="FA131">
        <v>1081.6600000000001</v>
      </c>
      <c r="FB131">
        <v>20</v>
      </c>
      <c r="FC131">
        <v>102.378</v>
      </c>
      <c r="FD131">
        <v>102.08499999999999</v>
      </c>
    </row>
    <row r="132" spans="1:160" x14ac:dyDescent="0.15">
      <c r="A132">
        <v>134</v>
      </c>
      <c r="B132">
        <v>1604500567.5</v>
      </c>
      <c r="C132">
        <v>265.5</v>
      </c>
      <c r="D132" t="s">
        <v>504</v>
      </c>
      <c r="E132" t="s">
        <v>505</v>
      </c>
      <c r="F132">
        <v>1604500567.5</v>
      </c>
      <c r="G132">
        <f t="shared" si="90"/>
        <v>1.3442412537320485E-3</v>
      </c>
      <c r="H132">
        <f t="shared" si="91"/>
        <v>27.386297029448077</v>
      </c>
      <c r="I132">
        <f t="shared" si="92"/>
        <v>1055.53</v>
      </c>
      <c r="J132">
        <f t="shared" si="93"/>
        <v>710.28626324987397</v>
      </c>
      <c r="K132">
        <f t="shared" si="94"/>
        <v>71.565724198955323</v>
      </c>
      <c r="L132">
        <f t="shared" si="95"/>
        <v>106.35116117563001</v>
      </c>
      <c r="M132">
        <f t="shared" si="96"/>
        <v>0.13531402910449641</v>
      </c>
      <c r="N132">
        <f t="shared" si="97"/>
        <v>2.939713041056792</v>
      </c>
      <c r="O132">
        <f t="shared" si="98"/>
        <v>0.13194664840240639</v>
      </c>
      <c r="P132">
        <f t="shared" si="99"/>
        <v>8.276222135758525E-2</v>
      </c>
      <c r="Q132">
        <f t="shared" si="100"/>
        <v>193.7349169932437</v>
      </c>
      <c r="R132">
        <f t="shared" si="101"/>
        <v>25.887967908235822</v>
      </c>
      <c r="S132">
        <f t="shared" si="102"/>
        <v>24.998699999999999</v>
      </c>
      <c r="T132">
        <f t="shared" si="103"/>
        <v>3.1794311579896513</v>
      </c>
      <c r="U132">
        <f t="shared" si="104"/>
        <v>68.174736208716297</v>
      </c>
      <c r="V132">
        <f t="shared" si="105"/>
        <v>2.1802527086519001</v>
      </c>
      <c r="W132">
        <f t="shared" si="106"/>
        <v>3.1980361493106146</v>
      </c>
      <c r="X132">
        <f t="shared" si="107"/>
        <v>0.99917844933775113</v>
      </c>
      <c r="Y132">
        <f t="shared" si="108"/>
        <v>-59.28103928958334</v>
      </c>
      <c r="Z132">
        <f t="shared" si="109"/>
        <v>15.515760747059399</v>
      </c>
      <c r="AA132">
        <f t="shared" si="110"/>
        <v>1.1169570160709053</v>
      </c>
      <c r="AB132">
        <f t="shared" si="111"/>
        <v>151.08659546679067</v>
      </c>
      <c r="AC132">
        <v>12</v>
      </c>
      <c r="AD132">
        <v>2</v>
      </c>
      <c r="AE132">
        <f t="shared" si="112"/>
        <v>1</v>
      </c>
      <c r="AF132">
        <f t="shared" si="113"/>
        <v>0</v>
      </c>
      <c r="AG132">
        <f t="shared" si="114"/>
        <v>53525.35552281874</v>
      </c>
      <c r="AH132" t="s">
        <v>272</v>
      </c>
      <c r="AI132" t="s">
        <v>272</v>
      </c>
      <c r="AJ132">
        <v>0</v>
      </c>
      <c r="AK132">
        <v>0</v>
      </c>
      <c r="AL132">
        <f t="shared" si="115"/>
        <v>0</v>
      </c>
      <c r="AM132" t="e">
        <f t="shared" si="116"/>
        <v>#DIV/0!</v>
      </c>
      <c r="AN132">
        <v>0</v>
      </c>
      <c r="AO132" t="s">
        <v>272</v>
      </c>
      <c r="AP132" t="s">
        <v>272</v>
      </c>
      <c r="AQ132">
        <v>0</v>
      </c>
      <c r="AR132">
        <v>0</v>
      </c>
      <c r="AS132" t="e">
        <f t="shared" si="117"/>
        <v>#DIV/0!</v>
      </c>
      <c r="AT132">
        <v>0.5</v>
      </c>
      <c r="AU132">
        <f t="shared" si="118"/>
        <v>1009.1831998521</v>
      </c>
      <c r="AV132">
        <f t="shared" si="119"/>
        <v>27.386297029448077</v>
      </c>
      <c r="AW132" t="e">
        <f t="shared" si="120"/>
        <v>#DIV/0!</v>
      </c>
      <c r="AX132" t="e">
        <f t="shared" si="121"/>
        <v>#DIV/0!</v>
      </c>
      <c r="AY132">
        <f t="shared" si="122"/>
        <v>2.7137091693026257E-2</v>
      </c>
      <c r="AZ132" t="e">
        <f t="shared" si="123"/>
        <v>#DIV/0!</v>
      </c>
      <c r="BA132" t="s">
        <v>272</v>
      </c>
      <c r="BB132">
        <v>0</v>
      </c>
      <c r="BC132">
        <f t="shared" si="124"/>
        <v>0</v>
      </c>
      <c r="BD132" t="e">
        <f t="shared" si="125"/>
        <v>#DIV/0!</v>
      </c>
      <c r="BE132" t="e">
        <f t="shared" si="126"/>
        <v>#DIV/0!</v>
      </c>
      <c r="BF132" t="e">
        <f t="shared" si="127"/>
        <v>#DIV/0!</v>
      </c>
      <c r="BG132" t="e">
        <f t="shared" si="128"/>
        <v>#DIV/0!</v>
      </c>
      <c r="BH132" t="e">
        <f t="shared" si="129"/>
        <v>#DIV/0!</v>
      </c>
      <c r="BI132" t="e">
        <f t="shared" si="130"/>
        <v>#DIV/0!</v>
      </c>
      <c r="BJ132">
        <f t="shared" si="131"/>
        <v>1200</v>
      </c>
      <c r="BK132">
        <f t="shared" si="132"/>
        <v>1009.1831998521</v>
      </c>
      <c r="BL132">
        <f t="shared" si="133"/>
        <v>0.84098599987674993</v>
      </c>
      <c r="BM132">
        <f t="shared" si="134"/>
        <v>0.19197199975350002</v>
      </c>
      <c r="BN132">
        <v>6</v>
      </c>
      <c r="BO132">
        <v>0.5</v>
      </c>
      <c r="BP132" t="s">
        <v>273</v>
      </c>
      <c r="BQ132">
        <v>2</v>
      </c>
      <c r="BR132">
        <v>1604500567.5</v>
      </c>
      <c r="BS132">
        <v>1055.53</v>
      </c>
      <c r="BT132">
        <v>1090.0899999999999</v>
      </c>
      <c r="BU132">
        <v>21.6389</v>
      </c>
      <c r="BV132">
        <v>20.061</v>
      </c>
      <c r="BW132">
        <v>1055.49</v>
      </c>
      <c r="BX132">
        <v>21.3218</v>
      </c>
      <c r="BY132">
        <v>500.09</v>
      </c>
      <c r="BZ132">
        <v>100.65600000000001</v>
      </c>
      <c r="CA132">
        <v>0.100171</v>
      </c>
      <c r="CB132">
        <v>25.096599999999999</v>
      </c>
      <c r="CC132">
        <v>24.998699999999999</v>
      </c>
      <c r="CD132">
        <v>999.9</v>
      </c>
      <c r="CE132">
        <v>0</v>
      </c>
      <c r="CF132">
        <v>0</v>
      </c>
      <c r="CG132">
        <v>9992.5</v>
      </c>
      <c r="CH132">
        <v>0</v>
      </c>
      <c r="CI132">
        <v>1.0359499999999999</v>
      </c>
      <c r="CJ132">
        <v>1200</v>
      </c>
      <c r="CK132">
        <v>0.96699299999999999</v>
      </c>
      <c r="CL132">
        <v>3.30067E-2</v>
      </c>
      <c r="CM132">
        <v>0</v>
      </c>
      <c r="CN132">
        <v>839.8</v>
      </c>
      <c r="CO132">
        <v>5.0001499999999997</v>
      </c>
      <c r="CP132">
        <v>10044.299999999999</v>
      </c>
      <c r="CQ132">
        <v>11353.9</v>
      </c>
      <c r="CR132">
        <v>39.436999999999998</v>
      </c>
      <c r="CS132">
        <v>42.061999999999998</v>
      </c>
      <c r="CT132">
        <v>40.686999999999998</v>
      </c>
      <c r="CU132">
        <v>41.686999999999998</v>
      </c>
      <c r="CV132">
        <v>41.311999999999998</v>
      </c>
      <c r="CW132">
        <v>1155.56</v>
      </c>
      <c r="CX132">
        <v>39.44</v>
      </c>
      <c r="CY132">
        <v>0</v>
      </c>
      <c r="CZ132">
        <v>1604500566.3</v>
      </c>
      <c r="DA132">
        <v>0</v>
      </c>
      <c r="DB132">
        <v>836.91453846153797</v>
      </c>
      <c r="DC132">
        <v>21.1442051367586</v>
      </c>
      <c r="DD132">
        <v>232.08239331547401</v>
      </c>
      <c r="DE132">
        <v>10015.5073076923</v>
      </c>
      <c r="DF132">
        <v>15</v>
      </c>
      <c r="DG132">
        <v>1604500115.5</v>
      </c>
      <c r="DH132" t="s">
        <v>274</v>
      </c>
      <c r="DI132">
        <v>1604500104</v>
      </c>
      <c r="DJ132">
        <v>1604500115.5</v>
      </c>
      <c r="DK132">
        <v>1</v>
      </c>
      <c r="DL132">
        <v>-0.111</v>
      </c>
      <c r="DM132">
        <v>-7.0000000000000001E-3</v>
      </c>
      <c r="DN132">
        <v>-7.3999999999999996E-2</v>
      </c>
      <c r="DO132">
        <v>0.30099999999999999</v>
      </c>
      <c r="DP132">
        <v>420</v>
      </c>
      <c r="DQ132">
        <v>20</v>
      </c>
      <c r="DR132">
        <v>0.08</v>
      </c>
      <c r="DS132">
        <v>7.0000000000000007E-2</v>
      </c>
      <c r="DT132">
        <v>0</v>
      </c>
      <c r="DU132">
        <v>0</v>
      </c>
      <c r="DV132" t="s">
        <v>275</v>
      </c>
      <c r="DW132">
        <v>100</v>
      </c>
      <c r="DX132">
        <v>100</v>
      </c>
      <c r="DY132">
        <v>0.04</v>
      </c>
      <c r="DZ132">
        <v>0.31709999999999999</v>
      </c>
      <c r="EA132">
        <v>-0.38915973933682801</v>
      </c>
      <c r="EB132">
        <v>1.06189765250334E-3</v>
      </c>
      <c r="EC132">
        <v>-8.2300479113357901E-7</v>
      </c>
      <c r="ED132">
        <v>1.95222372915411E-10</v>
      </c>
      <c r="EE132">
        <v>5.0854824770297798E-2</v>
      </c>
      <c r="EF132">
        <v>2.4299125684897199E-2</v>
      </c>
      <c r="EG132">
        <v>-1.02667963148939E-3</v>
      </c>
      <c r="EH132">
        <v>2.21636158600722E-5</v>
      </c>
      <c r="EI132">
        <v>2</v>
      </c>
      <c r="EJ132">
        <v>2037</v>
      </c>
      <c r="EK132">
        <v>1</v>
      </c>
      <c r="EL132">
        <v>24</v>
      </c>
      <c r="EM132">
        <v>7.7</v>
      </c>
      <c r="EN132">
        <v>7.5</v>
      </c>
      <c r="EO132">
        <v>2</v>
      </c>
      <c r="EP132">
        <v>482.13799999999998</v>
      </c>
      <c r="EQ132">
        <v>561.84699999999998</v>
      </c>
      <c r="ER132">
        <v>22.392399999999999</v>
      </c>
      <c r="ES132">
        <v>25.340499999999999</v>
      </c>
      <c r="ET132">
        <v>30.0001</v>
      </c>
      <c r="EU132">
        <v>25.205100000000002</v>
      </c>
      <c r="EV132">
        <v>25.165700000000001</v>
      </c>
      <c r="EW132">
        <v>45.205399999999997</v>
      </c>
      <c r="EX132">
        <v>5.1805099999999999</v>
      </c>
      <c r="EY132">
        <v>100</v>
      </c>
      <c r="EZ132">
        <v>22.407399999999999</v>
      </c>
      <c r="FA132">
        <v>1081.6600000000001</v>
      </c>
      <c r="FB132">
        <v>20</v>
      </c>
      <c r="FC132">
        <v>102.379</v>
      </c>
      <c r="FD132">
        <v>102.08499999999999</v>
      </c>
    </row>
    <row r="133" spans="1:160" x14ac:dyDescent="0.15">
      <c r="A133">
        <v>135</v>
      </c>
      <c r="B133">
        <v>1604500569.5</v>
      </c>
      <c r="C133">
        <v>267.5</v>
      </c>
      <c r="D133" t="s">
        <v>506</v>
      </c>
      <c r="E133" t="s">
        <v>507</v>
      </c>
      <c r="F133">
        <v>1604500569.5</v>
      </c>
      <c r="G133">
        <f t="shared" si="90"/>
        <v>1.3461521376537003E-3</v>
      </c>
      <c r="H133">
        <f t="shared" si="91"/>
        <v>27.227398668299347</v>
      </c>
      <c r="I133">
        <f t="shared" si="92"/>
        <v>1052.26</v>
      </c>
      <c r="J133">
        <f t="shared" si="93"/>
        <v>709.62044948891275</v>
      </c>
      <c r="K133">
        <f t="shared" si="94"/>
        <v>71.499253175490566</v>
      </c>
      <c r="L133">
        <f t="shared" si="95"/>
        <v>106.02259870136</v>
      </c>
      <c r="M133">
        <f t="shared" si="96"/>
        <v>0.1355832356122369</v>
      </c>
      <c r="N133">
        <f t="shared" si="97"/>
        <v>2.9419280104487142</v>
      </c>
      <c r="O133">
        <f t="shared" si="98"/>
        <v>0.13220510004090835</v>
      </c>
      <c r="P133">
        <f t="shared" si="99"/>
        <v>8.2924689203574056E-2</v>
      </c>
      <c r="Q133">
        <f t="shared" si="100"/>
        <v>193.7349169932437</v>
      </c>
      <c r="R133">
        <f t="shared" si="101"/>
        <v>25.888515589730744</v>
      </c>
      <c r="S133">
        <f t="shared" si="102"/>
        <v>24.997399999999999</v>
      </c>
      <c r="T133">
        <f t="shared" si="103"/>
        <v>3.1791847426912652</v>
      </c>
      <c r="U133">
        <f t="shared" si="104"/>
        <v>68.177014039052906</v>
      </c>
      <c r="V133">
        <f t="shared" si="105"/>
        <v>2.1805333945940002</v>
      </c>
      <c r="W133">
        <f t="shared" si="106"/>
        <v>3.1983410029441228</v>
      </c>
      <c r="X133">
        <f t="shared" si="107"/>
        <v>0.99865134809726497</v>
      </c>
      <c r="Y133">
        <f t="shared" si="108"/>
        <v>-59.365309270528179</v>
      </c>
      <c r="Z133">
        <f t="shared" si="109"/>
        <v>15.987406468250487</v>
      </c>
      <c r="AA133">
        <f t="shared" si="110"/>
        <v>1.1500453257690528</v>
      </c>
      <c r="AB133">
        <f t="shared" si="111"/>
        <v>151.50705951673507</v>
      </c>
      <c r="AC133">
        <v>12</v>
      </c>
      <c r="AD133">
        <v>2</v>
      </c>
      <c r="AE133">
        <f t="shared" si="112"/>
        <v>1</v>
      </c>
      <c r="AF133">
        <f t="shared" si="113"/>
        <v>0</v>
      </c>
      <c r="AG133">
        <f t="shared" si="114"/>
        <v>53589.82086859933</v>
      </c>
      <c r="AH133" t="s">
        <v>272</v>
      </c>
      <c r="AI133" t="s">
        <v>272</v>
      </c>
      <c r="AJ133">
        <v>0</v>
      </c>
      <c r="AK133">
        <v>0</v>
      </c>
      <c r="AL133">
        <f t="shared" si="115"/>
        <v>0</v>
      </c>
      <c r="AM133" t="e">
        <f t="shared" si="116"/>
        <v>#DIV/0!</v>
      </c>
      <c r="AN133">
        <v>0</v>
      </c>
      <c r="AO133" t="s">
        <v>272</v>
      </c>
      <c r="AP133" t="s">
        <v>272</v>
      </c>
      <c r="AQ133">
        <v>0</v>
      </c>
      <c r="AR133">
        <v>0</v>
      </c>
      <c r="AS133" t="e">
        <f t="shared" si="117"/>
        <v>#DIV/0!</v>
      </c>
      <c r="AT133">
        <v>0.5</v>
      </c>
      <c r="AU133">
        <f t="shared" si="118"/>
        <v>1009.1831998521</v>
      </c>
      <c r="AV133">
        <f t="shared" si="119"/>
        <v>27.227398668299347</v>
      </c>
      <c r="AW133" t="e">
        <f t="shared" si="120"/>
        <v>#DIV/0!</v>
      </c>
      <c r="AX133" t="e">
        <f t="shared" si="121"/>
        <v>#DIV/0!</v>
      </c>
      <c r="AY133">
        <f t="shared" si="122"/>
        <v>2.6979639249136964E-2</v>
      </c>
      <c r="AZ133" t="e">
        <f t="shared" si="123"/>
        <v>#DIV/0!</v>
      </c>
      <c r="BA133" t="s">
        <v>272</v>
      </c>
      <c r="BB133">
        <v>0</v>
      </c>
      <c r="BC133">
        <f t="shared" si="124"/>
        <v>0</v>
      </c>
      <c r="BD133" t="e">
        <f t="shared" si="125"/>
        <v>#DIV/0!</v>
      </c>
      <c r="BE133" t="e">
        <f t="shared" si="126"/>
        <v>#DIV/0!</v>
      </c>
      <c r="BF133" t="e">
        <f t="shared" si="127"/>
        <v>#DIV/0!</v>
      </c>
      <c r="BG133" t="e">
        <f t="shared" si="128"/>
        <v>#DIV/0!</v>
      </c>
      <c r="BH133" t="e">
        <f t="shared" si="129"/>
        <v>#DIV/0!</v>
      </c>
      <c r="BI133" t="e">
        <f t="shared" si="130"/>
        <v>#DIV/0!</v>
      </c>
      <c r="BJ133">
        <f t="shared" si="131"/>
        <v>1200</v>
      </c>
      <c r="BK133">
        <f t="shared" si="132"/>
        <v>1009.1831998521</v>
      </c>
      <c r="BL133">
        <f t="shared" si="133"/>
        <v>0.84098599987674993</v>
      </c>
      <c r="BM133">
        <f t="shared" si="134"/>
        <v>0.19197199975350002</v>
      </c>
      <c r="BN133">
        <v>6</v>
      </c>
      <c r="BO133">
        <v>0.5</v>
      </c>
      <c r="BP133" t="s">
        <v>273</v>
      </c>
      <c r="BQ133">
        <v>2</v>
      </c>
      <c r="BR133">
        <v>1604500569.5</v>
      </c>
      <c r="BS133">
        <v>1052.26</v>
      </c>
      <c r="BT133">
        <v>1086.6300000000001</v>
      </c>
      <c r="BU133">
        <v>21.641500000000001</v>
      </c>
      <c r="BV133">
        <v>20.061199999999999</v>
      </c>
      <c r="BW133">
        <v>1052.21</v>
      </c>
      <c r="BX133">
        <v>21.3245</v>
      </c>
      <c r="BY133">
        <v>500.03899999999999</v>
      </c>
      <c r="BZ133">
        <v>100.657</v>
      </c>
      <c r="CA133">
        <v>0.100036</v>
      </c>
      <c r="CB133">
        <v>25.098199999999999</v>
      </c>
      <c r="CC133">
        <v>24.997399999999999</v>
      </c>
      <c r="CD133">
        <v>999.9</v>
      </c>
      <c r="CE133">
        <v>0</v>
      </c>
      <c r="CF133">
        <v>0</v>
      </c>
      <c r="CG133">
        <v>10005</v>
      </c>
      <c r="CH133">
        <v>0</v>
      </c>
      <c r="CI133">
        <v>1.0359499999999999</v>
      </c>
      <c r="CJ133">
        <v>1200</v>
      </c>
      <c r="CK133">
        <v>0.96699299999999999</v>
      </c>
      <c r="CL133">
        <v>3.30067E-2</v>
      </c>
      <c r="CM133">
        <v>0</v>
      </c>
      <c r="CN133">
        <v>840.46</v>
      </c>
      <c r="CO133">
        <v>5.0001499999999997</v>
      </c>
      <c r="CP133">
        <v>10053.4</v>
      </c>
      <c r="CQ133">
        <v>11353.9</v>
      </c>
      <c r="CR133">
        <v>39.5</v>
      </c>
      <c r="CS133">
        <v>42.061999999999998</v>
      </c>
      <c r="CT133">
        <v>40.686999999999998</v>
      </c>
      <c r="CU133">
        <v>41.686999999999998</v>
      </c>
      <c r="CV133">
        <v>41.311999999999998</v>
      </c>
      <c r="CW133">
        <v>1155.56</v>
      </c>
      <c r="CX133">
        <v>39.44</v>
      </c>
      <c r="CY133">
        <v>0</v>
      </c>
      <c r="CZ133">
        <v>1604500568.7</v>
      </c>
      <c r="DA133">
        <v>0</v>
      </c>
      <c r="DB133">
        <v>837.74061538461501</v>
      </c>
      <c r="DC133">
        <v>20.821675224279499</v>
      </c>
      <c r="DD133">
        <v>232.22735058498</v>
      </c>
      <c r="DE133">
        <v>10024.724230769199</v>
      </c>
      <c r="DF133">
        <v>15</v>
      </c>
      <c r="DG133">
        <v>1604500115.5</v>
      </c>
      <c r="DH133" t="s">
        <v>274</v>
      </c>
      <c r="DI133">
        <v>1604500104</v>
      </c>
      <c r="DJ133">
        <v>1604500115.5</v>
      </c>
      <c r="DK133">
        <v>1</v>
      </c>
      <c r="DL133">
        <v>-0.111</v>
      </c>
      <c r="DM133">
        <v>-7.0000000000000001E-3</v>
      </c>
      <c r="DN133">
        <v>-7.3999999999999996E-2</v>
      </c>
      <c r="DO133">
        <v>0.30099999999999999</v>
      </c>
      <c r="DP133">
        <v>420</v>
      </c>
      <c r="DQ133">
        <v>20</v>
      </c>
      <c r="DR133">
        <v>0.08</v>
      </c>
      <c r="DS133">
        <v>7.0000000000000007E-2</v>
      </c>
      <c r="DT133">
        <v>0</v>
      </c>
      <c r="DU133">
        <v>0</v>
      </c>
      <c r="DV133" t="s">
        <v>275</v>
      </c>
      <c r="DW133">
        <v>100</v>
      </c>
      <c r="DX133">
        <v>100</v>
      </c>
      <c r="DY133">
        <v>0.05</v>
      </c>
      <c r="DZ133">
        <v>0.317</v>
      </c>
      <c r="EA133">
        <v>-0.38915973933682801</v>
      </c>
      <c r="EB133">
        <v>1.06189765250334E-3</v>
      </c>
      <c r="EC133">
        <v>-8.2300479113357901E-7</v>
      </c>
      <c r="ED133">
        <v>1.95222372915411E-10</v>
      </c>
      <c r="EE133">
        <v>5.0854824770297798E-2</v>
      </c>
      <c r="EF133">
        <v>2.4299125684897199E-2</v>
      </c>
      <c r="EG133">
        <v>-1.02667963148939E-3</v>
      </c>
      <c r="EH133">
        <v>2.21636158600722E-5</v>
      </c>
      <c r="EI133">
        <v>2</v>
      </c>
      <c r="EJ133">
        <v>2037</v>
      </c>
      <c r="EK133">
        <v>1</v>
      </c>
      <c r="EL133">
        <v>24</v>
      </c>
      <c r="EM133">
        <v>7.8</v>
      </c>
      <c r="EN133">
        <v>7.6</v>
      </c>
      <c r="EO133">
        <v>2</v>
      </c>
      <c r="EP133">
        <v>482.12</v>
      </c>
      <c r="EQ133">
        <v>561.90700000000004</v>
      </c>
      <c r="ER133">
        <v>22.401399999999999</v>
      </c>
      <c r="ES133">
        <v>25.339400000000001</v>
      </c>
      <c r="ET133">
        <v>30.0001</v>
      </c>
      <c r="EU133">
        <v>25.206099999999999</v>
      </c>
      <c r="EV133">
        <v>25.165700000000001</v>
      </c>
      <c r="EW133">
        <v>45.075099999999999</v>
      </c>
      <c r="EX133">
        <v>5.1805099999999999</v>
      </c>
      <c r="EY133">
        <v>100</v>
      </c>
      <c r="EZ133">
        <v>22.4087</v>
      </c>
      <c r="FA133">
        <v>1076.58</v>
      </c>
      <c r="FB133">
        <v>20</v>
      </c>
      <c r="FC133">
        <v>102.379</v>
      </c>
      <c r="FD133">
        <v>102.08499999999999</v>
      </c>
    </row>
    <row r="134" spans="1:160" x14ac:dyDescent="0.15">
      <c r="A134">
        <v>136</v>
      </c>
      <c r="B134">
        <v>1604500571.5</v>
      </c>
      <c r="C134">
        <v>269.5</v>
      </c>
      <c r="D134" t="s">
        <v>508</v>
      </c>
      <c r="E134" t="s">
        <v>509</v>
      </c>
      <c r="F134">
        <v>1604500571.5</v>
      </c>
      <c r="G134">
        <f t="shared" si="90"/>
        <v>1.3474228445947013E-3</v>
      </c>
      <c r="H134">
        <f t="shared" si="91"/>
        <v>26.972958499754405</v>
      </c>
      <c r="I134">
        <f t="shared" si="92"/>
        <v>1049.07</v>
      </c>
      <c r="J134">
        <f t="shared" si="93"/>
        <v>709.71768534341948</v>
      </c>
      <c r="K134">
        <f t="shared" si="94"/>
        <v>71.508834333920163</v>
      </c>
      <c r="L134">
        <f t="shared" si="95"/>
        <v>105.70086441961199</v>
      </c>
      <c r="M134">
        <f t="shared" si="96"/>
        <v>0.13566697638266981</v>
      </c>
      <c r="N134">
        <f t="shared" si="97"/>
        <v>2.9428064847417073</v>
      </c>
      <c r="O134">
        <f t="shared" si="98"/>
        <v>0.13228570523653418</v>
      </c>
      <c r="P134">
        <f t="shared" si="99"/>
        <v>8.2975340484303314E-2</v>
      </c>
      <c r="Q134">
        <f t="shared" si="100"/>
        <v>193.7349169932437</v>
      </c>
      <c r="R134">
        <f t="shared" si="101"/>
        <v>25.885867118029331</v>
      </c>
      <c r="S134">
        <f t="shared" si="102"/>
        <v>25.0001</v>
      </c>
      <c r="T134">
        <f t="shared" si="103"/>
        <v>3.1796965469764693</v>
      </c>
      <c r="U134">
        <f t="shared" si="104"/>
        <v>68.191324394387195</v>
      </c>
      <c r="V134">
        <f t="shared" si="105"/>
        <v>2.1807182447114397</v>
      </c>
      <c r="W134">
        <f t="shared" si="106"/>
        <v>3.1979408877574662</v>
      </c>
      <c r="X134">
        <f t="shared" si="107"/>
        <v>0.99897830226502959</v>
      </c>
      <c r="Y134">
        <f t="shared" si="108"/>
        <v>-59.421347446626328</v>
      </c>
      <c r="Z134">
        <f t="shared" si="109"/>
        <v>15.230647987717926</v>
      </c>
      <c r="AA134">
        <f t="shared" si="110"/>
        <v>1.095284567093888</v>
      </c>
      <c r="AB134">
        <f t="shared" si="111"/>
        <v>150.6395021014292</v>
      </c>
      <c r="AC134">
        <v>12</v>
      </c>
      <c r="AD134">
        <v>2</v>
      </c>
      <c r="AE134">
        <f t="shared" si="112"/>
        <v>1</v>
      </c>
      <c r="AF134">
        <f t="shared" si="113"/>
        <v>0</v>
      </c>
      <c r="AG134">
        <f t="shared" si="114"/>
        <v>53615.880363020107</v>
      </c>
      <c r="AH134" t="s">
        <v>272</v>
      </c>
      <c r="AI134" t="s">
        <v>272</v>
      </c>
      <c r="AJ134">
        <v>0</v>
      </c>
      <c r="AK134">
        <v>0</v>
      </c>
      <c r="AL134">
        <f t="shared" si="115"/>
        <v>0</v>
      </c>
      <c r="AM134" t="e">
        <f t="shared" si="116"/>
        <v>#DIV/0!</v>
      </c>
      <c r="AN134">
        <v>0</v>
      </c>
      <c r="AO134" t="s">
        <v>272</v>
      </c>
      <c r="AP134" t="s">
        <v>272</v>
      </c>
      <c r="AQ134">
        <v>0</v>
      </c>
      <c r="AR134">
        <v>0</v>
      </c>
      <c r="AS134" t="e">
        <f t="shared" si="117"/>
        <v>#DIV/0!</v>
      </c>
      <c r="AT134">
        <v>0.5</v>
      </c>
      <c r="AU134">
        <f t="shared" si="118"/>
        <v>1009.1831998521</v>
      </c>
      <c r="AV134">
        <f t="shared" si="119"/>
        <v>26.972958499754405</v>
      </c>
      <c r="AW134" t="e">
        <f t="shared" si="120"/>
        <v>#DIV/0!</v>
      </c>
      <c r="AX134" t="e">
        <f t="shared" si="121"/>
        <v>#DIV/0!</v>
      </c>
      <c r="AY134">
        <f t="shared" si="122"/>
        <v>2.6727514393528752E-2</v>
      </c>
      <c r="AZ134" t="e">
        <f t="shared" si="123"/>
        <v>#DIV/0!</v>
      </c>
      <c r="BA134" t="s">
        <v>272</v>
      </c>
      <c r="BB134">
        <v>0</v>
      </c>
      <c r="BC134">
        <f t="shared" si="124"/>
        <v>0</v>
      </c>
      <c r="BD134" t="e">
        <f t="shared" si="125"/>
        <v>#DIV/0!</v>
      </c>
      <c r="BE134" t="e">
        <f t="shared" si="126"/>
        <v>#DIV/0!</v>
      </c>
      <c r="BF134" t="e">
        <f t="shared" si="127"/>
        <v>#DIV/0!</v>
      </c>
      <c r="BG134" t="e">
        <f t="shared" si="128"/>
        <v>#DIV/0!</v>
      </c>
      <c r="BH134" t="e">
        <f t="shared" si="129"/>
        <v>#DIV/0!</v>
      </c>
      <c r="BI134" t="e">
        <f t="shared" si="130"/>
        <v>#DIV/0!</v>
      </c>
      <c r="BJ134">
        <f t="shared" si="131"/>
        <v>1200</v>
      </c>
      <c r="BK134">
        <f t="shared" si="132"/>
        <v>1009.1831998521</v>
      </c>
      <c r="BL134">
        <f t="shared" si="133"/>
        <v>0.84098599987674993</v>
      </c>
      <c r="BM134">
        <f t="shared" si="134"/>
        <v>0.19197199975350002</v>
      </c>
      <c r="BN134">
        <v>6</v>
      </c>
      <c r="BO134">
        <v>0.5</v>
      </c>
      <c r="BP134" t="s">
        <v>273</v>
      </c>
      <c r="BQ134">
        <v>2</v>
      </c>
      <c r="BR134">
        <v>1604500571.5</v>
      </c>
      <c r="BS134">
        <v>1049.07</v>
      </c>
      <c r="BT134">
        <v>1083.1400000000001</v>
      </c>
      <c r="BU134">
        <v>21.6434</v>
      </c>
      <c r="BV134">
        <v>20.061199999999999</v>
      </c>
      <c r="BW134">
        <v>1049.02</v>
      </c>
      <c r="BX134">
        <v>21.3263</v>
      </c>
      <c r="BY134">
        <v>499.90899999999999</v>
      </c>
      <c r="BZ134">
        <v>100.657</v>
      </c>
      <c r="CA134">
        <v>9.9731600000000004E-2</v>
      </c>
      <c r="CB134">
        <v>25.0961</v>
      </c>
      <c r="CC134">
        <v>25.0001</v>
      </c>
      <c r="CD134">
        <v>999.9</v>
      </c>
      <c r="CE134">
        <v>0</v>
      </c>
      <c r="CF134">
        <v>0</v>
      </c>
      <c r="CG134">
        <v>10010</v>
      </c>
      <c r="CH134">
        <v>0</v>
      </c>
      <c r="CI134">
        <v>1.00935</v>
      </c>
      <c r="CJ134">
        <v>1200</v>
      </c>
      <c r="CK134">
        <v>0.96699299999999999</v>
      </c>
      <c r="CL134">
        <v>3.30067E-2</v>
      </c>
      <c r="CM134">
        <v>0</v>
      </c>
      <c r="CN134">
        <v>840.66200000000003</v>
      </c>
      <c r="CO134">
        <v>5.0001499999999997</v>
      </c>
      <c r="CP134">
        <v>10061</v>
      </c>
      <c r="CQ134">
        <v>11353.9</v>
      </c>
      <c r="CR134">
        <v>39.436999999999998</v>
      </c>
      <c r="CS134">
        <v>42.061999999999998</v>
      </c>
      <c r="CT134">
        <v>40.686999999999998</v>
      </c>
      <c r="CU134">
        <v>41.625</v>
      </c>
      <c r="CV134">
        <v>41.311999999999998</v>
      </c>
      <c r="CW134">
        <v>1155.56</v>
      </c>
      <c r="CX134">
        <v>39.44</v>
      </c>
      <c r="CY134">
        <v>0</v>
      </c>
      <c r="CZ134">
        <v>1604500570.5</v>
      </c>
      <c r="DA134">
        <v>0</v>
      </c>
      <c r="DB134">
        <v>838.45848000000001</v>
      </c>
      <c r="DC134">
        <v>20.167307654245398</v>
      </c>
      <c r="DD134">
        <v>231.684615038922</v>
      </c>
      <c r="DE134">
        <v>10032.856</v>
      </c>
      <c r="DF134">
        <v>15</v>
      </c>
      <c r="DG134">
        <v>1604500115.5</v>
      </c>
      <c r="DH134" t="s">
        <v>274</v>
      </c>
      <c r="DI134">
        <v>1604500104</v>
      </c>
      <c r="DJ134">
        <v>1604500115.5</v>
      </c>
      <c r="DK134">
        <v>1</v>
      </c>
      <c r="DL134">
        <v>-0.111</v>
      </c>
      <c r="DM134">
        <v>-7.0000000000000001E-3</v>
      </c>
      <c r="DN134">
        <v>-7.3999999999999996E-2</v>
      </c>
      <c r="DO134">
        <v>0.30099999999999999</v>
      </c>
      <c r="DP134">
        <v>420</v>
      </c>
      <c r="DQ134">
        <v>20</v>
      </c>
      <c r="DR134">
        <v>0.08</v>
      </c>
      <c r="DS134">
        <v>7.0000000000000007E-2</v>
      </c>
      <c r="DT134">
        <v>0</v>
      </c>
      <c r="DU134">
        <v>0</v>
      </c>
      <c r="DV134" t="s">
        <v>275</v>
      </c>
      <c r="DW134">
        <v>100</v>
      </c>
      <c r="DX134">
        <v>100</v>
      </c>
      <c r="DY134">
        <v>0.05</v>
      </c>
      <c r="DZ134">
        <v>0.31709999999999999</v>
      </c>
      <c r="EA134">
        <v>-0.38915973933682801</v>
      </c>
      <c r="EB134">
        <v>1.06189765250334E-3</v>
      </c>
      <c r="EC134">
        <v>-8.2300479113357901E-7</v>
      </c>
      <c r="ED134">
        <v>1.95222372915411E-10</v>
      </c>
      <c r="EE134">
        <v>5.0854824770297798E-2</v>
      </c>
      <c r="EF134">
        <v>2.4299125684897199E-2</v>
      </c>
      <c r="EG134">
        <v>-1.02667963148939E-3</v>
      </c>
      <c r="EH134">
        <v>2.21636158600722E-5</v>
      </c>
      <c r="EI134">
        <v>2</v>
      </c>
      <c r="EJ134">
        <v>2037</v>
      </c>
      <c r="EK134">
        <v>1</v>
      </c>
      <c r="EL134">
        <v>24</v>
      </c>
      <c r="EM134">
        <v>7.8</v>
      </c>
      <c r="EN134">
        <v>7.6</v>
      </c>
      <c r="EO134">
        <v>2</v>
      </c>
      <c r="EP134">
        <v>482.024</v>
      </c>
      <c r="EQ134">
        <v>562.02800000000002</v>
      </c>
      <c r="ER134">
        <v>22.4055</v>
      </c>
      <c r="ES134">
        <v>25.3384</v>
      </c>
      <c r="ET134">
        <v>30.0001</v>
      </c>
      <c r="EU134">
        <v>25.206099999999999</v>
      </c>
      <c r="EV134">
        <v>25.165700000000001</v>
      </c>
      <c r="EW134">
        <v>44.954599999999999</v>
      </c>
      <c r="EX134">
        <v>5.1805099999999999</v>
      </c>
      <c r="EY134">
        <v>100</v>
      </c>
      <c r="EZ134">
        <v>22.4087</v>
      </c>
      <c r="FA134">
        <v>1071.48</v>
      </c>
      <c r="FB134">
        <v>20</v>
      </c>
      <c r="FC134">
        <v>102.379</v>
      </c>
      <c r="FD134">
        <v>102.08499999999999</v>
      </c>
    </row>
    <row r="135" spans="1:160" x14ac:dyDescent="0.15">
      <c r="A135">
        <v>137</v>
      </c>
      <c r="B135">
        <v>1604500573.5</v>
      </c>
      <c r="C135">
        <v>271.5</v>
      </c>
      <c r="D135" t="s">
        <v>510</v>
      </c>
      <c r="E135" t="s">
        <v>511</v>
      </c>
      <c r="F135">
        <v>1604500573.5</v>
      </c>
      <c r="G135">
        <f t="shared" si="90"/>
        <v>1.3476526209571162E-3</v>
      </c>
      <c r="H135">
        <f t="shared" si="91"/>
        <v>26.935468599564945</v>
      </c>
      <c r="I135">
        <f t="shared" si="92"/>
        <v>1045.8399999999999</v>
      </c>
      <c r="J135">
        <f t="shared" si="93"/>
        <v>706.68424794966813</v>
      </c>
      <c r="K135">
        <f t="shared" si="94"/>
        <v>71.203397490981175</v>
      </c>
      <c r="L135">
        <f t="shared" si="95"/>
        <v>105.37571970511999</v>
      </c>
      <c r="M135">
        <f t="shared" si="96"/>
        <v>0.13554328711390268</v>
      </c>
      <c r="N135">
        <f t="shared" si="97"/>
        <v>2.9423672854197638</v>
      </c>
      <c r="O135">
        <f t="shared" si="98"/>
        <v>0.13216760575068323</v>
      </c>
      <c r="P135">
        <f t="shared" si="99"/>
        <v>8.2901042891386764E-2</v>
      </c>
      <c r="Q135">
        <f t="shared" si="100"/>
        <v>193.73651297380226</v>
      </c>
      <c r="R135">
        <f t="shared" si="101"/>
        <v>25.884827472209736</v>
      </c>
      <c r="S135">
        <f t="shared" si="102"/>
        <v>25.0062</v>
      </c>
      <c r="T135">
        <f t="shared" si="103"/>
        <v>3.1808531106454732</v>
      </c>
      <c r="U135">
        <f t="shared" si="104"/>
        <v>68.198823032093571</v>
      </c>
      <c r="V135">
        <f t="shared" si="105"/>
        <v>2.1808151246974004</v>
      </c>
      <c r="W135">
        <f t="shared" si="106"/>
        <v>3.1977313210685971</v>
      </c>
      <c r="X135">
        <f t="shared" si="107"/>
        <v>1.0000379859480728</v>
      </c>
      <c r="Y135">
        <f t="shared" si="108"/>
        <v>-59.431480584208828</v>
      </c>
      <c r="Z135">
        <f t="shared" si="109"/>
        <v>14.086246772129526</v>
      </c>
      <c r="AA135">
        <f t="shared" si="110"/>
        <v>1.0131637153123334</v>
      </c>
      <c r="AB135">
        <f t="shared" si="111"/>
        <v>149.40444287703531</v>
      </c>
      <c r="AC135">
        <v>12</v>
      </c>
      <c r="AD135">
        <v>2</v>
      </c>
      <c r="AE135">
        <f t="shared" si="112"/>
        <v>1</v>
      </c>
      <c r="AF135">
        <f t="shared" si="113"/>
        <v>0</v>
      </c>
      <c r="AG135">
        <f t="shared" si="114"/>
        <v>53603.237647147806</v>
      </c>
      <c r="AH135" t="s">
        <v>272</v>
      </c>
      <c r="AI135" t="s">
        <v>272</v>
      </c>
      <c r="AJ135">
        <v>0</v>
      </c>
      <c r="AK135">
        <v>0</v>
      </c>
      <c r="AL135">
        <f t="shared" si="115"/>
        <v>0</v>
      </c>
      <c r="AM135" t="e">
        <f t="shared" si="116"/>
        <v>#DIV/0!</v>
      </c>
      <c r="AN135">
        <v>0</v>
      </c>
      <c r="AO135" t="s">
        <v>272</v>
      </c>
      <c r="AP135" t="s">
        <v>272</v>
      </c>
      <c r="AQ135">
        <v>0</v>
      </c>
      <c r="AR135">
        <v>0</v>
      </c>
      <c r="AS135" t="e">
        <f t="shared" si="117"/>
        <v>#DIV/0!</v>
      </c>
      <c r="AT135">
        <v>0.5</v>
      </c>
      <c r="AU135">
        <f t="shared" si="118"/>
        <v>1009.1915998521013</v>
      </c>
      <c r="AV135">
        <f t="shared" si="119"/>
        <v>26.935468599564945</v>
      </c>
      <c r="AW135" t="e">
        <f t="shared" si="120"/>
        <v>#DIV/0!</v>
      </c>
      <c r="AX135" t="e">
        <f t="shared" si="121"/>
        <v>#DIV/0!</v>
      </c>
      <c r="AY135">
        <f t="shared" si="122"/>
        <v>2.6690143480695226E-2</v>
      </c>
      <c r="AZ135" t="e">
        <f t="shared" si="123"/>
        <v>#DIV/0!</v>
      </c>
      <c r="BA135" t="s">
        <v>272</v>
      </c>
      <c r="BB135">
        <v>0</v>
      </c>
      <c r="BC135">
        <f t="shared" si="124"/>
        <v>0</v>
      </c>
      <c r="BD135" t="e">
        <f t="shared" si="125"/>
        <v>#DIV/0!</v>
      </c>
      <c r="BE135" t="e">
        <f t="shared" si="126"/>
        <v>#DIV/0!</v>
      </c>
      <c r="BF135" t="e">
        <f t="shared" si="127"/>
        <v>#DIV/0!</v>
      </c>
      <c r="BG135" t="e">
        <f t="shared" si="128"/>
        <v>#DIV/0!</v>
      </c>
      <c r="BH135" t="e">
        <f t="shared" si="129"/>
        <v>#DIV/0!</v>
      </c>
      <c r="BI135" t="e">
        <f t="shared" si="130"/>
        <v>#DIV/0!</v>
      </c>
      <c r="BJ135">
        <f t="shared" si="131"/>
        <v>1200.01</v>
      </c>
      <c r="BK135">
        <f t="shared" si="132"/>
        <v>1009.1915998521013</v>
      </c>
      <c r="BL135">
        <f t="shared" si="133"/>
        <v>0.84098599166015386</v>
      </c>
      <c r="BM135">
        <f t="shared" si="134"/>
        <v>0.19197198332030774</v>
      </c>
      <c r="BN135">
        <v>6</v>
      </c>
      <c r="BO135">
        <v>0.5</v>
      </c>
      <c r="BP135" t="s">
        <v>273</v>
      </c>
      <c r="BQ135">
        <v>2</v>
      </c>
      <c r="BR135">
        <v>1604500573.5</v>
      </c>
      <c r="BS135">
        <v>1045.8399999999999</v>
      </c>
      <c r="BT135">
        <v>1079.8499999999999</v>
      </c>
      <c r="BU135">
        <v>21.644300000000001</v>
      </c>
      <c r="BV135">
        <v>20.0623</v>
      </c>
      <c r="BW135">
        <v>1045.79</v>
      </c>
      <c r="BX135">
        <v>21.327200000000001</v>
      </c>
      <c r="BY135">
        <v>500.05700000000002</v>
      </c>
      <c r="BZ135">
        <v>100.657</v>
      </c>
      <c r="CA135">
        <v>0.100018</v>
      </c>
      <c r="CB135">
        <v>25.094999999999999</v>
      </c>
      <c r="CC135">
        <v>25.0062</v>
      </c>
      <c r="CD135">
        <v>999.9</v>
      </c>
      <c r="CE135">
        <v>0</v>
      </c>
      <c r="CF135">
        <v>0</v>
      </c>
      <c r="CG135">
        <v>10007.5</v>
      </c>
      <c r="CH135">
        <v>0</v>
      </c>
      <c r="CI135">
        <v>1.0219499999999999</v>
      </c>
      <c r="CJ135">
        <v>1200.01</v>
      </c>
      <c r="CK135">
        <v>0.96699299999999999</v>
      </c>
      <c r="CL135">
        <v>3.30067E-2</v>
      </c>
      <c r="CM135">
        <v>0</v>
      </c>
      <c r="CN135">
        <v>841.40499999999997</v>
      </c>
      <c r="CO135">
        <v>5.0001499999999997</v>
      </c>
      <c r="CP135">
        <v>10067.799999999999</v>
      </c>
      <c r="CQ135">
        <v>11353.9</v>
      </c>
      <c r="CR135">
        <v>39.436999999999998</v>
      </c>
      <c r="CS135">
        <v>42.061999999999998</v>
      </c>
      <c r="CT135">
        <v>40.686999999999998</v>
      </c>
      <c r="CU135">
        <v>41.625</v>
      </c>
      <c r="CV135">
        <v>41.311999999999998</v>
      </c>
      <c r="CW135">
        <v>1155.57</v>
      </c>
      <c r="CX135">
        <v>39.44</v>
      </c>
      <c r="CY135">
        <v>0</v>
      </c>
      <c r="CZ135">
        <v>1604500572.3</v>
      </c>
      <c r="DA135">
        <v>0</v>
      </c>
      <c r="DB135">
        <v>838.94734615384596</v>
      </c>
      <c r="DC135">
        <v>19.570495731828299</v>
      </c>
      <c r="DD135">
        <v>231.58632494544199</v>
      </c>
      <c r="DE135">
        <v>10038.688461538501</v>
      </c>
      <c r="DF135">
        <v>15</v>
      </c>
      <c r="DG135">
        <v>1604500115.5</v>
      </c>
      <c r="DH135" t="s">
        <v>274</v>
      </c>
      <c r="DI135">
        <v>1604500104</v>
      </c>
      <c r="DJ135">
        <v>1604500115.5</v>
      </c>
      <c r="DK135">
        <v>1</v>
      </c>
      <c r="DL135">
        <v>-0.111</v>
      </c>
      <c r="DM135">
        <v>-7.0000000000000001E-3</v>
      </c>
      <c r="DN135">
        <v>-7.3999999999999996E-2</v>
      </c>
      <c r="DO135">
        <v>0.30099999999999999</v>
      </c>
      <c r="DP135">
        <v>420</v>
      </c>
      <c r="DQ135">
        <v>20</v>
      </c>
      <c r="DR135">
        <v>0.08</v>
      </c>
      <c r="DS135">
        <v>7.0000000000000007E-2</v>
      </c>
      <c r="DT135">
        <v>0</v>
      </c>
      <c r="DU135">
        <v>0</v>
      </c>
      <c r="DV135" t="s">
        <v>275</v>
      </c>
      <c r="DW135">
        <v>100</v>
      </c>
      <c r="DX135">
        <v>100</v>
      </c>
      <c r="DY135">
        <v>0.05</v>
      </c>
      <c r="DZ135">
        <v>0.31709999999999999</v>
      </c>
      <c r="EA135">
        <v>-0.38915973933682801</v>
      </c>
      <c r="EB135">
        <v>1.06189765250334E-3</v>
      </c>
      <c r="EC135">
        <v>-8.2300479113357901E-7</v>
      </c>
      <c r="ED135">
        <v>1.95222372915411E-10</v>
      </c>
      <c r="EE135">
        <v>5.0854824770297798E-2</v>
      </c>
      <c r="EF135">
        <v>2.4299125684897199E-2</v>
      </c>
      <c r="EG135">
        <v>-1.02667963148939E-3</v>
      </c>
      <c r="EH135">
        <v>2.21636158600722E-5</v>
      </c>
      <c r="EI135">
        <v>2</v>
      </c>
      <c r="EJ135">
        <v>2037</v>
      </c>
      <c r="EK135">
        <v>1</v>
      </c>
      <c r="EL135">
        <v>24</v>
      </c>
      <c r="EM135">
        <v>7.8</v>
      </c>
      <c r="EN135">
        <v>7.6</v>
      </c>
      <c r="EO135">
        <v>2</v>
      </c>
      <c r="EP135">
        <v>482.10599999999999</v>
      </c>
      <c r="EQ135">
        <v>561.88699999999994</v>
      </c>
      <c r="ER135">
        <v>22.407900000000001</v>
      </c>
      <c r="ES135">
        <v>25.3384</v>
      </c>
      <c r="ET135">
        <v>30.0001</v>
      </c>
      <c r="EU135">
        <v>25.206099999999999</v>
      </c>
      <c r="EV135">
        <v>25.165700000000001</v>
      </c>
      <c r="EW135">
        <v>44.863500000000002</v>
      </c>
      <c r="EX135">
        <v>5.1805099999999999</v>
      </c>
      <c r="EY135">
        <v>100</v>
      </c>
      <c r="EZ135">
        <v>22.407399999999999</v>
      </c>
      <c r="FA135">
        <v>1071.48</v>
      </c>
      <c r="FB135">
        <v>20</v>
      </c>
      <c r="FC135">
        <v>102.378</v>
      </c>
      <c r="FD135">
        <v>102.08499999999999</v>
      </c>
    </row>
    <row r="136" spans="1:160" x14ac:dyDescent="0.15">
      <c r="A136">
        <v>138</v>
      </c>
      <c r="B136">
        <v>1604500575.5</v>
      </c>
      <c r="C136">
        <v>273.5</v>
      </c>
      <c r="D136" t="s">
        <v>512</v>
      </c>
      <c r="E136" t="s">
        <v>513</v>
      </c>
      <c r="F136">
        <v>1604500575.5</v>
      </c>
      <c r="G136">
        <f t="shared" si="90"/>
        <v>1.3474850800670032E-3</v>
      </c>
      <c r="H136">
        <f t="shared" si="91"/>
        <v>26.840108654925363</v>
      </c>
      <c r="I136">
        <f t="shared" si="92"/>
        <v>1042.56</v>
      </c>
      <c r="J136">
        <f t="shared" si="93"/>
        <v>704.82428829511605</v>
      </c>
      <c r="K136">
        <f t="shared" si="94"/>
        <v>71.015980815750993</v>
      </c>
      <c r="L136">
        <f t="shared" si="95"/>
        <v>105.04521791999998</v>
      </c>
      <c r="M136">
        <f t="shared" si="96"/>
        <v>0.13563639215209192</v>
      </c>
      <c r="N136">
        <f t="shared" si="97"/>
        <v>2.9420334433409643</v>
      </c>
      <c r="O136">
        <f t="shared" si="98"/>
        <v>0.13225576068296654</v>
      </c>
      <c r="P136">
        <f t="shared" si="99"/>
        <v>8.2956568739220998E-2</v>
      </c>
      <c r="Q136">
        <f t="shared" si="100"/>
        <v>193.73810895436114</v>
      </c>
      <c r="R136">
        <f t="shared" si="101"/>
        <v>25.885463655006838</v>
      </c>
      <c r="S136">
        <f t="shared" si="102"/>
        <v>25.002099999999999</v>
      </c>
      <c r="T136">
        <f t="shared" si="103"/>
        <v>3.180075707680921</v>
      </c>
      <c r="U136">
        <f t="shared" si="104"/>
        <v>68.197094438191982</v>
      </c>
      <c r="V136">
        <f t="shared" si="105"/>
        <v>2.1808248107999999</v>
      </c>
      <c r="W136">
        <f t="shared" si="106"/>
        <v>3.197826577166734</v>
      </c>
      <c r="X136">
        <f t="shared" si="107"/>
        <v>0.99925089688092106</v>
      </c>
      <c r="Y136">
        <f t="shared" si="108"/>
        <v>-59.424092030954839</v>
      </c>
      <c r="Z136">
        <f t="shared" si="109"/>
        <v>14.814258713557392</v>
      </c>
      <c r="AA136">
        <f t="shared" si="110"/>
        <v>1.0656281168046995</v>
      </c>
      <c r="AB136">
        <f t="shared" si="111"/>
        <v>150.19390375376841</v>
      </c>
      <c r="AC136">
        <v>12</v>
      </c>
      <c r="AD136">
        <v>2</v>
      </c>
      <c r="AE136">
        <f t="shared" si="112"/>
        <v>1</v>
      </c>
      <c r="AF136">
        <f t="shared" si="113"/>
        <v>0</v>
      </c>
      <c r="AG136">
        <f t="shared" si="114"/>
        <v>53593.388298881626</v>
      </c>
      <c r="AH136" t="s">
        <v>272</v>
      </c>
      <c r="AI136" t="s">
        <v>272</v>
      </c>
      <c r="AJ136">
        <v>0</v>
      </c>
      <c r="AK136">
        <v>0</v>
      </c>
      <c r="AL136">
        <f t="shared" si="115"/>
        <v>0</v>
      </c>
      <c r="AM136" t="e">
        <f t="shared" si="116"/>
        <v>#DIV/0!</v>
      </c>
      <c r="AN136">
        <v>0</v>
      </c>
      <c r="AO136" t="s">
        <v>272</v>
      </c>
      <c r="AP136" t="s">
        <v>272</v>
      </c>
      <c r="AQ136">
        <v>0</v>
      </c>
      <c r="AR136">
        <v>0</v>
      </c>
      <c r="AS136" t="e">
        <f t="shared" si="117"/>
        <v>#DIV/0!</v>
      </c>
      <c r="AT136">
        <v>0.5</v>
      </c>
      <c r="AU136">
        <f t="shared" si="118"/>
        <v>1009.1999998521023</v>
      </c>
      <c r="AV136">
        <f t="shared" si="119"/>
        <v>26.840108654925363</v>
      </c>
      <c r="AW136" t="e">
        <f t="shared" si="120"/>
        <v>#DIV/0!</v>
      </c>
      <c r="AX136" t="e">
        <f t="shared" si="121"/>
        <v>#DIV/0!</v>
      </c>
      <c r="AY136">
        <f t="shared" si="122"/>
        <v>2.659543069645141E-2</v>
      </c>
      <c r="AZ136" t="e">
        <f t="shared" si="123"/>
        <v>#DIV/0!</v>
      </c>
      <c r="BA136" t="s">
        <v>272</v>
      </c>
      <c r="BB136">
        <v>0</v>
      </c>
      <c r="BC136">
        <f t="shared" si="124"/>
        <v>0</v>
      </c>
      <c r="BD136" t="e">
        <f t="shared" si="125"/>
        <v>#DIV/0!</v>
      </c>
      <c r="BE136" t="e">
        <f t="shared" si="126"/>
        <v>#DIV/0!</v>
      </c>
      <c r="BF136" t="e">
        <f t="shared" si="127"/>
        <v>#DIV/0!</v>
      </c>
      <c r="BG136" t="e">
        <f t="shared" si="128"/>
        <v>#DIV/0!</v>
      </c>
      <c r="BH136" t="e">
        <f t="shared" si="129"/>
        <v>#DIV/0!</v>
      </c>
      <c r="BI136" t="e">
        <f t="shared" si="130"/>
        <v>#DIV/0!</v>
      </c>
      <c r="BJ136">
        <f t="shared" si="131"/>
        <v>1200.02</v>
      </c>
      <c r="BK136">
        <f t="shared" si="132"/>
        <v>1009.1999998521023</v>
      </c>
      <c r="BL136">
        <f t="shared" si="133"/>
        <v>0.84098598344369457</v>
      </c>
      <c r="BM136">
        <f t="shared" si="134"/>
        <v>0.19197196688738935</v>
      </c>
      <c r="BN136">
        <v>6</v>
      </c>
      <c r="BO136">
        <v>0.5</v>
      </c>
      <c r="BP136" t="s">
        <v>273</v>
      </c>
      <c r="BQ136">
        <v>2</v>
      </c>
      <c r="BR136">
        <v>1604500575.5</v>
      </c>
      <c r="BS136">
        <v>1042.56</v>
      </c>
      <c r="BT136">
        <v>1076.45</v>
      </c>
      <c r="BU136">
        <v>21.644400000000001</v>
      </c>
      <c r="BV136">
        <v>20.0626</v>
      </c>
      <c r="BW136">
        <v>1042.51</v>
      </c>
      <c r="BX136">
        <v>21.327300000000001</v>
      </c>
      <c r="BY136">
        <v>500.05799999999999</v>
      </c>
      <c r="BZ136">
        <v>100.657</v>
      </c>
      <c r="CA136">
        <v>0.1</v>
      </c>
      <c r="CB136">
        <v>25.095500000000001</v>
      </c>
      <c r="CC136">
        <v>25.002099999999999</v>
      </c>
      <c r="CD136">
        <v>999.9</v>
      </c>
      <c r="CE136">
        <v>0</v>
      </c>
      <c r="CF136">
        <v>0</v>
      </c>
      <c r="CG136">
        <v>10005.6</v>
      </c>
      <c r="CH136">
        <v>0</v>
      </c>
      <c r="CI136">
        <v>1.0345500000000001</v>
      </c>
      <c r="CJ136">
        <v>1200.02</v>
      </c>
      <c r="CK136">
        <v>0.96699299999999999</v>
      </c>
      <c r="CL136">
        <v>3.30067E-2</v>
      </c>
      <c r="CM136">
        <v>0</v>
      </c>
      <c r="CN136">
        <v>841.923</v>
      </c>
      <c r="CO136">
        <v>5.0001499999999997</v>
      </c>
      <c r="CP136">
        <v>10076.9</v>
      </c>
      <c r="CQ136">
        <v>11354.1</v>
      </c>
      <c r="CR136">
        <v>39.436999999999998</v>
      </c>
      <c r="CS136">
        <v>42.061999999999998</v>
      </c>
      <c r="CT136">
        <v>40.686999999999998</v>
      </c>
      <c r="CU136">
        <v>41.625</v>
      </c>
      <c r="CV136">
        <v>41.311999999999998</v>
      </c>
      <c r="CW136">
        <v>1155.58</v>
      </c>
      <c r="CX136">
        <v>39.44</v>
      </c>
      <c r="CY136">
        <v>0</v>
      </c>
      <c r="CZ136">
        <v>1604500574.7</v>
      </c>
      <c r="DA136">
        <v>0</v>
      </c>
      <c r="DB136">
        <v>839.74511538461502</v>
      </c>
      <c r="DC136">
        <v>19.110735044727701</v>
      </c>
      <c r="DD136">
        <v>230.64615399448701</v>
      </c>
      <c r="DE136">
        <v>10047.961538461501</v>
      </c>
      <c r="DF136">
        <v>15</v>
      </c>
      <c r="DG136">
        <v>1604500115.5</v>
      </c>
      <c r="DH136" t="s">
        <v>274</v>
      </c>
      <c r="DI136">
        <v>1604500104</v>
      </c>
      <c r="DJ136">
        <v>1604500115.5</v>
      </c>
      <c r="DK136">
        <v>1</v>
      </c>
      <c r="DL136">
        <v>-0.111</v>
      </c>
      <c r="DM136">
        <v>-7.0000000000000001E-3</v>
      </c>
      <c r="DN136">
        <v>-7.3999999999999996E-2</v>
      </c>
      <c r="DO136">
        <v>0.30099999999999999</v>
      </c>
      <c r="DP136">
        <v>420</v>
      </c>
      <c r="DQ136">
        <v>20</v>
      </c>
      <c r="DR136">
        <v>0.08</v>
      </c>
      <c r="DS136">
        <v>7.0000000000000007E-2</v>
      </c>
      <c r="DT136">
        <v>0</v>
      </c>
      <c r="DU136">
        <v>0</v>
      </c>
      <c r="DV136" t="s">
        <v>275</v>
      </c>
      <c r="DW136">
        <v>100</v>
      </c>
      <c r="DX136">
        <v>100</v>
      </c>
      <c r="DY136">
        <v>0.05</v>
      </c>
      <c r="DZ136">
        <v>0.31709999999999999</v>
      </c>
      <c r="EA136">
        <v>-0.38915973933682801</v>
      </c>
      <c r="EB136">
        <v>1.06189765250334E-3</v>
      </c>
      <c r="EC136">
        <v>-8.2300479113357901E-7</v>
      </c>
      <c r="ED136">
        <v>1.95222372915411E-10</v>
      </c>
      <c r="EE136">
        <v>5.0854824770297798E-2</v>
      </c>
      <c r="EF136">
        <v>2.4299125684897199E-2</v>
      </c>
      <c r="EG136">
        <v>-1.02667963148939E-3</v>
      </c>
      <c r="EH136">
        <v>2.21636158600722E-5</v>
      </c>
      <c r="EI136">
        <v>2</v>
      </c>
      <c r="EJ136">
        <v>2037</v>
      </c>
      <c r="EK136">
        <v>1</v>
      </c>
      <c r="EL136">
        <v>24</v>
      </c>
      <c r="EM136">
        <v>7.9</v>
      </c>
      <c r="EN136">
        <v>7.7</v>
      </c>
      <c r="EO136">
        <v>2</v>
      </c>
      <c r="EP136">
        <v>481.96899999999999</v>
      </c>
      <c r="EQ136">
        <v>561.90700000000004</v>
      </c>
      <c r="ER136">
        <v>22.409099999999999</v>
      </c>
      <c r="ES136">
        <v>25.3384</v>
      </c>
      <c r="ET136">
        <v>30.0002</v>
      </c>
      <c r="EU136">
        <v>25.206099999999999</v>
      </c>
      <c r="EV136">
        <v>25.165700000000001</v>
      </c>
      <c r="EW136">
        <v>44.733199999999997</v>
      </c>
      <c r="EX136">
        <v>5.1805099999999999</v>
      </c>
      <c r="EY136">
        <v>100</v>
      </c>
      <c r="EZ136">
        <v>22.407399999999999</v>
      </c>
      <c r="FA136">
        <v>1066.45</v>
      </c>
      <c r="FB136">
        <v>20</v>
      </c>
      <c r="FC136">
        <v>102.378</v>
      </c>
      <c r="FD136">
        <v>102.084</v>
      </c>
    </row>
    <row r="137" spans="1:160" x14ac:dyDescent="0.15">
      <c r="A137">
        <v>139</v>
      </c>
      <c r="B137">
        <v>1604500577.5</v>
      </c>
      <c r="C137">
        <v>275.5</v>
      </c>
      <c r="D137" t="s">
        <v>514</v>
      </c>
      <c r="E137" t="s">
        <v>515</v>
      </c>
      <c r="F137">
        <v>1604500577.5</v>
      </c>
      <c r="G137">
        <f t="shared" si="90"/>
        <v>1.3458651787261141E-3</v>
      </c>
      <c r="H137">
        <f t="shared" si="91"/>
        <v>26.707385585142809</v>
      </c>
      <c r="I137">
        <f t="shared" si="92"/>
        <v>1039.3399999999999</v>
      </c>
      <c r="J137">
        <f t="shared" si="93"/>
        <v>702.84441088286371</v>
      </c>
      <c r="K137">
        <f t="shared" si="94"/>
        <v>70.815670854812922</v>
      </c>
      <c r="L137">
        <f t="shared" si="95"/>
        <v>104.71956268925601</v>
      </c>
      <c r="M137">
        <f t="shared" si="96"/>
        <v>0.13546591364673885</v>
      </c>
      <c r="N137">
        <f t="shared" si="97"/>
        <v>2.9399328764392711</v>
      </c>
      <c r="O137">
        <f t="shared" si="98"/>
        <v>0.13209131632988605</v>
      </c>
      <c r="P137">
        <f t="shared" si="99"/>
        <v>8.2853265105359397E-2</v>
      </c>
      <c r="Q137">
        <f t="shared" si="100"/>
        <v>193.73810895436114</v>
      </c>
      <c r="R137">
        <f t="shared" si="101"/>
        <v>25.885910867749129</v>
      </c>
      <c r="S137">
        <f t="shared" si="102"/>
        <v>25.002700000000001</v>
      </c>
      <c r="T137">
        <f t="shared" si="103"/>
        <v>3.1801894635964545</v>
      </c>
      <c r="U137">
        <f t="shared" si="104"/>
        <v>68.201798858554426</v>
      </c>
      <c r="V137">
        <f t="shared" si="105"/>
        <v>2.1809102836321999</v>
      </c>
      <c r="W137">
        <f t="shared" si="106"/>
        <v>3.1977313210685971</v>
      </c>
      <c r="X137">
        <f t="shared" si="107"/>
        <v>0.99927917996425464</v>
      </c>
      <c r="Y137">
        <f t="shared" si="108"/>
        <v>-59.35265438182163</v>
      </c>
      <c r="Z137">
        <f t="shared" si="109"/>
        <v>14.629334131952717</v>
      </c>
      <c r="AA137">
        <f t="shared" si="110"/>
        <v>1.0530784221114899</v>
      </c>
      <c r="AB137">
        <f t="shared" si="111"/>
        <v>150.06786712660374</v>
      </c>
      <c r="AC137">
        <v>12</v>
      </c>
      <c r="AD137">
        <v>2</v>
      </c>
      <c r="AE137">
        <f t="shared" si="112"/>
        <v>1</v>
      </c>
      <c r="AF137">
        <f t="shared" si="113"/>
        <v>0</v>
      </c>
      <c r="AG137">
        <f t="shared" si="114"/>
        <v>53532.06596276143</v>
      </c>
      <c r="AH137" t="s">
        <v>272</v>
      </c>
      <c r="AI137" t="s">
        <v>272</v>
      </c>
      <c r="AJ137">
        <v>0</v>
      </c>
      <c r="AK137">
        <v>0</v>
      </c>
      <c r="AL137">
        <f t="shared" si="115"/>
        <v>0</v>
      </c>
      <c r="AM137" t="e">
        <f t="shared" si="116"/>
        <v>#DIV/0!</v>
      </c>
      <c r="AN137">
        <v>0</v>
      </c>
      <c r="AO137" t="s">
        <v>272</v>
      </c>
      <c r="AP137" t="s">
        <v>272</v>
      </c>
      <c r="AQ137">
        <v>0</v>
      </c>
      <c r="AR137">
        <v>0</v>
      </c>
      <c r="AS137" t="e">
        <f t="shared" si="117"/>
        <v>#DIV/0!</v>
      </c>
      <c r="AT137">
        <v>0.5</v>
      </c>
      <c r="AU137">
        <f t="shared" si="118"/>
        <v>1009.1999998521023</v>
      </c>
      <c r="AV137">
        <f t="shared" si="119"/>
        <v>26.707385585142809</v>
      </c>
      <c r="AW137" t="e">
        <f t="shared" si="120"/>
        <v>#DIV/0!</v>
      </c>
      <c r="AX137" t="e">
        <f t="shared" si="121"/>
        <v>#DIV/0!</v>
      </c>
      <c r="AY137">
        <f t="shared" si="122"/>
        <v>2.6463917547618669E-2</v>
      </c>
      <c r="AZ137" t="e">
        <f t="shared" si="123"/>
        <v>#DIV/0!</v>
      </c>
      <c r="BA137" t="s">
        <v>272</v>
      </c>
      <c r="BB137">
        <v>0</v>
      </c>
      <c r="BC137">
        <f t="shared" si="124"/>
        <v>0</v>
      </c>
      <c r="BD137" t="e">
        <f t="shared" si="125"/>
        <v>#DIV/0!</v>
      </c>
      <c r="BE137" t="e">
        <f t="shared" si="126"/>
        <v>#DIV/0!</v>
      </c>
      <c r="BF137" t="e">
        <f t="shared" si="127"/>
        <v>#DIV/0!</v>
      </c>
      <c r="BG137" t="e">
        <f t="shared" si="128"/>
        <v>#DIV/0!</v>
      </c>
      <c r="BH137" t="e">
        <f t="shared" si="129"/>
        <v>#DIV/0!</v>
      </c>
      <c r="BI137" t="e">
        <f t="shared" si="130"/>
        <v>#DIV/0!</v>
      </c>
      <c r="BJ137">
        <f t="shared" si="131"/>
        <v>1200.02</v>
      </c>
      <c r="BK137">
        <f t="shared" si="132"/>
        <v>1009.1999998521023</v>
      </c>
      <c r="BL137">
        <f t="shared" si="133"/>
        <v>0.84098598344369457</v>
      </c>
      <c r="BM137">
        <f t="shared" si="134"/>
        <v>0.19197196688738935</v>
      </c>
      <c r="BN137">
        <v>6</v>
      </c>
      <c r="BO137">
        <v>0.5</v>
      </c>
      <c r="BP137" t="s">
        <v>273</v>
      </c>
      <c r="BQ137">
        <v>2</v>
      </c>
      <c r="BR137">
        <v>1604500577.5</v>
      </c>
      <c r="BS137">
        <v>1039.3399999999999</v>
      </c>
      <c r="BT137">
        <v>1073.07</v>
      </c>
      <c r="BU137">
        <v>21.645499999999998</v>
      </c>
      <c r="BV137">
        <v>20.065300000000001</v>
      </c>
      <c r="BW137">
        <v>1039.3</v>
      </c>
      <c r="BX137">
        <v>21.328399999999998</v>
      </c>
      <c r="BY137">
        <v>499.96199999999999</v>
      </c>
      <c r="BZ137">
        <v>100.65600000000001</v>
      </c>
      <c r="CA137">
        <v>9.9828399999999998E-2</v>
      </c>
      <c r="CB137">
        <v>25.094999999999999</v>
      </c>
      <c r="CC137">
        <v>25.002700000000001</v>
      </c>
      <c r="CD137">
        <v>999.9</v>
      </c>
      <c r="CE137">
        <v>0</v>
      </c>
      <c r="CF137">
        <v>0</v>
      </c>
      <c r="CG137">
        <v>9993.75</v>
      </c>
      <c r="CH137">
        <v>0</v>
      </c>
      <c r="CI137">
        <v>1.0219499999999999</v>
      </c>
      <c r="CJ137">
        <v>1200.02</v>
      </c>
      <c r="CK137">
        <v>0.96699299999999999</v>
      </c>
      <c r="CL137">
        <v>3.30067E-2</v>
      </c>
      <c r="CM137">
        <v>0</v>
      </c>
      <c r="CN137">
        <v>842.89099999999996</v>
      </c>
      <c r="CO137">
        <v>5.0001499999999997</v>
      </c>
      <c r="CP137">
        <v>10083.200000000001</v>
      </c>
      <c r="CQ137">
        <v>11354.1</v>
      </c>
      <c r="CR137">
        <v>39.436999999999998</v>
      </c>
      <c r="CS137">
        <v>42.061999999999998</v>
      </c>
      <c r="CT137">
        <v>40.686999999999998</v>
      </c>
      <c r="CU137">
        <v>41.686999999999998</v>
      </c>
      <c r="CV137">
        <v>41.311999999999998</v>
      </c>
      <c r="CW137">
        <v>1155.58</v>
      </c>
      <c r="CX137">
        <v>39.44</v>
      </c>
      <c r="CY137">
        <v>0</v>
      </c>
      <c r="CZ137">
        <v>1604500576.5</v>
      </c>
      <c r="DA137">
        <v>0</v>
      </c>
      <c r="DB137">
        <v>840.41391999999996</v>
      </c>
      <c r="DC137">
        <v>19.552923032258199</v>
      </c>
      <c r="DD137">
        <v>230.276922714123</v>
      </c>
      <c r="DE137">
        <v>10055.98</v>
      </c>
      <c r="DF137">
        <v>15</v>
      </c>
      <c r="DG137">
        <v>1604500115.5</v>
      </c>
      <c r="DH137" t="s">
        <v>274</v>
      </c>
      <c r="DI137">
        <v>1604500104</v>
      </c>
      <c r="DJ137">
        <v>1604500115.5</v>
      </c>
      <c r="DK137">
        <v>1</v>
      </c>
      <c r="DL137">
        <v>-0.111</v>
      </c>
      <c r="DM137">
        <v>-7.0000000000000001E-3</v>
      </c>
      <c r="DN137">
        <v>-7.3999999999999996E-2</v>
      </c>
      <c r="DO137">
        <v>0.30099999999999999</v>
      </c>
      <c r="DP137">
        <v>420</v>
      </c>
      <c r="DQ137">
        <v>20</v>
      </c>
      <c r="DR137">
        <v>0.08</v>
      </c>
      <c r="DS137">
        <v>7.0000000000000007E-2</v>
      </c>
      <c r="DT137">
        <v>0</v>
      </c>
      <c r="DU137">
        <v>0</v>
      </c>
      <c r="DV137" t="s">
        <v>275</v>
      </c>
      <c r="DW137">
        <v>100</v>
      </c>
      <c r="DX137">
        <v>100</v>
      </c>
      <c r="DY137">
        <v>0.04</v>
      </c>
      <c r="DZ137">
        <v>0.31709999999999999</v>
      </c>
      <c r="EA137">
        <v>-0.38915973933682801</v>
      </c>
      <c r="EB137">
        <v>1.06189765250334E-3</v>
      </c>
      <c r="EC137">
        <v>-8.2300479113357901E-7</v>
      </c>
      <c r="ED137">
        <v>1.95222372915411E-10</v>
      </c>
      <c r="EE137">
        <v>5.0854824770297798E-2</v>
      </c>
      <c r="EF137">
        <v>2.4299125684897199E-2</v>
      </c>
      <c r="EG137">
        <v>-1.02667963148939E-3</v>
      </c>
      <c r="EH137">
        <v>2.21636158600722E-5</v>
      </c>
      <c r="EI137">
        <v>2</v>
      </c>
      <c r="EJ137">
        <v>2037</v>
      </c>
      <c r="EK137">
        <v>1</v>
      </c>
      <c r="EL137">
        <v>24</v>
      </c>
      <c r="EM137">
        <v>7.9</v>
      </c>
      <c r="EN137">
        <v>7.7</v>
      </c>
      <c r="EO137">
        <v>2</v>
      </c>
      <c r="EP137">
        <v>481.90199999999999</v>
      </c>
      <c r="EQ137">
        <v>561.86699999999996</v>
      </c>
      <c r="ER137">
        <v>22.409199999999998</v>
      </c>
      <c r="ES137">
        <v>25.3384</v>
      </c>
      <c r="ET137">
        <v>30.0001</v>
      </c>
      <c r="EU137">
        <v>25.206099999999999</v>
      </c>
      <c r="EV137">
        <v>25.165700000000001</v>
      </c>
      <c r="EW137">
        <v>44.612299999999998</v>
      </c>
      <c r="EX137">
        <v>5.4586899999999998</v>
      </c>
      <c r="EY137">
        <v>100</v>
      </c>
      <c r="EZ137">
        <v>22.407399999999999</v>
      </c>
      <c r="FA137">
        <v>1061.43</v>
      </c>
      <c r="FB137">
        <v>20</v>
      </c>
      <c r="FC137">
        <v>102.377</v>
      </c>
      <c r="FD137">
        <v>102.084</v>
      </c>
    </row>
    <row r="138" spans="1:160" x14ac:dyDescent="0.15">
      <c r="A138">
        <v>140</v>
      </c>
      <c r="B138">
        <v>1604500579.5</v>
      </c>
      <c r="C138">
        <v>277.5</v>
      </c>
      <c r="D138" t="s">
        <v>516</v>
      </c>
      <c r="E138" t="s">
        <v>517</v>
      </c>
      <c r="F138">
        <v>1604500579.5</v>
      </c>
      <c r="G138">
        <f t="shared" si="90"/>
        <v>1.3510618477881448E-3</v>
      </c>
      <c r="H138">
        <f t="shared" si="91"/>
        <v>26.701623861980707</v>
      </c>
      <c r="I138">
        <f t="shared" si="92"/>
        <v>1036.06</v>
      </c>
      <c r="J138">
        <f t="shared" si="93"/>
        <v>700.5882818031472</v>
      </c>
      <c r="K138">
        <f t="shared" si="94"/>
        <v>70.587777237194061</v>
      </c>
      <c r="L138">
        <f t="shared" si="95"/>
        <v>104.38823255241999</v>
      </c>
      <c r="M138">
        <f t="shared" si="96"/>
        <v>0.13586220838290936</v>
      </c>
      <c r="N138">
        <f t="shared" si="97"/>
        <v>2.9413482744653461</v>
      </c>
      <c r="O138">
        <f t="shared" si="98"/>
        <v>0.1324696937169911</v>
      </c>
      <c r="P138">
        <f t="shared" si="99"/>
        <v>8.3091306862146497E-2</v>
      </c>
      <c r="Q138">
        <f t="shared" si="100"/>
        <v>193.73810895436114</v>
      </c>
      <c r="R138">
        <f t="shared" si="101"/>
        <v>25.883208197775772</v>
      </c>
      <c r="S138">
        <f t="shared" si="102"/>
        <v>25.008299999999998</v>
      </c>
      <c r="T138">
        <f t="shared" si="103"/>
        <v>3.1812513569631657</v>
      </c>
      <c r="U138">
        <f t="shared" si="104"/>
        <v>68.208457196238186</v>
      </c>
      <c r="V138">
        <f t="shared" si="105"/>
        <v>2.1809932590255001</v>
      </c>
      <c r="W138">
        <f t="shared" si="106"/>
        <v>3.1975408163106573</v>
      </c>
      <c r="X138">
        <f t="shared" si="107"/>
        <v>1.0002580979376656</v>
      </c>
      <c r="Y138">
        <f t="shared" si="108"/>
        <v>-59.581827487457183</v>
      </c>
      <c r="Z138">
        <f t="shared" si="109"/>
        <v>13.589789072424463</v>
      </c>
      <c r="AA138">
        <f t="shared" si="110"/>
        <v>0.97779967284979974</v>
      </c>
      <c r="AB138">
        <f t="shared" si="111"/>
        <v>148.72387021217821</v>
      </c>
      <c r="AC138">
        <v>12</v>
      </c>
      <c r="AD138">
        <v>2</v>
      </c>
      <c r="AE138">
        <f t="shared" si="112"/>
        <v>1</v>
      </c>
      <c r="AF138">
        <f t="shared" si="113"/>
        <v>0</v>
      </c>
      <c r="AG138">
        <f t="shared" si="114"/>
        <v>53573.586608080928</v>
      </c>
      <c r="AH138" t="s">
        <v>272</v>
      </c>
      <c r="AI138" t="s">
        <v>272</v>
      </c>
      <c r="AJ138">
        <v>0</v>
      </c>
      <c r="AK138">
        <v>0</v>
      </c>
      <c r="AL138">
        <f t="shared" si="115"/>
        <v>0</v>
      </c>
      <c r="AM138" t="e">
        <f t="shared" si="116"/>
        <v>#DIV/0!</v>
      </c>
      <c r="AN138">
        <v>0</v>
      </c>
      <c r="AO138" t="s">
        <v>272</v>
      </c>
      <c r="AP138" t="s">
        <v>272</v>
      </c>
      <c r="AQ138">
        <v>0</v>
      </c>
      <c r="AR138">
        <v>0</v>
      </c>
      <c r="AS138" t="e">
        <f t="shared" si="117"/>
        <v>#DIV/0!</v>
      </c>
      <c r="AT138">
        <v>0.5</v>
      </c>
      <c r="AU138">
        <f t="shared" si="118"/>
        <v>1009.1999998521023</v>
      </c>
      <c r="AV138">
        <f t="shared" si="119"/>
        <v>26.701623861980707</v>
      </c>
      <c r="AW138" t="e">
        <f t="shared" si="120"/>
        <v>#DIV/0!</v>
      </c>
      <c r="AX138" t="e">
        <f t="shared" si="121"/>
        <v>#DIV/0!</v>
      </c>
      <c r="AY138">
        <f t="shared" si="122"/>
        <v>2.6458208349082257E-2</v>
      </c>
      <c r="AZ138" t="e">
        <f t="shared" si="123"/>
        <v>#DIV/0!</v>
      </c>
      <c r="BA138" t="s">
        <v>272</v>
      </c>
      <c r="BB138">
        <v>0</v>
      </c>
      <c r="BC138">
        <f t="shared" si="124"/>
        <v>0</v>
      </c>
      <c r="BD138" t="e">
        <f t="shared" si="125"/>
        <v>#DIV/0!</v>
      </c>
      <c r="BE138" t="e">
        <f t="shared" si="126"/>
        <v>#DIV/0!</v>
      </c>
      <c r="BF138" t="e">
        <f t="shared" si="127"/>
        <v>#DIV/0!</v>
      </c>
      <c r="BG138" t="e">
        <f t="shared" si="128"/>
        <v>#DIV/0!</v>
      </c>
      <c r="BH138" t="e">
        <f t="shared" si="129"/>
        <v>#DIV/0!</v>
      </c>
      <c r="BI138" t="e">
        <f t="shared" si="130"/>
        <v>#DIV/0!</v>
      </c>
      <c r="BJ138">
        <f t="shared" si="131"/>
        <v>1200.02</v>
      </c>
      <c r="BK138">
        <f t="shared" si="132"/>
        <v>1009.1999998521023</v>
      </c>
      <c r="BL138">
        <f t="shared" si="133"/>
        <v>0.84098598344369457</v>
      </c>
      <c r="BM138">
        <f t="shared" si="134"/>
        <v>0.19197196688738935</v>
      </c>
      <c r="BN138">
        <v>6</v>
      </c>
      <c r="BO138">
        <v>0.5</v>
      </c>
      <c r="BP138" t="s">
        <v>273</v>
      </c>
      <c r="BQ138">
        <v>2</v>
      </c>
      <c r="BR138">
        <v>1604500579.5</v>
      </c>
      <c r="BS138">
        <v>1036.06</v>
      </c>
      <c r="BT138">
        <v>1069.78</v>
      </c>
      <c r="BU138">
        <v>21.6465</v>
      </c>
      <c r="BV138">
        <v>20.060400000000001</v>
      </c>
      <c r="BW138">
        <v>1036.02</v>
      </c>
      <c r="BX138">
        <v>21.3294</v>
      </c>
      <c r="BY138">
        <v>500.02499999999998</v>
      </c>
      <c r="BZ138">
        <v>100.655</v>
      </c>
      <c r="CA138">
        <v>0.100007</v>
      </c>
      <c r="CB138">
        <v>25.094000000000001</v>
      </c>
      <c r="CC138">
        <v>25.008299999999998</v>
      </c>
      <c r="CD138">
        <v>999.9</v>
      </c>
      <c r="CE138">
        <v>0</v>
      </c>
      <c r="CF138">
        <v>0</v>
      </c>
      <c r="CG138">
        <v>10001.9</v>
      </c>
      <c r="CH138">
        <v>0</v>
      </c>
      <c r="CI138">
        <v>1.0359499999999999</v>
      </c>
      <c r="CJ138">
        <v>1200.02</v>
      </c>
      <c r="CK138">
        <v>0.96699299999999999</v>
      </c>
      <c r="CL138">
        <v>3.30067E-2</v>
      </c>
      <c r="CM138">
        <v>0</v>
      </c>
      <c r="CN138">
        <v>843.32299999999998</v>
      </c>
      <c r="CO138">
        <v>5.0001499999999997</v>
      </c>
      <c r="CP138">
        <v>10090.200000000001</v>
      </c>
      <c r="CQ138">
        <v>11354.1</v>
      </c>
      <c r="CR138">
        <v>39.5</v>
      </c>
      <c r="CS138">
        <v>42.061999999999998</v>
      </c>
      <c r="CT138">
        <v>40.686999999999998</v>
      </c>
      <c r="CU138">
        <v>41.686999999999998</v>
      </c>
      <c r="CV138">
        <v>41.311999999999998</v>
      </c>
      <c r="CW138">
        <v>1155.58</v>
      </c>
      <c r="CX138">
        <v>39.44</v>
      </c>
      <c r="CY138">
        <v>0</v>
      </c>
      <c r="CZ138">
        <v>1604500578.3</v>
      </c>
      <c r="DA138">
        <v>0</v>
      </c>
      <c r="DB138">
        <v>840.90996153846197</v>
      </c>
      <c r="DC138">
        <v>19.3694017085454</v>
      </c>
      <c r="DD138">
        <v>229.572649723529</v>
      </c>
      <c r="DE138">
        <v>10061.6846153846</v>
      </c>
      <c r="DF138">
        <v>15</v>
      </c>
      <c r="DG138">
        <v>1604500115.5</v>
      </c>
      <c r="DH138" t="s">
        <v>274</v>
      </c>
      <c r="DI138">
        <v>1604500104</v>
      </c>
      <c r="DJ138">
        <v>1604500115.5</v>
      </c>
      <c r="DK138">
        <v>1</v>
      </c>
      <c r="DL138">
        <v>-0.111</v>
      </c>
      <c r="DM138">
        <v>-7.0000000000000001E-3</v>
      </c>
      <c r="DN138">
        <v>-7.3999999999999996E-2</v>
      </c>
      <c r="DO138">
        <v>0.30099999999999999</v>
      </c>
      <c r="DP138">
        <v>420</v>
      </c>
      <c r="DQ138">
        <v>20</v>
      </c>
      <c r="DR138">
        <v>0.08</v>
      </c>
      <c r="DS138">
        <v>7.0000000000000007E-2</v>
      </c>
      <c r="DT138">
        <v>0</v>
      </c>
      <c r="DU138">
        <v>0</v>
      </c>
      <c r="DV138" t="s">
        <v>275</v>
      </c>
      <c r="DW138">
        <v>100</v>
      </c>
      <c r="DX138">
        <v>100</v>
      </c>
      <c r="DY138">
        <v>0.04</v>
      </c>
      <c r="DZ138">
        <v>0.31709999999999999</v>
      </c>
      <c r="EA138">
        <v>-0.38915973933682801</v>
      </c>
      <c r="EB138">
        <v>1.06189765250334E-3</v>
      </c>
      <c r="EC138">
        <v>-8.2300479113357901E-7</v>
      </c>
      <c r="ED138">
        <v>1.95222372915411E-10</v>
      </c>
      <c r="EE138">
        <v>5.0854824770297798E-2</v>
      </c>
      <c r="EF138">
        <v>2.4299125684897199E-2</v>
      </c>
      <c r="EG138">
        <v>-1.02667963148939E-3</v>
      </c>
      <c r="EH138">
        <v>2.21636158600722E-5</v>
      </c>
      <c r="EI138">
        <v>2</v>
      </c>
      <c r="EJ138">
        <v>2037</v>
      </c>
      <c r="EK138">
        <v>1</v>
      </c>
      <c r="EL138">
        <v>24</v>
      </c>
      <c r="EM138">
        <v>7.9</v>
      </c>
      <c r="EN138">
        <v>7.7</v>
      </c>
      <c r="EO138">
        <v>2</v>
      </c>
      <c r="EP138">
        <v>481.97</v>
      </c>
      <c r="EQ138">
        <v>561.76599999999996</v>
      </c>
      <c r="ER138">
        <v>22.408799999999999</v>
      </c>
      <c r="ES138">
        <v>25.3384</v>
      </c>
      <c r="ET138">
        <v>30</v>
      </c>
      <c r="EU138">
        <v>25.206099999999999</v>
      </c>
      <c r="EV138">
        <v>25.165700000000001</v>
      </c>
      <c r="EW138">
        <v>44.521799999999999</v>
      </c>
      <c r="EX138">
        <v>5.4586899999999998</v>
      </c>
      <c r="EY138">
        <v>100</v>
      </c>
      <c r="EZ138">
        <v>22.404499999999999</v>
      </c>
      <c r="FA138">
        <v>1061.43</v>
      </c>
      <c r="FB138">
        <v>20</v>
      </c>
      <c r="FC138">
        <v>102.378</v>
      </c>
      <c r="FD138">
        <v>102.08499999999999</v>
      </c>
    </row>
    <row r="139" spans="1:160" x14ac:dyDescent="0.15">
      <c r="A139">
        <v>141</v>
      </c>
      <c r="B139">
        <v>1604500581.5</v>
      </c>
      <c r="C139">
        <v>279.5</v>
      </c>
      <c r="D139" t="s">
        <v>518</v>
      </c>
      <c r="E139" t="s">
        <v>519</v>
      </c>
      <c r="F139">
        <v>1604500581.5</v>
      </c>
      <c r="G139">
        <f t="shared" si="90"/>
        <v>1.3627921488873795E-3</v>
      </c>
      <c r="H139">
        <f t="shared" si="91"/>
        <v>26.668558214079471</v>
      </c>
      <c r="I139">
        <f t="shared" si="92"/>
        <v>1032.73</v>
      </c>
      <c r="J139">
        <f t="shared" si="93"/>
        <v>700.55721393402769</v>
      </c>
      <c r="K139">
        <f t="shared" si="94"/>
        <v>70.585436521803572</v>
      </c>
      <c r="L139">
        <f t="shared" si="95"/>
        <v>104.05388226582001</v>
      </c>
      <c r="M139">
        <f t="shared" si="96"/>
        <v>0.13711490482572167</v>
      </c>
      <c r="N139">
        <f t="shared" si="97"/>
        <v>2.9411372385506667</v>
      </c>
      <c r="O139">
        <f t="shared" si="98"/>
        <v>0.13366015696550304</v>
      </c>
      <c r="P139">
        <f t="shared" si="99"/>
        <v>8.3840743389515304E-2</v>
      </c>
      <c r="Q139">
        <f t="shared" si="100"/>
        <v>193.73810895436114</v>
      </c>
      <c r="R139">
        <f t="shared" si="101"/>
        <v>25.880317581583501</v>
      </c>
      <c r="S139">
        <f t="shared" si="102"/>
        <v>25.005800000000001</v>
      </c>
      <c r="T139">
        <f t="shared" si="103"/>
        <v>3.1807772591437131</v>
      </c>
      <c r="U139">
        <f t="shared" si="104"/>
        <v>68.20219660955685</v>
      </c>
      <c r="V139">
        <f t="shared" si="105"/>
        <v>2.1808060667496001</v>
      </c>
      <c r="W139">
        <f t="shared" si="106"/>
        <v>3.1975598663401614</v>
      </c>
      <c r="X139">
        <f t="shared" si="107"/>
        <v>0.99997119239411303</v>
      </c>
      <c r="Y139">
        <f t="shared" si="108"/>
        <v>-60.099133765933438</v>
      </c>
      <c r="Z139">
        <f t="shared" si="109"/>
        <v>14.001076768058899</v>
      </c>
      <c r="AA139">
        <f t="shared" si="110"/>
        <v>1.0074523731124032</v>
      </c>
      <c r="AB139">
        <f t="shared" si="111"/>
        <v>148.64750432959903</v>
      </c>
      <c r="AC139">
        <v>12</v>
      </c>
      <c r="AD139">
        <v>2</v>
      </c>
      <c r="AE139">
        <f t="shared" si="112"/>
        <v>1</v>
      </c>
      <c r="AF139">
        <f t="shared" si="113"/>
        <v>0</v>
      </c>
      <c r="AG139">
        <f t="shared" si="114"/>
        <v>53567.422376626186</v>
      </c>
      <c r="AH139" t="s">
        <v>272</v>
      </c>
      <c r="AI139" t="s">
        <v>272</v>
      </c>
      <c r="AJ139">
        <v>0</v>
      </c>
      <c r="AK139">
        <v>0</v>
      </c>
      <c r="AL139">
        <f t="shared" si="115"/>
        <v>0</v>
      </c>
      <c r="AM139" t="e">
        <f t="shared" si="116"/>
        <v>#DIV/0!</v>
      </c>
      <c r="AN139">
        <v>0</v>
      </c>
      <c r="AO139" t="s">
        <v>272</v>
      </c>
      <c r="AP139" t="s">
        <v>272</v>
      </c>
      <c r="AQ139">
        <v>0</v>
      </c>
      <c r="AR139">
        <v>0</v>
      </c>
      <c r="AS139" t="e">
        <f t="shared" si="117"/>
        <v>#DIV/0!</v>
      </c>
      <c r="AT139">
        <v>0.5</v>
      </c>
      <c r="AU139">
        <f t="shared" si="118"/>
        <v>1009.1999998521023</v>
      </c>
      <c r="AV139">
        <f t="shared" si="119"/>
        <v>26.668558214079471</v>
      </c>
      <c r="AW139" t="e">
        <f t="shared" si="120"/>
        <v>#DIV/0!</v>
      </c>
      <c r="AX139" t="e">
        <f t="shared" si="121"/>
        <v>#DIV/0!</v>
      </c>
      <c r="AY139">
        <f t="shared" si="122"/>
        <v>2.6425444131973577E-2</v>
      </c>
      <c r="AZ139" t="e">
        <f t="shared" si="123"/>
        <v>#DIV/0!</v>
      </c>
      <c r="BA139" t="s">
        <v>272</v>
      </c>
      <c r="BB139">
        <v>0</v>
      </c>
      <c r="BC139">
        <f t="shared" si="124"/>
        <v>0</v>
      </c>
      <c r="BD139" t="e">
        <f t="shared" si="125"/>
        <v>#DIV/0!</v>
      </c>
      <c r="BE139" t="e">
        <f t="shared" si="126"/>
        <v>#DIV/0!</v>
      </c>
      <c r="BF139" t="e">
        <f t="shared" si="127"/>
        <v>#DIV/0!</v>
      </c>
      <c r="BG139" t="e">
        <f t="shared" si="128"/>
        <v>#DIV/0!</v>
      </c>
      <c r="BH139" t="e">
        <f t="shared" si="129"/>
        <v>#DIV/0!</v>
      </c>
      <c r="BI139" t="e">
        <f t="shared" si="130"/>
        <v>#DIV/0!</v>
      </c>
      <c r="BJ139">
        <f t="shared" si="131"/>
        <v>1200.02</v>
      </c>
      <c r="BK139">
        <f t="shared" si="132"/>
        <v>1009.1999998521023</v>
      </c>
      <c r="BL139">
        <f t="shared" si="133"/>
        <v>0.84098598344369457</v>
      </c>
      <c r="BM139">
        <f t="shared" si="134"/>
        <v>0.19197196688738935</v>
      </c>
      <c r="BN139">
        <v>6</v>
      </c>
      <c r="BO139">
        <v>0.5</v>
      </c>
      <c r="BP139" t="s">
        <v>273</v>
      </c>
      <c r="BQ139">
        <v>2</v>
      </c>
      <c r="BR139">
        <v>1604500581.5</v>
      </c>
      <c r="BS139">
        <v>1032.73</v>
      </c>
      <c r="BT139">
        <v>1066.42</v>
      </c>
      <c r="BU139">
        <v>21.644400000000001</v>
      </c>
      <c r="BV139">
        <v>20.044499999999999</v>
      </c>
      <c r="BW139">
        <v>1032.68</v>
      </c>
      <c r="BX139">
        <v>21.327300000000001</v>
      </c>
      <c r="BY139">
        <v>500.017</v>
      </c>
      <c r="BZ139">
        <v>100.65600000000001</v>
      </c>
      <c r="CA139">
        <v>0.100134</v>
      </c>
      <c r="CB139">
        <v>25.094100000000001</v>
      </c>
      <c r="CC139">
        <v>25.005800000000001</v>
      </c>
      <c r="CD139">
        <v>999.9</v>
      </c>
      <c r="CE139">
        <v>0</v>
      </c>
      <c r="CF139">
        <v>0</v>
      </c>
      <c r="CG139">
        <v>10000.6</v>
      </c>
      <c r="CH139">
        <v>0</v>
      </c>
      <c r="CI139">
        <v>1.0625500000000001</v>
      </c>
      <c r="CJ139">
        <v>1200.02</v>
      </c>
      <c r="CK139">
        <v>0.96699299999999999</v>
      </c>
      <c r="CL139">
        <v>3.30067E-2</v>
      </c>
      <c r="CM139">
        <v>0</v>
      </c>
      <c r="CN139">
        <v>844.49599999999998</v>
      </c>
      <c r="CO139">
        <v>5.0001499999999997</v>
      </c>
      <c r="CP139">
        <v>10099</v>
      </c>
      <c r="CQ139">
        <v>11354</v>
      </c>
      <c r="CR139">
        <v>39.5</v>
      </c>
      <c r="CS139">
        <v>42.061999999999998</v>
      </c>
      <c r="CT139">
        <v>40.686999999999998</v>
      </c>
      <c r="CU139">
        <v>41.625</v>
      </c>
      <c r="CV139">
        <v>41.311999999999998</v>
      </c>
      <c r="CW139">
        <v>1155.58</v>
      </c>
      <c r="CX139">
        <v>39.44</v>
      </c>
      <c r="CY139">
        <v>0</v>
      </c>
      <c r="CZ139">
        <v>1604500580.7</v>
      </c>
      <c r="DA139">
        <v>0</v>
      </c>
      <c r="DB139">
        <v>841.70007692307695</v>
      </c>
      <c r="DC139">
        <v>19.9569914630403</v>
      </c>
      <c r="DD139">
        <v>228.38632493349201</v>
      </c>
      <c r="DE139">
        <v>10070.811538461499</v>
      </c>
      <c r="DF139">
        <v>15</v>
      </c>
      <c r="DG139">
        <v>1604500115.5</v>
      </c>
      <c r="DH139" t="s">
        <v>274</v>
      </c>
      <c r="DI139">
        <v>1604500104</v>
      </c>
      <c r="DJ139">
        <v>1604500115.5</v>
      </c>
      <c r="DK139">
        <v>1</v>
      </c>
      <c r="DL139">
        <v>-0.111</v>
      </c>
      <c r="DM139">
        <v>-7.0000000000000001E-3</v>
      </c>
      <c r="DN139">
        <v>-7.3999999999999996E-2</v>
      </c>
      <c r="DO139">
        <v>0.30099999999999999</v>
      </c>
      <c r="DP139">
        <v>420</v>
      </c>
      <c r="DQ139">
        <v>20</v>
      </c>
      <c r="DR139">
        <v>0.08</v>
      </c>
      <c r="DS139">
        <v>7.0000000000000007E-2</v>
      </c>
      <c r="DT139">
        <v>0</v>
      </c>
      <c r="DU139">
        <v>0</v>
      </c>
      <c r="DV139" t="s">
        <v>275</v>
      </c>
      <c r="DW139">
        <v>100</v>
      </c>
      <c r="DX139">
        <v>100</v>
      </c>
      <c r="DY139">
        <v>0.05</v>
      </c>
      <c r="DZ139">
        <v>0.31709999999999999</v>
      </c>
      <c r="EA139">
        <v>-0.38915973933682801</v>
      </c>
      <c r="EB139">
        <v>1.06189765250334E-3</v>
      </c>
      <c r="EC139">
        <v>-8.2300479113357901E-7</v>
      </c>
      <c r="ED139">
        <v>1.95222372915411E-10</v>
      </c>
      <c r="EE139">
        <v>5.0854824770297798E-2</v>
      </c>
      <c r="EF139">
        <v>2.4299125684897199E-2</v>
      </c>
      <c r="EG139">
        <v>-1.02667963148939E-3</v>
      </c>
      <c r="EH139">
        <v>2.21636158600722E-5</v>
      </c>
      <c r="EI139">
        <v>2</v>
      </c>
      <c r="EJ139">
        <v>2037</v>
      </c>
      <c r="EK139">
        <v>1</v>
      </c>
      <c r="EL139">
        <v>24</v>
      </c>
      <c r="EM139">
        <v>8</v>
      </c>
      <c r="EN139">
        <v>7.8</v>
      </c>
      <c r="EO139">
        <v>2</v>
      </c>
      <c r="EP139">
        <v>481.99700000000001</v>
      </c>
      <c r="EQ139">
        <v>561.78700000000003</v>
      </c>
      <c r="ER139">
        <v>22.407699999999998</v>
      </c>
      <c r="ES139">
        <v>25.3384</v>
      </c>
      <c r="ET139">
        <v>30.0001</v>
      </c>
      <c r="EU139">
        <v>25.206099999999999</v>
      </c>
      <c r="EV139">
        <v>25.165700000000001</v>
      </c>
      <c r="EW139">
        <v>44.390500000000003</v>
      </c>
      <c r="EX139">
        <v>5.4586899999999998</v>
      </c>
      <c r="EY139">
        <v>100</v>
      </c>
      <c r="EZ139">
        <v>22.404499999999999</v>
      </c>
      <c r="FA139">
        <v>1056.42</v>
      </c>
      <c r="FB139">
        <v>20</v>
      </c>
      <c r="FC139">
        <v>102.379</v>
      </c>
      <c r="FD139">
        <v>102.086</v>
      </c>
    </row>
    <row r="140" spans="1:160" x14ac:dyDescent="0.15">
      <c r="A140">
        <v>142</v>
      </c>
      <c r="B140">
        <v>1604500583.5</v>
      </c>
      <c r="C140">
        <v>281.5</v>
      </c>
      <c r="D140" t="s">
        <v>520</v>
      </c>
      <c r="E140" t="s">
        <v>521</v>
      </c>
      <c r="F140">
        <v>1604500583.5</v>
      </c>
      <c r="G140">
        <f t="shared" si="90"/>
        <v>1.3685666345039009E-3</v>
      </c>
      <c r="H140">
        <f t="shared" si="91"/>
        <v>26.59659187577682</v>
      </c>
      <c r="I140">
        <f t="shared" si="92"/>
        <v>1029.46</v>
      </c>
      <c r="J140">
        <f t="shared" si="93"/>
        <v>699.64406444985434</v>
      </c>
      <c r="K140">
        <f t="shared" si="94"/>
        <v>70.4932199574355</v>
      </c>
      <c r="L140">
        <f t="shared" si="95"/>
        <v>103.724099016612</v>
      </c>
      <c r="M140">
        <f t="shared" si="96"/>
        <v>0.1377630131127196</v>
      </c>
      <c r="N140">
        <f t="shared" si="97"/>
        <v>2.940701272307634</v>
      </c>
      <c r="O140">
        <f t="shared" si="98"/>
        <v>0.13427547302519177</v>
      </c>
      <c r="P140">
        <f t="shared" si="99"/>
        <v>8.4228158638043504E-2</v>
      </c>
      <c r="Q140">
        <f t="shared" si="100"/>
        <v>193.73651297380226</v>
      </c>
      <c r="R140">
        <f t="shared" si="101"/>
        <v>25.881517163382927</v>
      </c>
      <c r="S140">
        <f t="shared" si="102"/>
        <v>25.0031</v>
      </c>
      <c r="T140">
        <f t="shared" si="103"/>
        <v>3.1802653028489969</v>
      </c>
      <c r="U140">
        <f t="shared" si="104"/>
        <v>68.187018003823951</v>
      </c>
      <c r="V140">
        <f t="shared" si="105"/>
        <v>2.1806584763046004</v>
      </c>
      <c r="W140">
        <f t="shared" si="106"/>
        <v>3.1980552019187996</v>
      </c>
      <c r="X140">
        <f t="shared" si="107"/>
        <v>0.99960682654439648</v>
      </c>
      <c r="Y140">
        <f t="shared" si="108"/>
        <v>-60.353788581622027</v>
      </c>
      <c r="Z140">
        <f t="shared" si="109"/>
        <v>14.839258542511736</v>
      </c>
      <c r="AA140">
        <f t="shared" si="110"/>
        <v>1.0679217997950283</v>
      </c>
      <c r="AB140">
        <f t="shared" si="111"/>
        <v>149.28990473448698</v>
      </c>
      <c r="AC140">
        <v>12</v>
      </c>
      <c r="AD140">
        <v>2</v>
      </c>
      <c r="AE140">
        <f t="shared" si="112"/>
        <v>1</v>
      </c>
      <c r="AF140">
        <f t="shared" si="113"/>
        <v>0</v>
      </c>
      <c r="AG140">
        <f t="shared" si="114"/>
        <v>53554.214029664356</v>
      </c>
      <c r="AH140" t="s">
        <v>272</v>
      </c>
      <c r="AI140" t="s">
        <v>272</v>
      </c>
      <c r="AJ140">
        <v>0</v>
      </c>
      <c r="AK140">
        <v>0</v>
      </c>
      <c r="AL140">
        <f t="shared" si="115"/>
        <v>0</v>
      </c>
      <c r="AM140" t="e">
        <f t="shared" si="116"/>
        <v>#DIV/0!</v>
      </c>
      <c r="AN140">
        <v>0</v>
      </c>
      <c r="AO140" t="s">
        <v>272</v>
      </c>
      <c r="AP140" t="s">
        <v>272</v>
      </c>
      <c r="AQ140">
        <v>0</v>
      </c>
      <c r="AR140">
        <v>0</v>
      </c>
      <c r="AS140" t="e">
        <f t="shared" si="117"/>
        <v>#DIV/0!</v>
      </c>
      <c r="AT140">
        <v>0.5</v>
      </c>
      <c r="AU140">
        <f t="shared" si="118"/>
        <v>1009.1915998521013</v>
      </c>
      <c r="AV140">
        <f t="shared" si="119"/>
        <v>26.59659187577682</v>
      </c>
      <c r="AW140" t="e">
        <f t="shared" si="120"/>
        <v>#DIV/0!</v>
      </c>
      <c r="AX140" t="e">
        <f t="shared" si="121"/>
        <v>#DIV/0!</v>
      </c>
      <c r="AY140">
        <f t="shared" si="122"/>
        <v>2.6354353206739529E-2</v>
      </c>
      <c r="AZ140" t="e">
        <f t="shared" si="123"/>
        <v>#DIV/0!</v>
      </c>
      <c r="BA140" t="s">
        <v>272</v>
      </c>
      <c r="BB140">
        <v>0</v>
      </c>
      <c r="BC140">
        <f t="shared" si="124"/>
        <v>0</v>
      </c>
      <c r="BD140" t="e">
        <f t="shared" si="125"/>
        <v>#DIV/0!</v>
      </c>
      <c r="BE140" t="e">
        <f t="shared" si="126"/>
        <v>#DIV/0!</v>
      </c>
      <c r="BF140" t="e">
        <f t="shared" si="127"/>
        <v>#DIV/0!</v>
      </c>
      <c r="BG140" t="e">
        <f t="shared" si="128"/>
        <v>#DIV/0!</v>
      </c>
      <c r="BH140" t="e">
        <f t="shared" si="129"/>
        <v>#DIV/0!</v>
      </c>
      <c r="BI140" t="e">
        <f t="shared" si="130"/>
        <v>#DIV/0!</v>
      </c>
      <c r="BJ140">
        <f t="shared" si="131"/>
        <v>1200.01</v>
      </c>
      <c r="BK140">
        <f t="shared" si="132"/>
        <v>1009.1915998521013</v>
      </c>
      <c r="BL140">
        <f t="shared" si="133"/>
        <v>0.84098599166015386</v>
      </c>
      <c r="BM140">
        <f t="shared" si="134"/>
        <v>0.19197198332030774</v>
      </c>
      <c r="BN140">
        <v>6</v>
      </c>
      <c r="BO140">
        <v>0.5</v>
      </c>
      <c r="BP140" t="s">
        <v>273</v>
      </c>
      <c r="BQ140">
        <v>2</v>
      </c>
      <c r="BR140">
        <v>1604500583.5</v>
      </c>
      <c r="BS140">
        <v>1029.46</v>
      </c>
      <c r="BT140">
        <v>1063.07</v>
      </c>
      <c r="BU140">
        <v>21.643000000000001</v>
      </c>
      <c r="BV140">
        <v>20.036100000000001</v>
      </c>
      <c r="BW140">
        <v>1029.42</v>
      </c>
      <c r="BX140">
        <v>21.325900000000001</v>
      </c>
      <c r="BY140">
        <v>499.94900000000001</v>
      </c>
      <c r="BZ140">
        <v>100.65600000000001</v>
      </c>
      <c r="CA140">
        <v>9.9832199999999996E-2</v>
      </c>
      <c r="CB140">
        <v>25.096699999999998</v>
      </c>
      <c r="CC140">
        <v>25.0031</v>
      </c>
      <c r="CD140">
        <v>999.9</v>
      </c>
      <c r="CE140">
        <v>0</v>
      </c>
      <c r="CF140">
        <v>0</v>
      </c>
      <c r="CG140">
        <v>9998.1200000000008</v>
      </c>
      <c r="CH140">
        <v>0</v>
      </c>
      <c r="CI140">
        <v>1.05135</v>
      </c>
      <c r="CJ140">
        <v>1200.01</v>
      </c>
      <c r="CK140">
        <v>0.96699299999999999</v>
      </c>
      <c r="CL140">
        <v>3.30067E-2</v>
      </c>
      <c r="CM140">
        <v>0</v>
      </c>
      <c r="CN140">
        <v>844.46400000000006</v>
      </c>
      <c r="CO140">
        <v>5.0001499999999997</v>
      </c>
      <c r="CP140">
        <v>10106</v>
      </c>
      <c r="CQ140">
        <v>11354</v>
      </c>
      <c r="CR140">
        <v>39.436999999999998</v>
      </c>
      <c r="CS140">
        <v>42.061999999999998</v>
      </c>
      <c r="CT140">
        <v>40.686999999999998</v>
      </c>
      <c r="CU140">
        <v>41.625</v>
      </c>
      <c r="CV140">
        <v>41.311999999999998</v>
      </c>
      <c r="CW140">
        <v>1155.57</v>
      </c>
      <c r="CX140">
        <v>39.44</v>
      </c>
      <c r="CY140">
        <v>0</v>
      </c>
      <c r="CZ140">
        <v>1604500582.5</v>
      </c>
      <c r="DA140">
        <v>0</v>
      </c>
      <c r="DB140">
        <v>842.37383999999997</v>
      </c>
      <c r="DC140">
        <v>19.146999976330999</v>
      </c>
      <c r="DD140">
        <v>227.0999996402</v>
      </c>
      <c r="DE140">
        <v>10078.788</v>
      </c>
      <c r="DF140">
        <v>15</v>
      </c>
      <c r="DG140">
        <v>1604500115.5</v>
      </c>
      <c r="DH140" t="s">
        <v>274</v>
      </c>
      <c r="DI140">
        <v>1604500104</v>
      </c>
      <c r="DJ140">
        <v>1604500115.5</v>
      </c>
      <c r="DK140">
        <v>1</v>
      </c>
      <c r="DL140">
        <v>-0.111</v>
      </c>
      <c r="DM140">
        <v>-7.0000000000000001E-3</v>
      </c>
      <c r="DN140">
        <v>-7.3999999999999996E-2</v>
      </c>
      <c r="DO140">
        <v>0.30099999999999999</v>
      </c>
      <c r="DP140">
        <v>420</v>
      </c>
      <c r="DQ140">
        <v>20</v>
      </c>
      <c r="DR140">
        <v>0.08</v>
      </c>
      <c r="DS140">
        <v>7.0000000000000007E-2</v>
      </c>
      <c r="DT140">
        <v>0</v>
      </c>
      <c r="DU140">
        <v>0</v>
      </c>
      <c r="DV140" t="s">
        <v>275</v>
      </c>
      <c r="DW140">
        <v>100</v>
      </c>
      <c r="DX140">
        <v>100</v>
      </c>
      <c r="DY140">
        <v>0.04</v>
      </c>
      <c r="DZ140">
        <v>0.31709999999999999</v>
      </c>
      <c r="EA140">
        <v>-0.38915973933682801</v>
      </c>
      <c r="EB140">
        <v>1.06189765250334E-3</v>
      </c>
      <c r="EC140">
        <v>-8.2300479113357901E-7</v>
      </c>
      <c r="ED140">
        <v>1.95222372915411E-10</v>
      </c>
      <c r="EE140">
        <v>5.0854824770297798E-2</v>
      </c>
      <c r="EF140">
        <v>2.4299125684897199E-2</v>
      </c>
      <c r="EG140">
        <v>-1.02667963148939E-3</v>
      </c>
      <c r="EH140">
        <v>2.21636158600722E-5</v>
      </c>
      <c r="EI140">
        <v>2</v>
      </c>
      <c r="EJ140">
        <v>2037</v>
      </c>
      <c r="EK140">
        <v>1</v>
      </c>
      <c r="EL140">
        <v>24</v>
      </c>
      <c r="EM140">
        <v>8</v>
      </c>
      <c r="EN140">
        <v>7.8</v>
      </c>
      <c r="EO140">
        <v>2</v>
      </c>
      <c r="EP140">
        <v>481.983</v>
      </c>
      <c r="EQ140">
        <v>561.84699999999998</v>
      </c>
      <c r="ER140">
        <v>22.406199999999998</v>
      </c>
      <c r="ES140">
        <v>25.3384</v>
      </c>
      <c r="ET140">
        <v>30.0001</v>
      </c>
      <c r="EU140">
        <v>25.206099999999999</v>
      </c>
      <c r="EV140">
        <v>25.165700000000001</v>
      </c>
      <c r="EW140">
        <v>44.267899999999997</v>
      </c>
      <c r="EX140">
        <v>5.4586899999999998</v>
      </c>
      <c r="EY140">
        <v>100</v>
      </c>
      <c r="EZ140">
        <v>22.398299999999999</v>
      </c>
      <c r="FA140">
        <v>1051.3800000000001</v>
      </c>
      <c r="FB140">
        <v>20</v>
      </c>
      <c r="FC140">
        <v>102.378</v>
      </c>
      <c r="FD140">
        <v>102.086</v>
      </c>
    </row>
    <row r="141" spans="1:160" x14ac:dyDescent="0.15">
      <c r="A141">
        <v>143</v>
      </c>
      <c r="B141">
        <v>1604500585.5</v>
      </c>
      <c r="C141">
        <v>283.5</v>
      </c>
      <c r="D141" t="s">
        <v>522</v>
      </c>
      <c r="E141" t="s">
        <v>523</v>
      </c>
      <c r="F141">
        <v>1604500585.5</v>
      </c>
      <c r="G141">
        <f t="shared" si="90"/>
        <v>1.3652358269894786E-3</v>
      </c>
      <c r="H141">
        <f t="shared" si="91"/>
        <v>26.556113120601921</v>
      </c>
      <c r="I141">
        <f t="shared" si="92"/>
        <v>1026.23</v>
      </c>
      <c r="J141">
        <f t="shared" si="93"/>
        <v>695.83379131569905</v>
      </c>
      <c r="K141">
        <f t="shared" si="94"/>
        <v>70.109329973572414</v>
      </c>
      <c r="L141">
        <f t="shared" si="95"/>
        <v>103.39868312911001</v>
      </c>
      <c r="M141">
        <f t="shared" si="96"/>
        <v>0.13726882969390011</v>
      </c>
      <c r="N141">
        <f t="shared" si="97"/>
        <v>2.9437725443655132</v>
      </c>
      <c r="O141">
        <f t="shared" si="98"/>
        <v>0.1338094418350971</v>
      </c>
      <c r="P141">
        <f t="shared" si="99"/>
        <v>8.3934451981659094E-2</v>
      </c>
      <c r="Q141">
        <f t="shared" si="100"/>
        <v>193.73651297380226</v>
      </c>
      <c r="R141">
        <f t="shared" si="101"/>
        <v>25.881916580435782</v>
      </c>
      <c r="S141">
        <f t="shared" si="102"/>
        <v>25.0063</v>
      </c>
      <c r="T141">
        <f t="shared" si="103"/>
        <v>3.1808720737678922</v>
      </c>
      <c r="U141">
        <f t="shared" si="104"/>
        <v>68.172269051708923</v>
      </c>
      <c r="V141">
        <f t="shared" si="105"/>
        <v>2.1802257628658999</v>
      </c>
      <c r="W141">
        <f t="shared" si="106"/>
        <v>3.1981123603384689</v>
      </c>
      <c r="X141">
        <f t="shared" si="107"/>
        <v>1.0006463109019923</v>
      </c>
      <c r="Y141">
        <f t="shared" si="108"/>
        <v>-60.206899970236009</v>
      </c>
      <c r="Z141">
        <f t="shared" si="109"/>
        <v>14.394513152853586</v>
      </c>
      <c r="AA141">
        <f t="shared" si="110"/>
        <v>1.0348527057167636</v>
      </c>
      <c r="AB141">
        <f t="shared" si="111"/>
        <v>148.9589788621366</v>
      </c>
      <c r="AC141">
        <v>12</v>
      </c>
      <c r="AD141">
        <v>2</v>
      </c>
      <c r="AE141">
        <f t="shared" si="112"/>
        <v>1</v>
      </c>
      <c r="AF141">
        <f t="shared" si="113"/>
        <v>0</v>
      </c>
      <c r="AG141">
        <f t="shared" si="114"/>
        <v>53643.944815402196</v>
      </c>
      <c r="AH141" t="s">
        <v>272</v>
      </c>
      <c r="AI141" t="s">
        <v>272</v>
      </c>
      <c r="AJ141">
        <v>0</v>
      </c>
      <c r="AK141">
        <v>0</v>
      </c>
      <c r="AL141">
        <f t="shared" si="115"/>
        <v>0</v>
      </c>
      <c r="AM141" t="e">
        <f t="shared" si="116"/>
        <v>#DIV/0!</v>
      </c>
      <c r="AN141">
        <v>0</v>
      </c>
      <c r="AO141" t="s">
        <v>272</v>
      </c>
      <c r="AP141" t="s">
        <v>272</v>
      </c>
      <c r="AQ141">
        <v>0</v>
      </c>
      <c r="AR141">
        <v>0</v>
      </c>
      <c r="AS141" t="e">
        <f t="shared" si="117"/>
        <v>#DIV/0!</v>
      </c>
      <c r="AT141">
        <v>0.5</v>
      </c>
      <c r="AU141">
        <f t="shared" si="118"/>
        <v>1009.1915998521013</v>
      </c>
      <c r="AV141">
        <f t="shared" si="119"/>
        <v>26.556113120601921</v>
      </c>
      <c r="AW141" t="e">
        <f t="shared" si="120"/>
        <v>#DIV/0!</v>
      </c>
      <c r="AX141" t="e">
        <f t="shared" si="121"/>
        <v>#DIV/0!</v>
      </c>
      <c r="AY141">
        <f t="shared" si="122"/>
        <v>2.6314243127364283E-2</v>
      </c>
      <c r="AZ141" t="e">
        <f t="shared" si="123"/>
        <v>#DIV/0!</v>
      </c>
      <c r="BA141" t="s">
        <v>272</v>
      </c>
      <c r="BB141">
        <v>0</v>
      </c>
      <c r="BC141">
        <f t="shared" si="124"/>
        <v>0</v>
      </c>
      <c r="BD141" t="e">
        <f t="shared" si="125"/>
        <v>#DIV/0!</v>
      </c>
      <c r="BE141" t="e">
        <f t="shared" si="126"/>
        <v>#DIV/0!</v>
      </c>
      <c r="BF141" t="e">
        <f t="shared" si="127"/>
        <v>#DIV/0!</v>
      </c>
      <c r="BG141" t="e">
        <f t="shared" si="128"/>
        <v>#DIV/0!</v>
      </c>
      <c r="BH141" t="e">
        <f t="shared" si="129"/>
        <v>#DIV/0!</v>
      </c>
      <c r="BI141" t="e">
        <f t="shared" si="130"/>
        <v>#DIV/0!</v>
      </c>
      <c r="BJ141">
        <f t="shared" si="131"/>
        <v>1200.01</v>
      </c>
      <c r="BK141">
        <f t="shared" si="132"/>
        <v>1009.1915998521013</v>
      </c>
      <c r="BL141">
        <f t="shared" si="133"/>
        <v>0.84098599166015386</v>
      </c>
      <c r="BM141">
        <f t="shared" si="134"/>
        <v>0.19197198332030774</v>
      </c>
      <c r="BN141">
        <v>6</v>
      </c>
      <c r="BO141">
        <v>0.5</v>
      </c>
      <c r="BP141" t="s">
        <v>273</v>
      </c>
      <c r="BQ141">
        <v>2</v>
      </c>
      <c r="BR141">
        <v>1604500585.5</v>
      </c>
      <c r="BS141">
        <v>1026.23</v>
      </c>
      <c r="BT141">
        <v>1059.78</v>
      </c>
      <c r="BU141">
        <v>21.6387</v>
      </c>
      <c r="BV141">
        <v>20.035799999999998</v>
      </c>
      <c r="BW141">
        <v>1026.18</v>
      </c>
      <c r="BX141">
        <v>21.3217</v>
      </c>
      <c r="BY141">
        <v>499.97899999999998</v>
      </c>
      <c r="BZ141">
        <v>100.65600000000001</v>
      </c>
      <c r="CA141">
        <v>9.9857000000000001E-2</v>
      </c>
      <c r="CB141">
        <v>25.097000000000001</v>
      </c>
      <c r="CC141">
        <v>25.0063</v>
      </c>
      <c r="CD141">
        <v>999.9</v>
      </c>
      <c r="CE141">
        <v>0</v>
      </c>
      <c r="CF141">
        <v>0</v>
      </c>
      <c r="CG141">
        <v>10015.6</v>
      </c>
      <c r="CH141">
        <v>0</v>
      </c>
      <c r="CI141">
        <v>1.0499499999999999</v>
      </c>
      <c r="CJ141">
        <v>1200.01</v>
      </c>
      <c r="CK141">
        <v>0.96699299999999999</v>
      </c>
      <c r="CL141">
        <v>3.30067E-2</v>
      </c>
      <c r="CM141">
        <v>0</v>
      </c>
      <c r="CN141">
        <v>844.80799999999999</v>
      </c>
      <c r="CO141">
        <v>5.0001499999999997</v>
      </c>
      <c r="CP141">
        <v>10112.799999999999</v>
      </c>
      <c r="CQ141">
        <v>11353.9</v>
      </c>
      <c r="CR141">
        <v>39.436999999999998</v>
      </c>
      <c r="CS141">
        <v>42.061999999999998</v>
      </c>
      <c r="CT141">
        <v>40.686999999999998</v>
      </c>
      <c r="CU141">
        <v>41.625</v>
      </c>
      <c r="CV141">
        <v>41.311999999999998</v>
      </c>
      <c r="CW141">
        <v>1155.57</v>
      </c>
      <c r="CX141">
        <v>39.44</v>
      </c>
      <c r="CY141">
        <v>0</v>
      </c>
      <c r="CZ141">
        <v>1604500584.3</v>
      </c>
      <c r="DA141">
        <v>0</v>
      </c>
      <c r="DB141">
        <v>842.81942307692304</v>
      </c>
      <c r="DC141">
        <v>19.040102587391999</v>
      </c>
      <c r="DD141">
        <v>225.695726633731</v>
      </c>
      <c r="DE141">
        <v>10084.4769230769</v>
      </c>
      <c r="DF141">
        <v>15</v>
      </c>
      <c r="DG141">
        <v>1604500115.5</v>
      </c>
      <c r="DH141" t="s">
        <v>274</v>
      </c>
      <c r="DI141">
        <v>1604500104</v>
      </c>
      <c r="DJ141">
        <v>1604500115.5</v>
      </c>
      <c r="DK141">
        <v>1</v>
      </c>
      <c r="DL141">
        <v>-0.111</v>
      </c>
      <c r="DM141">
        <v>-7.0000000000000001E-3</v>
      </c>
      <c r="DN141">
        <v>-7.3999999999999996E-2</v>
      </c>
      <c r="DO141">
        <v>0.30099999999999999</v>
      </c>
      <c r="DP141">
        <v>420</v>
      </c>
      <c r="DQ141">
        <v>20</v>
      </c>
      <c r="DR141">
        <v>0.08</v>
      </c>
      <c r="DS141">
        <v>7.0000000000000007E-2</v>
      </c>
      <c r="DT141">
        <v>0</v>
      </c>
      <c r="DU141">
        <v>0</v>
      </c>
      <c r="DV141" t="s">
        <v>275</v>
      </c>
      <c r="DW141">
        <v>100</v>
      </c>
      <c r="DX141">
        <v>100</v>
      </c>
      <c r="DY141">
        <v>0.05</v>
      </c>
      <c r="DZ141">
        <v>0.317</v>
      </c>
      <c r="EA141">
        <v>-0.38915973933682801</v>
      </c>
      <c r="EB141">
        <v>1.06189765250334E-3</v>
      </c>
      <c r="EC141">
        <v>-8.2300479113357901E-7</v>
      </c>
      <c r="ED141">
        <v>1.95222372915411E-10</v>
      </c>
      <c r="EE141">
        <v>5.0854824770297798E-2</v>
      </c>
      <c r="EF141">
        <v>2.4299125684897199E-2</v>
      </c>
      <c r="EG141">
        <v>-1.02667963148939E-3</v>
      </c>
      <c r="EH141">
        <v>2.21636158600722E-5</v>
      </c>
      <c r="EI141">
        <v>2</v>
      </c>
      <c r="EJ141">
        <v>2037</v>
      </c>
      <c r="EK141">
        <v>1</v>
      </c>
      <c r="EL141">
        <v>24</v>
      </c>
      <c r="EM141">
        <v>8</v>
      </c>
      <c r="EN141">
        <v>7.8</v>
      </c>
      <c r="EO141">
        <v>2</v>
      </c>
      <c r="EP141">
        <v>482.024</v>
      </c>
      <c r="EQ141">
        <v>561.78700000000003</v>
      </c>
      <c r="ER141">
        <v>22.404699999999998</v>
      </c>
      <c r="ES141">
        <v>25.3384</v>
      </c>
      <c r="ET141">
        <v>30.0001</v>
      </c>
      <c r="EU141">
        <v>25.206099999999999</v>
      </c>
      <c r="EV141">
        <v>25.165700000000001</v>
      </c>
      <c r="EW141">
        <v>44.176200000000001</v>
      </c>
      <c r="EX141">
        <v>5.4586899999999998</v>
      </c>
      <c r="EY141">
        <v>100</v>
      </c>
      <c r="EZ141">
        <v>22.398299999999999</v>
      </c>
      <c r="FA141">
        <v>1051.3800000000001</v>
      </c>
      <c r="FB141">
        <v>20</v>
      </c>
      <c r="FC141">
        <v>102.377</v>
      </c>
      <c r="FD141">
        <v>102.086</v>
      </c>
    </row>
    <row r="142" spans="1:160" x14ac:dyDescent="0.15">
      <c r="A142">
        <v>144</v>
      </c>
      <c r="B142">
        <v>1604500587.5</v>
      </c>
      <c r="C142">
        <v>285.5</v>
      </c>
      <c r="D142" t="s">
        <v>524</v>
      </c>
      <c r="E142" t="s">
        <v>525</v>
      </c>
      <c r="F142">
        <v>1604500587.5</v>
      </c>
      <c r="G142">
        <f t="shared" si="90"/>
        <v>1.3618701452048992E-3</v>
      </c>
      <c r="H142">
        <f t="shared" si="91"/>
        <v>26.406721753664019</v>
      </c>
      <c r="I142">
        <f t="shared" si="92"/>
        <v>1022.94</v>
      </c>
      <c r="J142">
        <f t="shared" si="93"/>
        <v>693.67981920614352</v>
      </c>
      <c r="K142">
        <f t="shared" si="94"/>
        <v>69.893123209906719</v>
      </c>
      <c r="L142">
        <f t="shared" si="95"/>
        <v>103.06840342878</v>
      </c>
      <c r="M142">
        <f t="shared" si="96"/>
        <v>0.13696354685447093</v>
      </c>
      <c r="N142">
        <f t="shared" si="97"/>
        <v>2.9412601676095482</v>
      </c>
      <c r="O142">
        <f t="shared" si="98"/>
        <v>0.13351645891619809</v>
      </c>
      <c r="P142">
        <f t="shared" si="99"/>
        <v>8.3750268035449216E-2</v>
      </c>
      <c r="Q142">
        <f t="shared" si="100"/>
        <v>193.73651297380226</v>
      </c>
      <c r="R142">
        <f t="shared" si="101"/>
        <v>25.881216368883784</v>
      </c>
      <c r="S142">
        <f t="shared" si="102"/>
        <v>25.002099999999999</v>
      </c>
      <c r="T142">
        <f t="shared" si="103"/>
        <v>3.180075707680921</v>
      </c>
      <c r="U142">
        <f t="shared" si="104"/>
        <v>68.164358105177058</v>
      </c>
      <c r="V142">
        <f t="shared" si="105"/>
        <v>2.1796870571247</v>
      </c>
      <c r="W142">
        <f t="shared" si="106"/>
        <v>3.197693219323595</v>
      </c>
      <c r="X142">
        <f t="shared" si="107"/>
        <v>1.0003886505562209</v>
      </c>
      <c r="Y142">
        <f t="shared" si="108"/>
        <v>-60.058473403536055</v>
      </c>
      <c r="Z142">
        <f t="shared" si="109"/>
        <v>14.699366523076693</v>
      </c>
      <c r="AA142">
        <f t="shared" si="110"/>
        <v>1.0576378842132164</v>
      </c>
      <c r="AB142">
        <f t="shared" si="111"/>
        <v>149.43504397755612</v>
      </c>
      <c r="AC142">
        <v>12</v>
      </c>
      <c r="AD142">
        <v>2</v>
      </c>
      <c r="AE142">
        <f t="shared" si="112"/>
        <v>1</v>
      </c>
      <c r="AF142">
        <f t="shared" si="113"/>
        <v>0</v>
      </c>
      <c r="AG142">
        <f t="shared" si="114"/>
        <v>53570.911212565254</v>
      </c>
      <c r="AH142" t="s">
        <v>272</v>
      </c>
      <c r="AI142" t="s">
        <v>272</v>
      </c>
      <c r="AJ142">
        <v>0</v>
      </c>
      <c r="AK142">
        <v>0</v>
      </c>
      <c r="AL142">
        <f t="shared" si="115"/>
        <v>0</v>
      </c>
      <c r="AM142" t="e">
        <f t="shared" si="116"/>
        <v>#DIV/0!</v>
      </c>
      <c r="AN142">
        <v>0</v>
      </c>
      <c r="AO142" t="s">
        <v>272</v>
      </c>
      <c r="AP142" t="s">
        <v>272</v>
      </c>
      <c r="AQ142">
        <v>0</v>
      </c>
      <c r="AR142">
        <v>0</v>
      </c>
      <c r="AS142" t="e">
        <f t="shared" si="117"/>
        <v>#DIV/0!</v>
      </c>
      <c r="AT142">
        <v>0.5</v>
      </c>
      <c r="AU142">
        <f t="shared" si="118"/>
        <v>1009.1915998521013</v>
      </c>
      <c r="AV142">
        <f t="shared" si="119"/>
        <v>26.406721753664019</v>
      </c>
      <c r="AW142" t="e">
        <f t="shared" si="120"/>
        <v>#DIV/0!</v>
      </c>
      <c r="AX142" t="e">
        <f t="shared" si="121"/>
        <v>#DIV/0!</v>
      </c>
      <c r="AY142">
        <f t="shared" si="122"/>
        <v>2.6166212399641425E-2</v>
      </c>
      <c r="AZ142" t="e">
        <f t="shared" si="123"/>
        <v>#DIV/0!</v>
      </c>
      <c r="BA142" t="s">
        <v>272</v>
      </c>
      <c r="BB142">
        <v>0</v>
      </c>
      <c r="BC142">
        <f t="shared" si="124"/>
        <v>0</v>
      </c>
      <c r="BD142" t="e">
        <f t="shared" si="125"/>
        <v>#DIV/0!</v>
      </c>
      <c r="BE142" t="e">
        <f t="shared" si="126"/>
        <v>#DIV/0!</v>
      </c>
      <c r="BF142" t="e">
        <f t="shared" si="127"/>
        <v>#DIV/0!</v>
      </c>
      <c r="BG142" t="e">
        <f t="shared" si="128"/>
        <v>#DIV/0!</v>
      </c>
      <c r="BH142" t="e">
        <f t="shared" si="129"/>
        <v>#DIV/0!</v>
      </c>
      <c r="BI142" t="e">
        <f t="shared" si="130"/>
        <v>#DIV/0!</v>
      </c>
      <c r="BJ142">
        <f t="shared" si="131"/>
        <v>1200.01</v>
      </c>
      <c r="BK142">
        <f t="shared" si="132"/>
        <v>1009.1915998521013</v>
      </c>
      <c r="BL142">
        <f t="shared" si="133"/>
        <v>0.84098599166015386</v>
      </c>
      <c r="BM142">
        <f t="shared" si="134"/>
        <v>0.19197198332030774</v>
      </c>
      <c r="BN142">
        <v>6</v>
      </c>
      <c r="BO142">
        <v>0.5</v>
      </c>
      <c r="BP142" t="s">
        <v>273</v>
      </c>
      <c r="BQ142">
        <v>2</v>
      </c>
      <c r="BR142">
        <v>1604500587.5</v>
      </c>
      <c r="BS142">
        <v>1022.94</v>
      </c>
      <c r="BT142">
        <v>1056.3</v>
      </c>
      <c r="BU142">
        <v>21.633099999999999</v>
      </c>
      <c r="BV142">
        <v>20.034199999999998</v>
      </c>
      <c r="BW142">
        <v>1022.89</v>
      </c>
      <c r="BX142">
        <v>21.316099999999999</v>
      </c>
      <c r="BY142">
        <v>499.99700000000001</v>
      </c>
      <c r="BZ142">
        <v>100.657</v>
      </c>
      <c r="CA142">
        <v>0.100037</v>
      </c>
      <c r="CB142">
        <v>25.094799999999999</v>
      </c>
      <c r="CC142">
        <v>25.002099999999999</v>
      </c>
      <c r="CD142">
        <v>999.9</v>
      </c>
      <c r="CE142">
        <v>0</v>
      </c>
      <c r="CF142">
        <v>0</v>
      </c>
      <c r="CG142">
        <v>10001.200000000001</v>
      </c>
      <c r="CH142">
        <v>0</v>
      </c>
      <c r="CI142">
        <v>1.0625500000000001</v>
      </c>
      <c r="CJ142">
        <v>1200.01</v>
      </c>
      <c r="CK142">
        <v>0.96699299999999999</v>
      </c>
      <c r="CL142">
        <v>3.30067E-2</v>
      </c>
      <c r="CM142">
        <v>0</v>
      </c>
      <c r="CN142">
        <v>845.96100000000001</v>
      </c>
      <c r="CO142">
        <v>5.0001499999999997</v>
      </c>
      <c r="CP142">
        <v>10121.5</v>
      </c>
      <c r="CQ142">
        <v>11353.9</v>
      </c>
      <c r="CR142">
        <v>39.436999999999998</v>
      </c>
      <c r="CS142">
        <v>42.061999999999998</v>
      </c>
      <c r="CT142">
        <v>40.686999999999998</v>
      </c>
      <c r="CU142">
        <v>41.686999999999998</v>
      </c>
      <c r="CV142">
        <v>41.311999999999998</v>
      </c>
      <c r="CW142">
        <v>1155.57</v>
      </c>
      <c r="CX142">
        <v>39.44</v>
      </c>
      <c r="CY142">
        <v>0</v>
      </c>
      <c r="CZ142">
        <v>1604500586.7</v>
      </c>
      <c r="DA142">
        <v>0</v>
      </c>
      <c r="DB142">
        <v>843.59849999999994</v>
      </c>
      <c r="DC142">
        <v>18.931658142370299</v>
      </c>
      <c r="DD142">
        <v>224.90940184864601</v>
      </c>
      <c r="DE142">
        <v>10093.5</v>
      </c>
      <c r="DF142">
        <v>15</v>
      </c>
      <c r="DG142">
        <v>1604500115.5</v>
      </c>
      <c r="DH142" t="s">
        <v>274</v>
      </c>
      <c r="DI142">
        <v>1604500104</v>
      </c>
      <c r="DJ142">
        <v>1604500115.5</v>
      </c>
      <c r="DK142">
        <v>1</v>
      </c>
      <c r="DL142">
        <v>-0.111</v>
      </c>
      <c r="DM142">
        <v>-7.0000000000000001E-3</v>
      </c>
      <c r="DN142">
        <v>-7.3999999999999996E-2</v>
      </c>
      <c r="DO142">
        <v>0.30099999999999999</v>
      </c>
      <c r="DP142">
        <v>420</v>
      </c>
      <c r="DQ142">
        <v>20</v>
      </c>
      <c r="DR142">
        <v>0.08</v>
      </c>
      <c r="DS142">
        <v>7.0000000000000007E-2</v>
      </c>
      <c r="DT142">
        <v>0</v>
      </c>
      <c r="DU142">
        <v>0</v>
      </c>
      <c r="DV142" t="s">
        <v>275</v>
      </c>
      <c r="DW142">
        <v>100</v>
      </c>
      <c r="DX142">
        <v>100</v>
      </c>
      <c r="DY142">
        <v>0.05</v>
      </c>
      <c r="DZ142">
        <v>0.317</v>
      </c>
      <c r="EA142">
        <v>-0.38915973933682801</v>
      </c>
      <c r="EB142">
        <v>1.06189765250334E-3</v>
      </c>
      <c r="EC142">
        <v>-8.2300479113357901E-7</v>
      </c>
      <c r="ED142">
        <v>1.95222372915411E-10</v>
      </c>
      <c r="EE142">
        <v>5.0854824770297798E-2</v>
      </c>
      <c r="EF142">
        <v>2.4299125684897199E-2</v>
      </c>
      <c r="EG142">
        <v>-1.02667963148939E-3</v>
      </c>
      <c r="EH142">
        <v>2.21636158600722E-5</v>
      </c>
      <c r="EI142">
        <v>2</v>
      </c>
      <c r="EJ142">
        <v>2037</v>
      </c>
      <c r="EK142">
        <v>1</v>
      </c>
      <c r="EL142">
        <v>24</v>
      </c>
      <c r="EM142">
        <v>8.1</v>
      </c>
      <c r="EN142">
        <v>7.9</v>
      </c>
      <c r="EO142">
        <v>2</v>
      </c>
      <c r="EP142">
        <v>481.87400000000002</v>
      </c>
      <c r="EQ142">
        <v>561.75699999999995</v>
      </c>
      <c r="ER142">
        <v>22.402000000000001</v>
      </c>
      <c r="ES142">
        <v>25.3384</v>
      </c>
      <c r="ET142">
        <v>30.0001</v>
      </c>
      <c r="EU142">
        <v>25.206099999999999</v>
      </c>
      <c r="EV142">
        <v>25.166699999999999</v>
      </c>
      <c r="EW142">
        <v>44.047800000000002</v>
      </c>
      <c r="EX142">
        <v>5.4586899999999998</v>
      </c>
      <c r="EY142">
        <v>100</v>
      </c>
      <c r="EZ142">
        <v>22.398299999999999</v>
      </c>
      <c r="FA142">
        <v>1046.31</v>
      </c>
      <c r="FB142">
        <v>20</v>
      </c>
      <c r="FC142">
        <v>102.376</v>
      </c>
      <c r="FD142">
        <v>102.08499999999999</v>
      </c>
    </row>
    <row r="143" spans="1:160" x14ac:dyDescent="0.15">
      <c r="A143">
        <v>145</v>
      </c>
      <c r="B143">
        <v>1604500589.5</v>
      </c>
      <c r="C143">
        <v>287.5</v>
      </c>
      <c r="D143" t="s">
        <v>526</v>
      </c>
      <c r="E143" t="s">
        <v>527</v>
      </c>
      <c r="F143">
        <v>1604500589.5</v>
      </c>
      <c r="G143">
        <f t="shared" si="90"/>
        <v>1.3597919852448529E-3</v>
      </c>
      <c r="H143">
        <f t="shared" si="91"/>
        <v>26.349552900164984</v>
      </c>
      <c r="I143">
        <f t="shared" si="92"/>
        <v>1019.64</v>
      </c>
      <c r="J143">
        <f t="shared" si="93"/>
        <v>690.9077282663726</v>
      </c>
      <c r="K143">
        <f t="shared" si="94"/>
        <v>69.613066941997275</v>
      </c>
      <c r="L143">
        <f t="shared" si="95"/>
        <v>102.73480042673999</v>
      </c>
      <c r="M143">
        <f t="shared" si="96"/>
        <v>0.13686829520880162</v>
      </c>
      <c r="N143">
        <f t="shared" si="97"/>
        <v>2.9405922691153004</v>
      </c>
      <c r="O143">
        <f t="shared" si="98"/>
        <v>0.13342517459810949</v>
      </c>
      <c r="P143">
        <f t="shared" si="99"/>
        <v>8.3692870495222255E-2</v>
      </c>
      <c r="Q143">
        <f t="shared" si="100"/>
        <v>193.73810895436114</v>
      </c>
      <c r="R143">
        <f t="shared" si="101"/>
        <v>25.879432977017103</v>
      </c>
      <c r="S143">
        <f t="shared" si="102"/>
        <v>24.9956</v>
      </c>
      <c r="T143">
        <f t="shared" si="103"/>
        <v>3.1788435798300947</v>
      </c>
      <c r="U143">
        <f t="shared" si="104"/>
        <v>68.162433428544588</v>
      </c>
      <c r="V143">
        <f t="shared" si="105"/>
        <v>2.1793008962282503</v>
      </c>
      <c r="W143">
        <f t="shared" si="106"/>
        <v>3.1972169809823985</v>
      </c>
      <c r="X143">
        <f t="shared" si="107"/>
        <v>0.9995426836018444</v>
      </c>
      <c r="Y143">
        <f t="shared" si="108"/>
        <v>-59.966826549298013</v>
      </c>
      <c r="Z143">
        <f t="shared" si="109"/>
        <v>15.33016144689333</v>
      </c>
      <c r="AA143">
        <f t="shared" si="110"/>
        <v>1.1032249325281684</v>
      </c>
      <c r="AB143">
        <f t="shared" si="111"/>
        <v>150.20466878448462</v>
      </c>
      <c r="AC143">
        <v>12</v>
      </c>
      <c r="AD143">
        <v>2</v>
      </c>
      <c r="AE143">
        <f t="shared" si="112"/>
        <v>1</v>
      </c>
      <c r="AF143">
        <f t="shared" si="113"/>
        <v>0</v>
      </c>
      <c r="AG143">
        <f t="shared" si="114"/>
        <v>53551.819044090436</v>
      </c>
      <c r="AH143" t="s">
        <v>272</v>
      </c>
      <c r="AI143" t="s">
        <v>272</v>
      </c>
      <c r="AJ143">
        <v>0</v>
      </c>
      <c r="AK143">
        <v>0</v>
      </c>
      <c r="AL143">
        <f t="shared" si="115"/>
        <v>0</v>
      </c>
      <c r="AM143" t="e">
        <f t="shared" si="116"/>
        <v>#DIV/0!</v>
      </c>
      <c r="AN143">
        <v>0</v>
      </c>
      <c r="AO143" t="s">
        <v>272</v>
      </c>
      <c r="AP143" t="s">
        <v>272</v>
      </c>
      <c r="AQ143">
        <v>0</v>
      </c>
      <c r="AR143">
        <v>0</v>
      </c>
      <c r="AS143" t="e">
        <f t="shared" si="117"/>
        <v>#DIV/0!</v>
      </c>
      <c r="AT143">
        <v>0.5</v>
      </c>
      <c r="AU143">
        <f t="shared" si="118"/>
        <v>1009.1999998521023</v>
      </c>
      <c r="AV143">
        <f t="shared" si="119"/>
        <v>26.349552900164984</v>
      </c>
      <c r="AW143" t="e">
        <f t="shared" si="120"/>
        <v>#DIV/0!</v>
      </c>
      <c r="AX143" t="e">
        <f t="shared" si="121"/>
        <v>#DIV/0!</v>
      </c>
      <c r="AY143">
        <f t="shared" si="122"/>
        <v>2.6109346912432118E-2</v>
      </c>
      <c r="AZ143" t="e">
        <f t="shared" si="123"/>
        <v>#DIV/0!</v>
      </c>
      <c r="BA143" t="s">
        <v>272</v>
      </c>
      <c r="BB143">
        <v>0</v>
      </c>
      <c r="BC143">
        <f t="shared" si="124"/>
        <v>0</v>
      </c>
      <c r="BD143" t="e">
        <f t="shared" si="125"/>
        <v>#DIV/0!</v>
      </c>
      <c r="BE143" t="e">
        <f t="shared" si="126"/>
        <v>#DIV/0!</v>
      </c>
      <c r="BF143" t="e">
        <f t="shared" si="127"/>
        <v>#DIV/0!</v>
      </c>
      <c r="BG143" t="e">
        <f t="shared" si="128"/>
        <v>#DIV/0!</v>
      </c>
      <c r="BH143" t="e">
        <f t="shared" si="129"/>
        <v>#DIV/0!</v>
      </c>
      <c r="BI143" t="e">
        <f t="shared" si="130"/>
        <v>#DIV/0!</v>
      </c>
      <c r="BJ143">
        <f t="shared" si="131"/>
        <v>1200.02</v>
      </c>
      <c r="BK143">
        <f t="shared" si="132"/>
        <v>1009.1999998521023</v>
      </c>
      <c r="BL143">
        <f t="shared" si="133"/>
        <v>0.84098598344369457</v>
      </c>
      <c r="BM143">
        <f t="shared" si="134"/>
        <v>0.19197196688738935</v>
      </c>
      <c r="BN143">
        <v>6</v>
      </c>
      <c r="BO143">
        <v>0.5</v>
      </c>
      <c r="BP143" t="s">
        <v>273</v>
      </c>
      <c r="BQ143">
        <v>2</v>
      </c>
      <c r="BR143">
        <v>1604500589.5</v>
      </c>
      <c r="BS143">
        <v>1019.64</v>
      </c>
      <c r="BT143">
        <v>1052.92</v>
      </c>
      <c r="BU143">
        <v>21.6295</v>
      </c>
      <c r="BV143">
        <v>20.033200000000001</v>
      </c>
      <c r="BW143">
        <v>1019.59</v>
      </c>
      <c r="BX143">
        <v>21.3125</v>
      </c>
      <c r="BY143">
        <v>500.04899999999998</v>
      </c>
      <c r="BZ143">
        <v>100.65600000000001</v>
      </c>
      <c r="CA143">
        <v>9.9953500000000001E-2</v>
      </c>
      <c r="CB143">
        <v>25.092300000000002</v>
      </c>
      <c r="CC143">
        <v>24.9956</v>
      </c>
      <c r="CD143">
        <v>999.9</v>
      </c>
      <c r="CE143">
        <v>0</v>
      </c>
      <c r="CF143">
        <v>0</v>
      </c>
      <c r="CG143">
        <v>9997.5</v>
      </c>
      <c r="CH143">
        <v>0</v>
      </c>
      <c r="CI143">
        <v>1.06395</v>
      </c>
      <c r="CJ143">
        <v>1200.02</v>
      </c>
      <c r="CK143">
        <v>0.96699299999999999</v>
      </c>
      <c r="CL143">
        <v>3.30067E-2</v>
      </c>
      <c r="CM143">
        <v>0</v>
      </c>
      <c r="CN143">
        <v>846.42499999999995</v>
      </c>
      <c r="CO143">
        <v>5.0001499999999997</v>
      </c>
      <c r="CP143">
        <v>10128.200000000001</v>
      </c>
      <c r="CQ143">
        <v>11354.1</v>
      </c>
      <c r="CR143">
        <v>39.436999999999998</v>
      </c>
      <c r="CS143">
        <v>42.061999999999998</v>
      </c>
      <c r="CT143">
        <v>40.686999999999998</v>
      </c>
      <c r="CU143">
        <v>41.686999999999998</v>
      </c>
      <c r="CV143">
        <v>41.311999999999998</v>
      </c>
      <c r="CW143">
        <v>1155.58</v>
      </c>
      <c r="CX143">
        <v>39.44</v>
      </c>
      <c r="CY143">
        <v>0</v>
      </c>
      <c r="CZ143">
        <v>1604500588.5</v>
      </c>
      <c r="DA143">
        <v>0</v>
      </c>
      <c r="DB143">
        <v>844.28563999999994</v>
      </c>
      <c r="DC143">
        <v>19.017692291430599</v>
      </c>
      <c r="DD143">
        <v>223.66153811531001</v>
      </c>
      <c r="DE143">
        <v>10101.343999999999</v>
      </c>
      <c r="DF143">
        <v>15</v>
      </c>
      <c r="DG143">
        <v>1604500115.5</v>
      </c>
      <c r="DH143" t="s">
        <v>274</v>
      </c>
      <c r="DI143">
        <v>1604500104</v>
      </c>
      <c r="DJ143">
        <v>1604500115.5</v>
      </c>
      <c r="DK143">
        <v>1</v>
      </c>
      <c r="DL143">
        <v>-0.111</v>
      </c>
      <c r="DM143">
        <v>-7.0000000000000001E-3</v>
      </c>
      <c r="DN143">
        <v>-7.3999999999999996E-2</v>
      </c>
      <c r="DO143">
        <v>0.30099999999999999</v>
      </c>
      <c r="DP143">
        <v>420</v>
      </c>
      <c r="DQ143">
        <v>20</v>
      </c>
      <c r="DR143">
        <v>0.08</v>
      </c>
      <c r="DS143">
        <v>7.0000000000000007E-2</v>
      </c>
      <c r="DT143">
        <v>0</v>
      </c>
      <c r="DU143">
        <v>0</v>
      </c>
      <c r="DV143" t="s">
        <v>275</v>
      </c>
      <c r="DW143">
        <v>100</v>
      </c>
      <c r="DX143">
        <v>100</v>
      </c>
      <c r="DY143">
        <v>0.05</v>
      </c>
      <c r="DZ143">
        <v>0.317</v>
      </c>
      <c r="EA143">
        <v>-0.38915973933682801</v>
      </c>
      <c r="EB143">
        <v>1.06189765250334E-3</v>
      </c>
      <c r="EC143">
        <v>-8.2300479113357901E-7</v>
      </c>
      <c r="ED143">
        <v>1.95222372915411E-10</v>
      </c>
      <c r="EE143">
        <v>5.0854824770297798E-2</v>
      </c>
      <c r="EF143">
        <v>2.4299125684897199E-2</v>
      </c>
      <c r="EG143">
        <v>-1.02667963148939E-3</v>
      </c>
      <c r="EH143">
        <v>2.21636158600722E-5</v>
      </c>
      <c r="EI143">
        <v>2</v>
      </c>
      <c r="EJ143">
        <v>2037</v>
      </c>
      <c r="EK143">
        <v>1</v>
      </c>
      <c r="EL143">
        <v>24</v>
      </c>
      <c r="EM143">
        <v>8.1</v>
      </c>
      <c r="EN143">
        <v>7.9</v>
      </c>
      <c r="EO143">
        <v>2</v>
      </c>
      <c r="EP143">
        <v>482.09300000000002</v>
      </c>
      <c r="EQ143">
        <v>561.70799999999997</v>
      </c>
      <c r="ER143">
        <v>22.3992</v>
      </c>
      <c r="ES143">
        <v>25.3384</v>
      </c>
      <c r="ET143">
        <v>30.0001</v>
      </c>
      <c r="EU143">
        <v>25.206099999999999</v>
      </c>
      <c r="EV143">
        <v>25.1677</v>
      </c>
      <c r="EW143">
        <v>43.924700000000001</v>
      </c>
      <c r="EX143">
        <v>5.4586899999999998</v>
      </c>
      <c r="EY143">
        <v>100</v>
      </c>
      <c r="EZ143">
        <v>22.394300000000001</v>
      </c>
      <c r="FA143">
        <v>1041.27</v>
      </c>
      <c r="FB143">
        <v>20</v>
      </c>
      <c r="FC143">
        <v>102.377</v>
      </c>
      <c r="FD143">
        <v>102.08499999999999</v>
      </c>
    </row>
    <row r="144" spans="1:160" x14ac:dyDescent="0.15">
      <c r="A144">
        <v>146</v>
      </c>
      <c r="B144">
        <v>1604500591.5</v>
      </c>
      <c r="C144">
        <v>289.5</v>
      </c>
      <c r="D144" t="s">
        <v>528</v>
      </c>
      <c r="E144" t="s">
        <v>529</v>
      </c>
      <c r="F144">
        <v>1604500591.5</v>
      </c>
      <c r="G144">
        <f t="shared" si="90"/>
        <v>1.3538404312756272E-3</v>
      </c>
      <c r="H144">
        <f t="shared" si="91"/>
        <v>26.378703855225467</v>
      </c>
      <c r="I144">
        <f t="shared" si="92"/>
        <v>1016.46</v>
      </c>
      <c r="J144">
        <f t="shared" si="93"/>
        <v>685.66056916614275</v>
      </c>
      <c r="K144">
        <f t="shared" si="94"/>
        <v>69.083765615023736</v>
      </c>
      <c r="L144">
        <f t="shared" si="95"/>
        <v>102.41347913946001</v>
      </c>
      <c r="M144">
        <f t="shared" si="96"/>
        <v>0.13608644720484533</v>
      </c>
      <c r="N144">
        <f t="shared" si="97"/>
        <v>2.941119774218742</v>
      </c>
      <c r="O144">
        <f t="shared" si="98"/>
        <v>0.13268261847882276</v>
      </c>
      <c r="P144">
        <f t="shared" si="99"/>
        <v>8.3225365922029781E-2</v>
      </c>
      <c r="Q144">
        <f t="shared" si="100"/>
        <v>193.73651297380226</v>
      </c>
      <c r="R144">
        <f t="shared" si="101"/>
        <v>25.879336812531267</v>
      </c>
      <c r="S144">
        <f t="shared" si="102"/>
        <v>24.999300000000002</v>
      </c>
      <c r="T144">
        <f t="shared" si="103"/>
        <v>3.1795448937565745</v>
      </c>
      <c r="U144">
        <f t="shared" si="104"/>
        <v>68.153417133620437</v>
      </c>
      <c r="V144">
        <f t="shared" si="105"/>
        <v>2.1788179023698997</v>
      </c>
      <c r="W144">
        <f t="shared" si="106"/>
        <v>3.1969312677281412</v>
      </c>
      <c r="X144">
        <f t="shared" si="107"/>
        <v>1.0007269913866748</v>
      </c>
      <c r="Y144">
        <f t="shared" si="108"/>
        <v>-59.704363019255162</v>
      </c>
      <c r="Z144">
        <f t="shared" si="109"/>
        <v>14.508390907992784</v>
      </c>
      <c r="AA144">
        <f t="shared" si="110"/>
        <v>1.0439110520766799</v>
      </c>
      <c r="AB144">
        <f t="shared" si="111"/>
        <v>149.58445191461655</v>
      </c>
      <c r="AC144">
        <v>11</v>
      </c>
      <c r="AD144">
        <v>2</v>
      </c>
      <c r="AE144">
        <f t="shared" si="112"/>
        <v>1</v>
      </c>
      <c r="AF144">
        <f t="shared" si="113"/>
        <v>0</v>
      </c>
      <c r="AG144">
        <f t="shared" si="114"/>
        <v>53567.483203229465</v>
      </c>
      <c r="AH144" t="s">
        <v>272</v>
      </c>
      <c r="AI144" t="s">
        <v>272</v>
      </c>
      <c r="AJ144">
        <v>0</v>
      </c>
      <c r="AK144">
        <v>0</v>
      </c>
      <c r="AL144">
        <f t="shared" si="115"/>
        <v>0</v>
      </c>
      <c r="AM144" t="e">
        <f t="shared" si="116"/>
        <v>#DIV/0!</v>
      </c>
      <c r="AN144">
        <v>0</v>
      </c>
      <c r="AO144" t="s">
        <v>272</v>
      </c>
      <c r="AP144" t="s">
        <v>272</v>
      </c>
      <c r="AQ144">
        <v>0</v>
      </c>
      <c r="AR144">
        <v>0</v>
      </c>
      <c r="AS144" t="e">
        <f t="shared" si="117"/>
        <v>#DIV/0!</v>
      </c>
      <c r="AT144">
        <v>0.5</v>
      </c>
      <c r="AU144">
        <f t="shared" si="118"/>
        <v>1009.1915998521013</v>
      </c>
      <c r="AV144">
        <f t="shared" si="119"/>
        <v>26.378703855225467</v>
      </c>
      <c r="AW144" t="e">
        <f t="shared" si="120"/>
        <v>#DIV/0!</v>
      </c>
      <c r="AX144" t="e">
        <f t="shared" si="121"/>
        <v>#DIV/0!</v>
      </c>
      <c r="AY144">
        <f t="shared" si="122"/>
        <v>2.613844968496697E-2</v>
      </c>
      <c r="AZ144" t="e">
        <f t="shared" si="123"/>
        <v>#DIV/0!</v>
      </c>
      <c r="BA144" t="s">
        <v>272</v>
      </c>
      <c r="BB144">
        <v>0</v>
      </c>
      <c r="BC144">
        <f t="shared" si="124"/>
        <v>0</v>
      </c>
      <c r="BD144" t="e">
        <f t="shared" si="125"/>
        <v>#DIV/0!</v>
      </c>
      <c r="BE144" t="e">
        <f t="shared" si="126"/>
        <v>#DIV/0!</v>
      </c>
      <c r="BF144" t="e">
        <f t="shared" si="127"/>
        <v>#DIV/0!</v>
      </c>
      <c r="BG144" t="e">
        <f t="shared" si="128"/>
        <v>#DIV/0!</v>
      </c>
      <c r="BH144" t="e">
        <f t="shared" si="129"/>
        <v>#DIV/0!</v>
      </c>
      <c r="BI144" t="e">
        <f t="shared" si="130"/>
        <v>#DIV/0!</v>
      </c>
      <c r="BJ144">
        <f t="shared" si="131"/>
        <v>1200.01</v>
      </c>
      <c r="BK144">
        <f t="shared" si="132"/>
        <v>1009.1915998521013</v>
      </c>
      <c r="BL144">
        <f t="shared" si="133"/>
        <v>0.84098599166015386</v>
      </c>
      <c r="BM144">
        <f t="shared" si="134"/>
        <v>0.19197198332030774</v>
      </c>
      <c r="BN144">
        <v>6</v>
      </c>
      <c r="BO144">
        <v>0.5</v>
      </c>
      <c r="BP144" t="s">
        <v>273</v>
      </c>
      <c r="BQ144">
        <v>2</v>
      </c>
      <c r="BR144">
        <v>1604500591.5</v>
      </c>
      <c r="BS144">
        <v>1016.46</v>
      </c>
      <c r="BT144">
        <v>1049.76</v>
      </c>
      <c r="BU144">
        <v>21.6249</v>
      </c>
      <c r="BV144">
        <v>20.035699999999999</v>
      </c>
      <c r="BW144">
        <v>1016.41</v>
      </c>
      <c r="BX144">
        <v>21.308</v>
      </c>
      <c r="BY144">
        <v>500.08699999999999</v>
      </c>
      <c r="BZ144">
        <v>100.655</v>
      </c>
      <c r="CA144">
        <v>0.100051</v>
      </c>
      <c r="CB144">
        <v>25.090800000000002</v>
      </c>
      <c r="CC144">
        <v>24.999300000000002</v>
      </c>
      <c r="CD144">
        <v>999.9</v>
      </c>
      <c r="CE144">
        <v>0</v>
      </c>
      <c r="CF144">
        <v>0</v>
      </c>
      <c r="CG144">
        <v>10000.6</v>
      </c>
      <c r="CH144">
        <v>0</v>
      </c>
      <c r="CI144">
        <v>1.05135</v>
      </c>
      <c r="CJ144">
        <v>1200.01</v>
      </c>
      <c r="CK144">
        <v>0.96699299999999999</v>
      </c>
      <c r="CL144">
        <v>3.30067E-2</v>
      </c>
      <c r="CM144">
        <v>0</v>
      </c>
      <c r="CN144">
        <v>847.51700000000005</v>
      </c>
      <c r="CO144">
        <v>5.0001499999999997</v>
      </c>
      <c r="CP144">
        <v>10134.4</v>
      </c>
      <c r="CQ144">
        <v>11354</v>
      </c>
      <c r="CR144">
        <v>39.436999999999998</v>
      </c>
      <c r="CS144">
        <v>42.061999999999998</v>
      </c>
      <c r="CT144">
        <v>40.686999999999998</v>
      </c>
      <c r="CU144">
        <v>41.625</v>
      </c>
      <c r="CV144">
        <v>41.311999999999998</v>
      </c>
      <c r="CW144">
        <v>1155.57</v>
      </c>
      <c r="CX144">
        <v>39.44</v>
      </c>
      <c r="CY144">
        <v>0</v>
      </c>
      <c r="CZ144">
        <v>1604500590.3</v>
      </c>
      <c r="DA144">
        <v>0</v>
      </c>
      <c r="DB144">
        <v>844.78138461538504</v>
      </c>
      <c r="DC144">
        <v>19.296273526678899</v>
      </c>
      <c r="DD144">
        <v>223.30598306035799</v>
      </c>
      <c r="DE144">
        <v>10106.8884615385</v>
      </c>
      <c r="DF144">
        <v>15</v>
      </c>
      <c r="DG144">
        <v>1604500115.5</v>
      </c>
      <c r="DH144" t="s">
        <v>274</v>
      </c>
      <c r="DI144">
        <v>1604500104</v>
      </c>
      <c r="DJ144">
        <v>1604500115.5</v>
      </c>
      <c r="DK144">
        <v>1</v>
      </c>
      <c r="DL144">
        <v>-0.111</v>
      </c>
      <c r="DM144">
        <v>-7.0000000000000001E-3</v>
      </c>
      <c r="DN144">
        <v>-7.3999999999999996E-2</v>
      </c>
      <c r="DO144">
        <v>0.30099999999999999</v>
      </c>
      <c r="DP144">
        <v>420</v>
      </c>
      <c r="DQ144">
        <v>20</v>
      </c>
      <c r="DR144">
        <v>0.08</v>
      </c>
      <c r="DS144">
        <v>7.0000000000000007E-2</v>
      </c>
      <c r="DT144">
        <v>0</v>
      </c>
      <c r="DU144">
        <v>0</v>
      </c>
      <c r="DV144" t="s">
        <v>275</v>
      </c>
      <c r="DW144">
        <v>100</v>
      </c>
      <c r="DX144">
        <v>100</v>
      </c>
      <c r="DY144">
        <v>0.05</v>
      </c>
      <c r="DZ144">
        <v>0.31690000000000002</v>
      </c>
      <c r="EA144">
        <v>-0.38915973933682801</v>
      </c>
      <c r="EB144">
        <v>1.06189765250334E-3</v>
      </c>
      <c r="EC144">
        <v>-8.2300479113357901E-7</v>
      </c>
      <c r="ED144">
        <v>1.95222372915411E-10</v>
      </c>
      <c r="EE144">
        <v>5.0854824770297798E-2</v>
      </c>
      <c r="EF144">
        <v>2.4299125684897199E-2</v>
      </c>
      <c r="EG144">
        <v>-1.02667963148939E-3</v>
      </c>
      <c r="EH144">
        <v>2.21636158600722E-5</v>
      </c>
      <c r="EI144">
        <v>2</v>
      </c>
      <c r="EJ144">
        <v>2037</v>
      </c>
      <c r="EK144">
        <v>1</v>
      </c>
      <c r="EL144">
        <v>24</v>
      </c>
      <c r="EM144">
        <v>8.1</v>
      </c>
      <c r="EN144">
        <v>7.9</v>
      </c>
      <c r="EO144">
        <v>2</v>
      </c>
      <c r="EP144">
        <v>482.29700000000003</v>
      </c>
      <c r="EQ144">
        <v>561.62900000000002</v>
      </c>
      <c r="ER144">
        <v>22.396999999999998</v>
      </c>
      <c r="ES144">
        <v>25.3384</v>
      </c>
      <c r="ET144">
        <v>30</v>
      </c>
      <c r="EU144">
        <v>25.206099999999999</v>
      </c>
      <c r="EV144">
        <v>25.1678</v>
      </c>
      <c r="EW144">
        <v>43.828800000000001</v>
      </c>
      <c r="EX144">
        <v>5.4586899999999998</v>
      </c>
      <c r="EY144">
        <v>100</v>
      </c>
      <c r="EZ144">
        <v>22.394300000000001</v>
      </c>
      <c r="FA144">
        <v>1041.27</v>
      </c>
      <c r="FB144">
        <v>20</v>
      </c>
      <c r="FC144">
        <v>102.378</v>
      </c>
      <c r="FD144">
        <v>102.087</v>
      </c>
    </row>
    <row r="145" spans="1:160" x14ac:dyDescent="0.15">
      <c r="A145">
        <v>147</v>
      </c>
      <c r="B145">
        <v>1604500593.5</v>
      </c>
      <c r="C145">
        <v>291.5</v>
      </c>
      <c r="D145" t="s">
        <v>530</v>
      </c>
      <c r="E145" t="s">
        <v>531</v>
      </c>
      <c r="F145">
        <v>1604500593.5</v>
      </c>
      <c r="G145">
        <f t="shared" si="90"/>
        <v>1.3516031137767966E-3</v>
      </c>
      <c r="H145">
        <f t="shared" si="91"/>
        <v>26.221367609725647</v>
      </c>
      <c r="I145">
        <f t="shared" si="92"/>
        <v>1013.22</v>
      </c>
      <c r="J145">
        <f t="shared" si="93"/>
        <v>683.48715520107714</v>
      </c>
      <c r="K145">
        <f t="shared" si="94"/>
        <v>68.864698496070915</v>
      </c>
      <c r="L145">
        <f t="shared" si="95"/>
        <v>102.08690723626201</v>
      </c>
      <c r="M145">
        <f t="shared" si="96"/>
        <v>0.1357092244091789</v>
      </c>
      <c r="N145">
        <f t="shared" si="97"/>
        <v>2.9426661457074186</v>
      </c>
      <c r="O145">
        <f t="shared" si="98"/>
        <v>0.1323257182754447</v>
      </c>
      <c r="P145">
        <f t="shared" si="99"/>
        <v>8.3000542343556125E-2</v>
      </c>
      <c r="Q145">
        <f t="shared" si="100"/>
        <v>193.73810895436114</v>
      </c>
      <c r="R145">
        <f t="shared" si="101"/>
        <v>25.880039551766416</v>
      </c>
      <c r="S145">
        <f t="shared" si="102"/>
        <v>25.003900000000002</v>
      </c>
      <c r="T145">
        <f t="shared" si="103"/>
        <v>3.1804169860954628</v>
      </c>
      <c r="U145">
        <f t="shared" si="104"/>
        <v>68.146260693075689</v>
      </c>
      <c r="V145">
        <f t="shared" si="105"/>
        <v>2.1786540151614298</v>
      </c>
      <c r="W145">
        <f t="shared" si="106"/>
        <v>3.1970265030004823</v>
      </c>
      <c r="X145">
        <f t="shared" si="107"/>
        <v>1.001762970934033</v>
      </c>
      <c r="Y145">
        <f t="shared" si="108"/>
        <v>-59.605697317556732</v>
      </c>
      <c r="Z145">
        <f t="shared" si="109"/>
        <v>13.865574507420682</v>
      </c>
      <c r="AA145">
        <f t="shared" si="110"/>
        <v>0.99716030172903203</v>
      </c>
      <c r="AB145">
        <f t="shared" si="111"/>
        <v>148.99514644595413</v>
      </c>
      <c r="AC145">
        <v>12</v>
      </c>
      <c r="AD145">
        <v>2</v>
      </c>
      <c r="AE145">
        <f t="shared" si="112"/>
        <v>1</v>
      </c>
      <c r="AF145">
        <f t="shared" si="113"/>
        <v>0</v>
      </c>
      <c r="AG145">
        <f t="shared" si="114"/>
        <v>53612.596747514792</v>
      </c>
      <c r="AH145" t="s">
        <v>272</v>
      </c>
      <c r="AI145" t="s">
        <v>272</v>
      </c>
      <c r="AJ145">
        <v>0</v>
      </c>
      <c r="AK145">
        <v>0</v>
      </c>
      <c r="AL145">
        <f t="shared" si="115"/>
        <v>0</v>
      </c>
      <c r="AM145" t="e">
        <f t="shared" si="116"/>
        <v>#DIV/0!</v>
      </c>
      <c r="AN145">
        <v>0</v>
      </c>
      <c r="AO145" t="s">
        <v>272</v>
      </c>
      <c r="AP145" t="s">
        <v>272</v>
      </c>
      <c r="AQ145">
        <v>0</v>
      </c>
      <c r="AR145">
        <v>0</v>
      </c>
      <c r="AS145" t="e">
        <f t="shared" si="117"/>
        <v>#DIV/0!</v>
      </c>
      <c r="AT145">
        <v>0.5</v>
      </c>
      <c r="AU145">
        <f t="shared" si="118"/>
        <v>1009.1999998521023</v>
      </c>
      <c r="AV145">
        <f t="shared" si="119"/>
        <v>26.221367609725647</v>
      </c>
      <c r="AW145" t="e">
        <f t="shared" si="120"/>
        <v>#DIV/0!</v>
      </c>
      <c r="AX145" t="e">
        <f t="shared" si="121"/>
        <v>#DIV/0!</v>
      </c>
      <c r="AY145">
        <f t="shared" si="122"/>
        <v>2.5982330175949635E-2</v>
      </c>
      <c r="AZ145" t="e">
        <f t="shared" si="123"/>
        <v>#DIV/0!</v>
      </c>
      <c r="BA145" t="s">
        <v>272</v>
      </c>
      <c r="BB145">
        <v>0</v>
      </c>
      <c r="BC145">
        <f t="shared" si="124"/>
        <v>0</v>
      </c>
      <c r="BD145" t="e">
        <f t="shared" si="125"/>
        <v>#DIV/0!</v>
      </c>
      <c r="BE145" t="e">
        <f t="shared" si="126"/>
        <v>#DIV/0!</v>
      </c>
      <c r="BF145" t="e">
        <f t="shared" si="127"/>
        <v>#DIV/0!</v>
      </c>
      <c r="BG145" t="e">
        <f t="shared" si="128"/>
        <v>#DIV/0!</v>
      </c>
      <c r="BH145" t="e">
        <f t="shared" si="129"/>
        <v>#DIV/0!</v>
      </c>
      <c r="BI145" t="e">
        <f t="shared" si="130"/>
        <v>#DIV/0!</v>
      </c>
      <c r="BJ145">
        <f t="shared" si="131"/>
        <v>1200.02</v>
      </c>
      <c r="BK145">
        <f t="shared" si="132"/>
        <v>1009.1999998521023</v>
      </c>
      <c r="BL145">
        <f t="shared" si="133"/>
        <v>0.84098598344369457</v>
      </c>
      <c r="BM145">
        <f t="shared" si="134"/>
        <v>0.19197196688738935</v>
      </c>
      <c r="BN145">
        <v>6</v>
      </c>
      <c r="BO145">
        <v>0.5</v>
      </c>
      <c r="BP145" t="s">
        <v>273</v>
      </c>
      <c r="BQ145">
        <v>2</v>
      </c>
      <c r="BR145">
        <v>1604500593.5</v>
      </c>
      <c r="BS145">
        <v>1013.22</v>
      </c>
      <c r="BT145">
        <v>1046.33</v>
      </c>
      <c r="BU145">
        <v>21.6233</v>
      </c>
      <c r="BV145">
        <v>20.0364</v>
      </c>
      <c r="BW145">
        <v>1013.17</v>
      </c>
      <c r="BX145">
        <v>21.3064</v>
      </c>
      <c r="BY145">
        <v>499.98500000000001</v>
      </c>
      <c r="BZ145">
        <v>100.655</v>
      </c>
      <c r="CA145">
        <v>9.9927100000000005E-2</v>
      </c>
      <c r="CB145">
        <v>25.0913</v>
      </c>
      <c r="CC145">
        <v>25.003900000000002</v>
      </c>
      <c r="CD145">
        <v>999.9</v>
      </c>
      <c r="CE145">
        <v>0</v>
      </c>
      <c r="CF145">
        <v>0</v>
      </c>
      <c r="CG145">
        <v>10009.4</v>
      </c>
      <c r="CH145">
        <v>0</v>
      </c>
      <c r="CI145">
        <v>1.0499499999999999</v>
      </c>
      <c r="CJ145">
        <v>1200.02</v>
      </c>
      <c r="CK145">
        <v>0.96699299999999999</v>
      </c>
      <c r="CL145">
        <v>3.30067E-2</v>
      </c>
      <c r="CM145">
        <v>0</v>
      </c>
      <c r="CN145">
        <v>847.98900000000003</v>
      </c>
      <c r="CO145">
        <v>5.0001499999999997</v>
      </c>
      <c r="CP145">
        <v>10143.6</v>
      </c>
      <c r="CQ145">
        <v>11354</v>
      </c>
      <c r="CR145">
        <v>39.5</v>
      </c>
      <c r="CS145">
        <v>42.061999999999998</v>
      </c>
      <c r="CT145">
        <v>40.686999999999998</v>
      </c>
      <c r="CU145">
        <v>41.686999999999998</v>
      </c>
      <c r="CV145">
        <v>41.311999999999998</v>
      </c>
      <c r="CW145">
        <v>1155.58</v>
      </c>
      <c r="CX145">
        <v>39.44</v>
      </c>
      <c r="CY145">
        <v>0</v>
      </c>
      <c r="CZ145">
        <v>1604500592.7</v>
      </c>
      <c r="DA145">
        <v>0</v>
      </c>
      <c r="DB145">
        <v>845.54700000000003</v>
      </c>
      <c r="DC145">
        <v>19.323076947234298</v>
      </c>
      <c r="DD145">
        <v>220.47521378120501</v>
      </c>
      <c r="DE145">
        <v>10115.711538461501</v>
      </c>
      <c r="DF145">
        <v>15</v>
      </c>
      <c r="DG145">
        <v>1604500115.5</v>
      </c>
      <c r="DH145" t="s">
        <v>274</v>
      </c>
      <c r="DI145">
        <v>1604500104</v>
      </c>
      <c r="DJ145">
        <v>1604500115.5</v>
      </c>
      <c r="DK145">
        <v>1</v>
      </c>
      <c r="DL145">
        <v>-0.111</v>
      </c>
      <c r="DM145">
        <v>-7.0000000000000001E-3</v>
      </c>
      <c r="DN145">
        <v>-7.3999999999999996E-2</v>
      </c>
      <c r="DO145">
        <v>0.30099999999999999</v>
      </c>
      <c r="DP145">
        <v>420</v>
      </c>
      <c r="DQ145">
        <v>20</v>
      </c>
      <c r="DR145">
        <v>0.08</v>
      </c>
      <c r="DS145">
        <v>7.0000000000000007E-2</v>
      </c>
      <c r="DT145">
        <v>0</v>
      </c>
      <c r="DU145">
        <v>0</v>
      </c>
      <c r="DV145" t="s">
        <v>275</v>
      </c>
      <c r="DW145">
        <v>100</v>
      </c>
      <c r="DX145">
        <v>100</v>
      </c>
      <c r="DY145">
        <v>0.05</v>
      </c>
      <c r="DZ145">
        <v>0.31690000000000002</v>
      </c>
      <c r="EA145">
        <v>-0.38915973933682801</v>
      </c>
      <c r="EB145">
        <v>1.06189765250334E-3</v>
      </c>
      <c r="EC145">
        <v>-8.2300479113357901E-7</v>
      </c>
      <c r="ED145">
        <v>1.95222372915411E-10</v>
      </c>
      <c r="EE145">
        <v>5.0854824770297798E-2</v>
      </c>
      <c r="EF145">
        <v>2.4299125684897199E-2</v>
      </c>
      <c r="EG145">
        <v>-1.02667963148939E-3</v>
      </c>
      <c r="EH145">
        <v>2.21636158600722E-5</v>
      </c>
      <c r="EI145">
        <v>2</v>
      </c>
      <c r="EJ145">
        <v>2037</v>
      </c>
      <c r="EK145">
        <v>1</v>
      </c>
      <c r="EL145">
        <v>24</v>
      </c>
      <c r="EM145">
        <v>8.1999999999999993</v>
      </c>
      <c r="EN145">
        <v>8</v>
      </c>
      <c r="EO145">
        <v>2</v>
      </c>
      <c r="EP145">
        <v>481.97</v>
      </c>
      <c r="EQ145">
        <v>561.73</v>
      </c>
      <c r="ER145">
        <v>22.3948</v>
      </c>
      <c r="ES145">
        <v>25.3384</v>
      </c>
      <c r="ET145">
        <v>30.0001</v>
      </c>
      <c r="EU145">
        <v>25.206099999999999</v>
      </c>
      <c r="EV145">
        <v>25.1678</v>
      </c>
      <c r="EW145">
        <v>43.698900000000002</v>
      </c>
      <c r="EX145">
        <v>5.4586899999999998</v>
      </c>
      <c r="EY145">
        <v>100</v>
      </c>
      <c r="EZ145">
        <v>22.401399999999999</v>
      </c>
      <c r="FA145">
        <v>1036.26</v>
      </c>
      <c r="FB145">
        <v>20</v>
      </c>
      <c r="FC145">
        <v>102.379</v>
      </c>
      <c r="FD145">
        <v>102.086</v>
      </c>
    </row>
    <row r="146" spans="1:160" x14ac:dyDescent="0.15">
      <c r="A146">
        <v>148</v>
      </c>
      <c r="B146">
        <v>1604500595.5</v>
      </c>
      <c r="C146">
        <v>293.5</v>
      </c>
      <c r="D146" t="s">
        <v>532</v>
      </c>
      <c r="E146" t="s">
        <v>533</v>
      </c>
      <c r="F146">
        <v>1604500595.5</v>
      </c>
      <c r="G146">
        <f t="shared" si="90"/>
        <v>1.3513507134363463E-3</v>
      </c>
      <c r="H146">
        <f t="shared" si="91"/>
        <v>26.041123984326788</v>
      </c>
      <c r="I146">
        <f t="shared" si="92"/>
        <v>1009.91</v>
      </c>
      <c r="J146">
        <f t="shared" si="93"/>
        <v>682.68660420404524</v>
      </c>
      <c r="K146">
        <f t="shared" si="94"/>
        <v>68.784708481209222</v>
      </c>
      <c r="L146">
        <f t="shared" si="95"/>
        <v>101.754398745307</v>
      </c>
      <c r="M146">
        <f t="shared" si="96"/>
        <v>0.13583922983047916</v>
      </c>
      <c r="N146">
        <f t="shared" si="97"/>
        <v>2.9405922691153004</v>
      </c>
      <c r="O146">
        <f t="shared" si="98"/>
        <v>0.13244699875343535</v>
      </c>
      <c r="P146">
        <f t="shared" si="99"/>
        <v>8.3077097016632059E-2</v>
      </c>
      <c r="Q146">
        <f t="shared" si="100"/>
        <v>193.73810895436114</v>
      </c>
      <c r="R146">
        <f t="shared" si="101"/>
        <v>25.880124218973471</v>
      </c>
      <c r="S146">
        <f t="shared" si="102"/>
        <v>24.997900000000001</v>
      </c>
      <c r="T146">
        <f t="shared" si="103"/>
        <v>3.1792795158309111</v>
      </c>
      <c r="U146">
        <f t="shared" si="104"/>
        <v>68.14674784616868</v>
      </c>
      <c r="V146">
        <f t="shared" si="105"/>
        <v>2.1786046898340201</v>
      </c>
      <c r="W146">
        <f t="shared" si="106"/>
        <v>3.1969312677281412</v>
      </c>
      <c r="X146">
        <f t="shared" si="107"/>
        <v>1.0006748259968909</v>
      </c>
      <c r="Y146">
        <f t="shared" si="108"/>
        <v>-59.594566462542872</v>
      </c>
      <c r="Z146">
        <f t="shared" si="109"/>
        <v>14.727735247325375</v>
      </c>
      <c r="AA146">
        <f t="shared" si="110"/>
        <v>1.0598759945556073</v>
      </c>
      <c r="AB146">
        <f t="shared" si="111"/>
        <v>149.93115373369923</v>
      </c>
      <c r="AC146">
        <v>12</v>
      </c>
      <c r="AD146">
        <v>2</v>
      </c>
      <c r="AE146">
        <f t="shared" si="112"/>
        <v>1</v>
      </c>
      <c r="AF146">
        <f t="shared" si="113"/>
        <v>0</v>
      </c>
      <c r="AG146">
        <f t="shared" si="114"/>
        <v>53552.088518118377</v>
      </c>
      <c r="AH146" t="s">
        <v>272</v>
      </c>
      <c r="AI146" t="s">
        <v>272</v>
      </c>
      <c r="AJ146">
        <v>0</v>
      </c>
      <c r="AK146">
        <v>0</v>
      </c>
      <c r="AL146">
        <f t="shared" si="115"/>
        <v>0</v>
      </c>
      <c r="AM146" t="e">
        <f t="shared" si="116"/>
        <v>#DIV/0!</v>
      </c>
      <c r="AN146">
        <v>0</v>
      </c>
      <c r="AO146" t="s">
        <v>272</v>
      </c>
      <c r="AP146" t="s">
        <v>272</v>
      </c>
      <c r="AQ146">
        <v>0</v>
      </c>
      <c r="AR146">
        <v>0</v>
      </c>
      <c r="AS146" t="e">
        <f t="shared" si="117"/>
        <v>#DIV/0!</v>
      </c>
      <c r="AT146">
        <v>0.5</v>
      </c>
      <c r="AU146">
        <f t="shared" si="118"/>
        <v>1009.1999998521023</v>
      </c>
      <c r="AV146">
        <f t="shared" si="119"/>
        <v>26.041123984326788</v>
      </c>
      <c r="AW146" t="e">
        <f t="shared" si="120"/>
        <v>#DIV/0!</v>
      </c>
      <c r="AX146" t="e">
        <f t="shared" si="121"/>
        <v>#DIV/0!</v>
      </c>
      <c r="AY146">
        <f t="shared" si="122"/>
        <v>2.5803729675131885E-2</v>
      </c>
      <c r="AZ146" t="e">
        <f t="shared" si="123"/>
        <v>#DIV/0!</v>
      </c>
      <c r="BA146" t="s">
        <v>272</v>
      </c>
      <c r="BB146">
        <v>0</v>
      </c>
      <c r="BC146">
        <f t="shared" si="124"/>
        <v>0</v>
      </c>
      <c r="BD146" t="e">
        <f t="shared" si="125"/>
        <v>#DIV/0!</v>
      </c>
      <c r="BE146" t="e">
        <f t="shared" si="126"/>
        <v>#DIV/0!</v>
      </c>
      <c r="BF146" t="e">
        <f t="shared" si="127"/>
        <v>#DIV/0!</v>
      </c>
      <c r="BG146" t="e">
        <f t="shared" si="128"/>
        <v>#DIV/0!</v>
      </c>
      <c r="BH146" t="e">
        <f t="shared" si="129"/>
        <v>#DIV/0!</v>
      </c>
      <c r="BI146" t="e">
        <f t="shared" si="130"/>
        <v>#DIV/0!</v>
      </c>
      <c r="BJ146">
        <f t="shared" si="131"/>
        <v>1200.02</v>
      </c>
      <c r="BK146">
        <f t="shared" si="132"/>
        <v>1009.1999998521023</v>
      </c>
      <c r="BL146">
        <f t="shared" si="133"/>
        <v>0.84098598344369457</v>
      </c>
      <c r="BM146">
        <f t="shared" si="134"/>
        <v>0.19197196688738935</v>
      </c>
      <c r="BN146">
        <v>6</v>
      </c>
      <c r="BO146">
        <v>0.5</v>
      </c>
      <c r="BP146" t="s">
        <v>273</v>
      </c>
      <c r="BQ146">
        <v>2</v>
      </c>
      <c r="BR146">
        <v>1604500595.5</v>
      </c>
      <c r="BS146">
        <v>1009.91</v>
      </c>
      <c r="BT146">
        <v>1042.8</v>
      </c>
      <c r="BU146">
        <v>21.622599999999998</v>
      </c>
      <c r="BV146">
        <v>20.035900000000002</v>
      </c>
      <c r="BW146">
        <v>1009.86</v>
      </c>
      <c r="BX146">
        <v>21.305700000000002</v>
      </c>
      <c r="BY146">
        <v>499.95499999999998</v>
      </c>
      <c r="BZ146">
        <v>100.65600000000001</v>
      </c>
      <c r="CA146">
        <v>9.9907700000000002E-2</v>
      </c>
      <c r="CB146">
        <v>25.090800000000002</v>
      </c>
      <c r="CC146">
        <v>24.997900000000001</v>
      </c>
      <c r="CD146">
        <v>999.9</v>
      </c>
      <c r="CE146">
        <v>0</v>
      </c>
      <c r="CF146">
        <v>0</v>
      </c>
      <c r="CG146">
        <v>9997.5</v>
      </c>
      <c r="CH146">
        <v>0</v>
      </c>
      <c r="CI146">
        <v>1.0359499999999999</v>
      </c>
      <c r="CJ146">
        <v>1200.02</v>
      </c>
      <c r="CK146">
        <v>0.96699299999999999</v>
      </c>
      <c r="CL146">
        <v>3.30067E-2</v>
      </c>
      <c r="CM146">
        <v>0</v>
      </c>
      <c r="CN146">
        <v>848.66800000000001</v>
      </c>
      <c r="CO146">
        <v>5.0001499999999997</v>
      </c>
      <c r="CP146">
        <v>10149.700000000001</v>
      </c>
      <c r="CQ146">
        <v>11354.1</v>
      </c>
      <c r="CR146">
        <v>39.436999999999998</v>
      </c>
      <c r="CS146">
        <v>42.061999999999998</v>
      </c>
      <c r="CT146">
        <v>40.686999999999998</v>
      </c>
      <c r="CU146">
        <v>41.625</v>
      </c>
      <c r="CV146">
        <v>41.311999999999998</v>
      </c>
      <c r="CW146">
        <v>1155.58</v>
      </c>
      <c r="CX146">
        <v>39.44</v>
      </c>
      <c r="CY146">
        <v>0</v>
      </c>
      <c r="CZ146">
        <v>1604500594.5</v>
      </c>
      <c r="DA146">
        <v>0</v>
      </c>
      <c r="DB146">
        <v>846.23559999999998</v>
      </c>
      <c r="DC146">
        <v>19.986999978781</v>
      </c>
      <c r="DD146">
        <v>220.023076545181</v>
      </c>
      <c r="DE146">
        <v>10123.487999999999</v>
      </c>
      <c r="DF146">
        <v>15</v>
      </c>
      <c r="DG146">
        <v>1604500115.5</v>
      </c>
      <c r="DH146" t="s">
        <v>274</v>
      </c>
      <c r="DI146">
        <v>1604500104</v>
      </c>
      <c r="DJ146">
        <v>1604500115.5</v>
      </c>
      <c r="DK146">
        <v>1</v>
      </c>
      <c r="DL146">
        <v>-0.111</v>
      </c>
      <c r="DM146">
        <v>-7.0000000000000001E-3</v>
      </c>
      <c r="DN146">
        <v>-7.3999999999999996E-2</v>
      </c>
      <c r="DO146">
        <v>0.30099999999999999</v>
      </c>
      <c r="DP146">
        <v>420</v>
      </c>
      <c r="DQ146">
        <v>20</v>
      </c>
      <c r="DR146">
        <v>0.08</v>
      </c>
      <c r="DS146">
        <v>7.0000000000000007E-2</v>
      </c>
      <c r="DT146">
        <v>0</v>
      </c>
      <c r="DU146">
        <v>0</v>
      </c>
      <c r="DV146" t="s">
        <v>275</v>
      </c>
      <c r="DW146">
        <v>100</v>
      </c>
      <c r="DX146">
        <v>100</v>
      </c>
      <c r="DY146">
        <v>0.05</v>
      </c>
      <c r="DZ146">
        <v>0.31690000000000002</v>
      </c>
      <c r="EA146">
        <v>-0.38915973933682801</v>
      </c>
      <c r="EB146">
        <v>1.06189765250334E-3</v>
      </c>
      <c r="EC146">
        <v>-8.2300479113357901E-7</v>
      </c>
      <c r="ED146">
        <v>1.95222372915411E-10</v>
      </c>
      <c r="EE146">
        <v>5.0854824770297798E-2</v>
      </c>
      <c r="EF146">
        <v>2.4299125684897199E-2</v>
      </c>
      <c r="EG146">
        <v>-1.02667963148939E-3</v>
      </c>
      <c r="EH146">
        <v>2.21636158600722E-5</v>
      </c>
      <c r="EI146">
        <v>2</v>
      </c>
      <c r="EJ146">
        <v>2037</v>
      </c>
      <c r="EK146">
        <v>1</v>
      </c>
      <c r="EL146">
        <v>24</v>
      </c>
      <c r="EM146">
        <v>8.1999999999999993</v>
      </c>
      <c r="EN146">
        <v>8</v>
      </c>
      <c r="EO146">
        <v>2</v>
      </c>
      <c r="EP146">
        <v>482.065</v>
      </c>
      <c r="EQ146">
        <v>561.66899999999998</v>
      </c>
      <c r="ER146">
        <v>22.394600000000001</v>
      </c>
      <c r="ES146">
        <v>25.3384</v>
      </c>
      <c r="ET146">
        <v>30.0002</v>
      </c>
      <c r="EU146">
        <v>25.206099999999999</v>
      </c>
      <c r="EV146">
        <v>25.1678</v>
      </c>
      <c r="EW146">
        <v>43.582000000000001</v>
      </c>
      <c r="EX146">
        <v>5.4586899999999998</v>
      </c>
      <c r="EY146">
        <v>100</v>
      </c>
      <c r="EZ146">
        <v>22.401399999999999</v>
      </c>
      <c r="FA146">
        <v>1031.24</v>
      </c>
      <c r="FB146">
        <v>20</v>
      </c>
      <c r="FC146">
        <v>102.379</v>
      </c>
      <c r="FD146">
        <v>102.083</v>
      </c>
    </row>
    <row r="147" spans="1:160" x14ac:dyDescent="0.15">
      <c r="A147">
        <v>149</v>
      </c>
      <c r="B147">
        <v>1604500597.5</v>
      </c>
      <c r="C147">
        <v>295.5</v>
      </c>
      <c r="D147" t="s">
        <v>534</v>
      </c>
      <c r="E147" t="s">
        <v>535</v>
      </c>
      <c r="F147">
        <v>1604500597.5</v>
      </c>
      <c r="G147">
        <f t="shared" si="90"/>
        <v>1.347955951852017E-3</v>
      </c>
      <c r="H147">
        <f t="shared" si="91"/>
        <v>26.071138261508587</v>
      </c>
      <c r="I147">
        <f t="shared" si="92"/>
        <v>1006.66</v>
      </c>
      <c r="J147">
        <f t="shared" si="93"/>
        <v>678.65790831799768</v>
      </c>
      <c r="K147">
        <f t="shared" si="94"/>
        <v>68.377553187304201</v>
      </c>
      <c r="L147">
        <f t="shared" si="95"/>
        <v>101.42510217280001</v>
      </c>
      <c r="M147">
        <f t="shared" si="96"/>
        <v>0.1356222128958712</v>
      </c>
      <c r="N147">
        <f t="shared" si="97"/>
        <v>2.9413308093071899</v>
      </c>
      <c r="O147">
        <f t="shared" si="98"/>
        <v>0.13224149298790616</v>
      </c>
      <c r="P147">
        <f t="shared" si="99"/>
        <v>8.2947658274465472E-2</v>
      </c>
      <c r="Q147">
        <f t="shared" si="100"/>
        <v>193.73810895436114</v>
      </c>
      <c r="R147">
        <f t="shared" si="101"/>
        <v>25.879720630092717</v>
      </c>
      <c r="S147">
        <f t="shared" si="102"/>
        <v>24.9907</v>
      </c>
      <c r="T147">
        <f t="shared" si="103"/>
        <v>3.1779150207914131</v>
      </c>
      <c r="U147">
        <f t="shared" si="104"/>
        <v>68.138946559683816</v>
      </c>
      <c r="V147">
        <f t="shared" si="105"/>
        <v>2.178212530928</v>
      </c>
      <c r="W147">
        <f t="shared" si="106"/>
        <v>3.1967217588550101</v>
      </c>
      <c r="X147">
        <f t="shared" si="107"/>
        <v>0.99970248986341304</v>
      </c>
      <c r="Y147">
        <f t="shared" si="108"/>
        <v>-59.444857476673945</v>
      </c>
      <c r="Z147">
        <f t="shared" si="109"/>
        <v>15.698729632545588</v>
      </c>
      <c r="AA147">
        <f t="shared" si="110"/>
        <v>1.1294223982210851</v>
      </c>
      <c r="AB147">
        <f t="shared" si="111"/>
        <v>151.12140350845388</v>
      </c>
      <c r="AC147">
        <v>12</v>
      </c>
      <c r="AD147">
        <v>2</v>
      </c>
      <c r="AE147">
        <f t="shared" si="112"/>
        <v>1</v>
      </c>
      <c r="AF147">
        <f t="shared" si="113"/>
        <v>0</v>
      </c>
      <c r="AG147">
        <f t="shared" si="114"/>
        <v>53573.827159837376</v>
      </c>
      <c r="AH147" t="s">
        <v>272</v>
      </c>
      <c r="AI147" t="s">
        <v>272</v>
      </c>
      <c r="AJ147">
        <v>0</v>
      </c>
      <c r="AK147">
        <v>0</v>
      </c>
      <c r="AL147">
        <f t="shared" si="115"/>
        <v>0</v>
      </c>
      <c r="AM147" t="e">
        <f t="shared" si="116"/>
        <v>#DIV/0!</v>
      </c>
      <c r="AN147">
        <v>0</v>
      </c>
      <c r="AO147" t="s">
        <v>272</v>
      </c>
      <c r="AP147" t="s">
        <v>272</v>
      </c>
      <c r="AQ147">
        <v>0</v>
      </c>
      <c r="AR147">
        <v>0</v>
      </c>
      <c r="AS147" t="e">
        <f t="shared" si="117"/>
        <v>#DIV/0!</v>
      </c>
      <c r="AT147">
        <v>0.5</v>
      </c>
      <c r="AU147">
        <f t="shared" si="118"/>
        <v>1009.1999998521023</v>
      </c>
      <c r="AV147">
        <f t="shared" si="119"/>
        <v>26.071138261508587</v>
      </c>
      <c r="AW147" t="e">
        <f t="shared" si="120"/>
        <v>#DIV/0!</v>
      </c>
      <c r="AX147" t="e">
        <f t="shared" si="121"/>
        <v>#DIV/0!</v>
      </c>
      <c r="AY147">
        <f t="shared" si="122"/>
        <v>2.5833470338217694E-2</v>
      </c>
      <c r="AZ147" t="e">
        <f t="shared" si="123"/>
        <v>#DIV/0!</v>
      </c>
      <c r="BA147" t="s">
        <v>272</v>
      </c>
      <c r="BB147">
        <v>0</v>
      </c>
      <c r="BC147">
        <f t="shared" si="124"/>
        <v>0</v>
      </c>
      <c r="BD147" t="e">
        <f t="shared" si="125"/>
        <v>#DIV/0!</v>
      </c>
      <c r="BE147" t="e">
        <f t="shared" si="126"/>
        <v>#DIV/0!</v>
      </c>
      <c r="BF147" t="e">
        <f t="shared" si="127"/>
        <v>#DIV/0!</v>
      </c>
      <c r="BG147" t="e">
        <f t="shared" si="128"/>
        <v>#DIV/0!</v>
      </c>
      <c r="BH147" t="e">
        <f t="shared" si="129"/>
        <v>#DIV/0!</v>
      </c>
      <c r="BI147" t="e">
        <f t="shared" si="130"/>
        <v>#DIV/0!</v>
      </c>
      <c r="BJ147">
        <f t="shared" si="131"/>
        <v>1200.02</v>
      </c>
      <c r="BK147">
        <f t="shared" si="132"/>
        <v>1009.1999998521023</v>
      </c>
      <c r="BL147">
        <f t="shared" si="133"/>
        <v>0.84098598344369457</v>
      </c>
      <c r="BM147">
        <f t="shared" si="134"/>
        <v>0.19197196688738935</v>
      </c>
      <c r="BN147">
        <v>6</v>
      </c>
      <c r="BO147">
        <v>0.5</v>
      </c>
      <c r="BP147" t="s">
        <v>273</v>
      </c>
      <c r="BQ147">
        <v>2</v>
      </c>
      <c r="BR147">
        <v>1604500597.5</v>
      </c>
      <c r="BS147">
        <v>1006.66</v>
      </c>
      <c r="BT147">
        <v>1039.57</v>
      </c>
      <c r="BU147">
        <v>21.6191</v>
      </c>
      <c r="BV147">
        <v>20.0367</v>
      </c>
      <c r="BW147">
        <v>1006.61</v>
      </c>
      <c r="BX147">
        <v>21.302299999999999</v>
      </c>
      <c r="BY147">
        <v>500.05599999999998</v>
      </c>
      <c r="BZ147">
        <v>100.654</v>
      </c>
      <c r="CA147">
        <v>0.10008</v>
      </c>
      <c r="CB147">
        <v>25.089700000000001</v>
      </c>
      <c r="CC147">
        <v>24.9907</v>
      </c>
      <c r="CD147">
        <v>999.9</v>
      </c>
      <c r="CE147">
        <v>0</v>
      </c>
      <c r="CF147">
        <v>0</v>
      </c>
      <c r="CG147">
        <v>10001.9</v>
      </c>
      <c r="CH147">
        <v>0</v>
      </c>
      <c r="CI147">
        <v>1.00935</v>
      </c>
      <c r="CJ147">
        <v>1200.02</v>
      </c>
      <c r="CK147">
        <v>0.96699299999999999</v>
      </c>
      <c r="CL147">
        <v>3.30067E-2</v>
      </c>
      <c r="CM147">
        <v>0</v>
      </c>
      <c r="CN147">
        <v>848.654</v>
      </c>
      <c r="CO147">
        <v>5.0001499999999997</v>
      </c>
      <c r="CP147">
        <v>10155.6</v>
      </c>
      <c r="CQ147">
        <v>11354.1</v>
      </c>
      <c r="CR147">
        <v>39.436999999999998</v>
      </c>
      <c r="CS147">
        <v>42.061999999999998</v>
      </c>
      <c r="CT147">
        <v>40.686999999999998</v>
      </c>
      <c r="CU147">
        <v>41.625</v>
      </c>
      <c r="CV147">
        <v>41.311999999999998</v>
      </c>
      <c r="CW147">
        <v>1155.58</v>
      </c>
      <c r="CX147">
        <v>39.44</v>
      </c>
      <c r="CY147">
        <v>0</v>
      </c>
      <c r="CZ147">
        <v>1604500596.3</v>
      </c>
      <c r="DA147">
        <v>0</v>
      </c>
      <c r="DB147">
        <v>846.67269230769205</v>
      </c>
      <c r="DC147">
        <v>19.642871820949502</v>
      </c>
      <c r="DD147">
        <v>217.72991464580301</v>
      </c>
      <c r="DE147">
        <v>10128.9</v>
      </c>
      <c r="DF147">
        <v>15</v>
      </c>
      <c r="DG147">
        <v>1604500115.5</v>
      </c>
      <c r="DH147" t="s">
        <v>274</v>
      </c>
      <c r="DI147">
        <v>1604500104</v>
      </c>
      <c r="DJ147">
        <v>1604500115.5</v>
      </c>
      <c r="DK147">
        <v>1</v>
      </c>
      <c r="DL147">
        <v>-0.111</v>
      </c>
      <c r="DM147">
        <v>-7.0000000000000001E-3</v>
      </c>
      <c r="DN147">
        <v>-7.3999999999999996E-2</v>
      </c>
      <c r="DO147">
        <v>0.30099999999999999</v>
      </c>
      <c r="DP147">
        <v>420</v>
      </c>
      <c r="DQ147">
        <v>20</v>
      </c>
      <c r="DR147">
        <v>0.08</v>
      </c>
      <c r="DS147">
        <v>7.0000000000000007E-2</v>
      </c>
      <c r="DT147">
        <v>0</v>
      </c>
      <c r="DU147">
        <v>0</v>
      </c>
      <c r="DV147" t="s">
        <v>275</v>
      </c>
      <c r="DW147">
        <v>100</v>
      </c>
      <c r="DX147">
        <v>100</v>
      </c>
      <c r="DY147">
        <v>0.05</v>
      </c>
      <c r="DZ147">
        <v>0.31680000000000003</v>
      </c>
      <c r="EA147">
        <v>-0.38915973933682801</v>
      </c>
      <c r="EB147">
        <v>1.06189765250334E-3</v>
      </c>
      <c r="EC147">
        <v>-8.2300479113357901E-7</v>
      </c>
      <c r="ED147">
        <v>1.95222372915411E-10</v>
      </c>
      <c r="EE147">
        <v>5.0854824770297798E-2</v>
      </c>
      <c r="EF147">
        <v>2.4299125684897199E-2</v>
      </c>
      <c r="EG147">
        <v>-1.02667963148939E-3</v>
      </c>
      <c r="EH147">
        <v>2.21636158600722E-5</v>
      </c>
      <c r="EI147">
        <v>2</v>
      </c>
      <c r="EJ147">
        <v>2037</v>
      </c>
      <c r="EK147">
        <v>1</v>
      </c>
      <c r="EL147">
        <v>24</v>
      </c>
      <c r="EM147">
        <v>8.1999999999999993</v>
      </c>
      <c r="EN147">
        <v>8</v>
      </c>
      <c r="EO147">
        <v>2</v>
      </c>
      <c r="EP147">
        <v>482.22899999999998</v>
      </c>
      <c r="EQ147">
        <v>561.60900000000004</v>
      </c>
      <c r="ER147">
        <v>22.396999999999998</v>
      </c>
      <c r="ES147">
        <v>25.3384</v>
      </c>
      <c r="ET147">
        <v>30.0001</v>
      </c>
      <c r="EU147">
        <v>25.206099999999999</v>
      </c>
      <c r="EV147">
        <v>25.1678</v>
      </c>
      <c r="EW147">
        <v>43.487299999999998</v>
      </c>
      <c r="EX147">
        <v>5.4586899999999998</v>
      </c>
      <c r="EY147">
        <v>100</v>
      </c>
      <c r="EZ147">
        <v>22.401399999999999</v>
      </c>
      <c r="FA147">
        <v>1031.24</v>
      </c>
      <c r="FB147">
        <v>20</v>
      </c>
      <c r="FC147">
        <v>102.378</v>
      </c>
      <c r="FD147">
        <v>102.083</v>
      </c>
    </row>
    <row r="148" spans="1:160" x14ac:dyDescent="0.15">
      <c r="A148">
        <v>150</v>
      </c>
      <c r="B148">
        <v>1604500599.5</v>
      </c>
      <c r="C148">
        <v>297.5</v>
      </c>
      <c r="D148" t="s">
        <v>536</v>
      </c>
      <c r="E148" t="s">
        <v>537</v>
      </c>
      <c r="F148">
        <v>1604500599.5</v>
      </c>
      <c r="G148">
        <f t="shared" si="90"/>
        <v>1.3447557568172376E-3</v>
      </c>
      <c r="H148">
        <f t="shared" si="91"/>
        <v>26.032677559385316</v>
      </c>
      <c r="I148">
        <f t="shared" si="92"/>
        <v>1003.41</v>
      </c>
      <c r="J148">
        <f t="shared" si="93"/>
        <v>675.05613314013692</v>
      </c>
      <c r="K148">
        <f t="shared" si="94"/>
        <v>68.01448655849947</v>
      </c>
      <c r="L148">
        <f t="shared" si="95"/>
        <v>101.09739413847598</v>
      </c>
      <c r="M148">
        <f t="shared" si="96"/>
        <v>0.13523705013529472</v>
      </c>
      <c r="N148">
        <f t="shared" si="97"/>
        <v>2.9451770730287041</v>
      </c>
      <c r="O148">
        <f t="shared" si="98"/>
        <v>0.13187952183217977</v>
      </c>
      <c r="P148">
        <f t="shared" si="99"/>
        <v>8.2719418890105131E-2</v>
      </c>
      <c r="Q148">
        <f t="shared" si="100"/>
        <v>193.73970493492035</v>
      </c>
      <c r="R148">
        <f t="shared" si="101"/>
        <v>25.879596689956877</v>
      </c>
      <c r="S148">
        <f t="shared" si="102"/>
        <v>24.991199999999999</v>
      </c>
      <c r="T148">
        <f t="shared" si="103"/>
        <v>3.178009760853203</v>
      </c>
      <c r="U148">
        <f t="shared" si="104"/>
        <v>68.130578515832042</v>
      </c>
      <c r="V148">
        <f t="shared" si="105"/>
        <v>2.1779450278493995</v>
      </c>
      <c r="W148">
        <f t="shared" si="106"/>
        <v>3.1967217588550101</v>
      </c>
      <c r="X148">
        <f t="shared" si="107"/>
        <v>1.0000647330038035</v>
      </c>
      <c r="Y148">
        <f t="shared" si="108"/>
        <v>-59.303728875640175</v>
      </c>
      <c r="Z148">
        <f t="shared" si="109"/>
        <v>15.639868056570881</v>
      </c>
      <c r="AA148">
        <f t="shared" si="110"/>
        <v>1.1237210721532203</v>
      </c>
      <c r="AB148">
        <f t="shared" si="111"/>
        <v>151.19956518800427</v>
      </c>
      <c r="AC148">
        <v>12</v>
      </c>
      <c r="AD148">
        <v>2</v>
      </c>
      <c r="AE148">
        <f t="shared" si="112"/>
        <v>1</v>
      </c>
      <c r="AF148">
        <f t="shared" si="113"/>
        <v>0</v>
      </c>
      <c r="AG148">
        <f t="shared" si="114"/>
        <v>53686.295689316466</v>
      </c>
      <c r="AH148" t="s">
        <v>272</v>
      </c>
      <c r="AI148" t="s">
        <v>272</v>
      </c>
      <c r="AJ148">
        <v>0</v>
      </c>
      <c r="AK148">
        <v>0</v>
      </c>
      <c r="AL148">
        <f t="shared" si="115"/>
        <v>0</v>
      </c>
      <c r="AM148" t="e">
        <f t="shared" si="116"/>
        <v>#DIV/0!</v>
      </c>
      <c r="AN148">
        <v>0</v>
      </c>
      <c r="AO148" t="s">
        <v>272</v>
      </c>
      <c r="AP148" t="s">
        <v>272</v>
      </c>
      <c r="AQ148">
        <v>0</v>
      </c>
      <c r="AR148">
        <v>0</v>
      </c>
      <c r="AS148" t="e">
        <f t="shared" si="117"/>
        <v>#DIV/0!</v>
      </c>
      <c r="AT148">
        <v>0.5</v>
      </c>
      <c r="AU148">
        <f t="shared" si="118"/>
        <v>1009.2083998521036</v>
      </c>
      <c r="AV148">
        <f t="shared" si="119"/>
        <v>26.032677559385316</v>
      </c>
      <c r="AW148" t="e">
        <f t="shared" si="120"/>
        <v>#DIV/0!</v>
      </c>
      <c r="AX148" t="e">
        <f t="shared" si="121"/>
        <v>#DIV/0!</v>
      </c>
      <c r="AY148">
        <f t="shared" si="122"/>
        <v>2.5795145544964076E-2</v>
      </c>
      <c r="AZ148" t="e">
        <f t="shared" si="123"/>
        <v>#DIV/0!</v>
      </c>
      <c r="BA148" t="s">
        <v>272</v>
      </c>
      <c r="BB148">
        <v>0</v>
      </c>
      <c r="BC148">
        <f t="shared" si="124"/>
        <v>0</v>
      </c>
      <c r="BD148" t="e">
        <f t="shared" si="125"/>
        <v>#DIV/0!</v>
      </c>
      <c r="BE148" t="e">
        <f t="shared" si="126"/>
        <v>#DIV/0!</v>
      </c>
      <c r="BF148" t="e">
        <f t="shared" si="127"/>
        <v>#DIV/0!</v>
      </c>
      <c r="BG148" t="e">
        <f t="shared" si="128"/>
        <v>#DIV/0!</v>
      </c>
      <c r="BH148" t="e">
        <f t="shared" si="129"/>
        <v>#DIV/0!</v>
      </c>
      <c r="BI148" t="e">
        <f t="shared" si="130"/>
        <v>#DIV/0!</v>
      </c>
      <c r="BJ148">
        <f t="shared" si="131"/>
        <v>1200.03</v>
      </c>
      <c r="BK148">
        <f t="shared" si="132"/>
        <v>1009.2083998521036</v>
      </c>
      <c r="BL148">
        <f t="shared" si="133"/>
        <v>0.8409859752273724</v>
      </c>
      <c r="BM148">
        <f t="shared" si="134"/>
        <v>0.19197195045474483</v>
      </c>
      <c r="BN148">
        <v>6</v>
      </c>
      <c r="BO148">
        <v>0.5</v>
      </c>
      <c r="BP148" t="s">
        <v>273</v>
      </c>
      <c r="BQ148">
        <v>2</v>
      </c>
      <c r="BR148">
        <v>1604500599.5</v>
      </c>
      <c r="BS148">
        <v>1003.41</v>
      </c>
      <c r="BT148">
        <v>1036.27</v>
      </c>
      <c r="BU148">
        <v>21.616499999999998</v>
      </c>
      <c r="BV148">
        <v>20.037600000000001</v>
      </c>
      <c r="BW148">
        <v>1003.36</v>
      </c>
      <c r="BX148">
        <v>21.299700000000001</v>
      </c>
      <c r="BY148">
        <v>499.976</v>
      </c>
      <c r="BZ148">
        <v>100.654</v>
      </c>
      <c r="CA148">
        <v>9.9823599999999998E-2</v>
      </c>
      <c r="CB148">
        <v>25.089700000000001</v>
      </c>
      <c r="CC148">
        <v>24.991199999999999</v>
      </c>
      <c r="CD148">
        <v>999.9</v>
      </c>
      <c r="CE148">
        <v>0</v>
      </c>
      <c r="CF148">
        <v>0</v>
      </c>
      <c r="CG148">
        <v>10023.799999999999</v>
      </c>
      <c r="CH148">
        <v>0</v>
      </c>
      <c r="CI148">
        <v>1.0079499999999999</v>
      </c>
      <c r="CJ148">
        <v>1200.03</v>
      </c>
      <c r="CK148">
        <v>0.96699299999999999</v>
      </c>
      <c r="CL148">
        <v>3.30067E-2</v>
      </c>
      <c r="CM148">
        <v>0</v>
      </c>
      <c r="CN148">
        <v>849.68499999999995</v>
      </c>
      <c r="CO148">
        <v>5.0001499999999997</v>
      </c>
      <c r="CP148">
        <v>10164.5</v>
      </c>
      <c r="CQ148">
        <v>11354.2</v>
      </c>
      <c r="CR148">
        <v>39.436999999999998</v>
      </c>
      <c r="CS148">
        <v>42.061999999999998</v>
      </c>
      <c r="CT148">
        <v>40.686999999999998</v>
      </c>
      <c r="CU148">
        <v>41.625</v>
      </c>
      <c r="CV148">
        <v>41.311999999999998</v>
      </c>
      <c r="CW148">
        <v>1155.5899999999999</v>
      </c>
      <c r="CX148">
        <v>39.44</v>
      </c>
      <c r="CY148">
        <v>0</v>
      </c>
      <c r="CZ148">
        <v>1604500598.7</v>
      </c>
      <c r="DA148">
        <v>0</v>
      </c>
      <c r="DB148">
        <v>847.45946153846103</v>
      </c>
      <c r="DC148">
        <v>19.013538475441401</v>
      </c>
      <c r="DD148">
        <v>215.47692318455</v>
      </c>
      <c r="DE148">
        <v>10137.5653846154</v>
      </c>
      <c r="DF148">
        <v>15</v>
      </c>
      <c r="DG148">
        <v>1604500115.5</v>
      </c>
      <c r="DH148" t="s">
        <v>274</v>
      </c>
      <c r="DI148">
        <v>1604500104</v>
      </c>
      <c r="DJ148">
        <v>1604500115.5</v>
      </c>
      <c r="DK148">
        <v>1</v>
      </c>
      <c r="DL148">
        <v>-0.111</v>
      </c>
      <c r="DM148">
        <v>-7.0000000000000001E-3</v>
      </c>
      <c r="DN148">
        <v>-7.3999999999999996E-2</v>
      </c>
      <c r="DO148">
        <v>0.30099999999999999</v>
      </c>
      <c r="DP148">
        <v>420</v>
      </c>
      <c r="DQ148">
        <v>20</v>
      </c>
      <c r="DR148">
        <v>0.08</v>
      </c>
      <c r="DS148">
        <v>7.0000000000000007E-2</v>
      </c>
      <c r="DT148">
        <v>0</v>
      </c>
      <c r="DU148">
        <v>0</v>
      </c>
      <c r="DV148" t="s">
        <v>275</v>
      </c>
      <c r="DW148">
        <v>100</v>
      </c>
      <c r="DX148">
        <v>100</v>
      </c>
      <c r="DY148">
        <v>0.05</v>
      </c>
      <c r="DZ148">
        <v>0.31680000000000003</v>
      </c>
      <c r="EA148">
        <v>-0.38915973933682801</v>
      </c>
      <c r="EB148">
        <v>1.06189765250334E-3</v>
      </c>
      <c r="EC148">
        <v>-8.2300479113357901E-7</v>
      </c>
      <c r="ED148">
        <v>1.95222372915411E-10</v>
      </c>
      <c r="EE148">
        <v>5.0854824770297798E-2</v>
      </c>
      <c r="EF148">
        <v>2.4299125684897199E-2</v>
      </c>
      <c r="EG148">
        <v>-1.02667963148939E-3</v>
      </c>
      <c r="EH148">
        <v>2.21636158600722E-5</v>
      </c>
      <c r="EI148">
        <v>2</v>
      </c>
      <c r="EJ148">
        <v>2037</v>
      </c>
      <c r="EK148">
        <v>1</v>
      </c>
      <c r="EL148">
        <v>24</v>
      </c>
      <c r="EM148">
        <v>8.3000000000000007</v>
      </c>
      <c r="EN148">
        <v>8.1</v>
      </c>
      <c r="EO148">
        <v>2</v>
      </c>
      <c r="EP148">
        <v>481.87400000000002</v>
      </c>
      <c r="EQ148">
        <v>561.72900000000004</v>
      </c>
      <c r="ER148">
        <v>22.3993</v>
      </c>
      <c r="ES148">
        <v>25.3384</v>
      </c>
      <c r="ET148">
        <v>30</v>
      </c>
      <c r="EU148">
        <v>25.206099999999999</v>
      </c>
      <c r="EV148">
        <v>25.1678</v>
      </c>
      <c r="EW148">
        <v>43.357199999999999</v>
      </c>
      <c r="EX148">
        <v>5.4586899999999998</v>
      </c>
      <c r="EY148">
        <v>100</v>
      </c>
      <c r="EZ148">
        <v>22.4038</v>
      </c>
      <c r="FA148">
        <v>1026.23</v>
      </c>
      <c r="FB148">
        <v>20</v>
      </c>
      <c r="FC148">
        <v>102.378</v>
      </c>
      <c r="FD148">
        <v>102.084</v>
      </c>
    </row>
    <row r="149" spans="1:160" x14ac:dyDescent="0.15">
      <c r="A149">
        <v>151</v>
      </c>
      <c r="B149">
        <v>1604500601.5</v>
      </c>
      <c r="C149">
        <v>299.5</v>
      </c>
      <c r="D149" t="s">
        <v>538</v>
      </c>
      <c r="E149" t="s">
        <v>539</v>
      </c>
      <c r="F149">
        <v>1604500601.5</v>
      </c>
      <c r="G149">
        <f t="shared" si="90"/>
        <v>1.345390996534245E-3</v>
      </c>
      <c r="H149">
        <f t="shared" si="91"/>
        <v>25.920609251609381</v>
      </c>
      <c r="I149">
        <f t="shared" si="92"/>
        <v>1000.09</v>
      </c>
      <c r="J149">
        <f t="shared" si="93"/>
        <v>673.04408992340086</v>
      </c>
      <c r="K149">
        <f t="shared" si="94"/>
        <v>67.81261785420034</v>
      </c>
      <c r="L149">
        <f t="shared" si="95"/>
        <v>100.7641579581</v>
      </c>
      <c r="M149">
        <f t="shared" si="96"/>
        <v>0.13520825004409029</v>
      </c>
      <c r="N149">
        <f t="shared" si="97"/>
        <v>2.9385961239620908</v>
      </c>
      <c r="O149">
        <f t="shared" si="98"/>
        <v>0.13184481792083153</v>
      </c>
      <c r="P149">
        <f t="shared" si="99"/>
        <v>8.2698233454634854E-2</v>
      </c>
      <c r="Q149">
        <f t="shared" si="100"/>
        <v>193.73810895436114</v>
      </c>
      <c r="R149">
        <f t="shared" si="101"/>
        <v>25.881272322925476</v>
      </c>
      <c r="S149">
        <f t="shared" si="102"/>
        <v>24.995799999999999</v>
      </c>
      <c r="T149">
        <f t="shared" si="103"/>
        <v>3.1788814852346947</v>
      </c>
      <c r="U149">
        <f t="shared" si="104"/>
        <v>68.133774820293823</v>
      </c>
      <c r="V149">
        <f t="shared" si="105"/>
        <v>2.1780731580749997</v>
      </c>
      <c r="W149">
        <f t="shared" si="106"/>
        <v>3.1967598504849826</v>
      </c>
      <c r="X149">
        <f t="shared" si="107"/>
        <v>1.000808327159695</v>
      </c>
      <c r="Y149">
        <f t="shared" si="108"/>
        <v>-59.331742947160208</v>
      </c>
      <c r="Z149">
        <f t="shared" si="109"/>
        <v>14.907848417517817</v>
      </c>
      <c r="AA149">
        <f t="shared" si="110"/>
        <v>1.0735503264485815</v>
      </c>
      <c r="AB149">
        <f t="shared" si="111"/>
        <v>150.38776475116731</v>
      </c>
      <c r="AC149">
        <v>12</v>
      </c>
      <c r="AD149">
        <v>2</v>
      </c>
      <c r="AE149">
        <f t="shared" si="112"/>
        <v>1</v>
      </c>
      <c r="AF149">
        <f t="shared" si="113"/>
        <v>0</v>
      </c>
      <c r="AG149">
        <f t="shared" si="114"/>
        <v>53493.907323083782</v>
      </c>
      <c r="AH149" t="s">
        <v>272</v>
      </c>
      <c r="AI149" t="s">
        <v>272</v>
      </c>
      <c r="AJ149">
        <v>0</v>
      </c>
      <c r="AK149">
        <v>0</v>
      </c>
      <c r="AL149">
        <f t="shared" si="115"/>
        <v>0</v>
      </c>
      <c r="AM149" t="e">
        <f t="shared" si="116"/>
        <v>#DIV/0!</v>
      </c>
      <c r="AN149">
        <v>0</v>
      </c>
      <c r="AO149" t="s">
        <v>272</v>
      </c>
      <c r="AP149" t="s">
        <v>272</v>
      </c>
      <c r="AQ149">
        <v>0</v>
      </c>
      <c r="AR149">
        <v>0</v>
      </c>
      <c r="AS149" t="e">
        <f t="shared" si="117"/>
        <v>#DIV/0!</v>
      </c>
      <c r="AT149">
        <v>0.5</v>
      </c>
      <c r="AU149">
        <f t="shared" si="118"/>
        <v>1009.1999998521023</v>
      </c>
      <c r="AV149">
        <f t="shared" si="119"/>
        <v>25.920609251609381</v>
      </c>
      <c r="AW149" t="e">
        <f t="shared" si="120"/>
        <v>#DIV/0!</v>
      </c>
      <c r="AX149" t="e">
        <f t="shared" si="121"/>
        <v>#DIV/0!</v>
      </c>
      <c r="AY149">
        <f t="shared" si="122"/>
        <v>2.5684313570558889E-2</v>
      </c>
      <c r="AZ149" t="e">
        <f t="shared" si="123"/>
        <v>#DIV/0!</v>
      </c>
      <c r="BA149" t="s">
        <v>272</v>
      </c>
      <c r="BB149">
        <v>0</v>
      </c>
      <c r="BC149">
        <f t="shared" si="124"/>
        <v>0</v>
      </c>
      <c r="BD149" t="e">
        <f t="shared" si="125"/>
        <v>#DIV/0!</v>
      </c>
      <c r="BE149" t="e">
        <f t="shared" si="126"/>
        <v>#DIV/0!</v>
      </c>
      <c r="BF149" t="e">
        <f t="shared" si="127"/>
        <v>#DIV/0!</v>
      </c>
      <c r="BG149" t="e">
        <f t="shared" si="128"/>
        <v>#DIV/0!</v>
      </c>
      <c r="BH149" t="e">
        <f t="shared" si="129"/>
        <v>#DIV/0!</v>
      </c>
      <c r="BI149" t="e">
        <f t="shared" si="130"/>
        <v>#DIV/0!</v>
      </c>
      <c r="BJ149">
        <f t="shared" si="131"/>
        <v>1200.02</v>
      </c>
      <c r="BK149">
        <f t="shared" si="132"/>
        <v>1009.1999998521023</v>
      </c>
      <c r="BL149">
        <f t="shared" si="133"/>
        <v>0.84098598344369457</v>
      </c>
      <c r="BM149">
        <f t="shared" si="134"/>
        <v>0.19197196688738935</v>
      </c>
      <c r="BN149">
        <v>6</v>
      </c>
      <c r="BO149">
        <v>0.5</v>
      </c>
      <c r="BP149" t="s">
        <v>273</v>
      </c>
      <c r="BQ149">
        <v>2</v>
      </c>
      <c r="BR149">
        <v>1604500601.5</v>
      </c>
      <c r="BS149">
        <v>1000.09</v>
      </c>
      <c r="BT149">
        <v>1032.81</v>
      </c>
      <c r="BU149">
        <v>21.6175</v>
      </c>
      <c r="BV149">
        <v>20.0379</v>
      </c>
      <c r="BW149">
        <v>1000.05</v>
      </c>
      <c r="BX149">
        <v>21.300699999999999</v>
      </c>
      <c r="BY149">
        <v>499.99</v>
      </c>
      <c r="BZ149">
        <v>100.655</v>
      </c>
      <c r="CA149">
        <v>0.10009</v>
      </c>
      <c r="CB149">
        <v>25.0899</v>
      </c>
      <c r="CC149">
        <v>24.995799999999999</v>
      </c>
      <c r="CD149">
        <v>999.9</v>
      </c>
      <c r="CE149">
        <v>0</v>
      </c>
      <c r="CF149">
        <v>0</v>
      </c>
      <c r="CG149">
        <v>9986.25</v>
      </c>
      <c r="CH149">
        <v>0</v>
      </c>
      <c r="CI149">
        <v>1.0079499999999999</v>
      </c>
      <c r="CJ149">
        <v>1200.02</v>
      </c>
      <c r="CK149">
        <v>0.96699299999999999</v>
      </c>
      <c r="CL149">
        <v>3.30067E-2</v>
      </c>
      <c r="CM149">
        <v>0</v>
      </c>
      <c r="CN149">
        <v>850.279</v>
      </c>
      <c r="CO149">
        <v>5.0001499999999997</v>
      </c>
      <c r="CP149">
        <v>10171.299999999999</v>
      </c>
      <c r="CQ149">
        <v>11354.1</v>
      </c>
      <c r="CR149">
        <v>39.436999999999998</v>
      </c>
      <c r="CS149">
        <v>42.061999999999998</v>
      </c>
      <c r="CT149">
        <v>40.686999999999998</v>
      </c>
      <c r="CU149">
        <v>41.625</v>
      </c>
      <c r="CV149">
        <v>41.311999999999998</v>
      </c>
      <c r="CW149">
        <v>1155.58</v>
      </c>
      <c r="CX149">
        <v>39.44</v>
      </c>
      <c r="CY149">
        <v>0</v>
      </c>
      <c r="CZ149">
        <v>1604500600.5</v>
      </c>
      <c r="DA149">
        <v>0</v>
      </c>
      <c r="DB149">
        <v>848.15427999999997</v>
      </c>
      <c r="DC149">
        <v>18.817307661643301</v>
      </c>
      <c r="DD149">
        <v>215.86923040216899</v>
      </c>
      <c r="DE149">
        <v>10145.16</v>
      </c>
      <c r="DF149">
        <v>15</v>
      </c>
      <c r="DG149">
        <v>1604500115.5</v>
      </c>
      <c r="DH149" t="s">
        <v>274</v>
      </c>
      <c r="DI149">
        <v>1604500104</v>
      </c>
      <c r="DJ149">
        <v>1604500115.5</v>
      </c>
      <c r="DK149">
        <v>1</v>
      </c>
      <c r="DL149">
        <v>-0.111</v>
      </c>
      <c r="DM149">
        <v>-7.0000000000000001E-3</v>
      </c>
      <c r="DN149">
        <v>-7.3999999999999996E-2</v>
      </c>
      <c r="DO149">
        <v>0.30099999999999999</v>
      </c>
      <c r="DP149">
        <v>420</v>
      </c>
      <c r="DQ149">
        <v>20</v>
      </c>
      <c r="DR149">
        <v>0.08</v>
      </c>
      <c r="DS149">
        <v>7.0000000000000007E-2</v>
      </c>
      <c r="DT149">
        <v>0</v>
      </c>
      <c r="DU149">
        <v>0</v>
      </c>
      <c r="DV149" t="s">
        <v>275</v>
      </c>
      <c r="DW149">
        <v>100</v>
      </c>
      <c r="DX149">
        <v>100</v>
      </c>
      <c r="DY149">
        <v>0.04</v>
      </c>
      <c r="DZ149">
        <v>0.31680000000000003</v>
      </c>
      <c r="EA149">
        <v>-0.38915973933682801</v>
      </c>
      <c r="EB149">
        <v>1.06189765250334E-3</v>
      </c>
      <c r="EC149">
        <v>-8.2300479113357901E-7</v>
      </c>
      <c r="ED149">
        <v>1.95222372915411E-10</v>
      </c>
      <c r="EE149">
        <v>5.0854824770297798E-2</v>
      </c>
      <c r="EF149">
        <v>2.4299125684897199E-2</v>
      </c>
      <c r="EG149">
        <v>-1.02667963148939E-3</v>
      </c>
      <c r="EH149">
        <v>2.21636158600722E-5</v>
      </c>
      <c r="EI149">
        <v>2</v>
      </c>
      <c r="EJ149">
        <v>2037</v>
      </c>
      <c r="EK149">
        <v>1</v>
      </c>
      <c r="EL149">
        <v>24</v>
      </c>
      <c r="EM149">
        <v>8.3000000000000007</v>
      </c>
      <c r="EN149">
        <v>8.1</v>
      </c>
      <c r="EO149">
        <v>2</v>
      </c>
      <c r="EP149">
        <v>481.90199999999999</v>
      </c>
      <c r="EQ149">
        <v>561.60900000000004</v>
      </c>
      <c r="ER149">
        <v>22.4008</v>
      </c>
      <c r="ES149">
        <v>25.3384</v>
      </c>
      <c r="ET149">
        <v>30.0001</v>
      </c>
      <c r="EU149">
        <v>25.206099999999999</v>
      </c>
      <c r="EV149">
        <v>25.1678</v>
      </c>
      <c r="EW149">
        <v>43.237900000000003</v>
      </c>
      <c r="EX149">
        <v>5.4586899999999998</v>
      </c>
      <c r="EY149">
        <v>100</v>
      </c>
      <c r="EZ149">
        <v>22.4038</v>
      </c>
      <c r="FA149">
        <v>1021.16</v>
      </c>
      <c r="FB149">
        <v>20</v>
      </c>
      <c r="FC149">
        <v>102.377</v>
      </c>
      <c r="FD149">
        <v>102.08499999999999</v>
      </c>
    </row>
    <row r="150" spans="1:160" x14ac:dyDescent="0.15">
      <c r="A150">
        <v>152</v>
      </c>
      <c r="B150">
        <v>1604500603.5</v>
      </c>
      <c r="C150">
        <v>301.5</v>
      </c>
      <c r="D150" t="s">
        <v>540</v>
      </c>
      <c r="E150" t="s">
        <v>541</v>
      </c>
      <c r="F150">
        <v>1604500603.5</v>
      </c>
      <c r="G150">
        <f t="shared" si="90"/>
        <v>1.3460306049264837E-3</v>
      </c>
      <c r="H150">
        <f t="shared" si="91"/>
        <v>26.019577602590648</v>
      </c>
      <c r="I150">
        <f t="shared" si="92"/>
        <v>996.78099999999995</v>
      </c>
      <c r="J150">
        <f t="shared" si="93"/>
        <v>668.48899552760815</v>
      </c>
      <c r="K150">
        <f t="shared" si="94"/>
        <v>67.353924271190039</v>
      </c>
      <c r="L150">
        <f t="shared" si="95"/>
        <v>100.43114013563199</v>
      </c>
      <c r="M150">
        <f t="shared" si="96"/>
        <v>0.13516525741743207</v>
      </c>
      <c r="N150">
        <f t="shared" si="97"/>
        <v>2.9366159096203588</v>
      </c>
      <c r="O150">
        <f t="shared" si="98"/>
        <v>0.13180172943190674</v>
      </c>
      <c r="P150">
        <f t="shared" si="99"/>
        <v>8.2671309147268723E-2</v>
      </c>
      <c r="Q150">
        <f t="shared" si="100"/>
        <v>193.69022953773572</v>
      </c>
      <c r="R150">
        <f t="shared" si="101"/>
        <v>25.884320197572681</v>
      </c>
      <c r="S150">
        <f t="shared" si="102"/>
        <v>25.000499999999999</v>
      </c>
      <c r="T150">
        <f t="shared" si="103"/>
        <v>3.179772375956766</v>
      </c>
      <c r="U150">
        <f t="shared" si="104"/>
        <v>68.124377322122626</v>
      </c>
      <c r="V150">
        <f t="shared" si="105"/>
        <v>2.1781620203376</v>
      </c>
      <c r="W150">
        <f t="shared" si="106"/>
        <v>3.1973312725315233</v>
      </c>
      <c r="X150">
        <f t="shared" si="107"/>
        <v>1.001610355619166</v>
      </c>
      <c r="Y150">
        <f t="shared" si="108"/>
        <v>-59.35994967725793</v>
      </c>
      <c r="Z150">
        <f t="shared" si="109"/>
        <v>14.628660531357655</v>
      </c>
      <c r="AA150">
        <f t="shared" si="110"/>
        <v>1.0541965382705483</v>
      </c>
      <c r="AB150">
        <f t="shared" si="111"/>
        <v>150.01313693010601</v>
      </c>
      <c r="AC150">
        <v>12</v>
      </c>
      <c r="AD150">
        <v>2</v>
      </c>
      <c r="AE150">
        <f t="shared" si="112"/>
        <v>1</v>
      </c>
      <c r="AF150">
        <f t="shared" si="113"/>
        <v>0</v>
      </c>
      <c r="AG150">
        <f t="shared" si="114"/>
        <v>53435.539703177914</v>
      </c>
      <c r="AH150" t="s">
        <v>272</v>
      </c>
      <c r="AI150" t="s">
        <v>272</v>
      </c>
      <c r="AJ150">
        <v>0</v>
      </c>
      <c r="AK150">
        <v>0</v>
      </c>
      <c r="AL150">
        <f t="shared" si="115"/>
        <v>0</v>
      </c>
      <c r="AM150" t="e">
        <f t="shared" si="116"/>
        <v>#DIV/0!</v>
      </c>
      <c r="AN150">
        <v>0</v>
      </c>
      <c r="AO150" t="s">
        <v>272</v>
      </c>
      <c r="AP150" t="s">
        <v>272</v>
      </c>
      <c r="AQ150">
        <v>0</v>
      </c>
      <c r="AR150">
        <v>0</v>
      </c>
      <c r="AS150" t="e">
        <f t="shared" si="117"/>
        <v>#DIV/0!</v>
      </c>
      <c r="AT150">
        <v>0.5</v>
      </c>
      <c r="AU150">
        <f t="shared" si="118"/>
        <v>1008.9479998520654</v>
      </c>
      <c r="AV150">
        <f t="shared" si="119"/>
        <v>26.019577602590648</v>
      </c>
      <c r="AW150" t="e">
        <f t="shared" si="120"/>
        <v>#DIV/0!</v>
      </c>
      <c r="AX150" t="e">
        <f t="shared" si="121"/>
        <v>#DIV/0!</v>
      </c>
      <c r="AY150">
        <f t="shared" si="122"/>
        <v>2.5788819251741125E-2</v>
      </c>
      <c r="AZ150" t="e">
        <f t="shared" si="123"/>
        <v>#DIV/0!</v>
      </c>
      <c r="BA150" t="s">
        <v>272</v>
      </c>
      <c r="BB150">
        <v>0</v>
      </c>
      <c r="BC150">
        <f t="shared" si="124"/>
        <v>0</v>
      </c>
      <c r="BD150" t="e">
        <f t="shared" si="125"/>
        <v>#DIV/0!</v>
      </c>
      <c r="BE150" t="e">
        <f t="shared" si="126"/>
        <v>#DIV/0!</v>
      </c>
      <c r="BF150" t="e">
        <f t="shared" si="127"/>
        <v>#DIV/0!</v>
      </c>
      <c r="BG150" t="e">
        <f t="shared" si="128"/>
        <v>#DIV/0!</v>
      </c>
      <c r="BH150" t="e">
        <f t="shared" si="129"/>
        <v>#DIV/0!</v>
      </c>
      <c r="BI150" t="e">
        <f t="shared" si="130"/>
        <v>#DIV/0!</v>
      </c>
      <c r="BJ150">
        <f t="shared" si="131"/>
        <v>1199.72</v>
      </c>
      <c r="BK150">
        <f t="shared" si="132"/>
        <v>1008.9479998520654</v>
      </c>
      <c r="BL150">
        <f t="shared" si="133"/>
        <v>0.84098622999705386</v>
      </c>
      <c r="BM150">
        <f t="shared" si="134"/>
        <v>0.19197245999410781</v>
      </c>
      <c r="BN150">
        <v>6</v>
      </c>
      <c r="BO150">
        <v>0.5</v>
      </c>
      <c r="BP150" t="s">
        <v>273</v>
      </c>
      <c r="BQ150">
        <v>2</v>
      </c>
      <c r="BR150">
        <v>1604500603.5</v>
      </c>
      <c r="BS150">
        <v>996.78099999999995</v>
      </c>
      <c r="BT150">
        <v>1029.6099999999999</v>
      </c>
      <c r="BU150">
        <v>21.618300000000001</v>
      </c>
      <c r="BV150">
        <v>20.0382</v>
      </c>
      <c r="BW150">
        <v>996.73599999999999</v>
      </c>
      <c r="BX150">
        <v>21.301500000000001</v>
      </c>
      <c r="BY150">
        <v>500.06900000000002</v>
      </c>
      <c r="BZ150">
        <v>100.655</v>
      </c>
      <c r="CA150">
        <v>0.10047200000000001</v>
      </c>
      <c r="CB150">
        <v>25.0929</v>
      </c>
      <c r="CC150">
        <v>25.000499999999999</v>
      </c>
      <c r="CD150">
        <v>999.9</v>
      </c>
      <c r="CE150">
        <v>0</v>
      </c>
      <c r="CF150">
        <v>0</v>
      </c>
      <c r="CG150">
        <v>9975</v>
      </c>
      <c r="CH150">
        <v>0</v>
      </c>
      <c r="CI150">
        <v>1.0079499999999999</v>
      </c>
      <c r="CJ150">
        <v>1199.72</v>
      </c>
      <c r="CK150">
        <v>0.96698499999999998</v>
      </c>
      <c r="CL150">
        <v>3.3015099999999999E-2</v>
      </c>
      <c r="CM150">
        <v>0</v>
      </c>
      <c r="CN150">
        <v>850.72900000000004</v>
      </c>
      <c r="CO150">
        <v>5.0001499999999997</v>
      </c>
      <c r="CP150">
        <v>10175.1</v>
      </c>
      <c r="CQ150">
        <v>11351.2</v>
      </c>
      <c r="CR150">
        <v>39.436999999999998</v>
      </c>
      <c r="CS150">
        <v>42.061999999999998</v>
      </c>
      <c r="CT150">
        <v>40.686999999999998</v>
      </c>
      <c r="CU150">
        <v>41.625</v>
      </c>
      <c r="CV150">
        <v>41.311999999999998</v>
      </c>
      <c r="CW150">
        <v>1155.28</v>
      </c>
      <c r="CX150">
        <v>39.44</v>
      </c>
      <c r="CY150">
        <v>0</v>
      </c>
      <c r="CZ150">
        <v>1604500602.3</v>
      </c>
      <c r="DA150">
        <v>0</v>
      </c>
      <c r="DB150">
        <v>848.61480769230798</v>
      </c>
      <c r="DC150">
        <v>18.268136761554899</v>
      </c>
      <c r="DD150">
        <v>212.29743599985301</v>
      </c>
      <c r="DE150">
        <v>10150.3807692308</v>
      </c>
      <c r="DF150">
        <v>15</v>
      </c>
      <c r="DG150">
        <v>1604500115.5</v>
      </c>
      <c r="DH150" t="s">
        <v>274</v>
      </c>
      <c r="DI150">
        <v>1604500104</v>
      </c>
      <c r="DJ150">
        <v>1604500115.5</v>
      </c>
      <c r="DK150">
        <v>1</v>
      </c>
      <c r="DL150">
        <v>-0.111</v>
      </c>
      <c r="DM150">
        <v>-7.0000000000000001E-3</v>
      </c>
      <c r="DN150">
        <v>-7.3999999999999996E-2</v>
      </c>
      <c r="DO150">
        <v>0.30099999999999999</v>
      </c>
      <c r="DP150">
        <v>420</v>
      </c>
      <c r="DQ150">
        <v>20</v>
      </c>
      <c r="DR150">
        <v>0.08</v>
      </c>
      <c r="DS150">
        <v>7.0000000000000007E-2</v>
      </c>
      <c r="DT150">
        <v>0</v>
      </c>
      <c r="DU150">
        <v>0</v>
      </c>
      <c r="DV150" t="s">
        <v>275</v>
      </c>
      <c r="DW150">
        <v>100</v>
      </c>
      <c r="DX150">
        <v>100</v>
      </c>
      <c r="DY150">
        <v>4.4999999999999998E-2</v>
      </c>
      <c r="DZ150">
        <v>0.31680000000000003</v>
      </c>
      <c r="EA150">
        <v>-0.38915973933682801</v>
      </c>
      <c r="EB150">
        <v>1.06189765250334E-3</v>
      </c>
      <c r="EC150">
        <v>-8.2300479113357901E-7</v>
      </c>
      <c r="ED150">
        <v>1.95222372915411E-10</v>
      </c>
      <c r="EE150">
        <v>5.0854824770297798E-2</v>
      </c>
      <c r="EF150">
        <v>2.4299125684897199E-2</v>
      </c>
      <c r="EG150">
        <v>-1.02667963148939E-3</v>
      </c>
      <c r="EH150">
        <v>2.21636158600722E-5</v>
      </c>
      <c r="EI150">
        <v>2</v>
      </c>
      <c r="EJ150">
        <v>2037</v>
      </c>
      <c r="EK150">
        <v>1</v>
      </c>
      <c r="EL150">
        <v>24</v>
      </c>
      <c r="EM150">
        <v>8.3000000000000007</v>
      </c>
      <c r="EN150">
        <v>8.1</v>
      </c>
      <c r="EO150">
        <v>2</v>
      </c>
      <c r="EP150">
        <v>482.22899999999998</v>
      </c>
      <c r="EQ150">
        <v>561.42700000000002</v>
      </c>
      <c r="ER150">
        <v>22.402200000000001</v>
      </c>
      <c r="ES150">
        <v>25.3384</v>
      </c>
      <c r="ET150">
        <v>30.0002</v>
      </c>
      <c r="EU150">
        <v>25.206099999999999</v>
      </c>
      <c r="EV150">
        <v>25.1678</v>
      </c>
      <c r="EW150">
        <v>43.1417</v>
      </c>
      <c r="EX150">
        <v>5.4586899999999998</v>
      </c>
      <c r="EY150">
        <v>100</v>
      </c>
      <c r="EZ150">
        <v>22.407399999999999</v>
      </c>
      <c r="FA150">
        <v>1021.16</v>
      </c>
      <c r="FB150">
        <v>20</v>
      </c>
      <c r="FC150">
        <v>102.378</v>
      </c>
      <c r="FD150">
        <v>102.084</v>
      </c>
    </row>
    <row r="151" spans="1:160" x14ac:dyDescent="0.15">
      <c r="A151">
        <v>153</v>
      </c>
      <c r="B151">
        <v>1604500605.5</v>
      </c>
      <c r="C151">
        <v>303.5</v>
      </c>
      <c r="D151" t="s">
        <v>542</v>
      </c>
      <c r="E151" t="s">
        <v>543</v>
      </c>
      <c r="F151">
        <v>1604500605.5</v>
      </c>
      <c r="G151">
        <f t="shared" si="90"/>
        <v>1.3437096451409407E-3</v>
      </c>
      <c r="H151">
        <f t="shared" si="91"/>
        <v>25.96803108336147</v>
      </c>
      <c r="I151">
        <f t="shared" si="92"/>
        <v>993.58199999999999</v>
      </c>
      <c r="J151">
        <f t="shared" si="93"/>
        <v>665.46430925679317</v>
      </c>
      <c r="K151">
        <f t="shared" si="94"/>
        <v>67.048821608838395</v>
      </c>
      <c r="L151">
        <f t="shared" si="95"/>
        <v>100.1083023463032</v>
      </c>
      <c r="M151">
        <f t="shared" si="96"/>
        <v>0.13494186613987039</v>
      </c>
      <c r="N151">
        <f t="shared" si="97"/>
        <v>2.9398046215126818</v>
      </c>
      <c r="O151">
        <f t="shared" si="98"/>
        <v>0.13159283764728635</v>
      </c>
      <c r="P151">
        <f t="shared" si="99"/>
        <v>8.2539497598436318E-2</v>
      </c>
      <c r="Q151">
        <f t="shared" si="100"/>
        <v>193.73810895436114</v>
      </c>
      <c r="R151">
        <f t="shared" si="101"/>
        <v>25.882604624039988</v>
      </c>
      <c r="S151">
        <f t="shared" si="102"/>
        <v>24.999099999999999</v>
      </c>
      <c r="T151">
        <f t="shared" si="103"/>
        <v>3.1795069814392236</v>
      </c>
      <c r="U151">
        <f t="shared" si="104"/>
        <v>68.12786206555424</v>
      </c>
      <c r="V151">
        <f t="shared" si="105"/>
        <v>2.1780398532587202</v>
      </c>
      <c r="W151">
        <f t="shared" si="106"/>
        <v>3.1969884085940619</v>
      </c>
      <c r="X151">
        <f t="shared" si="107"/>
        <v>1.0014671281805034</v>
      </c>
      <c r="Y151">
        <f t="shared" si="108"/>
        <v>-59.257595350715484</v>
      </c>
      <c r="Z151">
        <f t="shared" si="109"/>
        <v>14.581148701459602</v>
      </c>
      <c r="AA151">
        <f t="shared" si="110"/>
        <v>1.0496160125759202</v>
      </c>
      <c r="AB151">
        <f t="shared" si="111"/>
        <v>150.11127831768115</v>
      </c>
      <c r="AC151">
        <v>12</v>
      </c>
      <c r="AD151">
        <v>2</v>
      </c>
      <c r="AE151">
        <f t="shared" si="112"/>
        <v>1</v>
      </c>
      <c r="AF151">
        <f t="shared" si="113"/>
        <v>0</v>
      </c>
      <c r="AG151">
        <f t="shared" si="114"/>
        <v>53528.997250276399</v>
      </c>
      <c r="AH151" t="s">
        <v>272</v>
      </c>
      <c r="AI151" t="s">
        <v>272</v>
      </c>
      <c r="AJ151">
        <v>0</v>
      </c>
      <c r="AK151">
        <v>0</v>
      </c>
      <c r="AL151">
        <f t="shared" si="115"/>
        <v>0</v>
      </c>
      <c r="AM151" t="e">
        <f t="shared" si="116"/>
        <v>#DIV/0!</v>
      </c>
      <c r="AN151">
        <v>0</v>
      </c>
      <c r="AO151" t="s">
        <v>272</v>
      </c>
      <c r="AP151" t="s">
        <v>272</v>
      </c>
      <c r="AQ151">
        <v>0</v>
      </c>
      <c r="AR151">
        <v>0</v>
      </c>
      <c r="AS151" t="e">
        <f t="shared" si="117"/>
        <v>#DIV/0!</v>
      </c>
      <c r="AT151">
        <v>0.5</v>
      </c>
      <c r="AU151">
        <f t="shared" si="118"/>
        <v>1009.1999998521023</v>
      </c>
      <c r="AV151">
        <f t="shared" si="119"/>
        <v>25.96803108336147</v>
      </c>
      <c r="AW151" t="e">
        <f t="shared" si="120"/>
        <v>#DIV/0!</v>
      </c>
      <c r="AX151" t="e">
        <f t="shared" si="121"/>
        <v>#DIV/0!</v>
      </c>
      <c r="AY151">
        <f t="shared" si="122"/>
        <v>2.5731303098659404E-2</v>
      </c>
      <c r="AZ151" t="e">
        <f t="shared" si="123"/>
        <v>#DIV/0!</v>
      </c>
      <c r="BA151" t="s">
        <v>272</v>
      </c>
      <c r="BB151">
        <v>0</v>
      </c>
      <c r="BC151">
        <f t="shared" si="124"/>
        <v>0</v>
      </c>
      <c r="BD151" t="e">
        <f t="shared" si="125"/>
        <v>#DIV/0!</v>
      </c>
      <c r="BE151" t="e">
        <f t="shared" si="126"/>
        <v>#DIV/0!</v>
      </c>
      <c r="BF151" t="e">
        <f t="shared" si="127"/>
        <v>#DIV/0!</v>
      </c>
      <c r="BG151" t="e">
        <f t="shared" si="128"/>
        <v>#DIV/0!</v>
      </c>
      <c r="BH151" t="e">
        <f t="shared" si="129"/>
        <v>#DIV/0!</v>
      </c>
      <c r="BI151" t="e">
        <f t="shared" si="130"/>
        <v>#DIV/0!</v>
      </c>
      <c r="BJ151">
        <f t="shared" si="131"/>
        <v>1200.02</v>
      </c>
      <c r="BK151">
        <f t="shared" si="132"/>
        <v>1009.1999998521023</v>
      </c>
      <c r="BL151">
        <f t="shared" si="133"/>
        <v>0.84098598344369457</v>
      </c>
      <c r="BM151">
        <f t="shared" si="134"/>
        <v>0.19197196688738935</v>
      </c>
      <c r="BN151">
        <v>6</v>
      </c>
      <c r="BO151">
        <v>0.5</v>
      </c>
      <c r="BP151" t="s">
        <v>273</v>
      </c>
      <c r="BQ151">
        <v>2</v>
      </c>
      <c r="BR151">
        <v>1604500605.5</v>
      </c>
      <c r="BS151">
        <v>993.58199999999999</v>
      </c>
      <c r="BT151">
        <v>1026.3499999999999</v>
      </c>
      <c r="BU151">
        <v>21.6172</v>
      </c>
      <c r="BV151">
        <v>20.039400000000001</v>
      </c>
      <c r="BW151">
        <v>993.53700000000003</v>
      </c>
      <c r="BX151">
        <v>21.3004</v>
      </c>
      <c r="BY151">
        <v>499.935</v>
      </c>
      <c r="BZ151">
        <v>100.655</v>
      </c>
      <c r="CA151">
        <v>9.9947599999999998E-2</v>
      </c>
      <c r="CB151">
        <v>25.091100000000001</v>
      </c>
      <c r="CC151">
        <v>24.999099999999999</v>
      </c>
      <c r="CD151">
        <v>999.9</v>
      </c>
      <c r="CE151">
        <v>0</v>
      </c>
      <c r="CF151">
        <v>0</v>
      </c>
      <c r="CG151">
        <v>9993.1200000000008</v>
      </c>
      <c r="CH151">
        <v>0</v>
      </c>
      <c r="CI151">
        <v>1.0079499999999999</v>
      </c>
      <c r="CJ151">
        <v>1200.02</v>
      </c>
      <c r="CK151">
        <v>0.96699299999999999</v>
      </c>
      <c r="CL151">
        <v>3.30067E-2</v>
      </c>
      <c r="CM151">
        <v>0</v>
      </c>
      <c r="CN151">
        <v>851.69399999999996</v>
      </c>
      <c r="CO151">
        <v>5.0001499999999997</v>
      </c>
      <c r="CP151">
        <v>10186.700000000001</v>
      </c>
      <c r="CQ151">
        <v>11354.1</v>
      </c>
      <c r="CR151">
        <v>39.436999999999998</v>
      </c>
      <c r="CS151">
        <v>42.061999999999998</v>
      </c>
      <c r="CT151">
        <v>40.686999999999998</v>
      </c>
      <c r="CU151">
        <v>41.625</v>
      </c>
      <c r="CV151">
        <v>41.311999999999998</v>
      </c>
      <c r="CW151">
        <v>1155.58</v>
      </c>
      <c r="CX151">
        <v>39.44</v>
      </c>
      <c r="CY151">
        <v>0</v>
      </c>
      <c r="CZ151">
        <v>1604500604.7</v>
      </c>
      <c r="DA151">
        <v>0</v>
      </c>
      <c r="DB151">
        <v>849.33603846153801</v>
      </c>
      <c r="DC151">
        <v>18.1831453092495</v>
      </c>
      <c r="DD151">
        <v>215.275213785673</v>
      </c>
      <c r="DE151">
        <v>10159.092307692301</v>
      </c>
      <c r="DF151">
        <v>15</v>
      </c>
      <c r="DG151">
        <v>1604500115.5</v>
      </c>
      <c r="DH151" t="s">
        <v>274</v>
      </c>
      <c r="DI151">
        <v>1604500104</v>
      </c>
      <c r="DJ151">
        <v>1604500115.5</v>
      </c>
      <c r="DK151">
        <v>1</v>
      </c>
      <c r="DL151">
        <v>-0.111</v>
      </c>
      <c r="DM151">
        <v>-7.0000000000000001E-3</v>
      </c>
      <c r="DN151">
        <v>-7.3999999999999996E-2</v>
      </c>
      <c r="DO151">
        <v>0.30099999999999999</v>
      </c>
      <c r="DP151">
        <v>420</v>
      </c>
      <c r="DQ151">
        <v>20</v>
      </c>
      <c r="DR151">
        <v>0.08</v>
      </c>
      <c r="DS151">
        <v>7.0000000000000007E-2</v>
      </c>
      <c r="DT151">
        <v>0</v>
      </c>
      <c r="DU151">
        <v>0</v>
      </c>
      <c r="DV151" t="s">
        <v>275</v>
      </c>
      <c r="DW151">
        <v>100</v>
      </c>
      <c r="DX151">
        <v>100</v>
      </c>
      <c r="DY151">
        <v>4.4999999999999998E-2</v>
      </c>
      <c r="DZ151">
        <v>0.31680000000000003</v>
      </c>
      <c r="EA151">
        <v>-0.38915973933682801</v>
      </c>
      <c r="EB151">
        <v>1.06189765250334E-3</v>
      </c>
      <c r="EC151">
        <v>-8.2300479113357901E-7</v>
      </c>
      <c r="ED151">
        <v>1.95222372915411E-10</v>
      </c>
      <c r="EE151">
        <v>5.0854824770297798E-2</v>
      </c>
      <c r="EF151">
        <v>2.4299125684897199E-2</v>
      </c>
      <c r="EG151">
        <v>-1.02667963148939E-3</v>
      </c>
      <c r="EH151">
        <v>2.21636158600722E-5</v>
      </c>
      <c r="EI151">
        <v>2</v>
      </c>
      <c r="EJ151">
        <v>2037</v>
      </c>
      <c r="EK151">
        <v>1</v>
      </c>
      <c r="EL151">
        <v>24</v>
      </c>
      <c r="EM151">
        <v>8.4</v>
      </c>
      <c r="EN151">
        <v>8.1999999999999993</v>
      </c>
      <c r="EO151">
        <v>2</v>
      </c>
      <c r="EP151">
        <v>482.07900000000001</v>
      </c>
      <c r="EQ151">
        <v>561.58900000000006</v>
      </c>
      <c r="ER151">
        <v>22.403400000000001</v>
      </c>
      <c r="ES151">
        <v>25.3384</v>
      </c>
      <c r="ET151">
        <v>30.0001</v>
      </c>
      <c r="EU151">
        <v>25.206099999999999</v>
      </c>
      <c r="EV151">
        <v>25.1678</v>
      </c>
      <c r="EW151">
        <v>43.027099999999997</v>
      </c>
      <c r="EX151">
        <v>5.4586899999999998</v>
      </c>
      <c r="EY151">
        <v>100</v>
      </c>
      <c r="EZ151">
        <v>22.407399999999999</v>
      </c>
      <c r="FA151">
        <v>1016.04</v>
      </c>
      <c r="FB151">
        <v>20</v>
      </c>
      <c r="FC151">
        <v>102.378</v>
      </c>
      <c r="FD151">
        <v>102.084</v>
      </c>
    </row>
    <row r="152" spans="1:160" x14ac:dyDescent="0.15">
      <c r="A152">
        <v>154</v>
      </c>
      <c r="B152">
        <v>1604500607.5</v>
      </c>
      <c r="C152">
        <v>305.5</v>
      </c>
      <c r="D152" t="s">
        <v>544</v>
      </c>
      <c r="E152" t="s">
        <v>545</v>
      </c>
      <c r="F152">
        <v>1604500607.5</v>
      </c>
      <c r="G152">
        <f t="shared" si="90"/>
        <v>1.343110681229074E-3</v>
      </c>
      <c r="H152">
        <f t="shared" si="91"/>
        <v>25.862188524955549</v>
      </c>
      <c r="I152">
        <f t="shared" si="92"/>
        <v>990.34900000000005</v>
      </c>
      <c r="J152">
        <f t="shared" si="93"/>
        <v>663.3236913895729</v>
      </c>
      <c r="K152">
        <f t="shared" si="94"/>
        <v>66.832206358754306</v>
      </c>
      <c r="L152">
        <f t="shared" si="95"/>
        <v>99.781162039505588</v>
      </c>
      <c r="M152">
        <f t="shared" si="96"/>
        <v>0.13483612841112283</v>
      </c>
      <c r="N152">
        <f t="shared" si="97"/>
        <v>2.94451010102989</v>
      </c>
      <c r="O152">
        <f t="shared" si="98"/>
        <v>0.13149747740838882</v>
      </c>
      <c r="P152">
        <f t="shared" si="99"/>
        <v>8.2479002518481614E-2</v>
      </c>
      <c r="Q152">
        <f t="shared" si="100"/>
        <v>193.73810895436114</v>
      </c>
      <c r="R152">
        <f t="shared" si="101"/>
        <v>25.878081706448246</v>
      </c>
      <c r="S152">
        <f t="shared" si="102"/>
        <v>25.000699999999998</v>
      </c>
      <c r="T152">
        <f t="shared" si="103"/>
        <v>3.1798102910395127</v>
      </c>
      <c r="U152">
        <f t="shared" si="104"/>
        <v>68.143320776082604</v>
      </c>
      <c r="V152">
        <f t="shared" si="105"/>
        <v>2.1780798313057597</v>
      </c>
      <c r="W152">
        <f t="shared" si="106"/>
        <v>3.1963218206856694</v>
      </c>
      <c r="X152">
        <f t="shared" si="107"/>
        <v>1.0017304597337531</v>
      </c>
      <c r="Y152">
        <f t="shared" si="108"/>
        <v>-59.231181042202167</v>
      </c>
      <c r="Z152">
        <f t="shared" si="109"/>
        <v>13.794890842448263</v>
      </c>
      <c r="AA152">
        <f t="shared" si="110"/>
        <v>0.99142129421141778</v>
      </c>
      <c r="AB152">
        <f t="shared" si="111"/>
        <v>149.29324004881866</v>
      </c>
      <c r="AC152">
        <v>12</v>
      </c>
      <c r="AD152">
        <v>2</v>
      </c>
      <c r="AE152">
        <f t="shared" si="112"/>
        <v>1</v>
      </c>
      <c r="AF152">
        <f t="shared" si="113"/>
        <v>0</v>
      </c>
      <c r="AG152">
        <f t="shared" si="114"/>
        <v>53667.163833630577</v>
      </c>
      <c r="AH152" t="s">
        <v>272</v>
      </c>
      <c r="AI152" t="s">
        <v>272</v>
      </c>
      <c r="AJ152">
        <v>0</v>
      </c>
      <c r="AK152">
        <v>0</v>
      </c>
      <c r="AL152">
        <f t="shared" si="115"/>
        <v>0</v>
      </c>
      <c r="AM152" t="e">
        <f t="shared" si="116"/>
        <v>#DIV/0!</v>
      </c>
      <c r="AN152">
        <v>0</v>
      </c>
      <c r="AO152" t="s">
        <v>272</v>
      </c>
      <c r="AP152" t="s">
        <v>272</v>
      </c>
      <c r="AQ152">
        <v>0</v>
      </c>
      <c r="AR152">
        <v>0</v>
      </c>
      <c r="AS152" t="e">
        <f t="shared" si="117"/>
        <v>#DIV/0!</v>
      </c>
      <c r="AT152">
        <v>0.5</v>
      </c>
      <c r="AU152">
        <f t="shared" si="118"/>
        <v>1009.1999998521023</v>
      </c>
      <c r="AV152">
        <f t="shared" si="119"/>
        <v>25.862188524955549</v>
      </c>
      <c r="AW152" t="e">
        <f t="shared" si="120"/>
        <v>#DIV/0!</v>
      </c>
      <c r="AX152" t="e">
        <f t="shared" si="121"/>
        <v>#DIV/0!</v>
      </c>
      <c r="AY152">
        <f t="shared" si="122"/>
        <v>2.5626425414928298E-2</v>
      </c>
      <c r="AZ152" t="e">
        <f t="shared" si="123"/>
        <v>#DIV/0!</v>
      </c>
      <c r="BA152" t="s">
        <v>272</v>
      </c>
      <c r="BB152">
        <v>0</v>
      </c>
      <c r="BC152">
        <f t="shared" si="124"/>
        <v>0</v>
      </c>
      <c r="BD152" t="e">
        <f t="shared" si="125"/>
        <v>#DIV/0!</v>
      </c>
      <c r="BE152" t="e">
        <f t="shared" si="126"/>
        <v>#DIV/0!</v>
      </c>
      <c r="BF152" t="e">
        <f t="shared" si="127"/>
        <v>#DIV/0!</v>
      </c>
      <c r="BG152" t="e">
        <f t="shared" si="128"/>
        <v>#DIV/0!</v>
      </c>
      <c r="BH152" t="e">
        <f t="shared" si="129"/>
        <v>#DIV/0!</v>
      </c>
      <c r="BI152" t="e">
        <f t="shared" si="130"/>
        <v>#DIV/0!</v>
      </c>
      <c r="BJ152">
        <f t="shared" si="131"/>
        <v>1200.02</v>
      </c>
      <c r="BK152">
        <f t="shared" si="132"/>
        <v>1009.1999998521023</v>
      </c>
      <c r="BL152">
        <f t="shared" si="133"/>
        <v>0.84098598344369457</v>
      </c>
      <c r="BM152">
        <f t="shared" si="134"/>
        <v>0.19197196688738935</v>
      </c>
      <c r="BN152">
        <v>6</v>
      </c>
      <c r="BO152">
        <v>0.5</v>
      </c>
      <c r="BP152" t="s">
        <v>273</v>
      </c>
      <c r="BQ152">
        <v>2</v>
      </c>
      <c r="BR152">
        <v>1604500607.5</v>
      </c>
      <c r="BS152">
        <v>990.34900000000005</v>
      </c>
      <c r="BT152">
        <v>1022.98</v>
      </c>
      <c r="BU152">
        <v>21.617899999999999</v>
      </c>
      <c r="BV152">
        <v>20.041</v>
      </c>
      <c r="BW152">
        <v>990.30399999999997</v>
      </c>
      <c r="BX152">
        <v>21.301100000000002</v>
      </c>
      <c r="BY152">
        <v>499.99700000000001</v>
      </c>
      <c r="BZ152">
        <v>100.654</v>
      </c>
      <c r="CA152">
        <v>9.9534399999999995E-2</v>
      </c>
      <c r="CB152">
        <v>25.087599999999998</v>
      </c>
      <c r="CC152">
        <v>25.000699999999998</v>
      </c>
      <c r="CD152">
        <v>999.9</v>
      </c>
      <c r="CE152">
        <v>0</v>
      </c>
      <c r="CF152">
        <v>0</v>
      </c>
      <c r="CG152">
        <v>10020</v>
      </c>
      <c r="CH152">
        <v>0</v>
      </c>
      <c r="CI152">
        <v>1.0079499999999999</v>
      </c>
      <c r="CJ152">
        <v>1200.02</v>
      </c>
      <c r="CK152">
        <v>0.96699299999999999</v>
      </c>
      <c r="CL152">
        <v>3.30067E-2</v>
      </c>
      <c r="CM152">
        <v>0</v>
      </c>
      <c r="CN152">
        <v>852.28200000000004</v>
      </c>
      <c r="CO152">
        <v>5.0001499999999997</v>
      </c>
      <c r="CP152">
        <v>10193.700000000001</v>
      </c>
      <c r="CQ152">
        <v>11354</v>
      </c>
      <c r="CR152">
        <v>39.5</v>
      </c>
      <c r="CS152">
        <v>42.061999999999998</v>
      </c>
      <c r="CT152">
        <v>40.686999999999998</v>
      </c>
      <c r="CU152">
        <v>41.625</v>
      </c>
      <c r="CV152">
        <v>41.311999999999998</v>
      </c>
      <c r="CW152">
        <v>1155.58</v>
      </c>
      <c r="CX152">
        <v>39.44</v>
      </c>
      <c r="CY152">
        <v>0</v>
      </c>
      <c r="CZ152">
        <v>1604500606.5</v>
      </c>
      <c r="DA152">
        <v>0</v>
      </c>
      <c r="DB152">
        <v>849.98144000000002</v>
      </c>
      <c r="DC152">
        <v>18.2489230498194</v>
      </c>
      <c r="DD152">
        <v>216.492307356955</v>
      </c>
      <c r="DE152">
        <v>10166.852000000001</v>
      </c>
      <c r="DF152">
        <v>15</v>
      </c>
      <c r="DG152">
        <v>1604500115.5</v>
      </c>
      <c r="DH152" t="s">
        <v>274</v>
      </c>
      <c r="DI152">
        <v>1604500104</v>
      </c>
      <c r="DJ152">
        <v>1604500115.5</v>
      </c>
      <c r="DK152">
        <v>1</v>
      </c>
      <c r="DL152">
        <v>-0.111</v>
      </c>
      <c r="DM152">
        <v>-7.0000000000000001E-3</v>
      </c>
      <c r="DN152">
        <v>-7.3999999999999996E-2</v>
      </c>
      <c r="DO152">
        <v>0.30099999999999999</v>
      </c>
      <c r="DP152">
        <v>420</v>
      </c>
      <c r="DQ152">
        <v>20</v>
      </c>
      <c r="DR152">
        <v>0.08</v>
      </c>
      <c r="DS152">
        <v>7.0000000000000007E-2</v>
      </c>
      <c r="DT152">
        <v>0</v>
      </c>
      <c r="DU152">
        <v>0</v>
      </c>
      <c r="DV152" t="s">
        <v>275</v>
      </c>
      <c r="DW152">
        <v>100</v>
      </c>
      <c r="DX152">
        <v>100</v>
      </c>
      <c r="DY152">
        <v>4.4999999999999998E-2</v>
      </c>
      <c r="DZ152">
        <v>0.31680000000000003</v>
      </c>
      <c r="EA152">
        <v>-0.38915973933682801</v>
      </c>
      <c r="EB152">
        <v>1.06189765250334E-3</v>
      </c>
      <c r="EC152">
        <v>-8.2300479113357901E-7</v>
      </c>
      <c r="ED152">
        <v>1.95222372915411E-10</v>
      </c>
      <c r="EE152">
        <v>5.0854824770297798E-2</v>
      </c>
      <c r="EF152">
        <v>2.4299125684897199E-2</v>
      </c>
      <c r="EG152">
        <v>-1.02667963148939E-3</v>
      </c>
      <c r="EH152">
        <v>2.21636158600722E-5</v>
      </c>
      <c r="EI152">
        <v>2</v>
      </c>
      <c r="EJ152">
        <v>2037</v>
      </c>
      <c r="EK152">
        <v>1</v>
      </c>
      <c r="EL152">
        <v>24</v>
      </c>
      <c r="EM152">
        <v>8.4</v>
      </c>
      <c r="EN152">
        <v>8.1999999999999993</v>
      </c>
      <c r="EO152">
        <v>2</v>
      </c>
      <c r="EP152">
        <v>482.10599999999999</v>
      </c>
      <c r="EQ152">
        <v>561.40800000000002</v>
      </c>
      <c r="ER152">
        <v>22.4055</v>
      </c>
      <c r="ES152">
        <v>25.3384</v>
      </c>
      <c r="ET152">
        <v>30</v>
      </c>
      <c r="EU152">
        <v>25.206099999999999</v>
      </c>
      <c r="EV152">
        <v>25.1678</v>
      </c>
      <c r="EW152">
        <v>42.959200000000003</v>
      </c>
      <c r="EX152">
        <v>5.4586899999999998</v>
      </c>
      <c r="EY152">
        <v>100</v>
      </c>
      <c r="EZ152">
        <v>22.407399999999999</v>
      </c>
      <c r="FA152">
        <v>1010.91</v>
      </c>
      <c r="FB152">
        <v>20</v>
      </c>
      <c r="FC152">
        <v>102.378</v>
      </c>
      <c r="FD152">
        <v>102.083</v>
      </c>
    </row>
    <row r="153" spans="1:160" x14ac:dyDescent="0.15">
      <c r="A153">
        <v>155</v>
      </c>
      <c r="B153">
        <v>1604500609.5</v>
      </c>
      <c r="C153">
        <v>307.5</v>
      </c>
      <c r="D153" t="s">
        <v>546</v>
      </c>
      <c r="E153" t="s">
        <v>547</v>
      </c>
      <c r="F153">
        <v>1604500609.5</v>
      </c>
      <c r="G153">
        <f t="shared" si="90"/>
        <v>1.3427561164498E-3</v>
      </c>
      <c r="H153">
        <f t="shared" si="91"/>
        <v>26.011806522135206</v>
      </c>
      <c r="I153">
        <f t="shared" si="92"/>
        <v>987.11099999999999</v>
      </c>
      <c r="J153">
        <f t="shared" si="93"/>
        <v>658.09001609713243</v>
      </c>
      <c r="K153">
        <f t="shared" si="94"/>
        <v>66.305142187940035</v>
      </c>
      <c r="L153">
        <f t="shared" si="95"/>
        <v>99.455292755298899</v>
      </c>
      <c r="M153">
        <f t="shared" si="96"/>
        <v>0.13472601892780714</v>
      </c>
      <c r="N153">
        <f t="shared" si="97"/>
        <v>2.948228870405142</v>
      </c>
      <c r="O153">
        <f t="shared" si="98"/>
        <v>0.13139683843535147</v>
      </c>
      <c r="P153">
        <f t="shared" si="99"/>
        <v>8.2415285688031747E-2</v>
      </c>
      <c r="Q153">
        <f t="shared" si="100"/>
        <v>193.73810895436114</v>
      </c>
      <c r="R153">
        <f t="shared" si="101"/>
        <v>25.877243214076834</v>
      </c>
      <c r="S153">
        <f t="shared" si="102"/>
        <v>25.003399999999999</v>
      </c>
      <c r="T153">
        <f t="shared" si="103"/>
        <v>3.1803221833255741</v>
      </c>
      <c r="U153">
        <f t="shared" si="104"/>
        <v>68.143574740542562</v>
      </c>
      <c r="V153">
        <f t="shared" si="105"/>
        <v>2.1780879488272098</v>
      </c>
      <c r="W153">
        <f t="shared" si="106"/>
        <v>3.1963218206856694</v>
      </c>
      <c r="X153">
        <f t="shared" si="107"/>
        <v>1.0022342344983644</v>
      </c>
      <c r="Y153">
        <f t="shared" si="108"/>
        <v>-59.215544735436175</v>
      </c>
      <c r="Z153">
        <f t="shared" si="109"/>
        <v>13.383161831319814</v>
      </c>
      <c r="AA153">
        <f t="shared" si="110"/>
        <v>0.96063069290139402</v>
      </c>
      <c r="AB153">
        <f t="shared" si="111"/>
        <v>148.86635674314618</v>
      </c>
      <c r="AC153">
        <v>12</v>
      </c>
      <c r="AD153">
        <v>2</v>
      </c>
      <c r="AE153">
        <f t="shared" si="112"/>
        <v>1</v>
      </c>
      <c r="AF153">
        <f t="shared" si="113"/>
        <v>0</v>
      </c>
      <c r="AG153">
        <f t="shared" si="114"/>
        <v>53775.981865278569</v>
      </c>
      <c r="AH153" t="s">
        <v>272</v>
      </c>
      <c r="AI153" t="s">
        <v>272</v>
      </c>
      <c r="AJ153">
        <v>0</v>
      </c>
      <c r="AK153">
        <v>0</v>
      </c>
      <c r="AL153">
        <f t="shared" si="115"/>
        <v>0</v>
      </c>
      <c r="AM153" t="e">
        <f t="shared" si="116"/>
        <v>#DIV/0!</v>
      </c>
      <c r="AN153">
        <v>0</v>
      </c>
      <c r="AO153" t="s">
        <v>272</v>
      </c>
      <c r="AP153" t="s">
        <v>272</v>
      </c>
      <c r="AQ153">
        <v>0</v>
      </c>
      <c r="AR153">
        <v>0</v>
      </c>
      <c r="AS153" t="e">
        <f t="shared" si="117"/>
        <v>#DIV/0!</v>
      </c>
      <c r="AT153">
        <v>0.5</v>
      </c>
      <c r="AU153">
        <f t="shared" si="118"/>
        <v>1009.1999998521023</v>
      </c>
      <c r="AV153">
        <f t="shared" si="119"/>
        <v>26.011806522135206</v>
      </c>
      <c r="AW153" t="e">
        <f t="shared" si="120"/>
        <v>#DIV/0!</v>
      </c>
      <c r="AX153" t="e">
        <f t="shared" si="121"/>
        <v>#DIV/0!</v>
      </c>
      <c r="AY153">
        <f t="shared" si="122"/>
        <v>2.5774679474779252E-2</v>
      </c>
      <c r="AZ153" t="e">
        <f t="shared" si="123"/>
        <v>#DIV/0!</v>
      </c>
      <c r="BA153" t="s">
        <v>272</v>
      </c>
      <c r="BB153">
        <v>0</v>
      </c>
      <c r="BC153">
        <f t="shared" si="124"/>
        <v>0</v>
      </c>
      <c r="BD153" t="e">
        <f t="shared" si="125"/>
        <v>#DIV/0!</v>
      </c>
      <c r="BE153" t="e">
        <f t="shared" si="126"/>
        <v>#DIV/0!</v>
      </c>
      <c r="BF153" t="e">
        <f t="shared" si="127"/>
        <v>#DIV/0!</v>
      </c>
      <c r="BG153" t="e">
        <f t="shared" si="128"/>
        <v>#DIV/0!</v>
      </c>
      <c r="BH153" t="e">
        <f t="shared" si="129"/>
        <v>#DIV/0!</v>
      </c>
      <c r="BI153" t="e">
        <f t="shared" si="130"/>
        <v>#DIV/0!</v>
      </c>
      <c r="BJ153">
        <f t="shared" si="131"/>
        <v>1200.02</v>
      </c>
      <c r="BK153">
        <f t="shared" si="132"/>
        <v>1009.1999998521023</v>
      </c>
      <c r="BL153">
        <f t="shared" si="133"/>
        <v>0.84098598344369457</v>
      </c>
      <c r="BM153">
        <f t="shared" si="134"/>
        <v>0.19197196688738935</v>
      </c>
      <c r="BN153">
        <v>6</v>
      </c>
      <c r="BO153">
        <v>0.5</v>
      </c>
      <c r="BP153" t="s">
        <v>273</v>
      </c>
      <c r="BQ153">
        <v>2</v>
      </c>
      <c r="BR153">
        <v>1604500609.5</v>
      </c>
      <c r="BS153">
        <v>987.11099999999999</v>
      </c>
      <c r="BT153">
        <v>1019.91</v>
      </c>
      <c r="BU153">
        <v>21.617899999999999</v>
      </c>
      <c r="BV153">
        <v>20.041699999999999</v>
      </c>
      <c r="BW153">
        <v>987.06600000000003</v>
      </c>
      <c r="BX153">
        <v>21.301100000000002</v>
      </c>
      <c r="BY153">
        <v>500.08699999999999</v>
      </c>
      <c r="BZ153">
        <v>100.654</v>
      </c>
      <c r="CA153">
        <v>9.9909899999999996E-2</v>
      </c>
      <c r="CB153">
        <v>25.087599999999998</v>
      </c>
      <c r="CC153">
        <v>25.003399999999999</v>
      </c>
      <c r="CD153">
        <v>999.9</v>
      </c>
      <c r="CE153">
        <v>0</v>
      </c>
      <c r="CF153">
        <v>0</v>
      </c>
      <c r="CG153">
        <v>10041.200000000001</v>
      </c>
      <c r="CH153">
        <v>0</v>
      </c>
      <c r="CI153">
        <v>1.0345500000000001</v>
      </c>
      <c r="CJ153">
        <v>1200.02</v>
      </c>
      <c r="CK153">
        <v>0.96699299999999999</v>
      </c>
      <c r="CL153">
        <v>3.30067E-2</v>
      </c>
      <c r="CM153">
        <v>0</v>
      </c>
      <c r="CN153">
        <v>852.89599999999996</v>
      </c>
      <c r="CO153">
        <v>5.0001499999999997</v>
      </c>
      <c r="CP153">
        <v>10200.200000000001</v>
      </c>
      <c r="CQ153">
        <v>11354</v>
      </c>
      <c r="CR153">
        <v>39.5</v>
      </c>
      <c r="CS153">
        <v>42.061999999999998</v>
      </c>
      <c r="CT153">
        <v>40.686999999999998</v>
      </c>
      <c r="CU153">
        <v>41.625</v>
      </c>
      <c r="CV153">
        <v>41.311999999999998</v>
      </c>
      <c r="CW153">
        <v>1155.58</v>
      </c>
      <c r="CX153">
        <v>39.44</v>
      </c>
      <c r="CY153">
        <v>0</v>
      </c>
      <c r="CZ153">
        <v>1604500608.3</v>
      </c>
      <c r="DA153">
        <v>0</v>
      </c>
      <c r="DB153">
        <v>850.44007692307696</v>
      </c>
      <c r="DC153">
        <v>18.058461549419999</v>
      </c>
      <c r="DD153">
        <v>219.95213689339599</v>
      </c>
      <c r="DE153">
        <v>10172.3153846154</v>
      </c>
      <c r="DF153">
        <v>15</v>
      </c>
      <c r="DG153">
        <v>1604500115.5</v>
      </c>
      <c r="DH153" t="s">
        <v>274</v>
      </c>
      <c r="DI153">
        <v>1604500104</v>
      </c>
      <c r="DJ153">
        <v>1604500115.5</v>
      </c>
      <c r="DK153">
        <v>1</v>
      </c>
      <c r="DL153">
        <v>-0.111</v>
      </c>
      <c r="DM153">
        <v>-7.0000000000000001E-3</v>
      </c>
      <c r="DN153">
        <v>-7.3999999999999996E-2</v>
      </c>
      <c r="DO153">
        <v>0.30099999999999999</v>
      </c>
      <c r="DP153">
        <v>420</v>
      </c>
      <c r="DQ153">
        <v>20</v>
      </c>
      <c r="DR153">
        <v>0.08</v>
      </c>
      <c r="DS153">
        <v>7.0000000000000007E-2</v>
      </c>
      <c r="DT153">
        <v>0</v>
      </c>
      <c r="DU153">
        <v>0</v>
      </c>
      <c r="DV153" t="s">
        <v>275</v>
      </c>
      <c r="DW153">
        <v>100</v>
      </c>
      <c r="DX153">
        <v>100</v>
      </c>
      <c r="DY153">
        <v>4.4999999999999998E-2</v>
      </c>
      <c r="DZ153">
        <v>0.31680000000000003</v>
      </c>
      <c r="EA153">
        <v>-0.38915973933682801</v>
      </c>
      <c r="EB153">
        <v>1.06189765250334E-3</v>
      </c>
      <c r="EC153">
        <v>-8.2300479113357901E-7</v>
      </c>
      <c r="ED153">
        <v>1.95222372915411E-10</v>
      </c>
      <c r="EE153">
        <v>5.0854824770297798E-2</v>
      </c>
      <c r="EF153">
        <v>2.4299125684897199E-2</v>
      </c>
      <c r="EG153">
        <v>-1.02667963148939E-3</v>
      </c>
      <c r="EH153">
        <v>2.21636158600722E-5</v>
      </c>
      <c r="EI153">
        <v>2</v>
      </c>
      <c r="EJ153">
        <v>2037</v>
      </c>
      <c r="EK153">
        <v>1</v>
      </c>
      <c r="EL153">
        <v>24</v>
      </c>
      <c r="EM153">
        <v>8.4</v>
      </c>
      <c r="EN153">
        <v>8.1999999999999993</v>
      </c>
      <c r="EO153">
        <v>2</v>
      </c>
      <c r="EP153">
        <v>482.18799999999999</v>
      </c>
      <c r="EQ153">
        <v>561.30700000000002</v>
      </c>
      <c r="ER153">
        <v>22.4071</v>
      </c>
      <c r="ES153">
        <v>25.3384</v>
      </c>
      <c r="ET153">
        <v>30.0001</v>
      </c>
      <c r="EU153">
        <v>25.206099999999999</v>
      </c>
      <c r="EV153">
        <v>25.1678</v>
      </c>
      <c r="EW153">
        <v>42.8108</v>
      </c>
      <c r="EX153">
        <v>5.4586899999999998</v>
      </c>
      <c r="EY153">
        <v>100</v>
      </c>
      <c r="EZ153">
        <v>22.403700000000001</v>
      </c>
      <c r="FA153">
        <v>1010.91</v>
      </c>
      <c r="FB153">
        <v>20</v>
      </c>
      <c r="FC153">
        <v>102.377</v>
      </c>
      <c r="FD153">
        <v>102.083</v>
      </c>
    </row>
    <row r="154" spans="1:160" x14ac:dyDescent="0.15">
      <c r="A154">
        <v>156</v>
      </c>
      <c r="B154">
        <v>1604500611.5</v>
      </c>
      <c r="C154">
        <v>309.5</v>
      </c>
      <c r="D154" t="s">
        <v>548</v>
      </c>
      <c r="E154" t="s">
        <v>549</v>
      </c>
      <c r="F154">
        <v>1604500611.5</v>
      </c>
      <c r="G154">
        <f t="shared" si="90"/>
        <v>1.3425041903354141E-3</v>
      </c>
      <c r="H154">
        <f t="shared" si="91"/>
        <v>26.007913404432124</v>
      </c>
      <c r="I154">
        <f t="shared" si="92"/>
        <v>983.947</v>
      </c>
      <c r="J154">
        <f t="shared" si="93"/>
        <v>655.07668138516397</v>
      </c>
      <c r="K154">
        <f t="shared" si="94"/>
        <v>66.001723696233682</v>
      </c>
      <c r="L154">
        <f t="shared" si="95"/>
        <v>99.136787907664996</v>
      </c>
      <c r="M154">
        <f t="shared" si="96"/>
        <v>0.13475514328508581</v>
      </c>
      <c r="N154">
        <f t="shared" si="97"/>
        <v>2.9402267915016793</v>
      </c>
      <c r="O154">
        <f t="shared" si="98"/>
        <v>0.13141571987841208</v>
      </c>
      <c r="P154">
        <f t="shared" si="99"/>
        <v>8.2427966131962419E-2</v>
      </c>
      <c r="Q154">
        <f t="shared" si="100"/>
        <v>193.73810895436114</v>
      </c>
      <c r="R154">
        <f t="shared" si="101"/>
        <v>25.879313325770642</v>
      </c>
      <c r="S154">
        <f t="shared" si="102"/>
        <v>25.0016</v>
      </c>
      <c r="T154">
        <f t="shared" si="103"/>
        <v>3.1799809138009265</v>
      </c>
      <c r="U154">
        <f t="shared" si="104"/>
        <v>68.143137125793658</v>
      </c>
      <c r="V154">
        <f t="shared" si="105"/>
        <v>2.1780739612515001</v>
      </c>
      <c r="W154">
        <f t="shared" si="106"/>
        <v>3.1963218206856694</v>
      </c>
      <c r="X154">
        <f t="shared" si="107"/>
        <v>1.0019069525494264</v>
      </c>
      <c r="Y154">
        <f t="shared" si="108"/>
        <v>-59.204434793791762</v>
      </c>
      <c r="Z154">
        <f t="shared" si="109"/>
        <v>13.632161583375481</v>
      </c>
      <c r="AA154">
        <f t="shared" si="110"/>
        <v>0.9811578534325277</v>
      </c>
      <c r="AB154">
        <f t="shared" si="111"/>
        <v>149.14699359737739</v>
      </c>
      <c r="AC154">
        <v>12</v>
      </c>
      <c r="AD154">
        <v>2</v>
      </c>
      <c r="AE154">
        <f t="shared" si="112"/>
        <v>1</v>
      </c>
      <c r="AF154">
        <f t="shared" si="113"/>
        <v>0</v>
      </c>
      <c r="AG154">
        <f t="shared" si="114"/>
        <v>53541.939839796229</v>
      </c>
      <c r="AH154" t="s">
        <v>272</v>
      </c>
      <c r="AI154" t="s">
        <v>272</v>
      </c>
      <c r="AJ154">
        <v>0</v>
      </c>
      <c r="AK154">
        <v>0</v>
      </c>
      <c r="AL154">
        <f t="shared" si="115"/>
        <v>0</v>
      </c>
      <c r="AM154" t="e">
        <f t="shared" si="116"/>
        <v>#DIV/0!</v>
      </c>
      <c r="AN154">
        <v>0</v>
      </c>
      <c r="AO154" t="s">
        <v>272</v>
      </c>
      <c r="AP154" t="s">
        <v>272</v>
      </c>
      <c r="AQ154">
        <v>0</v>
      </c>
      <c r="AR154">
        <v>0</v>
      </c>
      <c r="AS154" t="e">
        <f t="shared" si="117"/>
        <v>#DIV/0!</v>
      </c>
      <c r="AT154">
        <v>0.5</v>
      </c>
      <c r="AU154">
        <f t="shared" si="118"/>
        <v>1009.1999998521023</v>
      </c>
      <c r="AV154">
        <f t="shared" si="119"/>
        <v>26.007913404432124</v>
      </c>
      <c r="AW154" t="e">
        <f t="shared" si="120"/>
        <v>#DIV/0!</v>
      </c>
      <c r="AX154" t="e">
        <f t="shared" si="121"/>
        <v>#DIV/0!</v>
      </c>
      <c r="AY154">
        <f t="shared" si="122"/>
        <v>2.5770821847248878E-2</v>
      </c>
      <c r="AZ154" t="e">
        <f t="shared" si="123"/>
        <v>#DIV/0!</v>
      </c>
      <c r="BA154" t="s">
        <v>272</v>
      </c>
      <c r="BB154">
        <v>0</v>
      </c>
      <c r="BC154">
        <f t="shared" si="124"/>
        <v>0</v>
      </c>
      <c r="BD154" t="e">
        <f t="shared" si="125"/>
        <v>#DIV/0!</v>
      </c>
      <c r="BE154" t="e">
        <f t="shared" si="126"/>
        <v>#DIV/0!</v>
      </c>
      <c r="BF154" t="e">
        <f t="shared" si="127"/>
        <v>#DIV/0!</v>
      </c>
      <c r="BG154" t="e">
        <f t="shared" si="128"/>
        <v>#DIV/0!</v>
      </c>
      <c r="BH154" t="e">
        <f t="shared" si="129"/>
        <v>#DIV/0!</v>
      </c>
      <c r="BI154" t="e">
        <f t="shared" si="130"/>
        <v>#DIV/0!</v>
      </c>
      <c r="BJ154">
        <f t="shared" si="131"/>
        <v>1200.02</v>
      </c>
      <c r="BK154">
        <f t="shared" si="132"/>
        <v>1009.1999998521023</v>
      </c>
      <c r="BL154">
        <f t="shared" si="133"/>
        <v>0.84098598344369457</v>
      </c>
      <c r="BM154">
        <f t="shared" si="134"/>
        <v>0.19197196688738935</v>
      </c>
      <c r="BN154">
        <v>6</v>
      </c>
      <c r="BO154">
        <v>0.5</v>
      </c>
      <c r="BP154" t="s">
        <v>273</v>
      </c>
      <c r="BQ154">
        <v>2</v>
      </c>
      <c r="BR154">
        <v>1604500611.5</v>
      </c>
      <c r="BS154">
        <v>983.947</v>
      </c>
      <c r="BT154">
        <v>1016.74</v>
      </c>
      <c r="BU154">
        <v>21.617699999999999</v>
      </c>
      <c r="BV154">
        <v>20.041599999999999</v>
      </c>
      <c r="BW154">
        <v>983.90200000000004</v>
      </c>
      <c r="BX154">
        <v>21.300799999999999</v>
      </c>
      <c r="BY154">
        <v>500.02499999999998</v>
      </c>
      <c r="BZ154">
        <v>100.654</v>
      </c>
      <c r="CA154">
        <v>0.10019500000000001</v>
      </c>
      <c r="CB154">
        <v>25.087599999999998</v>
      </c>
      <c r="CC154">
        <v>25.0016</v>
      </c>
      <c r="CD154">
        <v>999.9</v>
      </c>
      <c r="CE154">
        <v>0</v>
      </c>
      <c r="CF154">
        <v>0</v>
      </c>
      <c r="CG154">
        <v>9995.6200000000008</v>
      </c>
      <c r="CH154">
        <v>0</v>
      </c>
      <c r="CI154">
        <v>1.0625500000000001</v>
      </c>
      <c r="CJ154">
        <v>1200.02</v>
      </c>
      <c r="CK154">
        <v>0.96699299999999999</v>
      </c>
      <c r="CL154">
        <v>3.30067E-2</v>
      </c>
      <c r="CM154">
        <v>0</v>
      </c>
      <c r="CN154">
        <v>853.59799999999996</v>
      </c>
      <c r="CO154">
        <v>5.0001499999999997</v>
      </c>
      <c r="CP154">
        <v>10209.299999999999</v>
      </c>
      <c r="CQ154">
        <v>11354</v>
      </c>
      <c r="CR154">
        <v>39.436999999999998</v>
      </c>
      <c r="CS154">
        <v>42.061999999999998</v>
      </c>
      <c r="CT154">
        <v>40.686999999999998</v>
      </c>
      <c r="CU154">
        <v>41.625</v>
      </c>
      <c r="CV154">
        <v>41.311999999999998</v>
      </c>
      <c r="CW154">
        <v>1155.58</v>
      </c>
      <c r="CX154">
        <v>39.44</v>
      </c>
      <c r="CY154">
        <v>0</v>
      </c>
      <c r="CZ154">
        <v>1604500610.7</v>
      </c>
      <c r="DA154">
        <v>0</v>
      </c>
      <c r="DB154">
        <v>851.18257692307702</v>
      </c>
      <c r="DC154">
        <v>18.847760694596101</v>
      </c>
      <c r="DD154">
        <v>224.598290745312</v>
      </c>
      <c r="DE154">
        <v>10181.0961538462</v>
      </c>
      <c r="DF154">
        <v>15</v>
      </c>
      <c r="DG154">
        <v>1604500115.5</v>
      </c>
      <c r="DH154" t="s">
        <v>274</v>
      </c>
      <c r="DI154">
        <v>1604500104</v>
      </c>
      <c r="DJ154">
        <v>1604500115.5</v>
      </c>
      <c r="DK154">
        <v>1</v>
      </c>
      <c r="DL154">
        <v>-0.111</v>
      </c>
      <c r="DM154">
        <v>-7.0000000000000001E-3</v>
      </c>
      <c r="DN154">
        <v>-7.3999999999999996E-2</v>
      </c>
      <c r="DO154">
        <v>0.30099999999999999</v>
      </c>
      <c r="DP154">
        <v>420</v>
      </c>
      <c r="DQ154">
        <v>20</v>
      </c>
      <c r="DR154">
        <v>0.08</v>
      </c>
      <c r="DS154">
        <v>7.0000000000000007E-2</v>
      </c>
      <c r="DT154">
        <v>0</v>
      </c>
      <c r="DU154">
        <v>0</v>
      </c>
      <c r="DV154" t="s">
        <v>275</v>
      </c>
      <c r="DW154">
        <v>100</v>
      </c>
      <c r="DX154">
        <v>100</v>
      </c>
      <c r="DY154">
        <v>4.4999999999999998E-2</v>
      </c>
      <c r="DZ154">
        <v>0.31690000000000002</v>
      </c>
      <c r="EA154">
        <v>-0.38915973933682801</v>
      </c>
      <c r="EB154">
        <v>1.06189765250334E-3</v>
      </c>
      <c r="EC154">
        <v>-8.2300479113357901E-7</v>
      </c>
      <c r="ED154">
        <v>1.95222372915411E-10</v>
      </c>
      <c r="EE154">
        <v>5.0854824770297798E-2</v>
      </c>
      <c r="EF154">
        <v>2.4299125684897199E-2</v>
      </c>
      <c r="EG154">
        <v>-1.02667963148939E-3</v>
      </c>
      <c r="EH154">
        <v>2.21636158600722E-5</v>
      </c>
      <c r="EI154">
        <v>2</v>
      </c>
      <c r="EJ154">
        <v>2037</v>
      </c>
      <c r="EK154">
        <v>1</v>
      </c>
      <c r="EL154">
        <v>24</v>
      </c>
      <c r="EM154">
        <v>8.5</v>
      </c>
      <c r="EN154">
        <v>8.3000000000000007</v>
      </c>
      <c r="EO154">
        <v>2</v>
      </c>
      <c r="EP154">
        <v>482.024</v>
      </c>
      <c r="EQ154">
        <v>561.548</v>
      </c>
      <c r="ER154">
        <v>22.406700000000001</v>
      </c>
      <c r="ES154">
        <v>25.3384</v>
      </c>
      <c r="ET154">
        <v>30.0002</v>
      </c>
      <c r="EU154">
        <v>25.206099999999999</v>
      </c>
      <c r="EV154">
        <v>25.1678</v>
      </c>
      <c r="EW154">
        <v>42.685600000000001</v>
      </c>
      <c r="EX154">
        <v>5.4586899999999998</v>
      </c>
      <c r="EY154">
        <v>100</v>
      </c>
      <c r="EZ154">
        <v>22.403700000000001</v>
      </c>
      <c r="FA154">
        <v>1005.86</v>
      </c>
      <c r="FB154">
        <v>20</v>
      </c>
      <c r="FC154">
        <v>102.376</v>
      </c>
      <c r="FD154">
        <v>102.083</v>
      </c>
    </row>
    <row r="155" spans="1:160" x14ac:dyDescent="0.15">
      <c r="A155">
        <v>157</v>
      </c>
      <c r="B155">
        <v>1604500613.5</v>
      </c>
      <c r="C155">
        <v>311.5</v>
      </c>
      <c r="D155" t="s">
        <v>550</v>
      </c>
      <c r="E155" t="s">
        <v>551</v>
      </c>
      <c r="F155">
        <v>1604500613.5</v>
      </c>
      <c r="G155">
        <f t="shared" si="90"/>
        <v>1.3399123438474453E-3</v>
      </c>
      <c r="H155">
        <f t="shared" si="91"/>
        <v>25.858948694293943</v>
      </c>
      <c r="I155">
        <f t="shared" si="92"/>
        <v>980.81299999999999</v>
      </c>
      <c r="J155">
        <f t="shared" si="93"/>
        <v>653.03451086410291</v>
      </c>
      <c r="K155">
        <f t="shared" si="94"/>
        <v>65.795540017795844</v>
      </c>
      <c r="L155">
        <f t="shared" si="95"/>
        <v>98.820383789645987</v>
      </c>
      <c r="M155">
        <f t="shared" si="96"/>
        <v>0.1344208566454885</v>
      </c>
      <c r="N155">
        <f t="shared" si="97"/>
        <v>2.9455982284543101</v>
      </c>
      <c r="O155">
        <f t="shared" si="98"/>
        <v>0.13110365957442341</v>
      </c>
      <c r="P155">
        <f t="shared" si="99"/>
        <v>8.223100603470232E-2</v>
      </c>
      <c r="Q155">
        <f t="shared" si="100"/>
        <v>193.73810895436114</v>
      </c>
      <c r="R155">
        <f t="shared" si="101"/>
        <v>25.879037692582834</v>
      </c>
      <c r="S155">
        <f t="shared" si="102"/>
        <v>25.0032</v>
      </c>
      <c r="T155">
        <f t="shared" si="103"/>
        <v>3.1802842629090762</v>
      </c>
      <c r="U155">
        <f t="shared" si="104"/>
        <v>68.137289015926555</v>
      </c>
      <c r="V155">
        <f t="shared" si="105"/>
        <v>2.1779389406429996</v>
      </c>
      <c r="W155">
        <f t="shared" si="106"/>
        <v>3.1963979960134954</v>
      </c>
      <c r="X155">
        <f t="shared" si="107"/>
        <v>1.0023453222660765</v>
      </c>
      <c r="Y155">
        <f t="shared" si="108"/>
        <v>-59.090134363672334</v>
      </c>
      <c r="Z155">
        <f t="shared" si="109"/>
        <v>13.466502175518169</v>
      </c>
      <c r="AA155">
        <f t="shared" si="110"/>
        <v>0.9674770163539923</v>
      </c>
      <c r="AB155">
        <f t="shared" si="111"/>
        <v>149.08195378256099</v>
      </c>
      <c r="AC155">
        <v>12</v>
      </c>
      <c r="AD155">
        <v>2</v>
      </c>
      <c r="AE155">
        <f t="shared" si="112"/>
        <v>1</v>
      </c>
      <c r="AF155">
        <f t="shared" si="113"/>
        <v>0</v>
      </c>
      <c r="AG155">
        <f t="shared" si="114"/>
        <v>53698.92288178068</v>
      </c>
      <c r="AH155" t="s">
        <v>272</v>
      </c>
      <c r="AI155" t="s">
        <v>272</v>
      </c>
      <c r="AJ155">
        <v>0</v>
      </c>
      <c r="AK155">
        <v>0</v>
      </c>
      <c r="AL155">
        <f t="shared" si="115"/>
        <v>0</v>
      </c>
      <c r="AM155" t="e">
        <f t="shared" si="116"/>
        <v>#DIV/0!</v>
      </c>
      <c r="AN155">
        <v>0</v>
      </c>
      <c r="AO155" t="s">
        <v>272</v>
      </c>
      <c r="AP155" t="s">
        <v>272</v>
      </c>
      <c r="AQ155">
        <v>0</v>
      </c>
      <c r="AR155">
        <v>0</v>
      </c>
      <c r="AS155" t="e">
        <f t="shared" si="117"/>
        <v>#DIV/0!</v>
      </c>
      <c r="AT155">
        <v>0.5</v>
      </c>
      <c r="AU155">
        <f t="shared" si="118"/>
        <v>1009.1999998521023</v>
      </c>
      <c r="AV155">
        <f t="shared" si="119"/>
        <v>25.858948694293943</v>
      </c>
      <c r="AW155" t="e">
        <f t="shared" si="120"/>
        <v>#DIV/0!</v>
      </c>
      <c r="AX155" t="e">
        <f t="shared" si="121"/>
        <v>#DIV/0!</v>
      </c>
      <c r="AY155">
        <f t="shared" si="122"/>
        <v>2.5623215118988858E-2</v>
      </c>
      <c r="AZ155" t="e">
        <f t="shared" si="123"/>
        <v>#DIV/0!</v>
      </c>
      <c r="BA155" t="s">
        <v>272</v>
      </c>
      <c r="BB155">
        <v>0</v>
      </c>
      <c r="BC155">
        <f t="shared" si="124"/>
        <v>0</v>
      </c>
      <c r="BD155" t="e">
        <f t="shared" si="125"/>
        <v>#DIV/0!</v>
      </c>
      <c r="BE155" t="e">
        <f t="shared" si="126"/>
        <v>#DIV/0!</v>
      </c>
      <c r="BF155" t="e">
        <f t="shared" si="127"/>
        <v>#DIV/0!</v>
      </c>
      <c r="BG155" t="e">
        <f t="shared" si="128"/>
        <v>#DIV/0!</v>
      </c>
      <c r="BH155" t="e">
        <f t="shared" si="129"/>
        <v>#DIV/0!</v>
      </c>
      <c r="BI155" t="e">
        <f t="shared" si="130"/>
        <v>#DIV/0!</v>
      </c>
      <c r="BJ155">
        <f t="shared" si="131"/>
        <v>1200.02</v>
      </c>
      <c r="BK155">
        <f t="shared" si="132"/>
        <v>1009.1999998521023</v>
      </c>
      <c r="BL155">
        <f t="shared" si="133"/>
        <v>0.84098598344369457</v>
      </c>
      <c r="BM155">
        <f t="shared" si="134"/>
        <v>0.19197196688738935</v>
      </c>
      <c r="BN155">
        <v>6</v>
      </c>
      <c r="BO155">
        <v>0.5</v>
      </c>
      <c r="BP155" t="s">
        <v>273</v>
      </c>
      <c r="BQ155">
        <v>2</v>
      </c>
      <c r="BR155">
        <v>1604500613.5</v>
      </c>
      <c r="BS155">
        <v>980.81299999999999</v>
      </c>
      <c r="BT155">
        <v>1013.42</v>
      </c>
      <c r="BU155">
        <v>21.616499999999998</v>
      </c>
      <c r="BV155">
        <v>20.043399999999998</v>
      </c>
      <c r="BW155">
        <v>980.76800000000003</v>
      </c>
      <c r="BX155">
        <v>21.299700000000001</v>
      </c>
      <c r="BY155">
        <v>500.012</v>
      </c>
      <c r="BZ155">
        <v>100.654</v>
      </c>
      <c r="CA155">
        <v>9.9542000000000005E-2</v>
      </c>
      <c r="CB155">
        <v>25.088000000000001</v>
      </c>
      <c r="CC155">
        <v>25.0032</v>
      </c>
      <c r="CD155">
        <v>999.9</v>
      </c>
      <c r="CE155">
        <v>0</v>
      </c>
      <c r="CF155">
        <v>0</v>
      </c>
      <c r="CG155">
        <v>10026.200000000001</v>
      </c>
      <c r="CH155">
        <v>0</v>
      </c>
      <c r="CI155">
        <v>1.06395</v>
      </c>
      <c r="CJ155">
        <v>1200.02</v>
      </c>
      <c r="CK155">
        <v>0.96699299999999999</v>
      </c>
      <c r="CL155">
        <v>3.30067E-2</v>
      </c>
      <c r="CM155">
        <v>0</v>
      </c>
      <c r="CN155">
        <v>854.09</v>
      </c>
      <c r="CO155">
        <v>5.0001499999999997</v>
      </c>
      <c r="CP155">
        <v>10215.6</v>
      </c>
      <c r="CQ155">
        <v>11354.1</v>
      </c>
      <c r="CR155">
        <v>39.436999999999998</v>
      </c>
      <c r="CS155">
        <v>42.061999999999998</v>
      </c>
      <c r="CT155">
        <v>40.686999999999998</v>
      </c>
      <c r="CU155">
        <v>41.625</v>
      </c>
      <c r="CV155">
        <v>41.311999999999998</v>
      </c>
      <c r="CW155">
        <v>1155.58</v>
      </c>
      <c r="CX155">
        <v>39.44</v>
      </c>
      <c r="CY155">
        <v>0</v>
      </c>
      <c r="CZ155">
        <v>1604500612.5</v>
      </c>
      <c r="DA155">
        <v>0</v>
      </c>
      <c r="DB155">
        <v>851.84724000000006</v>
      </c>
      <c r="DC155">
        <v>18.337461511320001</v>
      </c>
      <c r="DD155">
        <v>224.48461502911101</v>
      </c>
      <c r="DE155">
        <v>10188.892</v>
      </c>
      <c r="DF155">
        <v>15</v>
      </c>
      <c r="DG155">
        <v>1604500115.5</v>
      </c>
      <c r="DH155" t="s">
        <v>274</v>
      </c>
      <c r="DI155">
        <v>1604500104</v>
      </c>
      <c r="DJ155">
        <v>1604500115.5</v>
      </c>
      <c r="DK155">
        <v>1</v>
      </c>
      <c r="DL155">
        <v>-0.111</v>
      </c>
      <c r="DM155">
        <v>-7.0000000000000001E-3</v>
      </c>
      <c r="DN155">
        <v>-7.3999999999999996E-2</v>
      </c>
      <c r="DO155">
        <v>0.30099999999999999</v>
      </c>
      <c r="DP155">
        <v>420</v>
      </c>
      <c r="DQ155">
        <v>20</v>
      </c>
      <c r="DR155">
        <v>0.08</v>
      </c>
      <c r="DS155">
        <v>7.0000000000000007E-2</v>
      </c>
      <c r="DT155">
        <v>0</v>
      </c>
      <c r="DU155">
        <v>0</v>
      </c>
      <c r="DV155" t="s">
        <v>275</v>
      </c>
      <c r="DW155">
        <v>100</v>
      </c>
      <c r="DX155">
        <v>100</v>
      </c>
      <c r="DY155">
        <v>4.4999999999999998E-2</v>
      </c>
      <c r="DZ155">
        <v>0.31680000000000003</v>
      </c>
      <c r="EA155">
        <v>-0.38915973933682801</v>
      </c>
      <c r="EB155">
        <v>1.06189765250334E-3</v>
      </c>
      <c r="EC155">
        <v>-8.2300479113357901E-7</v>
      </c>
      <c r="ED155">
        <v>1.95222372915411E-10</v>
      </c>
      <c r="EE155">
        <v>5.0854824770297798E-2</v>
      </c>
      <c r="EF155">
        <v>2.4299125684897199E-2</v>
      </c>
      <c r="EG155">
        <v>-1.02667963148939E-3</v>
      </c>
      <c r="EH155">
        <v>2.21636158600722E-5</v>
      </c>
      <c r="EI155">
        <v>2</v>
      </c>
      <c r="EJ155">
        <v>2037</v>
      </c>
      <c r="EK155">
        <v>1</v>
      </c>
      <c r="EL155">
        <v>24</v>
      </c>
      <c r="EM155">
        <v>8.5</v>
      </c>
      <c r="EN155">
        <v>8.3000000000000007</v>
      </c>
      <c r="EO155">
        <v>2</v>
      </c>
      <c r="EP155">
        <v>482.17399999999998</v>
      </c>
      <c r="EQ155">
        <v>561.39599999999996</v>
      </c>
      <c r="ER155">
        <v>22.4053</v>
      </c>
      <c r="ES155">
        <v>25.3384</v>
      </c>
      <c r="ET155">
        <v>30</v>
      </c>
      <c r="EU155">
        <v>25.206099999999999</v>
      </c>
      <c r="EV155">
        <v>25.168700000000001</v>
      </c>
      <c r="EW155">
        <v>42.606999999999999</v>
      </c>
      <c r="EX155">
        <v>5.4586899999999998</v>
      </c>
      <c r="EY155">
        <v>100</v>
      </c>
      <c r="EZ155">
        <v>22.401399999999999</v>
      </c>
      <c r="FA155">
        <v>1000.82</v>
      </c>
      <c r="FB155">
        <v>20</v>
      </c>
      <c r="FC155">
        <v>102.377</v>
      </c>
      <c r="FD155">
        <v>102.083</v>
      </c>
    </row>
    <row r="156" spans="1:160" x14ac:dyDescent="0.15">
      <c r="A156">
        <v>158</v>
      </c>
      <c r="B156">
        <v>1604500615.5</v>
      </c>
      <c r="C156">
        <v>313.5</v>
      </c>
      <c r="D156" t="s">
        <v>552</v>
      </c>
      <c r="E156" t="s">
        <v>553</v>
      </c>
      <c r="F156">
        <v>1604500615.5</v>
      </c>
      <c r="G156">
        <f t="shared" si="90"/>
        <v>1.3372326512022673E-3</v>
      </c>
      <c r="H156">
        <f t="shared" si="91"/>
        <v>25.697554501948026</v>
      </c>
      <c r="I156">
        <f t="shared" si="92"/>
        <v>977.64400000000001</v>
      </c>
      <c r="J156">
        <f t="shared" si="93"/>
        <v>651.26716206399749</v>
      </c>
      <c r="K156">
        <f t="shared" si="94"/>
        <v>65.618353163045015</v>
      </c>
      <c r="L156">
        <f t="shared" si="95"/>
        <v>98.502416514327606</v>
      </c>
      <c r="M156">
        <f t="shared" si="96"/>
        <v>0.13415624380596589</v>
      </c>
      <c r="N156">
        <f t="shared" si="97"/>
        <v>2.9460718811862985</v>
      </c>
      <c r="O156">
        <f t="shared" si="98"/>
        <v>0.13085243820210471</v>
      </c>
      <c r="P156">
        <f t="shared" si="99"/>
        <v>8.2072831109143818E-2</v>
      </c>
      <c r="Q156">
        <f t="shared" si="100"/>
        <v>193.73810895436114</v>
      </c>
      <c r="R156">
        <f t="shared" si="101"/>
        <v>25.882411698960112</v>
      </c>
      <c r="S156">
        <f t="shared" si="102"/>
        <v>25.002300000000002</v>
      </c>
      <c r="T156">
        <f t="shared" si="103"/>
        <v>3.1801136259243319</v>
      </c>
      <c r="U156">
        <f t="shared" si="104"/>
        <v>68.122739547032324</v>
      </c>
      <c r="V156">
        <f t="shared" si="105"/>
        <v>2.1778371610120804</v>
      </c>
      <c r="W156">
        <f t="shared" si="106"/>
        <v>3.1969312677281412</v>
      </c>
      <c r="X156">
        <f t="shared" si="107"/>
        <v>1.0022764649122515</v>
      </c>
      <c r="Y156">
        <f t="shared" si="108"/>
        <v>-58.971959918019991</v>
      </c>
      <c r="Z156">
        <f t="shared" si="109"/>
        <v>14.056333512378613</v>
      </c>
      <c r="AA156">
        <f t="shared" si="110"/>
        <v>1.0096997033558901</v>
      </c>
      <c r="AB156">
        <f t="shared" si="111"/>
        <v>149.83218225207565</v>
      </c>
      <c r="AC156">
        <v>12</v>
      </c>
      <c r="AD156">
        <v>2</v>
      </c>
      <c r="AE156">
        <f t="shared" si="112"/>
        <v>1</v>
      </c>
      <c r="AF156">
        <f t="shared" si="113"/>
        <v>0</v>
      </c>
      <c r="AG156">
        <f t="shared" si="114"/>
        <v>53712.298780845369</v>
      </c>
      <c r="AH156" t="s">
        <v>272</v>
      </c>
      <c r="AI156" t="s">
        <v>272</v>
      </c>
      <c r="AJ156">
        <v>0</v>
      </c>
      <c r="AK156">
        <v>0</v>
      </c>
      <c r="AL156">
        <f t="shared" si="115"/>
        <v>0</v>
      </c>
      <c r="AM156" t="e">
        <f t="shared" si="116"/>
        <v>#DIV/0!</v>
      </c>
      <c r="AN156">
        <v>0</v>
      </c>
      <c r="AO156" t="s">
        <v>272</v>
      </c>
      <c r="AP156" t="s">
        <v>272</v>
      </c>
      <c r="AQ156">
        <v>0</v>
      </c>
      <c r="AR156">
        <v>0</v>
      </c>
      <c r="AS156" t="e">
        <f t="shared" si="117"/>
        <v>#DIV/0!</v>
      </c>
      <c r="AT156">
        <v>0.5</v>
      </c>
      <c r="AU156">
        <f t="shared" si="118"/>
        <v>1009.1999998521023</v>
      </c>
      <c r="AV156">
        <f t="shared" si="119"/>
        <v>25.697554501948026</v>
      </c>
      <c r="AW156" t="e">
        <f t="shared" si="120"/>
        <v>#DIV/0!</v>
      </c>
      <c r="AX156" t="e">
        <f t="shared" si="121"/>
        <v>#DIV/0!</v>
      </c>
      <c r="AY156">
        <f t="shared" si="122"/>
        <v>2.5463292217314693E-2</v>
      </c>
      <c r="AZ156" t="e">
        <f t="shared" si="123"/>
        <v>#DIV/0!</v>
      </c>
      <c r="BA156" t="s">
        <v>272</v>
      </c>
      <c r="BB156">
        <v>0</v>
      </c>
      <c r="BC156">
        <f t="shared" si="124"/>
        <v>0</v>
      </c>
      <c r="BD156" t="e">
        <f t="shared" si="125"/>
        <v>#DIV/0!</v>
      </c>
      <c r="BE156" t="e">
        <f t="shared" si="126"/>
        <v>#DIV/0!</v>
      </c>
      <c r="BF156" t="e">
        <f t="shared" si="127"/>
        <v>#DIV/0!</v>
      </c>
      <c r="BG156" t="e">
        <f t="shared" si="128"/>
        <v>#DIV/0!</v>
      </c>
      <c r="BH156" t="e">
        <f t="shared" si="129"/>
        <v>#DIV/0!</v>
      </c>
      <c r="BI156" t="e">
        <f t="shared" si="130"/>
        <v>#DIV/0!</v>
      </c>
      <c r="BJ156">
        <f t="shared" si="131"/>
        <v>1200.02</v>
      </c>
      <c r="BK156">
        <f t="shared" si="132"/>
        <v>1009.1999998521023</v>
      </c>
      <c r="BL156">
        <f t="shared" si="133"/>
        <v>0.84098598344369457</v>
      </c>
      <c r="BM156">
        <f t="shared" si="134"/>
        <v>0.19197196688738935</v>
      </c>
      <c r="BN156">
        <v>6</v>
      </c>
      <c r="BO156">
        <v>0.5</v>
      </c>
      <c r="BP156" t="s">
        <v>273</v>
      </c>
      <c r="BQ156">
        <v>2</v>
      </c>
      <c r="BR156">
        <v>1604500615.5</v>
      </c>
      <c r="BS156">
        <v>977.64400000000001</v>
      </c>
      <c r="BT156">
        <v>1010.05</v>
      </c>
      <c r="BU156">
        <v>21.615200000000002</v>
      </c>
      <c r="BV156">
        <v>20.045200000000001</v>
      </c>
      <c r="BW156">
        <v>977.6</v>
      </c>
      <c r="BX156">
        <v>21.298400000000001</v>
      </c>
      <c r="BY156">
        <v>499.99799999999999</v>
      </c>
      <c r="BZ156">
        <v>100.655</v>
      </c>
      <c r="CA156">
        <v>9.9892900000000007E-2</v>
      </c>
      <c r="CB156">
        <v>25.090800000000002</v>
      </c>
      <c r="CC156">
        <v>25.002300000000002</v>
      </c>
      <c r="CD156">
        <v>999.9</v>
      </c>
      <c r="CE156">
        <v>0</v>
      </c>
      <c r="CF156">
        <v>0</v>
      </c>
      <c r="CG156">
        <v>10028.799999999999</v>
      </c>
      <c r="CH156">
        <v>0</v>
      </c>
      <c r="CI156">
        <v>1.06395</v>
      </c>
      <c r="CJ156">
        <v>1200.02</v>
      </c>
      <c r="CK156">
        <v>0.96699299999999999</v>
      </c>
      <c r="CL156">
        <v>3.30067E-2</v>
      </c>
      <c r="CM156">
        <v>0</v>
      </c>
      <c r="CN156">
        <v>854.62199999999996</v>
      </c>
      <c r="CO156">
        <v>5.0001499999999997</v>
      </c>
      <c r="CP156">
        <v>10222.1</v>
      </c>
      <c r="CQ156">
        <v>11354.1</v>
      </c>
      <c r="CR156">
        <v>39.436999999999998</v>
      </c>
      <c r="CS156">
        <v>42.061999999999998</v>
      </c>
      <c r="CT156">
        <v>40.686999999999998</v>
      </c>
      <c r="CU156">
        <v>41.625</v>
      </c>
      <c r="CV156">
        <v>41.311999999999998</v>
      </c>
      <c r="CW156">
        <v>1155.58</v>
      </c>
      <c r="CX156">
        <v>39.44</v>
      </c>
      <c r="CY156">
        <v>0</v>
      </c>
      <c r="CZ156">
        <v>1604500614.3</v>
      </c>
      <c r="DA156">
        <v>0</v>
      </c>
      <c r="DB156">
        <v>852.29426923076903</v>
      </c>
      <c r="DC156">
        <v>18.298495742860499</v>
      </c>
      <c r="DD156">
        <v>224.81025655728601</v>
      </c>
      <c r="DE156">
        <v>10194.4576923077</v>
      </c>
      <c r="DF156">
        <v>15</v>
      </c>
      <c r="DG156">
        <v>1604500115.5</v>
      </c>
      <c r="DH156" t="s">
        <v>274</v>
      </c>
      <c r="DI156">
        <v>1604500104</v>
      </c>
      <c r="DJ156">
        <v>1604500115.5</v>
      </c>
      <c r="DK156">
        <v>1</v>
      </c>
      <c r="DL156">
        <v>-0.111</v>
      </c>
      <c r="DM156">
        <v>-7.0000000000000001E-3</v>
      </c>
      <c r="DN156">
        <v>-7.3999999999999996E-2</v>
      </c>
      <c r="DO156">
        <v>0.30099999999999999</v>
      </c>
      <c r="DP156">
        <v>420</v>
      </c>
      <c r="DQ156">
        <v>20</v>
      </c>
      <c r="DR156">
        <v>0.08</v>
      </c>
      <c r="DS156">
        <v>7.0000000000000007E-2</v>
      </c>
      <c r="DT156">
        <v>0</v>
      </c>
      <c r="DU156">
        <v>0</v>
      </c>
      <c r="DV156" t="s">
        <v>275</v>
      </c>
      <c r="DW156">
        <v>100</v>
      </c>
      <c r="DX156">
        <v>100</v>
      </c>
      <c r="DY156">
        <v>4.3999999999999997E-2</v>
      </c>
      <c r="DZ156">
        <v>0.31680000000000003</v>
      </c>
      <c r="EA156">
        <v>-0.38915973933682801</v>
      </c>
      <c r="EB156">
        <v>1.06189765250334E-3</v>
      </c>
      <c r="EC156">
        <v>-8.2300479113357901E-7</v>
      </c>
      <c r="ED156">
        <v>1.95222372915411E-10</v>
      </c>
      <c r="EE156">
        <v>5.0854824770297798E-2</v>
      </c>
      <c r="EF156">
        <v>2.4299125684897199E-2</v>
      </c>
      <c r="EG156">
        <v>-1.02667963148939E-3</v>
      </c>
      <c r="EH156">
        <v>2.21636158600722E-5</v>
      </c>
      <c r="EI156">
        <v>2</v>
      </c>
      <c r="EJ156">
        <v>2037</v>
      </c>
      <c r="EK156">
        <v>1</v>
      </c>
      <c r="EL156">
        <v>24</v>
      </c>
      <c r="EM156">
        <v>8.5</v>
      </c>
      <c r="EN156">
        <v>8.3000000000000007</v>
      </c>
      <c r="EO156">
        <v>2</v>
      </c>
      <c r="EP156">
        <v>482.065</v>
      </c>
      <c r="EQ156">
        <v>561.40899999999999</v>
      </c>
      <c r="ER156">
        <v>22.404299999999999</v>
      </c>
      <c r="ES156">
        <v>25.3384</v>
      </c>
      <c r="ET156">
        <v>30</v>
      </c>
      <c r="EU156">
        <v>25.206199999999999</v>
      </c>
      <c r="EV156">
        <v>25.169799999999999</v>
      </c>
      <c r="EW156">
        <v>42.467199999999998</v>
      </c>
      <c r="EX156">
        <v>5.4586899999999998</v>
      </c>
      <c r="EY156">
        <v>100</v>
      </c>
      <c r="EZ156">
        <v>22.401399999999999</v>
      </c>
      <c r="FA156">
        <v>1000.82</v>
      </c>
      <c r="FB156">
        <v>20</v>
      </c>
      <c r="FC156">
        <v>102.376</v>
      </c>
      <c r="FD156">
        <v>102.084</v>
      </c>
    </row>
    <row r="157" spans="1:160" x14ac:dyDescent="0.15">
      <c r="A157">
        <v>159</v>
      </c>
      <c r="B157">
        <v>1604500617.5</v>
      </c>
      <c r="C157">
        <v>315.5</v>
      </c>
      <c r="D157" t="s">
        <v>554</v>
      </c>
      <c r="E157" t="s">
        <v>555</v>
      </c>
      <c r="F157">
        <v>1604500617.5</v>
      </c>
      <c r="G157">
        <f t="shared" si="90"/>
        <v>1.3390715962315338E-3</v>
      </c>
      <c r="H157">
        <f t="shared" si="91"/>
        <v>25.595991387683661</v>
      </c>
      <c r="I157">
        <f t="shared" si="92"/>
        <v>974.37599999999998</v>
      </c>
      <c r="J157">
        <f t="shared" si="93"/>
        <v>649.9807544239045</v>
      </c>
      <c r="K157">
        <f t="shared" si="94"/>
        <v>65.489832681726455</v>
      </c>
      <c r="L157">
        <f t="shared" si="95"/>
        <v>98.174785599071996</v>
      </c>
      <c r="M157">
        <f t="shared" si="96"/>
        <v>0.13447594855753583</v>
      </c>
      <c r="N157">
        <f t="shared" si="97"/>
        <v>2.9326683233337323</v>
      </c>
      <c r="O157">
        <f t="shared" si="98"/>
        <v>0.13114182182370457</v>
      </c>
      <c r="P157">
        <f t="shared" si="99"/>
        <v>8.225631154456077E-2</v>
      </c>
      <c r="Q157">
        <f t="shared" si="100"/>
        <v>193.73970493492035</v>
      </c>
      <c r="R157">
        <f t="shared" si="101"/>
        <v>25.884617495341537</v>
      </c>
      <c r="S157">
        <f t="shared" si="102"/>
        <v>24.999400000000001</v>
      </c>
      <c r="T157">
        <f t="shared" si="103"/>
        <v>3.1795638500633912</v>
      </c>
      <c r="U157">
        <f t="shared" si="104"/>
        <v>68.133965123199545</v>
      </c>
      <c r="V157">
        <f t="shared" si="105"/>
        <v>2.1781051952100001</v>
      </c>
      <c r="W157">
        <f t="shared" si="106"/>
        <v>3.1967979425115791</v>
      </c>
      <c r="X157">
        <f t="shared" si="107"/>
        <v>1.001458654853391</v>
      </c>
      <c r="Y157">
        <f t="shared" si="108"/>
        <v>-59.05305739381064</v>
      </c>
      <c r="Z157">
        <f t="shared" si="109"/>
        <v>14.340215528534156</v>
      </c>
      <c r="AA157">
        <f t="shared" si="110"/>
        <v>1.0347808357756527</v>
      </c>
      <c r="AB157">
        <f t="shared" si="111"/>
        <v>150.06164390541952</v>
      </c>
      <c r="AC157">
        <v>12</v>
      </c>
      <c r="AD157">
        <v>2</v>
      </c>
      <c r="AE157">
        <f t="shared" si="112"/>
        <v>1</v>
      </c>
      <c r="AF157">
        <f t="shared" si="113"/>
        <v>0</v>
      </c>
      <c r="AG157">
        <f t="shared" si="114"/>
        <v>53320.854746818171</v>
      </c>
      <c r="AH157" t="s">
        <v>272</v>
      </c>
      <c r="AI157" t="s">
        <v>272</v>
      </c>
      <c r="AJ157">
        <v>0</v>
      </c>
      <c r="AK157">
        <v>0</v>
      </c>
      <c r="AL157">
        <f t="shared" si="115"/>
        <v>0</v>
      </c>
      <c r="AM157" t="e">
        <f t="shared" si="116"/>
        <v>#DIV/0!</v>
      </c>
      <c r="AN157">
        <v>0</v>
      </c>
      <c r="AO157" t="s">
        <v>272</v>
      </c>
      <c r="AP157" t="s">
        <v>272</v>
      </c>
      <c r="AQ157">
        <v>0</v>
      </c>
      <c r="AR157">
        <v>0</v>
      </c>
      <c r="AS157" t="e">
        <f t="shared" si="117"/>
        <v>#DIV/0!</v>
      </c>
      <c r="AT157">
        <v>0.5</v>
      </c>
      <c r="AU157">
        <f t="shared" si="118"/>
        <v>1009.2083998521036</v>
      </c>
      <c r="AV157">
        <f t="shared" si="119"/>
        <v>25.595991387683661</v>
      </c>
      <c r="AW157" t="e">
        <f t="shared" si="120"/>
        <v>#DIV/0!</v>
      </c>
      <c r="AX157" t="e">
        <f t="shared" si="121"/>
        <v>#DIV/0!</v>
      </c>
      <c r="AY157">
        <f t="shared" si="122"/>
        <v>2.5362443863363279E-2</v>
      </c>
      <c r="AZ157" t="e">
        <f t="shared" si="123"/>
        <v>#DIV/0!</v>
      </c>
      <c r="BA157" t="s">
        <v>272</v>
      </c>
      <c r="BB157">
        <v>0</v>
      </c>
      <c r="BC157">
        <f t="shared" si="124"/>
        <v>0</v>
      </c>
      <c r="BD157" t="e">
        <f t="shared" si="125"/>
        <v>#DIV/0!</v>
      </c>
      <c r="BE157" t="e">
        <f t="shared" si="126"/>
        <v>#DIV/0!</v>
      </c>
      <c r="BF157" t="e">
        <f t="shared" si="127"/>
        <v>#DIV/0!</v>
      </c>
      <c r="BG157" t="e">
        <f t="shared" si="128"/>
        <v>#DIV/0!</v>
      </c>
      <c r="BH157" t="e">
        <f t="shared" si="129"/>
        <v>#DIV/0!</v>
      </c>
      <c r="BI157" t="e">
        <f t="shared" si="130"/>
        <v>#DIV/0!</v>
      </c>
      <c r="BJ157">
        <f t="shared" si="131"/>
        <v>1200.03</v>
      </c>
      <c r="BK157">
        <f t="shared" si="132"/>
        <v>1009.2083998521036</v>
      </c>
      <c r="BL157">
        <f t="shared" si="133"/>
        <v>0.8409859752273724</v>
      </c>
      <c r="BM157">
        <f t="shared" si="134"/>
        <v>0.19197195045474483</v>
      </c>
      <c r="BN157">
        <v>6</v>
      </c>
      <c r="BO157">
        <v>0.5</v>
      </c>
      <c r="BP157" t="s">
        <v>273</v>
      </c>
      <c r="BQ157">
        <v>2</v>
      </c>
      <c r="BR157">
        <v>1604500617.5</v>
      </c>
      <c r="BS157">
        <v>974.37599999999998</v>
      </c>
      <c r="BT157">
        <v>1006.66</v>
      </c>
      <c r="BU157">
        <v>21.6175</v>
      </c>
      <c r="BV157">
        <v>20.045200000000001</v>
      </c>
      <c r="BW157">
        <v>974.33100000000002</v>
      </c>
      <c r="BX157">
        <v>21.300599999999999</v>
      </c>
      <c r="BY157">
        <v>499.952</v>
      </c>
      <c r="BZ157">
        <v>100.65600000000001</v>
      </c>
      <c r="CA157">
        <v>0.10057199999999999</v>
      </c>
      <c r="CB157">
        <v>25.0901</v>
      </c>
      <c r="CC157">
        <v>24.999400000000001</v>
      </c>
      <c r="CD157">
        <v>999.9</v>
      </c>
      <c r="CE157">
        <v>0</v>
      </c>
      <c r="CF157">
        <v>0</v>
      </c>
      <c r="CG157">
        <v>9952.5</v>
      </c>
      <c r="CH157">
        <v>0</v>
      </c>
      <c r="CI157">
        <v>1.0499499999999999</v>
      </c>
      <c r="CJ157">
        <v>1200.03</v>
      </c>
      <c r="CK157">
        <v>0.96699299999999999</v>
      </c>
      <c r="CL157">
        <v>3.30067E-2</v>
      </c>
      <c r="CM157">
        <v>0</v>
      </c>
      <c r="CN157">
        <v>855.37800000000004</v>
      </c>
      <c r="CO157">
        <v>5.0001499999999997</v>
      </c>
      <c r="CP157">
        <v>10231.200000000001</v>
      </c>
      <c r="CQ157">
        <v>11354.2</v>
      </c>
      <c r="CR157">
        <v>39.436999999999998</v>
      </c>
      <c r="CS157">
        <v>42.061999999999998</v>
      </c>
      <c r="CT157">
        <v>40.686999999999998</v>
      </c>
      <c r="CU157">
        <v>41.625</v>
      </c>
      <c r="CV157">
        <v>41.311999999999998</v>
      </c>
      <c r="CW157">
        <v>1155.5899999999999</v>
      </c>
      <c r="CX157">
        <v>39.44</v>
      </c>
      <c r="CY157">
        <v>0</v>
      </c>
      <c r="CZ157">
        <v>1604500616.7</v>
      </c>
      <c r="DA157">
        <v>0</v>
      </c>
      <c r="DB157">
        <v>853.02323076923096</v>
      </c>
      <c r="DC157">
        <v>19.182632498328399</v>
      </c>
      <c r="DD157">
        <v>223.241025754351</v>
      </c>
      <c r="DE157">
        <v>10203.1538461538</v>
      </c>
      <c r="DF157">
        <v>15</v>
      </c>
      <c r="DG157">
        <v>1604500115.5</v>
      </c>
      <c r="DH157" t="s">
        <v>274</v>
      </c>
      <c r="DI157">
        <v>1604500104</v>
      </c>
      <c r="DJ157">
        <v>1604500115.5</v>
      </c>
      <c r="DK157">
        <v>1</v>
      </c>
      <c r="DL157">
        <v>-0.111</v>
      </c>
      <c r="DM157">
        <v>-7.0000000000000001E-3</v>
      </c>
      <c r="DN157">
        <v>-7.3999999999999996E-2</v>
      </c>
      <c r="DO157">
        <v>0.30099999999999999</v>
      </c>
      <c r="DP157">
        <v>420</v>
      </c>
      <c r="DQ157">
        <v>20</v>
      </c>
      <c r="DR157">
        <v>0.08</v>
      </c>
      <c r="DS157">
        <v>7.0000000000000007E-2</v>
      </c>
      <c r="DT157">
        <v>0</v>
      </c>
      <c r="DU157">
        <v>0</v>
      </c>
      <c r="DV157" t="s">
        <v>275</v>
      </c>
      <c r="DW157">
        <v>100</v>
      </c>
      <c r="DX157">
        <v>100</v>
      </c>
      <c r="DY157">
        <v>4.4999999999999998E-2</v>
      </c>
      <c r="DZ157">
        <v>0.31690000000000002</v>
      </c>
      <c r="EA157">
        <v>-0.38915973933682801</v>
      </c>
      <c r="EB157">
        <v>1.06189765250334E-3</v>
      </c>
      <c r="EC157">
        <v>-8.2300479113357901E-7</v>
      </c>
      <c r="ED157">
        <v>1.95222372915411E-10</v>
      </c>
      <c r="EE157">
        <v>5.0854824770297798E-2</v>
      </c>
      <c r="EF157">
        <v>2.4299125684897199E-2</v>
      </c>
      <c r="EG157">
        <v>-1.02667963148939E-3</v>
      </c>
      <c r="EH157">
        <v>2.21636158600722E-5</v>
      </c>
      <c r="EI157">
        <v>2</v>
      </c>
      <c r="EJ157">
        <v>2037</v>
      </c>
      <c r="EK157">
        <v>1</v>
      </c>
      <c r="EL157">
        <v>24</v>
      </c>
      <c r="EM157">
        <v>8.6</v>
      </c>
      <c r="EN157">
        <v>8.4</v>
      </c>
      <c r="EO157">
        <v>2</v>
      </c>
      <c r="EP157">
        <v>481.91</v>
      </c>
      <c r="EQ157">
        <v>561.42999999999995</v>
      </c>
      <c r="ER157">
        <v>22.403099999999998</v>
      </c>
      <c r="ES157">
        <v>25.3384</v>
      </c>
      <c r="ET157">
        <v>30.0002</v>
      </c>
      <c r="EU157">
        <v>25.2072</v>
      </c>
      <c r="EV157">
        <v>25.169899999999998</v>
      </c>
      <c r="EW157">
        <v>42.338299999999997</v>
      </c>
      <c r="EX157">
        <v>5.4586899999999998</v>
      </c>
      <c r="EY157">
        <v>100</v>
      </c>
      <c r="EZ157">
        <v>22.401399999999999</v>
      </c>
      <c r="FA157">
        <v>995.76</v>
      </c>
      <c r="FB157">
        <v>20</v>
      </c>
      <c r="FC157">
        <v>102.375</v>
      </c>
      <c r="FD157">
        <v>102.084</v>
      </c>
    </row>
    <row r="158" spans="1:160" x14ac:dyDescent="0.15">
      <c r="A158">
        <v>160</v>
      </c>
      <c r="B158">
        <v>1604500619.5</v>
      </c>
      <c r="C158">
        <v>317.5</v>
      </c>
      <c r="D158" t="s">
        <v>556</v>
      </c>
      <c r="E158" t="s">
        <v>557</v>
      </c>
      <c r="F158">
        <v>1604500619.5</v>
      </c>
      <c r="G158">
        <f t="shared" si="90"/>
        <v>1.3389876692132829E-3</v>
      </c>
      <c r="H158">
        <f t="shared" si="91"/>
        <v>25.557263957784219</v>
      </c>
      <c r="I158">
        <f t="shared" si="92"/>
        <v>971.15599999999995</v>
      </c>
      <c r="J158">
        <f t="shared" si="93"/>
        <v>646.93430730639</v>
      </c>
      <c r="K158">
        <f t="shared" si="94"/>
        <v>65.181923062874361</v>
      </c>
      <c r="L158">
        <f t="shared" si="95"/>
        <v>97.848908241727997</v>
      </c>
      <c r="M158">
        <f t="shared" si="96"/>
        <v>0.13431984378516185</v>
      </c>
      <c r="N158">
        <f t="shared" si="97"/>
        <v>2.9409053169204649</v>
      </c>
      <c r="O158">
        <f t="shared" si="98"/>
        <v>0.13100241929304157</v>
      </c>
      <c r="P158">
        <f t="shared" si="99"/>
        <v>8.2167745227146149E-2</v>
      </c>
      <c r="Q158">
        <f t="shared" si="100"/>
        <v>193.73970493492035</v>
      </c>
      <c r="R158">
        <f t="shared" si="101"/>
        <v>25.88006473951588</v>
      </c>
      <c r="S158">
        <f t="shared" si="102"/>
        <v>25.004100000000001</v>
      </c>
      <c r="T158">
        <f t="shared" si="103"/>
        <v>3.1804549078948861</v>
      </c>
      <c r="U158">
        <f t="shared" si="104"/>
        <v>68.141219313140894</v>
      </c>
      <c r="V158">
        <f t="shared" si="105"/>
        <v>2.1780126617872</v>
      </c>
      <c r="W158">
        <f t="shared" si="106"/>
        <v>3.1963218206856694</v>
      </c>
      <c r="X158">
        <f t="shared" si="107"/>
        <v>1.0024422461076861</v>
      </c>
      <c r="Y158">
        <f t="shared" si="108"/>
        <v>-59.049356212305774</v>
      </c>
      <c r="Z158">
        <f t="shared" si="109"/>
        <v>13.238932301725207</v>
      </c>
      <c r="AA158">
        <f t="shared" si="110"/>
        <v>0.9526478077966084</v>
      </c>
      <c r="AB158">
        <f t="shared" si="111"/>
        <v>148.8819288321364</v>
      </c>
      <c r="AC158">
        <v>12</v>
      </c>
      <c r="AD158">
        <v>2</v>
      </c>
      <c r="AE158">
        <f t="shared" si="112"/>
        <v>1</v>
      </c>
      <c r="AF158">
        <f t="shared" si="113"/>
        <v>0</v>
      </c>
      <c r="AG158">
        <f t="shared" si="114"/>
        <v>53561.790426846288</v>
      </c>
      <c r="AH158" t="s">
        <v>272</v>
      </c>
      <c r="AI158" t="s">
        <v>272</v>
      </c>
      <c r="AJ158">
        <v>0</v>
      </c>
      <c r="AK158">
        <v>0</v>
      </c>
      <c r="AL158">
        <f t="shared" si="115"/>
        <v>0</v>
      </c>
      <c r="AM158" t="e">
        <f t="shared" si="116"/>
        <v>#DIV/0!</v>
      </c>
      <c r="AN158">
        <v>0</v>
      </c>
      <c r="AO158" t="s">
        <v>272</v>
      </c>
      <c r="AP158" t="s">
        <v>272</v>
      </c>
      <c r="AQ158">
        <v>0</v>
      </c>
      <c r="AR158">
        <v>0</v>
      </c>
      <c r="AS158" t="e">
        <f t="shared" si="117"/>
        <v>#DIV/0!</v>
      </c>
      <c r="AT158">
        <v>0.5</v>
      </c>
      <c r="AU158">
        <f t="shared" si="118"/>
        <v>1009.2083998521036</v>
      </c>
      <c r="AV158">
        <f t="shared" si="119"/>
        <v>25.557263957784219</v>
      </c>
      <c r="AW158" t="e">
        <f t="shared" si="120"/>
        <v>#DIV/0!</v>
      </c>
      <c r="AX158" t="e">
        <f t="shared" si="121"/>
        <v>#DIV/0!</v>
      </c>
      <c r="AY158">
        <f t="shared" si="122"/>
        <v>2.5324069797208939E-2</v>
      </c>
      <c r="AZ158" t="e">
        <f t="shared" si="123"/>
        <v>#DIV/0!</v>
      </c>
      <c r="BA158" t="s">
        <v>272</v>
      </c>
      <c r="BB158">
        <v>0</v>
      </c>
      <c r="BC158">
        <f t="shared" si="124"/>
        <v>0</v>
      </c>
      <c r="BD158" t="e">
        <f t="shared" si="125"/>
        <v>#DIV/0!</v>
      </c>
      <c r="BE158" t="e">
        <f t="shared" si="126"/>
        <v>#DIV/0!</v>
      </c>
      <c r="BF158" t="e">
        <f t="shared" si="127"/>
        <v>#DIV/0!</v>
      </c>
      <c r="BG158" t="e">
        <f t="shared" si="128"/>
        <v>#DIV/0!</v>
      </c>
      <c r="BH158" t="e">
        <f t="shared" si="129"/>
        <v>#DIV/0!</v>
      </c>
      <c r="BI158" t="e">
        <f t="shared" si="130"/>
        <v>#DIV/0!</v>
      </c>
      <c r="BJ158">
        <f t="shared" si="131"/>
        <v>1200.03</v>
      </c>
      <c r="BK158">
        <f t="shared" si="132"/>
        <v>1009.2083998521036</v>
      </c>
      <c r="BL158">
        <f t="shared" si="133"/>
        <v>0.8409859752273724</v>
      </c>
      <c r="BM158">
        <f t="shared" si="134"/>
        <v>0.19197195045474483</v>
      </c>
      <c r="BN158">
        <v>6</v>
      </c>
      <c r="BO158">
        <v>0.5</v>
      </c>
      <c r="BP158" t="s">
        <v>273</v>
      </c>
      <c r="BQ158">
        <v>2</v>
      </c>
      <c r="BR158">
        <v>1604500619.5</v>
      </c>
      <c r="BS158">
        <v>971.15599999999995</v>
      </c>
      <c r="BT158">
        <v>1003.38</v>
      </c>
      <c r="BU158">
        <v>21.616900000000001</v>
      </c>
      <c r="BV158">
        <v>20.045100000000001</v>
      </c>
      <c r="BW158">
        <v>971.11099999999999</v>
      </c>
      <c r="BX158">
        <v>21.3001</v>
      </c>
      <c r="BY158">
        <v>500.08</v>
      </c>
      <c r="BZ158">
        <v>100.655</v>
      </c>
      <c r="CA158">
        <v>0.100088</v>
      </c>
      <c r="CB158">
        <v>25.087599999999998</v>
      </c>
      <c r="CC158">
        <v>25.004100000000001</v>
      </c>
      <c r="CD158">
        <v>999.9</v>
      </c>
      <c r="CE158">
        <v>0</v>
      </c>
      <c r="CF158">
        <v>0</v>
      </c>
      <c r="CG158">
        <v>9999.3799999999992</v>
      </c>
      <c r="CH158">
        <v>0</v>
      </c>
      <c r="CI158">
        <v>1.02475</v>
      </c>
      <c r="CJ158">
        <v>1200.03</v>
      </c>
      <c r="CK158">
        <v>0.96699299999999999</v>
      </c>
      <c r="CL158">
        <v>3.30067E-2</v>
      </c>
      <c r="CM158">
        <v>0</v>
      </c>
      <c r="CN158">
        <v>856.48599999999999</v>
      </c>
      <c r="CO158">
        <v>5.0001499999999997</v>
      </c>
      <c r="CP158">
        <v>10237.4</v>
      </c>
      <c r="CQ158">
        <v>11354.2</v>
      </c>
      <c r="CR158">
        <v>39.436999999999998</v>
      </c>
      <c r="CS158">
        <v>42.061999999999998</v>
      </c>
      <c r="CT158">
        <v>40.686999999999998</v>
      </c>
      <c r="CU158">
        <v>41.686999999999998</v>
      </c>
      <c r="CV158">
        <v>41.311999999999998</v>
      </c>
      <c r="CW158">
        <v>1155.5899999999999</v>
      </c>
      <c r="CX158">
        <v>39.44</v>
      </c>
      <c r="CY158">
        <v>0</v>
      </c>
      <c r="CZ158">
        <v>1604500618.5</v>
      </c>
      <c r="DA158">
        <v>0</v>
      </c>
      <c r="DB158">
        <v>853.72756000000004</v>
      </c>
      <c r="DC158">
        <v>19.201076898635399</v>
      </c>
      <c r="DD158">
        <v>218.67692270005799</v>
      </c>
      <c r="DE158">
        <v>10211.108</v>
      </c>
      <c r="DF158">
        <v>15</v>
      </c>
      <c r="DG158">
        <v>1604500115.5</v>
      </c>
      <c r="DH158" t="s">
        <v>274</v>
      </c>
      <c r="DI158">
        <v>1604500104</v>
      </c>
      <c r="DJ158">
        <v>1604500115.5</v>
      </c>
      <c r="DK158">
        <v>1</v>
      </c>
      <c r="DL158">
        <v>-0.111</v>
      </c>
      <c r="DM158">
        <v>-7.0000000000000001E-3</v>
      </c>
      <c r="DN158">
        <v>-7.3999999999999996E-2</v>
      </c>
      <c r="DO158">
        <v>0.30099999999999999</v>
      </c>
      <c r="DP158">
        <v>420</v>
      </c>
      <c r="DQ158">
        <v>20</v>
      </c>
      <c r="DR158">
        <v>0.08</v>
      </c>
      <c r="DS158">
        <v>7.0000000000000007E-2</v>
      </c>
      <c r="DT158">
        <v>0</v>
      </c>
      <c r="DU158">
        <v>0</v>
      </c>
      <c r="DV158" t="s">
        <v>275</v>
      </c>
      <c r="DW158">
        <v>100</v>
      </c>
      <c r="DX158">
        <v>100</v>
      </c>
      <c r="DY158">
        <v>4.4999999999999998E-2</v>
      </c>
      <c r="DZ158">
        <v>0.31680000000000003</v>
      </c>
      <c r="EA158">
        <v>-0.38915973933682801</v>
      </c>
      <c r="EB158">
        <v>1.06189765250334E-3</v>
      </c>
      <c r="EC158">
        <v>-8.2300479113357901E-7</v>
      </c>
      <c r="ED158">
        <v>1.95222372915411E-10</v>
      </c>
      <c r="EE158">
        <v>5.0854824770297798E-2</v>
      </c>
      <c r="EF158">
        <v>2.4299125684897199E-2</v>
      </c>
      <c r="EG158">
        <v>-1.02667963148939E-3</v>
      </c>
      <c r="EH158">
        <v>2.21636158600722E-5</v>
      </c>
      <c r="EI158">
        <v>2</v>
      </c>
      <c r="EJ158">
        <v>2037</v>
      </c>
      <c r="EK158">
        <v>1</v>
      </c>
      <c r="EL158">
        <v>24</v>
      </c>
      <c r="EM158">
        <v>8.6</v>
      </c>
      <c r="EN158">
        <v>8.4</v>
      </c>
      <c r="EO158">
        <v>2</v>
      </c>
      <c r="EP158">
        <v>482.21800000000002</v>
      </c>
      <c r="EQ158">
        <v>561.22900000000004</v>
      </c>
      <c r="ER158">
        <v>22.402100000000001</v>
      </c>
      <c r="ES158">
        <v>25.3384</v>
      </c>
      <c r="ET158">
        <v>30.0002</v>
      </c>
      <c r="EU158">
        <v>25.208200000000001</v>
      </c>
      <c r="EV158">
        <v>25.169899999999998</v>
      </c>
      <c r="EW158">
        <v>42.258299999999998</v>
      </c>
      <c r="EX158">
        <v>5.4586899999999998</v>
      </c>
      <c r="EY158">
        <v>100</v>
      </c>
      <c r="EZ158">
        <v>22.400600000000001</v>
      </c>
      <c r="FA158">
        <v>990.75</v>
      </c>
      <c r="FB158">
        <v>20</v>
      </c>
      <c r="FC158">
        <v>102.376</v>
      </c>
      <c r="FD158">
        <v>102.083</v>
      </c>
    </row>
    <row r="159" spans="1:160" x14ac:dyDescent="0.15">
      <c r="A159">
        <v>161</v>
      </c>
      <c r="B159">
        <v>1604500621.5</v>
      </c>
      <c r="C159">
        <v>319.5</v>
      </c>
      <c r="D159" t="s">
        <v>558</v>
      </c>
      <c r="E159" t="s">
        <v>559</v>
      </c>
      <c r="F159">
        <v>1604500621.5</v>
      </c>
      <c r="G159">
        <f t="shared" si="90"/>
        <v>1.3371206713262479E-3</v>
      </c>
      <c r="H159">
        <f t="shared" si="91"/>
        <v>25.48267433000089</v>
      </c>
      <c r="I159">
        <f t="shared" si="92"/>
        <v>967.99300000000005</v>
      </c>
      <c r="J159">
        <f t="shared" si="93"/>
        <v>644.0384195738734</v>
      </c>
      <c r="K159">
        <f t="shared" si="94"/>
        <v>64.890005822286554</v>
      </c>
      <c r="L159">
        <f t="shared" si="95"/>
        <v>97.530006746325412</v>
      </c>
      <c r="M159">
        <f t="shared" si="96"/>
        <v>0.13401494868157893</v>
      </c>
      <c r="N159">
        <f t="shared" si="97"/>
        <v>2.9458438041947588</v>
      </c>
      <c r="O159">
        <f t="shared" si="98"/>
        <v>0.13071775802940869</v>
      </c>
      <c r="P159">
        <f t="shared" si="99"/>
        <v>8.1988081668835769E-2</v>
      </c>
      <c r="Q159">
        <f t="shared" si="100"/>
        <v>193.74130091547983</v>
      </c>
      <c r="R159">
        <f t="shared" si="101"/>
        <v>25.880017974682001</v>
      </c>
      <c r="S159">
        <f t="shared" si="102"/>
        <v>25.006799999999998</v>
      </c>
      <c r="T159">
        <f t="shared" si="103"/>
        <v>3.180966890861872</v>
      </c>
      <c r="U159">
        <f t="shared" si="104"/>
        <v>68.130033161990326</v>
      </c>
      <c r="V159">
        <f t="shared" si="105"/>
        <v>2.1777459390895402</v>
      </c>
      <c r="W159">
        <f t="shared" si="106"/>
        <v>3.1964551285504181</v>
      </c>
      <c r="X159">
        <f t="shared" si="107"/>
        <v>1.0032209517723318</v>
      </c>
      <c r="Y159">
        <f t="shared" si="108"/>
        <v>-58.967021605487531</v>
      </c>
      <c r="Z159">
        <f t="shared" si="109"/>
        <v>12.943530990497754</v>
      </c>
      <c r="AA159">
        <f t="shared" si="110"/>
        <v>0.92984580620761847</v>
      </c>
      <c r="AB159">
        <f t="shared" si="111"/>
        <v>148.64765610669767</v>
      </c>
      <c r="AC159">
        <v>12</v>
      </c>
      <c r="AD159">
        <v>2</v>
      </c>
      <c r="AE159">
        <f t="shared" si="112"/>
        <v>1</v>
      </c>
      <c r="AF159">
        <f t="shared" si="113"/>
        <v>0</v>
      </c>
      <c r="AG159">
        <f t="shared" si="114"/>
        <v>53706.075922561606</v>
      </c>
      <c r="AH159" t="s">
        <v>272</v>
      </c>
      <c r="AI159" t="s">
        <v>272</v>
      </c>
      <c r="AJ159">
        <v>0</v>
      </c>
      <c r="AK159">
        <v>0</v>
      </c>
      <c r="AL159">
        <f t="shared" si="115"/>
        <v>0</v>
      </c>
      <c r="AM159" t="e">
        <f t="shared" si="116"/>
        <v>#DIV/0!</v>
      </c>
      <c r="AN159">
        <v>0</v>
      </c>
      <c r="AO159" t="s">
        <v>272</v>
      </c>
      <c r="AP159" t="s">
        <v>272</v>
      </c>
      <c r="AQ159">
        <v>0</v>
      </c>
      <c r="AR159">
        <v>0</v>
      </c>
      <c r="AS159" t="e">
        <f t="shared" si="117"/>
        <v>#DIV/0!</v>
      </c>
      <c r="AT159">
        <v>0.5</v>
      </c>
      <c r="AU159">
        <f t="shared" si="118"/>
        <v>1009.2167998521048</v>
      </c>
      <c r="AV159">
        <f t="shared" si="119"/>
        <v>25.48267433000089</v>
      </c>
      <c r="AW159" t="e">
        <f t="shared" si="120"/>
        <v>#DIV/0!</v>
      </c>
      <c r="AX159" t="e">
        <f t="shared" si="121"/>
        <v>#DIV/0!</v>
      </c>
      <c r="AY159">
        <f t="shared" si="122"/>
        <v>2.5249950589145202E-2</v>
      </c>
      <c r="AZ159" t="e">
        <f t="shared" si="123"/>
        <v>#DIV/0!</v>
      </c>
      <c r="BA159" t="s">
        <v>272</v>
      </c>
      <c r="BB159">
        <v>0</v>
      </c>
      <c r="BC159">
        <f t="shared" si="124"/>
        <v>0</v>
      </c>
      <c r="BD159" t="e">
        <f t="shared" si="125"/>
        <v>#DIV/0!</v>
      </c>
      <c r="BE159" t="e">
        <f t="shared" si="126"/>
        <v>#DIV/0!</v>
      </c>
      <c r="BF159" t="e">
        <f t="shared" si="127"/>
        <v>#DIV/0!</v>
      </c>
      <c r="BG159" t="e">
        <f t="shared" si="128"/>
        <v>#DIV/0!</v>
      </c>
      <c r="BH159" t="e">
        <f t="shared" si="129"/>
        <v>#DIV/0!</v>
      </c>
      <c r="BI159" t="e">
        <f t="shared" si="130"/>
        <v>#DIV/0!</v>
      </c>
      <c r="BJ159">
        <f t="shared" si="131"/>
        <v>1200.04</v>
      </c>
      <c r="BK159">
        <f t="shared" si="132"/>
        <v>1009.2167998521048</v>
      </c>
      <c r="BL159">
        <f t="shared" si="133"/>
        <v>0.840985967011187</v>
      </c>
      <c r="BM159">
        <f t="shared" si="134"/>
        <v>0.19197193402237414</v>
      </c>
      <c r="BN159">
        <v>6</v>
      </c>
      <c r="BO159">
        <v>0.5</v>
      </c>
      <c r="BP159" t="s">
        <v>273</v>
      </c>
      <c r="BQ159">
        <v>2</v>
      </c>
      <c r="BR159">
        <v>1604500621.5</v>
      </c>
      <c r="BS159">
        <v>967.99300000000005</v>
      </c>
      <c r="BT159">
        <v>1000.12</v>
      </c>
      <c r="BU159">
        <v>21.6143</v>
      </c>
      <c r="BV159">
        <v>20.044699999999999</v>
      </c>
      <c r="BW159">
        <v>967.94799999999998</v>
      </c>
      <c r="BX159">
        <v>21.297499999999999</v>
      </c>
      <c r="BY159">
        <v>500.084</v>
      </c>
      <c r="BZ159">
        <v>100.655</v>
      </c>
      <c r="CA159">
        <v>9.9867800000000007E-2</v>
      </c>
      <c r="CB159">
        <v>25.0883</v>
      </c>
      <c r="CC159">
        <v>25.006799999999998</v>
      </c>
      <c r="CD159">
        <v>999.9</v>
      </c>
      <c r="CE159">
        <v>0</v>
      </c>
      <c r="CF159">
        <v>0</v>
      </c>
      <c r="CG159">
        <v>10027.5</v>
      </c>
      <c r="CH159">
        <v>0</v>
      </c>
      <c r="CI159">
        <v>1.02335</v>
      </c>
      <c r="CJ159">
        <v>1200.04</v>
      </c>
      <c r="CK159">
        <v>0.96699299999999999</v>
      </c>
      <c r="CL159">
        <v>3.30067E-2</v>
      </c>
      <c r="CM159">
        <v>0</v>
      </c>
      <c r="CN159">
        <v>856.255</v>
      </c>
      <c r="CO159">
        <v>5.0001499999999997</v>
      </c>
      <c r="CP159">
        <v>10244.6</v>
      </c>
      <c r="CQ159">
        <v>11354.2</v>
      </c>
      <c r="CR159">
        <v>39.436999999999998</v>
      </c>
      <c r="CS159">
        <v>42.061999999999998</v>
      </c>
      <c r="CT159">
        <v>40.686999999999998</v>
      </c>
      <c r="CU159">
        <v>41.625</v>
      </c>
      <c r="CV159">
        <v>41.311999999999998</v>
      </c>
      <c r="CW159">
        <v>1155.5999999999999</v>
      </c>
      <c r="CX159">
        <v>39.44</v>
      </c>
      <c r="CY159">
        <v>0</v>
      </c>
      <c r="CZ159">
        <v>1604500620.3</v>
      </c>
      <c r="DA159">
        <v>0</v>
      </c>
      <c r="DB159">
        <v>854.18326923076904</v>
      </c>
      <c r="DC159">
        <v>18.90738463388</v>
      </c>
      <c r="DD159">
        <v>219.029059930225</v>
      </c>
      <c r="DE159">
        <v>10216.6615384615</v>
      </c>
      <c r="DF159">
        <v>15</v>
      </c>
      <c r="DG159">
        <v>1604500115.5</v>
      </c>
      <c r="DH159" t="s">
        <v>274</v>
      </c>
      <c r="DI159">
        <v>1604500104</v>
      </c>
      <c r="DJ159">
        <v>1604500115.5</v>
      </c>
      <c r="DK159">
        <v>1</v>
      </c>
      <c r="DL159">
        <v>-0.111</v>
      </c>
      <c r="DM159">
        <v>-7.0000000000000001E-3</v>
      </c>
      <c r="DN159">
        <v>-7.3999999999999996E-2</v>
      </c>
      <c r="DO159">
        <v>0.30099999999999999</v>
      </c>
      <c r="DP159">
        <v>420</v>
      </c>
      <c r="DQ159">
        <v>20</v>
      </c>
      <c r="DR159">
        <v>0.08</v>
      </c>
      <c r="DS159">
        <v>7.0000000000000007E-2</v>
      </c>
      <c r="DT159">
        <v>0</v>
      </c>
      <c r="DU159">
        <v>0</v>
      </c>
      <c r="DV159" t="s">
        <v>275</v>
      </c>
      <c r="DW159">
        <v>100</v>
      </c>
      <c r="DX159">
        <v>100</v>
      </c>
      <c r="DY159">
        <v>4.4999999999999998E-2</v>
      </c>
      <c r="DZ159">
        <v>0.31680000000000003</v>
      </c>
      <c r="EA159">
        <v>-0.38915973933682801</v>
      </c>
      <c r="EB159">
        <v>1.06189765250334E-3</v>
      </c>
      <c r="EC159">
        <v>-8.2300479113357901E-7</v>
      </c>
      <c r="ED159">
        <v>1.95222372915411E-10</v>
      </c>
      <c r="EE159">
        <v>5.0854824770297798E-2</v>
      </c>
      <c r="EF159">
        <v>2.4299125684897199E-2</v>
      </c>
      <c r="EG159">
        <v>-1.02667963148939E-3</v>
      </c>
      <c r="EH159">
        <v>2.21636158600722E-5</v>
      </c>
      <c r="EI159">
        <v>2</v>
      </c>
      <c r="EJ159">
        <v>2037</v>
      </c>
      <c r="EK159">
        <v>1</v>
      </c>
      <c r="EL159">
        <v>24</v>
      </c>
      <c r="EM159">
        <v>8.6</v>
      </c>
      <c r="EN159">
        <v>8.4</v>
      </c>
      <c r="EO159">
        <v>2</v>
      </c>
      <c r="EP159">
        <v>482.23200000000003</v>
      </c>
      <c r="EQ159">
        <v>561.20899999999995</v>
      </c>
      <c r="ER159">
        <v>22.401</v>
      </c>
      <c r="ES159">
        <v>25.3384</v>
      </c>
      <c r="ET159">
        <v>30</v>
      </c>
      <c r="EU159">
        <v>25.208200000000001</v>
      </c>
      <c r="EV159">
        <v>25.169899999999998</v>
      </c>
      <c r="EW159">
        <v>42.113100000000003</v>
      </c>
      <c r="EX159">
        <v>5.4586899999999998</v>
      </c>
      <c r="EY159">
        <v>100</v>
      </c>
      <c r="EZ159">
        <v>22.400600000000001</v>
      </c>
      <c r="FA159">
        <v>990.75</v>
      </c>
      <c r="FB159">
        <v>20</v>
      </c>
      <c r="FC159">
        <v>102.376</v>
      </c>
      <c r="FD159">
        <v>102.083</v>
      </c>
    </row>
    <row r="160" spans="1:160" x14ac:dyDescent="0.15">
      <c r="A160">
        <v>162</v>
      </c>
      <c r="B160">
        <v>1604500623.5</v>
      </c>
      <c r="C160">
        <v>321.5</v>
      </c>
      <c r="D160" t="s">
        <v>560</v>
      </c>
      <c r="E160" t="s">
        <v>561</v>
      </c>
      <c r="F160">
        <v>1604500623.5</v>
      </c>
      <c r="G160">
        <f t="shared" si="90"/>
        <v>1.335815620839451E-3</v>
      </c>
      <c r="H160">
        <f t="shared" si="91"/>
        <v>25.253390231497338</v>
      </c>
      <c r="I160">
        <f t="shared" si="92"/>
        <v>964.75199999999995</v>
      </c>
      <c r="J160">
        <f t="shared" si="93"/>
        <v>643.69941056094638</v>
      </c>
      <c r="K160">
        <f t="shared" si="94"/>
        <v>64.855901668617861</v>
      </c>
      <c r="L160">
        <f t="shared" si="95"/>
        <v>97.203539136499202</v>
      </c>
      <c r="M160">
        <f t="shared" si="96"/>
        <v>0.13404718371028063</v>
      </c>
      <c r="N160">
        <f t="shared" si="97"/>
        <v>2.9405748064702752</v>
      </c>
      <c r="O160">
        <f t="shared" si="98"/>
        <v>0.13074267388808092</v>
      </c>
      <c r="P160">
        <f t="shared" si="99"/>
        <v>8.2004283277364712E-2</v>
      </c>
      <c r="Q160">
        <f t="shared" si="100"/>
        <v>193.74130091547983</v>
      </c>
      <c r="R160">
        <f t="shared" si="101"/>
        <v>25.882579488878623</v>
      </c>
      <c r="S160">
        <f t="shared" si="102"/>
        <v>25.0002</v>
      </c>
      <c r="T160">
        <f t="shared" si="103"/>
        <v>3.1797155040733958</v>
      </c>
      <c r="U160">
        <f t="shared" si="104"/>
        <v>68.123598619209574</v>
      </c>
      <c r="V160">
        <f t="shared" si="105"/>
        <v>2.1776570276846399</v>
      </c>
      <c r="W160">
        <f t="shared" si="106"/>
        <v>3.1966265315152937</v>
      </c>
      <c r="X160">
        <f t="shared" si="107"/>
        <v>1.0020584763887559</v>
      </c>
      <c r="Y160">
        <f t="shared" si="108"/>
        <v>-58.909468879019791</v>
      </c>
      <c r="Z160">
        <f t="shared" si="109"/>
        <v>14.109371938012215</v>
      </c>
      <c r="AA160">
        <f t="shared" si="110"/>
        <v>1.0153853137266511</v>
      </c>
      <c r="AB160">
        <f t="shared" si="111"/>
        <v>149.9565892881989</v>
      </c>
      <c r="AC160">
        <v>12</v>
      </c>
      <c r="AD160">
        <v>2</v>
      </c>
      <c r="AE160">
        <f t="shared" si="112"/>
        <v>1</v>
      </c>
      <c r="AF160">
        <f t="shared" si="113"/>
        <v>0</v>
      </c>
      <c r="AG160">
        <f t="shared" si="114"/>
        <v>53551.843926451686</v>
      </c>
      <c r="AH160" t="s">
        <v>272</v>
      </c>
      <c r="AI160" t="s">
        <v>272</v>
      </c>
      <c r="AJ160">
        <v>0</v>
      </c>
      <c r="AK160">
        <v>0</v>
      </c>
      <c r="AL160">
        <f t="shared" si="115"/>
        <v>0</v>
      </c>
      <c r="AM160" t="e">
        <f t="shared" si="116"/>
        <v>#DIV/0!</v>
      </c>
      <c r="AN160">
        <v>0</v>
      </c>
      <c r="AO160" t="s">
        <v>272</v>
      </c>
      <c r="AP160" t="s">
        <v>272</v>
      </c>
      <c r="AQ160">
        <v>0</v>
      </c>
      <c r="AR160">
        <v>0</v>
      </c>
      <c r="AS160" t="e">
        <f t="shared" si="117"/>
        <v>#DIV/0!</v>
      </c>
      <c r="AT160">
        <v>0.5</v>
      </c>
      <c r="AU160">
        <f t="shared" si="118"/>
        <v>1009.2167998521048</v>
      </c>
      <c r="AV160">
        <f t="shared" si="119"/>
        <v>25.253390231497338</v>
      </c>
      <c r="AW160" t="e">
        <f t="shared" si="120"/>
        <v>#DIV/0!</v>
      </c>
      <c r="AX160" t="e">
        <f t="shared" si="121"/>
        <v>#DIV/0!</v>
      </c>
      <c r="AY160">
        <f t="shared" si="122"/>
        <v>2.5022760456621496E-2</v>
      </c>
      <c r="AZ160" t="e">
        <f t="shared" si="123"/>
        <v>#DIV/0!</v>
      </c>
      <c r="BA160" t="s">
        <v>272</v>
      </c>
      <c r="BB160">
        <v>0</v>
      </c>
      <c r="BC160">
        <f t="shared" si="124"/>
        <v>0</v>
      </c>
      <c r="BD160" t="e">
        <f t="shared" si="125"/>
        <v>#DIV/0!</v>
      </c>
      <c r="BE160" t="e">
        <f t="shared" si="126"/>
        <v>#DIV/0!</v>
      </c>
      <c r="BF160" t="e">
        <f t="shared" si="127"/>
        <v>#DIV/0!</v>
      </c>
      <c r="BG160" t="e">
        <f t="shared" si="128"/>
        <v>#DIV/0!</v>
      </c>
      <c r="BH160" t="e">
        <f t="shared" si="129"/>
        <v>#DIV/0!</v>
      </c>
      <c r="BI160" t="e">
        <f t="shared" si="130"/>
        <v>#DIV/0!</v>
      </c>
      <c r="BJ160">
        <f t="shared" si="131"/>
        <v>1200.04</v>
      </c>
      <c r="BK160">
        <f t="shared" si="132"/>
        <v>1009.2167998521048</v>
      </c>
      <c r="BL160">
        <f t="shared" si="133"/>
        <v>0.840985967011187</v>
      </c>
      <c r="BM160">
        <f t="shared" si="134"/>
        <v>0.19197193402237414</v>
      </c>
      <c r="BN160">
        <v>6</v>
      </c>
      <c r="BO160">
        <v>0.5</v>
      </c>
      <c r="BP160" t="s">
        <v>273</v>
      </c>
      <c r="BQ160">
        <v>2</v>
      </c>
      <c r="BR160">
        <v>1604500623.5</v>
      </c>
      <c r="BS160">
        <v>964.75199999999995</v>
      </c>
      <c r="BT160">
        <v>996.61</v>
      </c>
      <c r="BU160">
        <v>21.613399999999999</v>
      </c>
      <c r="BV160">
        <v>20.044699999999999</v>
      </c>
      <c r="BW160">
        <v>964.70699999999999</v>
      </c>
      <c r="BX160">
        <v>21.296700000000001</v>
      </c>
      <c r="BY160">
        <v>499.88299999999998</v>
      </c>
      <c r="BZ160">
        <v>100.655</v>
      </c>
      <c r="CA160">
        <v>9.99496E-2</v>
      </c>
      <c r="CB160">
        <v>25.089200000000002</v>
      </c>
      <c r="CC160">
        <v>25.0002</v>
      </c>
      <c r="CD160">
        <v>999.9</v>
      </c>
      <c r="CE160">
        <v>0</v>
      </c>
      <c r="CF160">
        <v>0</v>
      </c>
      <c r="CG160">
        <v>9997.5</v>
      </c>
      <c r="CH160">
        <v>0</v>
      </c>
      <c r="CI160">
        <v>1.0345500000000001</v>
      </c>
      <c r="CJ160">
        <v>1200.04</v>
      </c>
      <c r="CK160">
        <v>0.96699299999999999</v>
      </c>
      <c r="CL160">
        <v>3.30067E-2</v>
      </c>
      <c r="CM160">
        <v>0</v>
      </c>
      <c r="CN160">
        <v>857.45100000000002</v>
      </c>
      <c r="CO160">
        <v>5.0001499999999997</v>
      </c>
      <c r="CP160">
        <v>10253.299999999999</v>
      </c>
      <c r="CQ160">
        <v>11354.2</v>
      </c>
      <c r="CR160">
        <v>39.436999999999998</v>
      </c>
      <c r="CS160">
        <v>42.061999999999998</v>
      </c>
      <c r="CT160">
        <v>40.686999999999998</v>
      </c>
      <c r="CU160">
        <v>41.625</v>
      </c>
      <c r="CV160">
        <v>41.311999999999998</v>
      </c>
      <c r="CW160">
        <v>1155.5999999999999</v>
      </c>
      <c r="CX160">
        <v>39.44</v>
      </c>
      <c r="CY160">
        <v>0</v>
      </c>
      <c r="CZ160">
        <v>1604500622.7</v>
      </c>
      <c r="DA160">
        <v>0</v>
      </c>
      <c r="DB160">
        <v>854.97699999999998</v>
      </c>
      <c r="DC160">
        <v>19.447794889802399</v>
      </c>
      <c r="DD160">
        <v>218.74529928668301</v>
      </c>
      <c r="DE160">
        <v>10225.365384615399</v>
      </c>
      <c r="DF160">
        <v>15</v>
      </c>
      <c r="DG160">
        <v>1604500115.5</v>
      </c>
      <c r="DH160" t="s">
        <v>274</v>
      </c>
      <c r="DI160">
        <v>1604500104</v>
      </c>
      <c r="DJ160">
        <v>1604500115.5</v>
      </c>
      <c r="DK160">
        <v>1</v>
      </c>
      <c r="DL160">
        <v>-0.111</v>
      </c>
      <c r="DM160">
        <v>-7.0000000000000001E-3</v>
      </c>
      <c r="DN160">
        <v>-7.3999999999999996E-2</v>
      </c>
      <c r="DO160">
        <v>0.30099999999999999</v>
      </c>
      <c r="DP160">
        <v>420</v>
      </c>
      <c r="DQ160">
        <v>20</v>
      </c>
      <c r="DR160">
        <v>0.08</v>
      </c>
      <c r="DS160">
        <v>7.0000000000000007E-2</v>
      </c>
      <c r="DT160">
        <v>0</v>
      </c>
      <c r="DU160">
        <v>0</v>
      </c>
      <c r="DV160" t="s">
        <v>275</v>
      </c>
      <c r="DW160">
        <v>100</v>
      </c>
      <c r="DX160">
        <v>100</v>
      </c>
      <c r="DY160">
        <v>4.4999999999999998E-2</v>
      </c>
      <c r="DZ160">
        <v>0.31669999999999998</v>
      </c>
      <c r="EA160">
        <v>-0.38915973933682801</v>
      </c>
      <c r="EB160">
        <v>1.06189765250334E-3</v>
      </c>
      <c r="EC160">
        <v>-8.2300479113357901E-7</v>
      </c>
      <c r="ED160">
        <v>1.95222372915411E-10</v>
      </c>
      <c r="EE160">
        <v>5.0854824770297798E-2</v>
      </c>
      <c r="EF160">
        <v>2.4299125684897199E-2</v>
      </c>
      <c r="EG160">
        <v>-1.02667963148939E-3</v>
      </c>
      <c r="EH160">
        <v>2.21636158600722E-5</v>
      </c>
      <c r="EI160">
        <v>2</v>
      </c>
      <c r="EJ160">
        <v>2037</v>
      </c>
      <c r="EK160">
        <v>1</v>
      </c>
      <c r="EL160">
        <v>24</v>
      </c>
      <c r="EM160">
        <v>8.6999999999999993</v>
      </c>
      <c r="EN160">
        <v>8.5</v>
      </c>
      <c r="EO160">
        <v>2</v>
      </c>
      <c r="EP160">
        <v>481.93200000000002</v>
      </c>
      <c r="EQ160">
        <v>561.47</v>
      </c>
      <c r="ER160">
        <v>22.400200000000002</v>
      </c>
      <c r="ES160">
        <v>25.3384</v>
      </c>
      <c r="ET160">
        <v>30.0001</v>
      </c>
      <c r="EU160">
        <v>25.208200000000001</v>
      </c>
      <c r="EV160">
        <v>25.169899999999998</v>
      </c>
      <c r="EW160">
        <v>41.991300000000003</v>
      </c>
      <c r="EX160">
        <v>5.4586899999999998</v>
      </c>
      <c r="EY160">
        <v>100</v>
      </c>
      <c r="EZ160">
        <v>22.395299999999999</v>
      </c>
      <c r="FA160">
        <v>985.68</v>
      </c>
      <c r="FB160">
        <v>20</v>
      </c>
      <c r="FC160">
        <v>102.375</v>
      </c>
      <c r="FD160">
        <v>102.084</v>
      </c>
    </row>
    <row r="161" spans="1:160" x14ac:dyDescent="0.15">
      <c r="A161">
        <v>163</v>
      </c>
      <c r="B161">
        <v>1604500625.5</v>
      </c>
      <c r="C161">
        <v>323.5</v>
      </c>
      <c r="D161" t="s">
        <v>562</v>
      </c>
      <c r="E161" t="s">
        <v>563</v>
      </c>
      <c r="F161">
        <v>1604500625.5</v>
      </c>
      <c r="G161">
        <f t="shared" si="90"/>
        <v>1.3349914732113698E-3</v>
      </c>
      <c r="H161">
        <f t="shared" si="91"/>
        <v>25.130083969884119</v>
      </c>
      <c r="I161">
        <f t="shared" si="92"/>
        <v>961.46600000000001</v>
      </c>
      <c r="J161">
        <f t="shared" si="93"/>
        <v>641.87289256792519</v>
      </c>
      <c r="K161">
        <f t="shared" si="94"/>
        <v>64.672764042230241</v>
      </c>
      <c r="L161">
        <f t="shared" si="95"/>
        <v>96.873796155906007</v>
      </c>
      <c r="M161">
        <f t="shared" si="96"/>
        <v>0.13401280408943542</v>
      </c>
      <c r="N161">
        <f t="shared" si="97"/>
        <v>2.9346516075751006</v>
      </c>
      <c r="O161">
        <f t="shared" si="98"/>
        <v>0.13070347758643541</v>
      </c>
      <c r="P161">
        <f t="shared" si="99"/>
        <v>8.1980196805639213E-2</v>
      </c>
      <c r="Q161">
        <f t="shared" si="100"/>
        <v>193.73970493492035</v>
      </c>
      <c r="R161">
        <f t="shared" si="101"/>
        <v>25.883778191763817</v>
      </c>
      <c r="S161">
        <f t="shared" si="102"/>
        <v>24.9985</v>
      </c>
      <c r="T161">
        <f t="shared" si="103"/>
        <v>3.1793932468574213</v>
      </c>
      <c r="U161">
        <f t="shared" si="104"/>
        <v>68.124992796585047</v>
      </c>
      <c r="V161">
        <f t="shared" si="105"/>
        <v>2.1776367223988999</v>
      </c>
      <c r="W161">
        <f t="shared" si="106"/>
        <v>3.1965313066544057</v>
      </c>
      <c r="X161">
        <f t="shared" si="107"/>
        <v>1.0017565244585214</v>
      </c>
      <c r="Y161">
        <f t="shared" si="108"/>
        <v>-58.873123968621407</v>
      </c>
      <c r="Z161">
        <f t="shared" si="109"/>
        <v>14.270806959576417</v>
      </c>
      <c r="AA161">
        <f t="shared" si="110"/>
        <v>1.0290645087940187</v>
      </c>
      <c r="AB161">
        <f t="shared" si="111"/>
        <v>150.1664524346694</v>
      </c>
      <c r="AC161">
        <v>12</v>
      </c>
      <c r="AD161">
        <v>2</v>
      </c>
      <c r="AE161">
        <f t="shared" si="112"/>
        <v>1</v>
      </c>
      <c r="AF161">
        <f t="shared" si="113"/>
        <v>0</v>
      </c>
      <c r="AG161">
        <f t="shared" si="114"/>
        <v>53378.973833531432</v>
      </c>
      <c r="AH161" t="s">
        <v>272</v>
      </c>
      <c r="AI161" t="s">
        <v>272</v>
      </c>
      <c r="AJ161">
        <v>0</v>
      </c>
      <c r="AK161">
        <v>0</v>
      </c>
      <c r="AL161">
        <f t="shared" si="115"/>
        <v>0</v>
      </c>
      <c r="AM161" t="e">
        <f t="shared" si="116"/>
        <v>#DIV/0!</v>
      </c>
      <c r="AN161">
        <v>0</v>
      </c>
      <c r="AO161" t="s">
        <v>272</v>
      </c>
      <c r="AP161" t="s">
        <v>272</v>
      </c>
      <c r="AQ161">
        <v>0</v>
      </c>
      <c r="AR161">
        <v>0</v>
      </c>
      <c r="AS161" t="e">
        <f t="shared" si="117"/>
        <v>#DIV/0!</v>
      </c>
      <c r="AT161">
        <v>0.5</v>
      </c>
      <c r="AU161">
        <f t="shared" si="118"/>
        <v>1009.2083998521036</v>
      </c>
      <c r="AV161">
        <f t="shared" si="119"/>
        <v>25.130083969884119</v>
      </c>
      <c r="AW161" t="e">
        <f t="shared" si="120"/>
        <v>#DIV/0!</v>
      </c>
      <c r="AX161" t="e">
        <f t="shared" si="121"/>
        <v>#DIV/0!</v>
      </c>
      <c r="AY161">
        <f t="shared" si="122"/>
        <v>2.4900787561386584E-2</v>
      </c>
      <c r="AZ161" t="e">
        <f t="shared" si="123"/>
        <v>#DIV/0!</v>
      </c>
      <c r="BA161" t="s">
        <v>272</v>
      </c>
      <c r="BB161">
        <v>0</v>
      </c>
      <c r="BC161">
        <f t="shared" si="124"/>
        <v>0</v>
      </c>
      <c r="BD161" t="e">
        <f t="shared" si="125"/>
        <v>#DIV/0!</v>
      </c>
      <c r="BE161" t="e">
        <f t="shared" si="126"/>
        <v>#DIV/0!</v>
      </c>
      <c r="BF161" t="e">
        <f t="shared" si="127"/>
        <v>#DIV/0!</v>
      </c>
      <c r="BG161" t="e">
        <f t="shared" si="128"/>
        <v>#DIV/0!</v>
      </c>
      <c r="BH161" t="e">
        <f t="shared" si="129"/>
        <v>#DIV/0!</v>
      </c>
      <c r="BI161" t="e">
        <f t="shared" si="130"/>
        <v>#DIV/0!</v>
      </c>
      <c r="BJ161">
        <f t="shared" si="131"/>
        <v>1200.03</v>
      </c>
      <c r="BK161">
        <f t="shared" si="132"/>
        <v>1009.2083998521036</v>
      </c>
      <c r="BL161">
        <f t="shared" si="133"/>
        <v>0.8409859752273724</v>
      </c>
      <c r="BM161">
        <f t="shared" si="134"/>
        <v>0.19197195045474483</v>
      </c>
      <c r="BN161">
        <v>6</v>
      </c>
      <c r="BO161">
        <v>0.5</v>
      </c>
      <c r="BP161" t="s">
        <v>273</v>
      </c>
      <c r="BQ161">
        <v>2</v>
      </c>
      <c r="BR161">
        <v>1604500625.5</v>
      </c>
      <c r="BS161">
        <v>961.46600000000001</v>
      </c>
      <c r="BT161">
        <v>993.15899999999999</v>
      </c>
      <c r="BU161">
        <v>21.6129</v>
      </c>
      <c r="BV161">
        <v>20.0457</v>
      </c>
      <c r="BW161">
        <v>961.42100000000005</v>
      </c>
      <c r="BX161">
        <v>21.296099999999999</v>
      </c>
      <c r="BY161">
        <v>500.053</v>
      </c>
      <c r="BZ161">
        <v>100.65600000000001</v>
      </c>
      <c r="CA161">
        <v>0.100341</v>
      </c>
      <c r="CB161">
        <v>25.088699999999999</v>
      </c>
      <c r="CC161">
        <v>24.9985</v>
      </c>
      <c r="CD161">
        <v>999.9</v>
      </c>
      <c r="CE161">
        <v>0</v>
      </c>
      <c r="CF161">
        <v>0</v>
      </c>
      <c r="CG161">
        <v>9963.75</v>
      </c>
      <c r="CH161">
        <v>0</v>
      </c>
      <c r="CI161">
        <v>1.0219499999999999</v>
      </c>
      <c r="CJ161">
        <v>1200.03</v>
      </c>
      <c r="CK161">
        <v>0.96699299999999999</v>
      </c>
      <c r="CL161">
        <v>3.30067E-2</v>
      </c>
      <c r="CM161">
        <v>0</v>
      </c>
      <c r="CN161">
        <v>857.65300000000002</v>
      </c>
      <c r="CO161">
        <v>5.0001499999999997</v>
      </c>
      <c r="CP161">
        <v>10260</v>
      </c>
      <c r="CQ161">
        <v>11354.2</v>
      </c>
      <c r="CR161">
        <v>39.436999999999998</v>
      </c>
      <c r="CS161">
        <v>42.061999999999998</v>
      </c>
      <c r="CT161">
        <v>40.686999999999998</v>
      </c>
      <c r="CU161">
        <v>41.625</v>
      </c>
      <c r="CV161">
        <v>41.311999999999998</v>
      </c>
      <c r="CW161">
        <v>1155.5899999999999</v>
      </c>
      <c r="CX161">
        <v>39.44</v>
      </c>
      <c r="CY161">
        <v>0</v>
      </c>
      <c r="CZ161">
        <v>1604500624.5</v>
      </c>
      <c r="DA161">
        <v>0</v>
      </c>
      <c r="DB161">
        <v>855.63811999999996</v>
      </c>
      <c r="DC161">
        <v>19.563384588406699</v>
      </c>
      <c r="DD161">
        <v>220.88461504319801</v>
      </c>
      <c r="DE161">
        <v>10233.116</v>
      </c>
      <c r="DF161">
        <v>15</v>
      </c>
      <c r="DG161">
        <v>1604500115.5</v>
      </c>
      <c r="DH161" t="s">
        <v>274</v>
      </c>
      <c r="DI161">
        <v>1604500104</v>
      </c>
      <c r="DJ161">
        <v>1604500115.5</v>
      </c>
      <c r="DK161">
        <v>1</v>
      </c>
      <c r="DL161">
        <v>-0.111</v>
      </c>
      <c r="DM161">
        <v>-7.0000000000000001E-3</v>
      </c>
      <c r="DN161">
        <v>-7.3999999999999996E-2</v>
      </c>
      <c r="DO161">
        <v>0.30099999999999999</v>
      </c>
      <c r="DP161">
        <v>420</v>
      </c>
      <c r="DQ161">
        <v>20</v>
      </c>
      <c r="DR161">
        <v>0.08</v>
      </c>
      <c r="DS161">
        <v>7.0000000000000007E-2</v>
      </c>
      <c r="DT161">
        <v>0</v>
      </c>
      <c r="DU161">
        <v>0</v>
      </c>
      <c r="DV161" t="s">
        <v>275</v>
      </c>
      <c r="DW161">
        <v>100</v>
      </c>
      <c r="DX161">
        <v>100</v>
      </c>
      <c r="DY161">
        <v>4.4999999999999998E-2</v>
      </c>
      <c r="DZ161">
        <v>0.31680000000000003</v>
      </c>
      <c r="EA161">
        <v>-0.38915973933682801</v>
      </c>
      <c r="EB161">
        <v>1.06189765250334E-3</v>
      </c>
      <c r="EC161">
        <v>-8.2300479113357901E-7</v>
      </c>
      <c r="ED161">
        <v>1.95222372915411E-10</v>
      </c>
      <c r="EE161">
        <v>5.0854824770297798E-2</v>
      </c>
      <c r="EF161">
        <v>2.4299125684897199E-2</v>
      </c>
      <c r="EG161">
        <v>-1.02667963148939E-3</v>
      </c>
      <c r="EH161">
        <v>2.21636158600722E-5</v>
      </c>
      <c r="EI161">
        <v>2</v>
      </c>
      <c r="EJ161">
        <v>2037</v>
      </c>
      <c r="EK161">
        <v>1</v>
      </c>
      <c r="EL161">
        <v>24</v>
      </c>
      <c r="EM161">
        <v>8.6999999999999993</v>
      </c>
      <c r="EN161">
        <v>8.5</v>
      </c>
      <c r="EO161">
        <v>2</v>
      </c>
      <c r="EP161">
        <v>482.16300000000001</v>
      </c>
      <c r="EQ161">
        <v>561.22900000000004</v>
      </c>
      <c r="ER161">
        <v>22.3992</v>
      </c>
      <c r="ES161">
        <v>25.3384</v>
      </c>
      <c r="ET161">
        <v>30.0001</v>
      </c>
      <c r="EU161">
        <v>25.208200000000001</v>
      </c>
      <c r="EV161">
        <v>25.169899999999998</v>
      </c>
      <c r="EW161">
        <v>41.913899999999998</v>
      </c>
      <c r="EX161">
        <v>5.4586899999999998</v>
      </c>
      <c r="EY161">
        <v>100</v>
      </c>
      <c r="EZ161">
        <v>22.395299999999999</v>
      </c>
      <c r="FA161">
        <v>980.65</v>
      </c>
      <c r="FB161">
        <v>20</v>
      </c>
      <c r="FC161">
        <v>102.375</v>
      </c>
      <c r="FD161">
        <v>102.083</v>
      </c>
    </row>
    <row r="162" spans="1:160" x14ac:dyDescent="0.15">
      <c r="A162">
        <v>164</v>
      </c>
      <c r="B162">
        <v>1604500627.5</v>
      </c>
      <c r="C162">
        <v>325.5</v>
      </c>
      <c r="D162" t="s">
        <v>564</v>
      </c>
      <c r="E162" t="s">
        <v>565</v>
      </c>
      <c r="F162">
        <v>1604500627.5</v>
      </c>
      <c r="G162">
        <f t="shared" si="90"/>
        <v>1.3326291392197329E-3</v>
      </c>
      <c r="H162">
        <f t="shared" si="91"/>
        <v>25.256301342366839</v>
      </c>
      <c r="I162">
        <f t="shared" si="92"/>
        <v>958.22400000000005</v>
      </c>
      <c r="J162">
        <f t="shared" si="93"/>
        <v>636.32915217621496</v>
      </c>
      <c r="K162">
        <f t="shared" si="94"/>
        <v>64.113953521741081</v>
      </c>
      <c r="L162">
        <f t="shared" si="95"/>
        <v>96.546777386059219</v>
      </c>
      <c r="M162">
        <f t="shared" si="96"/>
        <v>0.13363811780189705</v>
      </c>
      <c r="N162">
        <f t="shared" si="97"/>
        <v>2.9452120269149447</v>
      </c>
      <c r="O162">
        <f t="shared" si="98"/>
        <v>0.13035851442810986</v>
      </c>
      <c r="P162">
        <f t="shared" si="99"/>
        <v>8.1762027312990343E-2</v>
      </c>
      <c r="Q162">
        <f t="shared" si="100"/>
        <v>193.73970493492035</v>
      </c>
      <c r="R162">
        <f t="shared" si="101"/>
        <v>25.880631227818647</v>
      </c>
      <c r="S162">
        <f t="shared" si="102"/>
        <v>25.002600000000001</v>
      </c>
      <c r="T162">
        <f t="shared" si="103"/>
        <v>3.1801705040302597</v>
      </c>
      <c r="U162">
        <f t="shared" si="104"/>
        <v>68.126677116270685</v>
      </c>
      <c r="V162">
        <f t="shared" si="105"/>
        <v>2.1775478463754303</v>
      </c>
      <c r="W162">
        <f t="shared" si="106"/>
        <v>3.1963218206856694</v>
      </c>
      <c r="X162">
        <f t="shared" si="107"/>
        <v>1.0026226576548294</v>
      </c>
      <c r="Y162">
        <f t="shared" si="108"/>
        <v>-58.768945039590221</v>
      </c>
      <c r="Z162">
        <f t="shared" si="109"/>
        <v>13.496493017577844</v>
      </c>
      <c r="AA162">
        <f t="shared" si="110"/>
        <v>0.96975392128099591</v>
      </c>
      <c r="AB162">
        <f t="shared" si="111"/>
        <v>149.43700683418896</v>
      </c>
      <c r="AC162">
        <v>12</v>
      </c>
      <c r="AD162">
        <v>2</v>
      </c>
      <c r="AE162">
        <f t="shared" si="112"/>
        <v>1</v>
      </c>
      <c r="AF162">
        <f t="shared" si="113"/>
        <v>0</v>
      </c>
      <c r="AG162">
        <f t="shared" si="114"/>
        <v>53687.740661269301</v>
      </c>
      <c r="AH162" t="s">
        <v>272</v>
      </c>
      <c r="AI162" t="s">
        <v>272</v>
      </c>
      <c r="AJ162">
        <v>0</v>
      </c>
      <c r="AK162">
        <v>0</v>
      </c>
      <c r="AL162">
        <f t="shared" si="115"/>
        <v>0</v>
      </c>
      <c r="AM162" t="e">
        <f t="shared" si="116"/>
        <v>#DIV/0!</v>
      </c>
      <c r="AN162">
        <v>0</v>
      </c>
      <c r="AO162" t="s">
        <v>272</v>
      </c>
      <c r="AP162" t="s">
        <v>272</v>
      </c>
      <c r="AQ162">
        <v>0</v>
      </c>
      <c r="AR162">
        <v>0</v>
      </c>
      <c r="AS162" t="e">
        <f t="shared" si="117"/>
        <v>#DIV/0!</v>
      </c>
      <c r="AT162">
        <v>0.5</v>
      </c>
      <c r="AU162">
        <f t="shared" si="118"/>
        <v>1009.2083998521036</v>
      </c>
      <c r="AV162">
        <f t="shared" si="119"/>
        <v>25.256301342366839</v>
      </c>
      <c r="AW162" t="e">
        <f t="shared" si="120"/>
        <v>#DIV/0!</v>
      </c>
      <c r="AX162" t="e">
        <f t="shared" si="121"/>
        <v>#DIV/0!</v>
      </c>
      <c r="AY162">
        <f t="shared" si="122"/>
        <v>2.5025853278736156E-2</v>
      </c>
      <c r="AZ162" t="e">
        <f t="shared" si="123"/>
        <v>#DIV/0!</v>
      </c>
      <c r="BA162" t="s">
        <v>272</v>
      </c>
      <c r="BB162">
        <v>0</v>
      </c>
      <c r="BC162">
        <f t="shared" si="124"/>
        <v>0</v>
      </c>
      <c r="BD162" t="e">
        <f t="shared" si="125"/>
        <v>#DIV/0!</v>
      </c>
      <c r="BE162" t="e">
        <f t="shared" si="126"/>
        <v>#DIV/0!</v>
      </c>
      <c r="BF162" t="e">
        <f t="shared" si="127"/>
        <v>#DIV/0!</v>
      </c>
      <c r="BG162" t="e">
        <f t="shared" si="128"/>
        <v>#DIV/0!</v>
      </c>
      <c r="BH162" t="e">
        <f t="shared" si="129"/>
        <v>#DIV/0!</v>
      </c>
      <c r="BI162" t="e">
        <f t="shared" si="130"/>
        <v>#DIV/0!</v>
      </c>
      <c r="BJ162">
        <f t="shared" si="131"/>
        <v>1200.03</v>
      </c>
      <c r="BK162">
        <f t="shared" si="132"/>
        <v>1009.2083998521036</v>
      </c>
      <c r="BL162">
        <f t="shared" si="133"/>
        <v>0.8409859752273724</v>
      </c>
      <c r="BM162">
        <f t="shared" si="134"/>
        <v>0.19197195045474483</v>
      </c>
      <c r="BN162">
        <v>6</v>
      </c>
      <c r="BO162">
        <v>0.5</v>
      </c>
      <c r="BP162" t="s">
        <v>273</v>
      </c>
      <c r="BQ162">
        <v>2</v>
      </c>
      <c r="BR162">
        <v>1604500627.5</v>
      </c>
      <c r="BS162">
        <v>958.22400000000005</v>
      </c>
      <c r="BT162">
        <v>990.06200000000001</v>
      </c>
      <c r="BU162">
        <v>21.612100000000002</v>
      </c>
      <c r="BV162">
        <v>20.047599999999999</v>
      </c>
      <c r="BW162">
        <v>958.18</v>
      </c>
      <c r="BX162">
        <v>21.295400000000001</v>
      </c>
      <c r="BY162">
        <v>500.03</v>
      </c>
      <c r="BZ162">
        <v>100.65600000000001</v>
      </c>
      <c r="CA162">
        <v>9.99583E-2</v>
      </c>
      <c r="CB162">
        <v>25.087599999999998</v>
      </c>
      <c r="CC162">
        <v>25.002600000000001</v>
      </c>
      <c r="CD162">
        <v>999.9</v>
      </c>
      <c r="CE162">
        <v>0</v>
      </c>
      <c r="CF162">
        <v>0</v>
      </c>
      <c r="CG162">
        <v>10023.799999999999</v>
      </c>
      <c r="CH162">
        <v>0</v>
      </c>
      <c r="CI162">
        <v>1.02335</v>
      </c>
      <c r="CJ162">
        <v>1200.03</v>
      </c>
      <c r="CK162">
        <v>0.96699299999999999</v>
      </c>
      <c r="CL162">
        <v>3.30067E-2</v>
      </c>
      <c r="CM162">
        <v>0</v>
      </c>
      <c r="CN162">
        <v>858.40700000000004</v>
      </c>
      <c r="CO162">
        <v>5.0001499999999997</v>
      </c>
      <c r="CP162">
        <v>10266.1</v>
      </c>
      <c r="CQ162">
        <v>11354.2</v>
      </c>
      <c r="CR162">
        <v>39.436999999999998</v>
      </c>
      <c r="CS162">
        <v>42.061999999999998</v>
      </c>
      <c r="CT162">
        <v>40.686999999999998</v>
      </c>
      <c r="CU162">
        <v>41.625</v>
      </c>
      <c r="CV162">
        <v>41.311999999999998</v>
      </c>
      <c r="CW162">
        <v>1155.5899999999999</v>
      </c>
      <c r="CX162">
        <v>39.44</v>
      </c>
      <c r="CY162">
        <v>0</v>
      </c>
      <c r="CZ162">
        <v>1604500626.3</v>
      </c>
      <c r="DA162">
        <v>0</v>
      </c>
      <c r="DB162">
        <v>856.12869230769195</v>
      </c>
      <c r="DC162">
        <v>19.939145314017701</v>
      </c>
      <c r="DD162">
        <v>221.44957279712199</v>
      </c>
      <c r="DE162">
        <v>10238.592307692301</v>
      </c>
      <c r="DF162">
        <v>15</v>
      </c>
      <c r="DG162">
        <v>1604500115.5</v>
      </c>
      <c r="DH162" t="s">
        <v>274</v>
      </c>
      <c r="DI162">
        <v>1604500104</v>
      </c>
      <c r="DJ162">
        <v>1604500115.5</v>
      </c>
      <c r="DK162">
        <v>1</v>
      </c>
      <c r="DL162">
        <v>-0.111</v>
      </c>
      <c r="DM162">
        <v>-7.0000000000000001E-3</v>
      </c>
      <c r="DN162">
        <v>-7.3999999999999996E-2</v>
      </c>
      <c r="DO162">
        <v>0.30099999999999999</v>
      </c>
      <c r="DP162">
        <v>420</v>
      </c>
      <c r="DQ162">
        <v>20</v>
      </c>
      <c r="DR162">
        <v>0.08</v>
      </c>
      <c r="DS162">
        <v>7.0000000000000007E-2</v>
      </c>
      <c r="DT162">
        <v>0</v>
      </c>
      <c r="DU162">
        <v>0</v>
      </c>
      <c r="DV162" t="s">
        <v>275</v>
      </c>
      <c r="DW162">
        <v>100</v>
      </c>
      <c r="DX162">
        <v>100</v>
      </c>
      <c r="DY162">
        <v>4.3999999999999997E-2</v>
      </c>
      <c r="DZ162">
        <v>0.31669999999999998</v>
      </c>
      <c r="EA162">
        <v>-0.38915973933682801</v>
      </c>
      <c r="EB162">
        <v>1.06189765250334E-3</v>
      </c>
      <c r="EC162">
        <v>-8.2300479113357901E-7</v>
      </c>
      <c r="ED162">
        <v>1.95222372915411E-10</v>
      </c>
      <c r="EE162">
        <v>5.0854824770297798E-2</v>
      </c>
      <c r="EF162">
        <v>2.4299125684897199E-2</v>
      </c>
      <c r="EG162">
        <v>-1.02667963148939E-3</v>
      </c>
      <c r="EH162">
        <v>2.21636158600722E-5</v>
      </c>
      <c r="EI162">
        <v>2</v>
      </c>
      <c r="EJ162">
        <v>2037</v>
      </c>
      <c r="EK162">
        <v>1</v>
      </c>
      <c r="EL162">
        <v>24</v>
      </c>
      <c r="EM162">
        <v>8.6999999999999993</v>
      </c>
      <c r="EN162">
        <v>8.5</v>
      </c>
      <c r="EO162">
        <v>2</v>
      </c>
      <c r="EP162">
        <v>482.17700000000002</v>
      </c>
      <c r="EQ162">
        <v>561.20899999999995</v>
      </c>
      <c r="ER162">
        <v>22.396799999999999</v>
      </c>
      <c r="ES162">
        <v>25.3384</v>
      </c>
      <c r="ET162">
        <v>30.0001</v>
      </c>
      <c r="EU162">
        <v>25.208200000000001</v>
      </c>
      <c r="EV162">
        <v>25.169899999999998</v>
      </c>
      <c r="EW162">
        <v>41.763800000000003</v>
      </c>
      <c r="EX162">
        <v>5.4586899999999998</v>
      </c>
      <c r="EY162">
        <v>100</v>
      </c>
      <c r="EZ162">
        <v>22.395299999999999</v>
      </c>
      <c r="FA162">
        <v>980.65</v>
      </c>
      <c r="FB162">
        <v>20</v>
      </c>
      <c r="FC162">
        <v>102.376</v>
      </c>
      <c r="FD162">
        <v>102.08199999999999</v>
      </c>
    </row>
    <row r="163" spans="1:160" x14ac:dyDescent="0.15">
      <c r="A163">
        <v>165</v>
      </c>
      <c r="B163">
        <v>1604500629.5</v>
      </c>
      <c r="C163">
        <v>327.5</v>
      </c>
      <c r="D163" t="s">
        <v>566</v>
      </c>
      <c r="E163" t="s">
        <v>567</v>
      </c>
      <c r="F163">
        <v>1604500629.5</v>
      </c>
      <c r="G163">
        <f t="shared" si="90"/>
        <v>1.3306851439893249E-3</v>
      </c>
      <c r="H163">
        <f t="shared" si="91"/>
        <v>25.14681182219384</v>
      </c>
      <c r="I163">
        <f t="shared" si="92"/>
        <v>954.99800000000005</v>
      </c>
      <c r="J163">
        <f t="shared" si="93"/>
        <v>634.02984738560542</v>
      </c>
      <c r="K163">
        <f t="shared" si="94"/>
        <v>63.880854239191777</v>
      </c>
      <c r="L163">
        <f t="shared" si="95"/>
        <v>96.2195838070962</v>
      </c>
      <c r="M163">
        <f t="shared" si="96"/>
        <v>0.13343322339415384</v>
      </c>
      <c r="N163">
        <f t="shared" si="97"/>
        <v>2.947580231739988</v>
      </c>
      <c r="O163">
        <f t="shared" si="98"/>
        <v>0.13016609409974514</v>
      </c>
      <c r="P163">
        <f t="shared" si="99"/>
        <v>8.1640684546748804E-2</v>
      </c>
      <c r="Q163">
        <f t="shared" si="100"/>
        <v>193.74130091547983</v>
      </c>
      <c r="R163">
        <f t="shared" si="101"/>
        <v>25.880049746037734</v>
      </c>
      <c r="S163">
        <f t="shared" si="102"/>
        <v>25.001999999999999</v>
      </c>
      <c r="T163">
        <f t="shared" si="103"/>
        <v>3.180056748707377</v>
      </c>
      <c r="U163">
        <f t="shared" si="104"/>
        <v>68.125289554019901</v>
      </c>
      <c r="V163">
        <f t="shared" si="105"/>
        <v>2.1774386286118497</v>
      </c>
      <c r="W163">
        <f t="shared" si="106"/>
        <v>3.1962266037566729</v>
      </c>
      <c r="X163">
        <f t="shared" si="107"/>
        <v>1.0026181200955273</v>
      </c>
      <c r="Y163">
        <f t="shared" si="108"/>
        <v>-58.683214849929229</v>
      </c>
      <c r="Z163">
        <f t="shared" si="109"/>
        <v>13.523236358098586</v>
      </c>
      <c r="AA163">
        <f t="shared" si="110"/>
        <v>0.97088943335759803</v>
      </c>
      <c r="AB163">
        <f t="shared" si="111"/>
        <v>149.5522118570068</v>
      </c>
      <c r="AC163">
        <v>11</v>
      </c>
      <c r="AD163">
        <v>2</v>
      </c>
      <c r="AE163">
        <f t="shared" si="112"/>
        <v>1</v>
      </c>
      <c r="AF163">
        <f t="shared" si="113"/>
        <v>0</v>
      </c>
      <c r="AG163">
        <f t="shared" si="114"/>
        <v>53757.085057244483</v>
      </c>
      <c r="AH163" t="s">
        <v>272</v>
      </c>
      <c r="AI163" t="s">
        <v>272</v>
      </c>
      <c r="AJ163">
        <v>0</v>
      </c>
      <c r="AK163">
        <v>0</v>
      </c>
      <c r="AL163">
        <f t="shared" si="115"/>
        <v>0</v>
      </c>
      <c r="AM163" t="e">
        <f t="shared" si="116"/>
        <v>#DIV/0!</v>
      </c>
      <c r="AN163">
        <v>0</v>
      </c>
      <c r="AO163" t="s">
        <v>272</v>
      </c>
      <c r="AP163" t="s">
        <v>272</v>
      </c>
      <c r="AQ163">
        <v>0</v>
      </c>
      <c r="AR163">
        <v>0</v>
      </c>
      <c r="AS163" t="e">
        <f t="shared" si="117"/>
        <v>#DIV/0!</v>
      </c>
      <c r="AT163">
        <v>0.5</v>
      </c>
      <c r="AU163">
        <f t="shared" si="118"/>
        <v>1009.2167998521048</v>
      </c>
      <c r="AV163">
        <f t="shared" si="119"/>
        <v>25.14681182219384</v>
      </c>
      <c r="AW163" t="e">
        <f t="shared" si="120"/>
        <v>#DIV/0!</v>
      </c>
      <c r="AX163" t="e">
        <f t="shared" si="121"/>
        <v>#DIV/0!</v>
      </c>
      <c r="AY163">
        <f t="shared" si="122"/>
        <v>2.4917155388097946E-2</v>
      </c>
      <c r="AZ163" t="e">
        <f t="shared" si="123"/>
        <v>#DIV/0!</v>
      </c>
      <c r="BA163" t="s">
        <v>272</v>
      </c>
      <c r="BB163">
        <v>0</v>
      </c>
      <c r="BC163">
        <f t="shared" si="124"/>
        <v>0</v>
      </c>
      <c r="BD163" t="e">
        <f t="shared" si="125"/>
        <v>#DIV/0!</v>
      </c>
      <c r="BE163" t="e">
        <f t="shared" si="126"/>
        <v>#DIV/0!</v>
      </c>
      <c r="BF163" t="e">
        <f t="shared" si="127"/>
        <v>#DIV/0!</v>
      </c>
      <c r="BG163" t="e">
        <f t="shared" si="128"/>
        <v>#DIV/0!</v>
      </c>
      <c r="BH163" t="e">
        <f t="shared" si="129"/>
        <v>#DIV/0!</v>
      </c>
      <c r="BI163" t="e">
        <f t="shared" si="130"/>
        <v>#DIV/0!</v>
      </c>
      <c r="BJ163">
        <f t="shared" si="131"/>
        <v>1200.04</v>
      </c>
      <c r="BK163">
        <f t="shared" si="132"/>
        <v>1009.2167998521048</v>
      </c>
      <c r="BL163">
        <f t="shared" si="133"/>
        <v>0.840985967011187</v>
      </c>
      <c r="BM163">
        <f t="shared" si="134"/>
        <v>0.19197193402237414</v>
      </c>
      <c r="BN163">
        <v>6</v>
      </c>
      <c r="BO163">
        <v>0.5</v>
      </c>
      <c r="BP163" t="s">
        <v>273</v>
      </c>
      <c r="BQ163">
        <v>2</v>
      </c>
      <c r="BR163">
        <v>1604500629.5</v>
      </c>
      <c r="BS163">
        <v>954.99800000000005</v>
      </c>
      <c r="BT163">
        <v>986.70699999999999</v>
      </c>
      <c r="BU163">
        <v>21.611499999999999</v>
      </c>
      <c r="BV163">
        <v>20.0488</v>
      </c>
      <c r="BW163">
        <v>954.95299999999997</v>
      </c>
      <c r="BX163">
        <v>21.294699999999999</v>
      </c>
      <c r="BY163">
        <v>499.87599999999998</v>
      </c>
      <c r="BZ163">
        <v>100.654</v>
      </c>
      <c r="CA163">
        <v>9.9701899999999996E-2</v>
      </c>
      <c r="CB163">
        <v>25.0871</v>
      </c>
      <c r="CC163">
        <v>25.001999999999999</v>
      </c>
      <c r="CD163">
        <v>999.9</v>
      </c>
      <c r="CE163">
        <v>0</v>
      </c>
      <c r="CF163">
        <v>0</v>
      </c>
      <c r="CG163">
        <v>10037.5</v>
      </c>
      <c r="CH163">
        <v>0</v>
      </c>
      <c r="CI163">
        <v>1.0485500000000001</v>
      </c>
      <c r="CJ163">
        <v>1200.04</v>
      </c>
      <c r="CK163">
        <v>0.96699299999999999</v>
      </c>
      <c r="CL163">
        <v>3.30067E-2</v>
      </c>
      <c r="CM163">
        <v>0</v>
      </c>
      <c r="CN163">
        <v>859.41300000000001</v>
      </c>
      <c r="CO163">
        <v>5.0001499999999997</v>
      </c>
      <c r="CP163">
        <v>10275.6</v>
      </c>
      <c r="CQ163">
        <v>11354.2</v>
      </c>
      <c r="CR163">
        <v>39.436999999999998</v>
      </c>
      <c r="CS163">
        <v>42.061999999999998</v>
      </c>
      <c r="CT163">
        <v>40.686999999999998</v>
      </c>
      <c r="CU163">
        <v>41.625</v>
      </c>
      <c r="CV163">
        <v>41.311999999999998</v>
      </c>
      <c r="CW163">
        <v>1155.5999999999999</v>
      </c>
      <c r="CX163">
        <v>39.44</v>
      </c>
      <c r="CY163">
        <v>0</v>
      </c>
      <c r="CZ163">
        <v>1604500628.7</v>
      </c>
      <c r="DA163">
        <v>0</v>
      </c>
      <c r="DB163">
        <v>856.92784615384596</v>
      </c>
      <c r="DC163">
        <v>19.9224615482964</v>
      </c>
      <c r="DD163">
        <v>223.825641184261</v>
      </c>
      <c r="DE163">
        <v>10247.4653846154</v>
      </c>
      <c r="DF163">
        <v>15</v>
      </c>
      <c r="DG163">
        <v>1604500115.5</v>
      </c>
      <c r="DH163" t="s">
        <v>274</v>
      </c>
      <c r="DI163">
        <v>1604500104</v>
      </c>
      <c r="DJ163">
        <v>1604500115.5</v>
      </c>
      <c r="DK163">
        <v>1</v>
      </c>
      <c r="DL163">
        <v>-0.111</v>
      </c>
      <c r="DM163">
        <v>-7.0000000000000001E-3</v>
      </c>
      <c r="DN163">
        <v>-7.3999999999999996E-2</v>
      </c>
      <c r="DO163">
        <v>0.30099999999999999</v>
      </c>
      <c r="DP163">
        <v>420</v>
      </c>
      <c r="DQ163">
        <v>20</v>
      </c>
      <c r="DR163">
        <v>0.08</v>
      </c>
      <c r="DS163">
        <v>7.0000000000000007E-2</v>
      </c>
      <c r="DT163">
        <v>0</v>
      </c>
      <c r="DU163">
        <v>0</v>
      </c>
      <c r="DV163" t="s">
        <v>275</v>
      </c>
      <c r="DW163">
        <v>100</v>
      </c>
      <c r="DX163">
        <v>100</v>
      </c>
      <c r="DY163">
        <v>4.4999999999999998E-2</v>
      </c>
      <c r="DZ163">
        <v>0.31680000000000003</v>
      </c>
      <c r="EA163">
        <v>-0.38915973933682801</v>
      </c>
      <c r="EB163">
        <v>1.06189765250334E-3</v>
      </c>
      <c r="EC163">
        <v>-8.2300479113357901E-7</v>
      </c>
      <c r="ED163">
        <v>1.95222372915411E-10</v>
      </c>
      <c r="EE163">
        <v>5.0854824770297798E-2</v>
      </c>
      <c r="EF163">
        <v>2.4299125684897199E-2</v>
      </c>
      <c r="EG163">
        <v>-1.02667963148939E-3</v>
      </c>
      <c r="EH163">
        <v>2.21636158600722E-5</v>
      </c>
      <c r="EI163">
        <v>2</v>
      </c>
      <c r="EJ163">
        <v>2037</v>
      </c>
      <c r="EK163">
        <v>1</v>
      </c>
      <c r="EL163">
        <v>24</v>
      </c>
      <c r="EM163">
        <v>8.8000000000000007</v>
      </c>
      <c r="EN163">
        <v>8.6</v>
      </c>
      <c r="EO163">
        <v>2</v>
      </c>
      <c r="EP163">
        <v>482.041</v>
      </c>
      <c r="EQ163">
        <v>561.39</v>
      </c>
      <c r="ER163">
        <v>22.3948</v>
      </c>
      <c r="ES163">
        <v>25.3384</v>
      </c>
      <c r="ET163">
        <v>30.0001</v>
      </c>
      <c r="EU163">
        <v>25.208200000000001</v>
      </c>
      <c r="EV163">
        <v>25.169899999999998</v>
      </c>
      <c r="EW163">
        <v>41.636899999999997</v>
      </c>
      <c r="EX163">
        <v>5.4586899999999998</v>
      </c>
      <c r="EY163">
        <v>100</v>
      </c>
      <c r="EZ163">
        <v>22.3947</v>
      </c>
      <c r="FA163">
        <v>975.58</v>
      </c>
      <c r="FB163">
        <v>20</v>
      </c>
      <c r="FC163">
        <v>102.376</v>
      </c>
      <c r="FD163">
        <v>102.083</v>
      </c>
    </row>
    <row r="164" spans="1:160" x14ac:dyDescent="0.15">
      <c r="A164">
        <v>166</v>
      </c>
      <c r="B164">
        <v>1604500631.5</v>
      </c>
      <c r="C164">
        <v>329.5</v>
      </c>
      <c r="D164" t="s">
        <v>568</v>
      </c>
      <c r="E164" t="s">
        <v>569</v>
      </c>
      <c r="F164">
        <v>1604500631.5</v>
      </c>
      <c r="G164">
        <f t="shared" si="90"/>
        <v>1.3308661566102495E-3</v>
      </c>
      <c r="H164">
        <f t="shared" si="91"/>
        <v>25.012957203582758</v>
      </c>
      <c r="I164">
        <f t="shared" si="92"/>
        <v>951.75599999999997</v>
      </c>
      <c r="J164">
        <f t="shared" si="93"/>
        <v>632.7373434046599</v>
      </c>
      <c r="K164">
        <f t="shared" si="94"/>
        <v>63.750895491348992</v>
      </c>
      <c r="L164">
        <f t="shared" si="95"/>
        <v>95.893340138231991</v>
      </c>
      <c r="M164">
        <f t="shared" si="96"/>
        <v>0.13355477814131891</v>
      </c>
      <c r="N164">
        <f t="shared" si="97"/>
        <v>2.943298573507946</v>
      </c>
      <c r="O164">
        <f t="shared" si="98"/>
        <v>0.13027713678824174</v>
      </c>
      <c r="P164">
        <f t="shared" si="99"/>
        <v>8.1710993848562452E-2</v>
      </c>
      <c r="Q164">
        <f t="shared" si="100"/>
        <v>193.74130091547983</v>
      </c>
      <c r="R164">
        <f t="shared" si="101"/>
        <v>25.879479783994377</v>
      </c>
      <c r="S164">
        <f t="shared" si="102"/>
        <v>24.9983</v>
      </c>
      <c r="T164">
        <f t="shared" si="103"/>
        <v>3.1793553361202229</v>
      </c>
      <c r="U164">
        <f t="shared" si="104"/>
        <v>68.132068237501926</v>
      </c>
      <c r="V164">
        <f t="shared" si="105"/>
        <v>2.1774477076029997</v>
      </c>
      <c r="W164">
        <f t="shared" si="106"/>
        <v>3.1959219262398193</v>
      </c>
      <c r="X164">
        <f t="shared" si="107"/>
        <v>1.0019076285172233</v>
      </c>
      <c r="Y164">
        <f t="shared" si="108"/>
        <v>-58.691197506512005</v>
      </c>
      <c r="Z164">
        <f t="shared" si="109"/>
        <v>13.836818627000431</v>
      </c>
      <c r="AA164">
        <f t="shared" si="110"/>
        <v>0.99482139182376506</v>
      </c>
      <c r="AB164">
        <f t="shared" si="111"/>
        <v>149.88174342779203</v>
      </c>
      <c r="AC164">
        <v>12</v>
      </c>
      <c r="AD164">
        <v>2</v>
      </c>
      <c r="AE164">
        <f t="shared" si="112"/>
        <v>1</v>
      </c>
      <c r="AF164">
        <f t="shared" si="113"/>
        <v>0</v>
      </c>
      <c r="AG164">
        <f t="shared" si="114"/>
        <v>53632.109954305466</v>
      </c>
      <c r="AH164" t="s">
        <v>272</v>
      </c>
      <c r="AI164" t="s">
        <v>272</v>
      </c>
      <c r="AJ164">
        <v>0</v>
      </c>
      <c r="AK164">
        <v>0</v>
      </c>
      <c r="AL164">
        <f t="shared" si="115"/>
        <v>0</v>
      </c>
      <c r="AM164" t="e">
        <f t="shared" si="116"/>
        <v>#DIV/0!</v>
      </c>
      <c r="AN164">
        <v>0</v>
      </c>
      <c r="AO164" t="s">
        <v>272</v>
      </c>
      <c r="AP164" t="s">
        <v>272</v>
      </c>
      <c r="AQ164">
        <v>0</v>
      </c>
      <c r="AR164">
        <v>0</v>
      </c>
      <c r="AS164" t="e">
        <f t="shared" si="117"/>
        <v>#DIV/0!</v>
      </c>
      <c r="AT164">
        <v>0.5</v>
      </c>
      <c r="AU164">
        <f t="shared" si="118"/>
        <v>1009.2167998521048</v>
      </c>
      <c r="AV164">
        <f t="shared" si="119"/>
        <v>25.012957203582758</v>
      </c>
      <c r="AW164" t="e">
        <f t="shared" si="120"/>
        <v>#DIV/0!</v>
      </c>
      <c r="AX164" t="e">
        <f t="shared" si="121"/>
        <v>#DIV/0!</v>
      </c>
      <c r="AY164">
        <f t="shared" si="122"/>
        <v>2.478452321369231E-2</v>
      </c>
      <c r="AZ164" t="e">
        <f t="shared" si="123"/>
        <v>#DIV/0!</v>
      </c>
      <c r="BA164" t="s">
        <v>272</v>
      </c>
      <c r="BB164">
        <v>0</v>
      </c>
      <c r="BC164">
        <f t="shared" si="124"/>
        <v>0</v>
      </c>
      <c r="BD164" t="e">
        <f t="shared" si="125"/>
        <v>#DIV/0!</v>
      </c>
      <c r="BE164" t="e">
        <f t="shared" si="126"/>
        <v>#DIV/0!</v>
      </c>
      <c r="BF164" t="e">
        <f t="shared" si="127"/>
        <v>#DIV/0!</v>
      </c>
      <c r="BG164" t="e">
        <f t="shared" si="128"/>
        <v>#DIV/0!</v>
      </c>
      <c r="BH164" t="e">
        <f t="shared" si="129"/>
        <v>#DIV/0!</v>
      </c>
      <c r="BI164" t="e">
        <f t="shared" si="130"/>
        <v>#DIV/0!</v>
      </c>
      <c r="BJ164">
        <f t="shared" si="131"/>
        <v>1200.04</v>
      </c>
      <c r="BK164">
        <f t="shared" si="132"/>
        <v>1009.2167998521048</v>
      </c>
      <c r="BL164">
        <f t="shared" si="133"/>
        <v>0.840985967011187</v>
      </c>
      <c r="BM164">
        <f t="shared" si="134"/>
        <v>0.19197193402237414</v>
      </c>
      <c r="BN164">
        <v>6</v>
      </c>
      <c r="BO164">
        <v>0.5</v>
      </c>
      <c r="BP164" t="s">
        <v>273</v>
      </c>
      <c r="BQ164">
        <v>2</v>
      </c>
      <c r="BR164">
        <v>1604500631.5</v>
      </c>
      <c r="BS164">
        <v>951.75599999999997</v>
      </c>
      <c r="BT164">
        <v>983.28700000000003</v>
      </c>
      <c r="BU164">
        <v>21.611499999999999</v>
      </c>
      <c r="BV164">
        <v>20.049199999999999</v>
      </c>
      <c r="BW164">
        <v>951.71199999999999</v>
      </c>
      <c r="BX164">
        <v>21.294799999999999</v>
      </c>
      <c r="BY164">
        <v>500.072</v>
      </c>
      <c r="BZ164">
        <v>100.654</v>
      </c>
      <c r="CA164">
        <v>0.100122</v>
      </c>
      <c r="CB164">
        <v>25.0855</v>
      </c>
      <c r="CC164">
        <v>24.9983</v>
      </c>
      <c r="CD164">
        <v>999.9</v>
      </c>
      <c r="CE164">
        <v>0</v>
      </c>
      <c r="CF164">
        <v>0</v>
      </c>
      <c r="CG164">
        <v>10013.1</v>
      </c>
      <c r="CH164">
        <v>0</v>
      </c>
      <c r="CI164">
        <v>1.0625500000000001</v>
      </c>
      <c r="CJ164">
        <v>1200.04</v>
      </c>
      <c r="CK164">
        <v>0.96699299999999999</v>
      </c>
      <c r="CL164">
        <v>3.30067E-2</v>
      </c>
      <c r="CM164">
        <v>0</v>
      </c>
      <c r="CN164">
        <v>859.73199999999997</v>
      </c>
      <c r="CO164">
        <v>5.0001499999999997</v>
      </c>
      <c r="CP164">
        <v>10282.299999999999</v>
      </c>
      <c r="CQ164">
        <v>11354.2</v>
      </c>
      <c r="CR164">
        <v>39.436999999999998</v>
      </c>
      <c r="CS164">
        <v>42.061999999999998</v>
      </c>
      <c r="CT164">
        <v>40.686999999999998</v>
      </c>
      <c r="CU164">
        <v>41.625</v>
      </c>
      <c r="CV164">
        <v>41.311999999999998</v>
      </c>
      <c r="CW164">
        <v>1155.5999999999999</v>
      </c>
      <c r="CX164">
        <v>39.44</v>
      </c>
      <c r="CY164">
        <v>0</v>
      </c>
      <c r="CZ164">
        <v>1604500630.5</v>
      </c>
      <c r="DA164">
        <v>0</v>
      </c>
      <c r="DB164">
        <v>857.60239999999999</v>
      </c>
      <c r="DC164">
        <v>19.3435384252885</v>
      </c>
      <c r="DD164">
        <v>220.69999973371699</v>
      </c>
      <c r="DE164">
        <v>10255.26</v>
      </c>
      <c r="DF164">
        <v>15</v>
      </c>
      <c r="DG164">
        <v>1604500115.5</v>
      </c>
      <c r="DH164" t="s">
        <v>274</v>
      </c>
      <c r="DI164">
        <v>1604500104</v>
      </c>
      <c r="DJ164">
        <v>1604500115.5</v>
      </c>
      <c r="DK164">
        <v>1</v>
      </c>
      <c r="DL164">
        <v>-0.111</v>
      </c>
      <c r="DM164">
        <v>-7.0000000000000001E-3</v>
      </c>
      <c r="DN164">
        <v>-7.3999999999999996E-2</v>
      </c>
      <c r="DO164">
        <v>0.30099999999999999</v>
      </c>
      <c r="DP164">
        <v>420</v>
      </c>
      <c r="DQ164">
        <v>20</v>
      </c>
      <c r="DR164">
        <v>0.08</v>
      </c>
      <c r="DS164">
        <v>7.0000000000000007E-2</v>
      </c>
      <c r="DT164">
        <v>0</v>
      </c>
      <c r="DU164">
        <v>0</v>
      </c>
      <c r="DV164" t="s">
        <v>275</v>
      </c>
      <c r="DW164">
        <v>100</v>
      </c>
      <c r="DX164">
        <v>100</v>
      </c>
      <c r="DY164">
        <v>4.3999999999999997E-2</v>
      </c>
      <c r="DZ164">
        <v>0.31669999999999998</v>
      </c>
      <c r="EA164">
        <v>-0.38915973933682801</v>
      </c>
      <c r="EB164">
        <v>1.06189765250334E-3</v>
      </c>
      <c r="EC164">
        <v>-8.2300479113357901E-7</v>
      </c>
      <c r="ED164">
        <v>1.95222372915411E-10</v>
      </c>
      <c r="EE164">
        <v>5.0854824770297798E-2</v>
      </c>
      <c r="EF164">
        <v>2.4299125684897199E-2</v>
      </c>
      <c r="EG164">
        <v>-1.02667963148939E-3</v>
      </c>
      <c r="EH164">
        <v>2.21636158600722E-5</v>
      </c>
      <c r="EI164">
        <v>2</v>
      </c>
      <c r="EJ164">
        <v>2037</v>
      </c>
      <c r="EK164">
        <v>1</v>
      </c>
      <c r="EL164">
        <v>24</v>
      </c>
      <c r="EM164">
        <v>8.8000000000000007</v>
      </c>
      <c r="EN164">
        <v>8.6</v>
      </c>
      <c r="EO164">
        <v>2</v>
      </c>
      <c r="EP164">
        <v>482.21800000000002</v>
      </c>
      <c r="EQ164">
        <v>561.16899999999998</v>
      </c>
      <c r="ER164">
        <v>22.394200000000001</v>
      </c>
      <c r="ES164">
        <v>25.3384</v>
      </c>
      <c r="ET164">
        <v>30.0001</v>
      </c>
      <c r="EU164">
        <v>25.208200000000001</v>
      </c>
      <c r="EV164">
        <v>25.169899999999998</v>
      </c>
      <c r="EW164">
        <v>41.556100000000001</v>
      </c>
      <c r="EX164">
        <v>5.4586899999999998</v>
      </c>
      <c r="EY164">
        <v>100</v>
      </c>
      <c r="EZ164">
        <v>22.3947</v>
      </c>
      <c r="FA164">
        <v>970.55</v>
      </c>
      <c r="FB164">
        <v>20</v>
      </c>
      <c r="FC164">
        <v>102.376</v>
      </c>
      <c r="FD164">
        <v>102.083</v>
      </c>
    </row>
    <row r="165" spans="1:160" x14ac:dyDescent="0.15">
      <c r="A165">
        <v>167</v>
      </c>
      <c r="B165">
        <v>1604500633.5</v>
      </c>
      <c r="C165">
        <v>331.5</v>
      </c>
      <c r="D165" t="s">
        <v>570</v>
      </c>
      <c r="E165" t="s">
        <v>571</v>
      </c>
      <c r="F165">
        <v>1604500633.5</v>
      </c>
      <c r="G165">
        <f t="shared" si="90"/>
        <v>1.3298388206564994E-3</v>
      </c>
      <c r="H165">
        <f t="shared" si="91"/>
        <v>24.958124450541494</v>
      </c>
      <c r="I165">
        <f t="shared" si="92"/>
        <v>948.51199999999994</v>
      </c>
      <c r="J165">
        <f t="shared" si="93"/>
        <v>630.31512769505366</v>
      </c>
      <c r="K165">
        <f t="shared" si="94"/>
        <v>63.506794958077414</v>
      </c>
      <c r="L165">
        <f t="shared" si="95"/>
        <v>95.566415039967993</v>
      </c>
      <c r="M165">
        <f t="shared" si="96"/>
        <v>0.13359204154907781</v>
      </c>
      <c r="N165">
        <f t="shared" si="97"/>
        <v>2.9467034297600927</v>
      </c>
      <c r="O165">
        <f t="shared" si="98"/>
        <v>0.13031628437239506</v>
      </c>
      <c r="P165">
        <f t="shared" si="99"/>
        <v>8.1735301371453586E-2</v>
      </c>
      <c r="Q165">
        <f t="shared" si="100"/>
        <v>193.73970493492035</v>
      </c>
      <c r="R165">
        <f t="shared" si="101"/>
        <v>25.87888054889418</v>
      </c>
      <c r="S165">
        <f t="shared" si="102"/>
        <v>24.992699999999999</v>
      </c>
      <c r="T165">
        <f t="shared" si="103"/>
        <v>3.1782939958477501</v>
      </c>
      <c r="U165">
        <f t="shared" si="104"/>
        <v>68.132327369282706</v>
      </c>
      <c r="V165">
        <f t="shared" si="105"/>
        <v>2.1774559892523997</v>
      </c>
      <c r="W165">
        <f t="shared" si="106"/>
        <v>3.1959219262398193</v>
      </c>
      <c r="X165">
        <f t="shared" si="107"/>
        <v>1.0008380065953504</v>
      </c>
      <c r="Y165">
        <f t="shared" si="108"/>
        <v>-58.645891990951625</v>
      </c>
      <c r="Z165">
        <f t="shared" si="109"/>
        <v>14.742456268325055</v>
      </c>
      <c r="AA165">
        <f t="shared" si="110"/>
        <v>1.0586791688177963</v>
      </c>
      <c r="AB165">
        <f t="shared" si="111"/>
        <v>150.89494838111159</v>
      </c>
      <c r="AC165">
        <v>12</v>
      </c>
      <c r="AD165">
        <v>2</v>
      </c>
      <c r="AE165">
        <f t="shared" si="112"/>
        <v>1</v>
      </c>
      <c r="AF165">
        <f t="shared" si="113"/>
        <v>0</v>
      </c>
      <c r="AG165">
        <f t="shared" si="114"/>
        <v>53731.712087403874</v>
      </c>
      <c r="AH165" t="s">
        <v>272</v>
      </c>
      <c r="AI165" t="s">
        <v>272</v>
      </c>
      <c r="AJ165">
        <v>0</v>
      </c>
      <c r="AK165">
        <v>0</v>
      </c>
      <c r="AL165">
        <f t="shared" si="115"/>
        <v>0</v>
      </c>
      <c r="AM165" t="e">
        <f t="shared" si="116"/>
        <v>#DIV/0!</v>
      </c>
      <c r="AN165">
        <v>0</v>
      </c>
      <c r="AO165" t="s">
        <v>272</v>
      </c>
      <c r="AP165" t="s">
        <v>272</v>
      </c>
      <c r="AQ165">
        <v>0</v>
      </c>
      <c r="AR165">
        <v>0</v>
      </c>
      <c r="AS165" t="e">
        <f t="shared" si="117"/>
        <v>#DIV/0!</v>
      </c>
      <c r="AT165">
        <v>0.5</v>
      </c>
      <c r="AU165">
        <f t="shared" si="118"/>
        <v>1009.2083998521036</v>
      </c>
      <c r="AV165">
        <f t="shared" si="119"/>
        <v>24.958124450541494</v>
      </c>
      <c r="AW165" t="e">
        <f t="shared" si="120"/>
        <v>#DIV/0!</v>
      </c>
      <c r="AX165" t="e">
        <f t="shared" si="121"/>
        <v>#DIV/0!</v>
      </c>
      <c r="AY165">
        <f t="shared" si="122"/>
        <v>2.4730397065857786E-2</v>
      </c>
      <c r="AZ165" t="e">
        <f t="shared" si="123"/>
        <v>#DIV/0!</v>
      </c>
      <c r="BA165" t="s">
        <v>272</v>
      </c>
      <c r="BB165">
        <v>0</v>
      </c>
      <c r="BC165">
        <f t="shared" si="124"/>
        <v>0</v>
      </c>
      <c r="BD165" t="e">
        <f t="shared" si="125"/>
        <v>#DIV/0!</v>
      </c>
      <c r="BE165" t="e">
        <f t="shared" si="126"/>
        <v>#DIV/0!</v>
      </c>
      <c r="BF165" t="e">
        <f t="shared" si="127"/>
        <v>#DIV/0!</v>
      </c>
      <c r="BG165" t="e">
        <f t="shared" si="128"/>
        <v>#DIV/0!</v>
      </c>
      <c r="BH165" t="e">
        <f t="shared" si="129"/>
        <v>#DIV/0!</v>
      </c>
      <c r="BI165" t="e">
        <f t="shared" si="130"/>
        <v>#DIV/0!</v>
      </c>
      <c r="BJ165">
        <f t="shared" si="131"/>
        <v>1200.03</v>
      </c>
      <c r="BK165">
        <f t="shared" si="132"/>
        <v>1009.2083998521036</v>
      </c>
      <c r="BL165">
        <f t="shared" si="133"/>
        <v>0.8409859752273724</v>
      </c>
      <c r="BM165">
        <f t="shared" si="134"/>
        <v>0.19197195045474483</v>
      </c>
      <c r="BN165">
        <v>6</v>
      </c>
      <c r="BO165">
        <v>0.5</v>
      </c>
      <c r="BP165" t="s">
        <v>273</v>
      </c>
      <c r="BQ165">
        <v>2</v>
      </c>
      <c r="BR165">
        <v>1604500633.5</v>
      </c>
      <c r="BS165">
        <v>948.51199999999994</v>
      </c>
      <c r="BT165">
        <v>979.97299999999996</v>
      </c>
      <c r="BU165">
        <v>21.611599999999999</v>
      </c>
      <c r="BV165">
        <v>20.0504</v>
      </c>
      <c r="BW165">
        <v>948.46799999999996</v>
      </c>
      <c r="BX165">
        <v>21.294799999999999</v>
      </c>
      <c r="BY165">
        <v>500.03800000000001</v>
      </c>
      <c r="BZ165">
        <v>100.654</v>
      </c>
      <c r="CA165">
        <v>0.100039</v>
      </c>
      <c r="CB165">
        <v>25.0855</v>
      </c>
      <c r="CC165">
        <v>24.992699999999999</v>
      </c>
      <c r="CD165">
        <v>999.9</v>
      </c>
      <c r="CE165">
        <v>0</v>
      </c>
      <c r="CF165">
        <v>0</v>
      </c>
      <c r="CG165">
        <v>10032.5</v>
      </c>
      <c r="CH165">
        <v>0</v>
      </c>
      <c r="CI165">
        <v>1.06395</v>
      </c>
      <c r="CJ165">
        <v>1200.03</v>
      </c>
      <c r="CK165">
        <v>0.96699299999999999</v>
      </c>
      <c r="CL165">
        <v>3.30067E-2</v>
      </c>
      <c r="CM165">
        <v>0</v>
      </c>
      <c r="CN165">
        <v>860.54300000000001</v>
      </c>
      <c r="CO165">
        <v>5.0001499999999997</v>
      </c>
      <c r="CP165">
        <v>10288.5</v>
      </c>
      <c r="CQ165">
        <v>11354.2</v>
      </c>
      <c r="CR165">
        <v>39.5</v>
      </c>
      <c r="CS165">
        <v>42.061999999999998</v>
      </c>
      <c r="CT165">
        <v>40.686999999999998</v>
      </c>
      <c r="CU165">
        <v>41.625</v>
      </c>
      <c r="CV165">
        <v>41.311999999999998</v>
      </c>
      <c r="CW165">
        <v>1155.5899999999999</v>
      </c>
      <c r="CX165">
        <v>39.44</v>
      </c>
      <c r="CY165">
        <v>0</v>
      </c>
      <c r="CZ165">
        <v>1604500632.3</v>
      </c>
      <c r="DA165">
        <v>0</v>
      </c>
      <c r="DB165">
        <v>858.08950000000004</v>
      </c>
      <c r="DC165">
        <v>19.088239321091201</v>
      </c>
      <c r="DD165">
        <v>220.94017114736201</v>
      </c>
      <c r="DE165">
        <v>10260.8038461538</v>
      </c>
      <c r="DF165">
        <v>15</v>
      </c>
      <c r="DG165">
        <v>1604500115.5</v>
      </c>
      <c r="DH165" t="s">
        <v>274</v>
      </c>
      <c r="DI165">
        <v>1604500104</v>
      </c>
      <c r="DJ165">
        <v>1604500115.5</v>
      </c>
      <c r="DK165">
        <v>1</v>
      </c>
      <c r="DL165">
        <v>-0.111</v>
      </c>
      <c r="DM165">
        <v>-7.0000000000000001E-3</v>
      </c>
      <c r="DN165">
        <v>-7.3999999999999996E-2</v>
      </c>
      <c r="DO165">
        <v>0.30099999999999999</v>
      </c>
      <c r="DP165">
        <v>420</v>
      </c>
      <c r="DQ165">
        <v>20</v>
      </c>
      <c r="DR165">
        <v>0.08</v>
      </c>
      <c r="DS165">
        <v>7.0000000000000007E-2</v>
      </c>
      <c r="DT165">
        <v>0</v>
      </c>
      <c r="DU165">
        <v>0</v>
      </c>
      <c r="DV165" t="s">
        <v>275</v>
      </c>
      <c r="DW165">
        <v>100</v>
      </c>
      <c r="DX165">
        <v>100</v>
      </c>
      <c r="DY165">
        <v>4.3999999999999997E-2</v>
      </c>
      <c r="DZ165">
        <v>0.31680000000000003</v>
      </c>
      <c r="EA165">
        <v>-0.38915973933682801</v>
      </c>
      <c r="EB165">
        <v>1.06189765250334E-3</v>
      </c>
      <c r="EC165">
        <v>-8.2300479113357901E-7</v>
      </c>
      <c r="ED165">
        <v>1.95222372915411E-10</v>
      </c>
      <c r="EE165">
        <v>5.0854824770297798E-2</v>
      </c>
      <c r="EF165">
        <v>2.4299125684897199E-2</v>
      </c>
      <c r="EG165">
        <v>-1.02667963148939E-3</v>
      </c>
      <c r="EH165">
        <v>2.21636158600722E-5</v>
      </c>
      <c r="EI165">
        <v>2</v>
      </c>
      <c r="EJ165">
        <v>2037</v>
      </c>
      <c r="EK165">
        <v>1</v>
      </c>
      <c r="EL165">
        <v>24</v>
      </c>
      <c r="EM165">
        <v>8.8000000000000007</v>
      </c>
      <c r="EN165">
        <v>8.6</v>
      </c>
      <c r="EO165">
        <v>2</v>
      </c>
      <c r="EP165">
        <v>482.15</v>
      </c>
      <c r="EQ165">
        <v>561.20899999999995</v>
      </c>
      <c r="ER165">
        <v>22.394100000000002</v>
      </c>
      <c r="ES165">
        <v>25.3384</v>
      </c>
      <c r="ET165">
        <v>30.0002</v>
      </c>
      <c r="EU165">
        <v>25.208200000000001</v>
      </c>
      <c r="EV165">
        <v>25.169899999999998</v>
      </c>
      <c r="EW165">
        <v>41.410800000000002</v>
      </c>
      <c r="EX165">
        <v>5.4586899999999998</v>
      </c>
      <c r="EY165">
        <v>100</v>
      </c>
      <c r="EZ165">
        <v>22.398900000000001</v>
      </c>
      <c r="FA165">
        <v>970.55</v>
      </c>
      <c r="FB165">
        <v>20</v>
      </c>
      <c r="FC165">
        <v>102.375</v>
      </c>
      <c r="FD165">
        <v>102.08199999999999</v>
      </c>
    </row>
    <row r="166" spans="1:160" x14ac:dyDescent="0.15">
      <c r="A166">
        <v>168</v>
      </c>
      <c r="B166">
        <v>1604500635.5</v>
      </c>
      <c r="C166">
        <v>333.5</v>
      </c>
      <c r="D166" t="s">
        <v>572</v>
      </c>
      <c r="E166" t="s">
        <v>573</v>
      </c>
      <c r="F166">
        <v>1604500635.5</v>
      </c>
      <c r="G166">
        <f t="shared" si="90"/>
        <v>1.3286805275120107E-3</v>
      </c>
      <c r="H166">
        <f t="shared" si="91"/>
        <v>24.825909544701897</v>
      </c>
      <c r="I166">
        <f t="shared" si="92"/>
        <v>945.226</v>
      </c>
      <c r="J166">
        <f t="shared" si="93"/>
        <v>628.25110734149393</v>
      </c>
      <c r="K166">
        <f t="shared" si="94"/>
        <v>63.299198631991224</v>
      </c>
      <c r="L166">
        <f t="shared" si="95"/>
        <v>95.235882001557798</v>
      </c>
      <c r="M166">
        <f t="shared" si="96"/>
        <v>0.13339924658020633</v>
      </c>
      <c r="N166">
        <f t="shared" si="97"/>
        <v>2.9456157067485149</v>
      </c>
      <c r="O166">
        <f t="shared" si="98"/>
        <v>0.13013163860219087</v>
      </c>
      <c r="P166">
        <f t="shared" si="99"/>
        <v>8.1619189217865415E-2</v>
      </c>
      <c r="Q166">
        <f t="shared" si="100"/>
        <v>193.74130091547983</v>
      </c>
      <c r="R166">
        <f t="shared" si="101"/>
        <v>25.881062484626952</v>
      </c>
      <c r="S166">
        <f t="shared" si="102"/>
        <v>24.9953</v>
      </c>
      <c r="T166">
        <f t="shared" si="103"/>
        <v>3.1787867224637849</v>
      </c>
      <c r="U166">
        <f t="shared" si="104"/>
        <v>68.124015776214804</v>
      </c>
      <c r="V166">
        <f t="shared" si="105"/>
        <v>2.1773979157867704</v>
      </c>
      <c r="W166">
        <f t="shared" si="106"/>
        <v>3.1962266037566729</v>
      </c>
      <c r="X166">
        <f t="shared" si="107"/>
        <v>1.0013888066770145</v>
      </c>
      <c r="Y166">
        <f t="shared" si="108"/>
        <v>-58.594811263279674</v>
      </c>
      <c r="Z166">
        <f t="shared" si="109"/>
        <v>14.578210319568218</v>
      </c>
      <c r="AA166">
        <f t="shared" si="110"/>
        <v>1.0472931251189499</v>
      </c>
      <c r="AB166">
        <f t="shared" si="111"/>
        <v>150.77199309688734</v>
      </c>
      <c r="AC166">
        <v>12</v>
      </c>
      <c r="AD166">
        <v>2</v>
      </c>
      <c r="AE166">
        <f t="shared" si="112"/>
        <v>1</v>
      </c>
      <c r="AF166">
        <f t="shared" si="113"/>
        <v>0</v>
      </c>
      <c r="AG166">
        <f t="shared" si="114"/>
        <v>53699.618514096554</v>
      </c>
      <c r="AH166" t="s">
        <v>272</v>
      </c>
      <c r="AI166" t="s">
        <v>272</v>
      </c>
      <c r="AJ166">
        <v>0</v>
      </c>
      <c r="AK166">
        <v>0</v>
      </c>
      <c r="AL166">
        <f t="shared" si="115"/>
        <v>0</v>
      </c>
      <c r="AM166" t="e">
        <f t="shared" si="116"/>
        <v>#DIV/0!</v>
      </c>
      <c r="AN166">
        <v>0</v>
      </c>
      <c r="AO166" t="s">
        <v>272</v>
      </c>
      <c r="AP166" t="s">
        <v>272</v>
      </c>
      <c r="AQ166">
        <v>0</v>
      </c>
      <c r="AR166">
        <v>0</v>
      </c>
      <c r="AS166" t="e">
        <f t="shared" si="117"/>
        <v>#DIV/0!</v>
      </c>
      <c r="AT166">
        <v>0.5</v>
      </c>
      <c r="AU166">
        <f t="shared" si="118"/>
        <v>1009.2167998521048</v>
      </c>
      <c r="AV166">
        <f t="shared" si="119"/>
        <v>24.825909544701897</v>
      </c>
      <c r="AW166" t="e">
        <f t="shared" si="120"/>
        <v>#DIV/0!</v>
      </c>
      <c r="AX166" t="e">
        <f t="shared" si="121"/>
        <v>#DIV/0!</v>
      </c>
      <c r="AY166">
        <f t="shared" si="122"/>
        <v>2.4599183791173509E-2</v>
      </c>
      <c r="AZ166" t="e">
        <f t="shared" si="123"/>
        <v>#DIV/0!</v>
      </c>
      <c r="BA166" t="s">
        <v>272</v>
      </c>
      <c r="BB166">
        <v>0</v>
      </c>
      <c r="BC166">
        <f t="shared" si="124"/>
        <v>0</v>
      </c>
      <c r="BD166" t="e">
        <f t="shared" si="125"/>
        <v>#DIV/0!</v>
      </c>
      <c r="BE166" t="e">
        <f t="shared" si="126"/>
        <v>#DIV/0!</v>
      </c>
      <c r="BF166" t="e">
        <f t="shared" si="127"/>
        <v>#DIV/0!</v>
      </c>
      <c r="BG166" t="e">
        <f t="shared" si="128"/>
        <v>#DIV/0!</v>
      </c>
      <c r="BH166" t="e">
        <f t="shared" si="129"/>
        <v>#DIV/0!</v>
      </c>
      <c r="BI166" t="e">
        <f t="shared" si="130"/>
        <v>#DIV/0!</v>
      </c>
      <c r="BJ166">
        <f t="shared" si="131"/>
        <v>1200.04</v>
      </c>
      <c r="BK166">
        <f t="shared" si="132"/>
        <v>1009.2167998521048</v>
      </c>
      <c r="BL166">
        <f t="shared" si="133"/>
        <v>0.840985967011187</v>
      </c>
      <c r="BM166">
        <f t="shared" si="134"/>
        <v>0.19197193402237414</v>
      </c>
      <c r="BN166">
        <v>6</v>
      </c>
      <c r="BO166">
        <v>0.5</v>
      </c>
      <c r="BP166" t="s">
        <v>273</v>
      </c>
      <c r="BQ166">
        <v>2</v>
      </c>
      <c r="BR166">
        <v>1604500635.5</v>
      </c>
      <c r="BS166">
        <v>945.226</v>
      </c>
      <c r="BT166">
        <v>976.53099999999995</v>
      </c>
      <c r="BU166">
        <v>21.610900000000001</v>
      </c>
      <c r="BV166">
        <v>20.050599999999999</v>
      </c>
      <c r="BW166">
        <v>945.18100000000004</v>
      </c>
      <c r="BX166">
        <v>21.2942</v>
      </c>
      <c r="BY166">
        <v>499.89100000000002</v>
      </c>
      <c r="BZ166">
        <v>100.655</v>
      </c>
      <c r="CA166">
        <v>9.9615300000000004E-2</v>
      </c>
      <c r="CB166">
        <v>25.0871</v>
      </c>
      <c r="CC166">
        <v>24.9953</v>
      </c>
      <c r="CD166">
        <v>999.9</v>
      </c>
      <c r="CE166">
        <v>0</v>
      </c>
      <c r="CF166">
        <v>0</v>
      </c>
      <c r="CG166">
        <v>10026.200000000001</v>
      </c>
      <c r="CH166">
        <v>0</v>
      </c>
      <c r="CI166">
        <v>1.06395</v>
      </c>
      <c r="CJ166">
        <v>1200.04</v>
      </c>
      <c r="CK166">
        <v>0.96699299999999999</v>
      </c>
      <c r="CL166">
        <v>3.30067E-2</v>
      </c>
      <c r="CM166">
        <v>0</v>
      </c>
      <c r="CN166">
        <v>861.35699999999997</v>
      </c>
      <c r="CO166">
        <v>5.0001499999999997</v>
      </c>
      <c r="CP166">
        <v>10297.5</v>
      </c>
      <c r="CQ166">
        <v>11354.2</v>
      </c>
      <c r="CR166">
        <v>39.436999999999998</v>
      </c>
      <c r="CS166">
        <v>42.061999999999998</v>
      </c>
      <c r="CT166">
        <v>40.686999999999998</v>
      </c>
      <c r="CU166">
        <v>41.625</v>
      </c>
      <c r="CV166">
        <v>41.311999999999998</v>
      </c>
      <c r="CW166">
        <v>1155.5999999999999</v>
      </c>
      <c r="CX166">
        <v>39.44</v>
      </c>
      <c r="CY166">
        <v>0</v>
      </c>
      <c r="CZ166">
        <v>1604500634.7</v>
      </c>
      <c r="DA166">
        <v>0</v>
      </c>
      <c r="DB166">
        <v>858.85365384615397</v>
      </c>
      <c r="DC166">
        <v>19.254188051410601</v>
      </c>
      <c r="DD166">
        <v>222.00341900749501</v>
      </c>
      <c r="DE166">
        <v>10269.646153846201</v>
      </c>
      <c r="DF166">
        <v>15</v>
      </c>
      <c r="DG166">
        <v>1604500115.5</v>
      </c>
      <c r="DH166" t="s">
        <v>274</v>
      </c>
      <c r="DI166">
        <v>1604500104</v>
      </c>
      <c r="DJ166">
        <v>1604500115.5</v>
      </c>
      <c r="DK166">
        <v>1</v>
      </c>
      <c r="DL166">
        <v>-0.111</v>
      </c>
      <c r="DM166">
        <v>-7.0000000000000001E-3</v>
      </c>
      <c r="DN166">
        <v>-7.3999999999999996E-2</v>
      </c>
      <c r="DO166">
        <v>0.30099999999999999</v>
      </c>
      <c r="DP166">
        <v>420</v>
      </c>
      <c r="DQ166">
        <v>20</v>
      </c>
      <c r="DR166">
        <v>0.08</v>
      </c>
      <c r="DS166">
        <v>7.0000000000000007E-2</v>
      </c>
      <c r="DT166">
        <v>0</v>
      </c>
      <c r="DU166">
        <v>0</v>
      </c>
      <c r="DV166" t="s">
        <v>275</v>
      </c>
      <c r="DW166">
        <v>100</v>
      </c>
      <c r="DX166">
        <v>100</v>
      </c>
      <c r="DY166">
        <v>4.4999999999999998E-2</v>
      </c>
      <c r="DZ166">
        <v>0.31669999999999998</v>
      </c>
      <c r="EA166">
        <v>-0.38915973933682801</v>
      </c>
      <c r="EB166">
        <v>1.06189765250334E-3</v>
      </c>
      <c r="EC166">
        <v>-8.2300479113357901E-7</v>
      </c>
      <c r="ED166">
        <v>1.95222372915411E-10</v>
      </c>
      <c r="EE166">
        <v>5.0854824770297798E-2</v>
      </c>
      <c r="EF166">
        <v>2.4299125684897199E-2</v>
      </c>
      <c r="EG166">
        <v>-1.02667963148939E-3</v>
      </c>
      <c r="EH166">
        <v>2.21636158600722E-5</v>
      </c>
      <c r="EI166">
        <v>2</v>
      </c>
      <c r="EJ166">
        <v>2037</v>
      </c>
      <c r="EK166">
        <v>1</v>
      </c>
      <c r="EL166">
        <v>24</v>
      </c>
      <c r="EM166">
        <v>8.9</v>
      </c>
      <c r="EN166">
        <v>8.6999999999999993</v>
      </c>
      <c r="EO166">
        <v>2</v>
      </c>
      <c r="EP166">
        <v>481.94499999999999</v>
      </c>
      <c r="EQ166">
        <v>561.26900000000001</v>
      </c>
      <c r="ER166">
        <v>22.394500000000001</v>
      </c>
      <c r="ES166">
        <v>25.3384</v>
      </c>
      <c r="ET166">
        <v>30.0001</v>
      </c>
      <c r="EU166">
        <v>25.208200000000001</v>
      </c>
      <c r="EV166">
        <v>25.169899999999998</v>
      </c>
      <c r="EW166">
        <v>41.2836</v>
      </c>
      <c r="EX166">
        <v>5.4586899999999998</v>
      </c>
      <c r="EY166">
        <v>100</v>
      </c>
      <c r="EZ166">
        <v>22.398900000000001</v>
      </c>
      <c r="FA166">
        <v>965.53</v>
      </c>
      <c r="FB166">
        <v>20</v>
      </c>
      <c r="FC166">
        <v>102.376</v>
      </c>
      <c r="FD166">
        <v>102.08199999999999</v>
      </c>
    </row>
    <row r="167" spans="1:160" x14ac:dyDescent="0.15">
      <c r="A167">
        <v>169</v>
      </c>
      <c r="B167">
        <v>1604500637.5</v>
      </c>
      <c r="C167">
        <v>335.5</v>
      </c>
      <c r="D167" t="s">
        <v>574</v>
      </c>
      <c r="E167" t="s">
        <v>575</v>
      </c>
      <c r="F167">
        <v>1604500637.5</v>
      </c>
      <c r="G167">
        <f t="shared" si="90"/>
        <v>1.3297485933156862E-3</v>
      </c>
      <c r="H167">
        <f t="shared" si="91"/>
        <v>24.796878571213039</v>
      </c>
      <c r="I167">
        <f t="shared" si="92"/>
        <v>941.90499999999997</v>
      </c>
      <c r="J167">
        <f t="shared" si="93"/>
        <v>625.38893121432011</v>
      </c>
      <c r="K167">
        <f t="shared" si="94"/>
        <v>63.011186216896135</v>
      </c>
      <c r="L167">
        <f t="shared" si="95"/>
        <v>94.901825714094997</v>
      </c>
      <c r="M167">
        <f t="shared" si="96"/>
        <v>0.1334338855392582</v>
      </c>
      <c r="N167">
        <f t="shared" si="97"/>
        <v>2.9379362227185748</v>
      </c>
      <c r="O167">
        <f t="shared" si="98"/>
        <v>0.13015628329773862</v>
      </c>
      <c r="P167">
        <f t="shared" si="99"/>
        <v>8.1635450991530537E-2</v>
      </c>
      <c r="Q167">
        <f t="shared" si="100"/>
        <v>193.74130091547983</v>
      </c>
      <c r="R167">
        <f t="shared" si="101"/>
        <v>25.882720939209253</v>
      </c>
      <c r="S167">
        <f t="shared" si="102"/>
        <v>24.999099999999999</v>
      </c>
      <c r="T167">
        <f t="shared" si="103"/>
        <v>3.1795069814392236</v>
      </c>
      <c r="U167">
        <f t="shared" si="104"/>
        <v>68.127247523341495</v>
      </c>
      <c r="V167">
        <f t="shared" si="105"/>
        <v>2.1775012097482001</v>
      </c>
      <c r="W167">
        <f t="shared" si="106"/>
        <v>3.1962266037566729</v>
      </c>
      <c r="X167">
        <f t="shared" si="107"/>
        <v>1.0020057716910236</v>
      </c>
      <c r="Y167">
        <f t="shared" si="108"/>
        <v>-58.641912965221763</v>
      </c>
      <c r="Z167">
        <f t="shared" si="109"/>
        <v>13.938321552250089</v>
      </c>
      <c r="AA167">
        <f t="shared" si="110"/>
        <v>1.0039603205559404</v>
      </c>
      <c r="AB167">
        <f t="shared" si="111"/>
        <v>150.0416698230641</v>
      </c>
      <c r="AC167">
        <v>12</v>
      </c>
      <c r="AD167">
        <v>2</v>
      </c>
      <c r="AE167">
        <f t="shared" si="112"/>
        <v>1</v>
      </c>
      <c r="AF167">
        <f t="shared" si="113"/>
        <v>0</v>
      </c>
      <c r="AG167">
        <f t="shared" si="114"/>
        <v>53475.135119689789</v>
      </c>
      <c r="AH167" t="s">
        <v>272</v>
      </c>
      <c r="AI167" t="s">
        <v>272</v>
      </c>
      <c r="AJ167">
        <v>0</v>
      </c>
      <c r="AK167">
        <v>0</v>
      </c>
      <c r="AL167">
        <f t="shared" si="115"/>
        <v>0</v>
      </c>
      <c r="AM167" t="e">
        <f t="shared" si="116"/>
        <v>#DIV/0!</v>
      </c>
      <c r="AN167">
        <v>0</v>
      </c>
      <c r="AO167" t="s">
        <v>272</v>
      </c>
      <c r="AP167" t="s">
        <v>272</v>
      </c>
      <c r="AQ167">
        <v>0</v>
      </c>
      <c r="AR167">
        <v>0</v>
      </c>
      <c r="AS167" t="e">
        <f t="shared" si="117"/>
        <v>#DIV/0!</v>
      </c>
      <c r="AT167">
        <v>0.5</v>
      </c>
      <c r="AU167">
        <f t="shared" si="118"/>
        <v>1009.2167998521048</v>
      </c>
      <c r="AV167">
        <f t="shared" si="119"/>
        <v>24.796878571213039</v>
      </c>
      <c r="AW167" t="e">
        <f t="shared" si="120"/>
        <v>#DIV/0!</v>
      </c>
      <c r="AX167" t="e">
        <f t="shared" si="121"/>
        <v>#DIV/0!</v>
      </c>
      <c r="AY167">
        <f t="shared" si="122"/>
        <v>2.4570417946715595E-2</v>
      </c>
      <c r="AZ167" t="e">
        <f t="shared" si="123"/>
        <v>#DIV/0!</v>
      </c>
      <c r="BA167" t="s">
        <v>272</v>
      </c>
      <c r="BB167">
        <v>0</v>
      </c>
      <c r="BC167">
        <f t="shared" si="124"/>
        <v>0</v>
      </c>
      <c r="BD167" t="e">
        <f t="shared" si="125"/>
        <v>#DIV/0!</v>
      </c>
      <c r="BE167" t="e">
        <f t="shared" si="126"/>
        <v>#DIV/0!</v>
      </c>
      <c r="BF167" t="e">
        <f t="shared" si="127"/>
        <v>#DIV/0!</v>
      </c>
      <c r="BG167" t="e">
        <f t="shared" si="128"/>
        <v>#DIV/0!</v>
      </c>
      <c r="BH167" t="e">
        <f t="shared" si="129"/>
        <v>#DIV/0!</v>
      </c>
      <c r="BI167" t="e">
        <f t="shared" si="130"/>
        <v>#DIV/0!</v>
      </c>
      <c r="BJ167">
        <f t="shared" si="131"/>
        <v>1200.04</v>
      </c>
      <c r="BK167">
        <f t="shared" si="132"/>
        <v>1009.2167998521048</v>
      </c>
      <c r="BL167">
        <f t="shared" si="133"/>
        <v>0.840985967011187</v>
      </c>
      <c r="BM167">
        <f t="shared" si="134"/>
        <v>0.19197193402237414</v>
      </c>
      <c r="BN167">
        <v>6</v>
      </c>
      <c r="BO167">
        <v>0.5</v>
      </c>
      <c r="BP167" t="s">
        <v>273</v>
      </c>
      <c r="BQ167">
        <v>2</v>
      </c>
      <c r="BR167">
        <v>1604500637.5</v>
      </c>
      <c r="BS167">
        <v>941.90499999999997</v>
      </c>
      <c r="BT167">
        <v>973.16200000000003</v>
      </c>
      <c r="BU167">
        <v>21.611799999999999</v>
      </c>
      <c r="BV167">
        <v>20.050699999999999</v>
      </c>
      <c r="BW167">
        <v>941.86099999999999</v>
      </c>
      <c r="BX167">
        <v>21.295100000000001</v>
      </c>
      <c r="BY167">
        <v>500.036</v>
      </c>
      <c r="BZ167">
        <v>100.655</v>
      </c>
      <c r="CA167">
        <v>0.100199</v>
      </c>
      <c r="CB167">
        <v>25.0871</v>
      </c>
      <c r="CC167">
        <v>24.999099999999999</v>
      </c>
      <c r="CD167">
        <v>999.9</v>
      </c>
      <c r="CE167">
        <v>0</v>
      </c>
      <c r="CF167">
        <v>0</v>
      </c>
      <c r="CG167">
        <v>9982.5</v>
      </c>
      <c r="CH167">
        <v>0</v>
      </c>
      <c r="CI167">
        <v>1.06395</v>
      </c>
      <c r="CJ167">
        <v>1200.04</v>
      </c>
      <c r="CK167">
        <v>0.96699299999999999</v>
      </c>
      <c r="CL167">
        <v>3.30067E-2</v>
      </c>
      <c r="CM167">
        <v>0</v>
      </c>
      <c r="CN167">
        <v>861.65899999999999</v>
      </c>
      <c r="CO167">
        <v>5.0001499999999997</v>
      </c>
      <c r="CP167">
        <v>10304</v>
      </c>
      <c r="CQ167">
        <v>11354.2</v>
      </c>
      <c r="CR167">
        <v>39.436999999999998</v>
      </c>
      <c r="CS167">
        <v>42.061999999999998</v>
      </c>
      <c r="CT167">
        <v>40.686999999999998</v>
      </c>
      <c r="CU167">
        <v>41.625</v>
      </c>
      <c r="CV167">
        <v>41.311999999999998</v>
      </c>
      <c r="CW167">
        <v>1155.5999999999999</v>
      </c>
      <c r="CX167">
        <v>39.44</v>
      </c>
      <c r="CY167">
        <v>0</v>
      </c>
      <c r="CZ167">
        <v>1604500636.5</v>
      </c>
      <c r="DA167">
        <v>0</v>
      </c>
      <c r="DB167">
        <v>859.50459999999998</v>
      </c>
      <c r="DC167">
        <v>18.303538434094801</v>
      </c>
      <c r="DD167">
        <v>218.39999970837101</v>
      </c>
      <c r="DE167">
        <v>10277.124</v>
      </c>
      <c r="DF167">
        <v>15</v>
      </c>
      <c r="DG167">
        <v>1604500115.5</v>
      </c>
      <c r="DH167" t="s">
        <v>274</v>
      </c>
      <c r="DI167">
        <v>1604500104</v>
      </c>
      <c r="DJ167">
        <v>1604500115.5</v>
      </c>
      <c r="DK167">
        <v>1</v>
      </c>
      <c r="DL167">
        <v>-0.111</v>
      </c>
      <c r="DM167">
        <v>-7.0000000000000001E-3</v>
      </c>
      <c r="DN167">
        <v>-7.3999999999999996E-2</v>
      </c>
      <c r="DO167">
        <v>0.30099999999999999</v>
      </c>
      <c r="DP167">
        <v>420</v>
      </c>
      <c r="DQ167">
        <v>20</v>
      </c>
      <c r="DR167">
        <v>0.08</v>
      </c>
      <c r="DS167">
        <v>7.0000000000000007E-2</v>
      </c>
      <c r="DT167">
        <v>0</v>
      </c>
      <c r="DU167">
        <v>0</v>
      </c>
      <c r="DV167" t="s">
        <v>275</v>
      </c>
      <c r="DW167">
        <v>100</v>
      </c>
      <c r="DX167">
        <v>100</v>
      </c>
      <c r="DY167">
        <v>4.3999999999999997E-2</v>
      </c>
      <c r="DZ167">
        <v>0.31669999999999998</v>
      </c>
      <c r="EA167">
        <v>-0.38915973933682801</v>
      </c>
      <c r="EB167">
        <v>1.06189765250334E-3</v>
      </c>
      <c r="EC167">
        <v>-8.2300479113357901E-7</v>
      </c>
      <c r="ED167">
        <v>1.95222372915411E-10</v>
      </c>
      <c r="EE167">
        <v>5.0854824770297798E-2</v>
      </c>
      <c r="EF167">
        <v>2.4299125684897199E-2</v>
      </c>
      <c r="EG167">
        <v>-1.02667963148939E-3</v>
      </c>
      <c r="EH167">
        <v>2.21636158600722E-5</v>
      </c>
      <c r="EI167">
        <v>2</v>
      </c>
      <c r="EJ167">
        <v>2037</v>
      </c>
      <c r="EK167">
        <v>1</v>
      </c>
      <c r="EL167">
        <v>24</v>
      </c>
      <c r="EM167">
        <v>8.9</v>
      </c>
      <c r="EN167">
        <v>8.6999999999999993</v>
      </c>
      <c r="EO167">
        <v>2</v>
      </c>
      <c r="EP167">
        <v>482.041</v>
      </c>
      <c r="EQ167">
        <v>561.02800000000002</v>
      </c>
      <c r="ER167">
        <v>22.3963</v>
      </c>
      <c r="ES167">
        <v>25.3384</v>
      </c>
      <c r="ET167">
        <v>30.0001</v>
      </c>
      <c r="EU167">
        <v>25.208200000000001</v>
      </c>
      <c r="EV167">
        <v>25.169899999999998</v>
      </c>
      <c r="EW167">
        <v>41.206400000000002</v>
      </c>
      <c r="EX167">
        <v>5.4586899999999998</v>
      </c>
      <c r="EY167">
        <v>100</v>
      </c>
      <c r="EZ167">
        <v>22.398900000000001</v>
      </c>
      <c r="FA167">
        <v>965.53</v>
      </c>
      <c r="FB167">
        <v>20</v>
      </c>
      <c r="FC167">
        <v>102.377</v>
      </c>
      <c r="FD167">
        <v>102.083</v>
      </c>
    </row>
    <row r="168" spans="1:160" x14ac:dyDescent="0.15">
      <c r="A168">
        <v>170</v>
      </c>
      <c r="B168">
        <v>1604500639.5</v>
      </c>
      <c r="C168">
        <v>337.5</v>
      </c>
      <c r="D168" t="s">
        <v>576</v>
      </c>
      <c r="E168" t="s">
        <v>577</v>
      </c>
      <c r="F168">
        <v>1604500639.5</v>
      </c>
      <c r="G168">
        <f t="shared" si="90"/>
        <v>1.3286143543704495E-3</v>
      </c>
      <c r="H168">
        <f t="shared" si="91"/>
        <v>24.700901926832113</v>
      </c>
      <c r="I168">
        <f t="shared" si="92"/>
        <v>938.64800000000002</v>
      </c>
      <c r="J168">
        <f t="shared" si="93"/>
        <v>623.14042907444457</v>
      </c>
      <c r="K168">
        <f t="shared" si="94"/>
        <v>62.785319028830024</v>
      </c>
      <c r="L168">
        <f t="shared" si="95"/>
        <v>94.574691973216005</v>
      </c>
      <c r="M168">
        <f t="shared" si="96"/>
        <v>0.13333801680114618</v>
      </c>
      <c r="N168">
        <f t="shared" si="97"/>
        <v>2.9375136470774517</v>
      </c>
      <c r="O168">
        <f t="shared" si="98"/>
        <v>0.13006460201040193</v>
      </c>
      <c r="P168">
        <f t="shared" si="99"/>
        <v>8.1577786276273323E-2</v>
      </c>
      <c r="Q168">
        <f t="shared" si="100"/>
        <v>193.73970493492035</v>
      </c>
      <c r="R168">
        <f t="shared" si="101"/>
        <v>25.882113451781979</v>
      </c>
      <c r="S168">
        <f t="shared" si="102"/>
        <v>24.9985</v>
      </c>
      <c r="T168">
        <f t="shared" si="103"/>
        <v>3.1793932468574213</v>
      </c>
      <c r="U168">
        <f t="shared" si="104"/>
        <v>68.132045778709156</v>
      </c>
      <c r="V168">
        <f t="shared" si="105"/>
        <v>2.1775248314455999</v>
      </c>
      <c r="W168">
        <f t="shared" si="106"/>
        <v>3.1960361773344301</v>
      </c>
      <c r="X168">
        <f t="shared" si="107"/>
        <v>1.0018684154118214</v>
      </c>
      <c r="Y168">
        <f t="shared" si="108"/>
        <v>-58.591893027736823</v>
      </c>
      <c r="Z168">
        <f t="shared" si="109"/>
        <v>13.872969850932325</v>
      </c>
      <c r="AA168">
        <f t="shared" si="110"/>
        <v>0.99938881670778679</v>
      </c>
      <c r="AB168">
        <f t="shared" si="111"/>
        <v>150.02017057482362</v>
      </c>
      <c r="AC168">
        <v>12</v>
      </c>
      <c r="AD168">
        <v>2</v>
      </c>
      <c r="AE168">
        <f t="shared" si="112"/>
        <v>1</v>
      </c>
      <c r="AF168">
        <f t="shared" si="113"/>
        <v>0</v>
      </c>
      <c r="AG168">
        <f t="shared" si="114"/>
        <v>53462.994655376562</v>
      </c>
      <c r="AH168" t="s">
        <v>272</v>
      </c>
      <c r="AI168" t="s">
        <v>272</v>
      </c>
      <c r="AJ168">
        <v>0</v>
      </c>
      <c r="AK168">
        <v>0</v>
      </c>
      <c r="AL168">
        <f t="shared" si="115"/>
        <v>0</v>
      </c>
      <c r="AM168" t="e">
        <f t="shared" si="116"/>
        <v>#DIV/0!</v>
      </c>
      <c r="AN168">
        <v>0</v>
      </c>
      <c r="AO168" t="s">
        <v>272</v>
      </c>
      <c r="AP168" t="s">
        <v>272</v>
      </c>
      <c r="AQ168">
        <v>0</v>
      </c>
      <c r="AR168">
        <v>0</v>
      </c>
      <c r="AS168" t="e">
        <f t="shared" si="117"/>
        <v>#DIV/0!</v>
      </c>
      <c r="AT168">
        <v>0.5</v>
      </c>
      <c r="AU168">
        <f t="shared" si="118"/>
        <v>1009.2083998521036</v>
      </c>
      <c r="AV168">
        <f t="shared" si="119"/>
        <v>24.700901926832113</v>
      </c>
      <c r="AW168" t="e">
        <f t="shared" si="120"/>
        <v>#DIV/0!</v>
      </c>
      <c r="AX168" t="e">
        <f t="shared" si="121"/>
        <v>#DIV/0!</v>
      </c>
      <c r="AY168">
        <f t="shared" si="122"/>
        <v>2.4475521537922151E-2</v>
      </c>
      <c r="AZ168" t="e">
        <f t="shared" si="123"/>
        <v>#DIV/0!</v>
      </c>
      <c r="BA168" t="s">
        <v>272</v>
      </c>
      <c r="BB168">
        <v>0</v>
      </c>
      <c r="BC168">
        <f t="shared" si="124"/>
        <v>0</v>
      </c>
      <c r="BD168" t="e">
        <f t="shared" si="125"/>
        <v>#DIV/0!</v>
      </c>
      <c r="BE168" t="e">
        <f t="shared" si="126"/>
        <v>#DIV/0!</v>
      </c>
      <c r="BF168" t="e">
        <f t="shared" si="127"/>
        <v>#DIV/0!</v>
      </c>
      <c r="BG168" t="e">
        <f t="shared" si="128"/>
        <v>#DIV/0!</v>
      </c>
      <c r="BH168" t="e">
        <f t="shared" si="129"/>
        <v>#DIV/0!</v>
      </c>
      <c r="BI168" t="e">
        <f t="shared" si="130"/>
        <v>#DIV/0!</v>
      </c>
      <c r="BJ168">
        <f t="shared" si="131"/>
        <v>1200.03</v>
      </c>
      <c r="BK168">
        <f t="shared" si="132"/>
        <v>1009.2083998521036</v>
      </c>
      <c r="BL168">
        <f t="shared" si="133"/>
        <v>0.8409859752273724</v>
      </c>
      <c r="BM168">
        <f t="shared" si="134"/>
        <v>0.19197195045474483</v>
      </c>
      <c r="BN168">
        <v>6</v>
      </c>
      <c r="BO168">
        <v>0.5</v>
      </c>
      <c r="BP168" t="s">
        <v>273</v>
      </c>
      <c r="BQ168">
        <v>2</v>
      </c>
      <c r="BR168">
        <v>1604500639.5</v>
      </c>
      <c r="BS168">
        <v>938.64800000000002</v>
      </c>
      <c r="BT168">
        <v>969.78</v>
      </c>
      <c r="BU168">
        <v>21.611799999999999</v>
      </c>
      <c r="BV168">
        <v>20.052199999999999</v>
      </c>
      <c r="BW168">
        <v>938.60400000000004</v>
      </c>
      <c r="BX168">
        <v>21.295100000000001</v>
      </c>
      <c r="BY168">
        <v>500.09</v>
      </c>
      <c r="BZ168">
        <v>100.65600000000001</v>
      </c>
      <c r="CA168">
        <v>0.10029200000000001</v>
      </c>
      <c r="CB168">
        <v>25.086099999999998</v>
      </c>
      <c r="CC168">
        <v>24.9985</v>
      </c>
      <c r="CD168">
        <v>999.9</v>
      </c>
      <c r="CE168">
        <v>0</v>
      </c>
      <c r="CF168">
        <v>0</v>
      </c>
      <c r="CG168">
        <v>9980</v>
      </c>
      <c r="CH168">
        <v>0</v>
      </c>
      <c r="CI168">
        <v>1.06395</v>
      </c>
      <c r="CJ168">
        <v>1200.03</v>
      </c>
      <c r="CK168">
        <v>0.96699299999999999</v>
      </c>
      <c r="CL168">
        <v>3.30067E-2</v>
      </c>
      <c r="CM168">
        <v>0</v>
      </c>
      <c r="CN168">
        <v>862.53399999999999</v>
      </c>
      <c r="CO168">
        <v>5.0001499999999997</v>
      </c>
      <c r="CP168">
        <v>10310.200000000001</v>
      </c>
      <c r="CQ168">
        <v>11354.2</v>
      </c>
      <c r="CR168">
        <v>39.436999999999998</v>
      </c>
      <c r="CS168">
        <v>42.061999999999998</v>
      </c>
      <c r="CT168">
        <v>40.686999999999998</v>
      </c>
      <c r="CU168">
        <v>41.686999999999998</v>
      </c>
      <c r="CV168">
        <v>41.311999999999998</v>
      </c>
      <c r="CW168">
        <v>1155.5899999999999</v>
      </c>
      <c r="CX168">
        <v>39.44</v>
      </c>
      <c r="CY168">
        <v>0</v>
      </c>
      <c r="CZ168">
        <v>1604500638.3</v>
      </c>
      <c r="DA168">
        <v>0</v>
      </c>
      <c r="DB168">
        <v>859.97723076923103</v>
      </c>
      <c r="DC168">
        <v>18.547076939343</v>
      </c>
      <c r="DD168">
        <v>217.288889035903</v>
      </c>
      <c r="DE168">
        <v>10282.742307692301</v>
      </c>
      <c r="DF168">
        <v>15</v>
      </c>
      <c r="DG168">
        <v>1604500115.5</v>
      </c>
      <c r="DH168" t="s">
        <v>274</v>
      </c>
      <c r="DI168">
        <v>1604500104</v>
      </c>
      <c r="DJ168">
        <v>1604500115.5</v>
      </c>
      <c r="DK168">
        <v>1</v>
      </c>
      <c r="DL168">
        <v>-0.111</v>
      </c>
      <c r="DM168">
        <v>-7.0000000000000001E-3</v>
      </c>
      <c r="DN168">
        <v>-7.3999999999999996E-2</v>
      </c>
      <c r="DO168">
        <v>0.30099999999999999</v>
      </c>
      <c r="DP168">
        <v>420</v>
      </c>
      <c r="DQ168">
        <v>20</v>
      </c>
      <c r="DR168">
        <v>0.08</v>
      </c>
      <c r="DS168">
        <v>7.0000000000000007E-2</v>
      </c>
      <c r="DT168">
        <v>0</v>
      </c>
      <c r="DU168">
        <v>0</v>
      </c>
      <c r="DV168" t="s">
        <v>275</v>
      </c>
      <c r="DW168">
        <v>100</v>
      </c>
      <c r="DX168">
        <v>100</v>
      </c>
      <c r="DY168">
        <v>4.3999999999999997E-2</v>
      </c>
      <c r="DZ168">
        <v>0.31669999999999998</v>
      </c>
      <c r="EA168">
        <v>-0.38915973933682801</v>
      </c>
      <c r="EB168">
        <v>1.06189765250334E-3</v>
      </c>
      <c r="EC168">
        <v>-8.2300479113357901E-7</v>
      </c>
      <c r="ED168">
        <v>1.95222372915411E-10</v>
      </c>
      <c r="EE168">
        <v>5.0854824770297798E-2</v>
      </c>
      <c r="EF168">
        <v>2.4299125684897199E-2</v>
      </c>
      <c r="EG168">
        <v>-1.02667963148939E-3</v>
      </c>
      <c r="EH168">
        <v>2.21636158600722E-5</v>
      </c>
      <c r="EI168">
        <v>2</v>
      </c>
      <c r="EJ168">
        <v>2037</v>
      </c>
      <c r="EK168">
        <v>1</v>
      </c>
      <c r="EL168">
        <v>24</v>
      </c>
      <c r="EM168">
        <v>8.9</v>
      </c>
      <c r="EN168">
        <v>8.6999999999999993</v>
      </c>
      <c r="EO168">
        <v>2</v>
      </c>
      <c r="EP168">
        <v>482.09500000000003</v>
      </c>
      <c r="EQ168">
        <v>561.03800000000001</v>
      </c>
      <c r="ER168">
        <v>22.398099999999999</v>
      </c>
      <c r="ES168">
        <v>25.3384</v>
      </c>
      <c r="ET168">
        <v>30.0001</v>
      </c>
      <c r="EU168">
        <v>25.208200000000001</v>
      </c>
      <c r="EV168">
        <v>25.1709</v>
      </c>
      <c r="EW168">
        <v>41.061799999999998</v>
      </c>
      <c r="EX168">
        <v>5.4586899999999998</v>
      </c>
      <c r="EY168">
        <v>100</v>
      </c>
      <c r="EZ168">
        <v>22.401800000000001</v>
      </c>
      <c r="FA168">
        <v>960.44</v>
      </c>
      <c r="FB168">
        <v>20</v>
      </c>
      <c r="FC168">
        <v>102.376</v>
      </c>
      <c r="FD168">
        <v>102.083</v>
      </c>
    </row>
    <row r="169" spans="1:160" x14ac:dyDescent="0.15">
      <c r="A169">
        <v>171</v>
      </c>
      <c r="B169">
        <v>1604500641.5</v>
      </c>
      <c r="C169">
        <v>339.5</v>
      </c>
      <c r="D169" t="s">
        <v>578</v>
      </c>
      <c r="E169" t="s">
        <v>579</v>
      </c>
      <c r="F169">
        <v>1604500641.5</v>
      </c>
      <c r="G169">
        <f t="shared" si="90"/>
        <v>1.329020920247212E-3</v>
      </c>
      <c r="H169">
        <f t="shared" si="91"/>
        <v>24.579479994765556</v>
      </c>
      <c r="I169">
        <f t="shared" si="92"/>
        <v>935.37300000000005</v>
      </c>
      <c r="J169">
        <f t="shared" si="93"/>
        <v>621.13048990425318</v>
      </c>
      <c r="K169">
        <f t="shared" si="94"/>
        <v>62.582309721443337</v>
      </c>
      <c r="L169">
        <f t="shared" si="95"/>
        <v>94.243969250485804</v>
      </c>
      <c r="M169">
        <f t="shared" si="96"/>
        <v>0.13321856856487713</v>
      </c>
      <c r="N169">
        <f t="shared" si="97"/>
        <v>2.9433335158487157</v>
      </c>
      <c r="O169">
        <f t="shared" si="98"/>
        <v>0.12995722930589568</v>
      </c>
      <c r="P169">
        <f t="shared" si="99"/>
        <v>8.1509636736358568E-2</v>
      </c>
      <c r="Q169">
        <f t="shared" si="100"/>
        <v>193.74130091547983</v>
      </c>
      <c r="R169">
        <f t="shared" si="101"/>
        <v>25.881148756853054</v>
      </c>
      <c r="S169">
        <f t="shared" si="102"/>
        <v>25.004899999999999</v>
      </c>
      <c r="T169">
        <f t="shared" si="103"/>
        <v>3.1806065990439167</v>
      </c>
      <c r="U169">
        <f t="shared" si="104"/>
        <v>68.132538676504097</v>
      </c>
      <c r="V169">
        <f t="shared" si="105"/>
        <v>2.17761842924034</v>
      </c>
      <c r="W169">
        <f t="shared" si="106"/>
        <v>3.1961504319980731</v>
      </c>
      <c r="X169">
        <f t="shared" si="107"/>
        <v>1.0029881698035767</v>
      </c>
      <c r="Y169">
        <f t="shared" si="108"/>
        <v>-58.609822582902048</v>
      </c>
      <c r="Z169">
        <f t="shared" si="109"/>
        <v>12.980105514226654</v>
      </c>
      <c r="AA169">
        <f t="shared" si="110"/>
        <v>0.93325211254306206</v>
      </c>
      <c r="AB169">
        <f t="shared" si="111"/>
        <v>149.04483595934752</v>
      </c>
      <c r="AC169">
        <v>12</v>
      </c>
      <c r="AD169">
        <v>2</v>
      </c>
      <c r="AE169">
        <f t="shared" si="112"/>
        <v>1</v>
      </c>
      <c r="AF169">
        <f t="shared" si="113"/>
        <v>0</v>
      </c>
      <c r="AG169">
        <f t="shared" si="114"/>
        <v>53632.959717302474</v>
      </c>
      <c r="AH169" t="s">
        <v>272</v>
      </c>
      <c r="AI169" t="s">
        <v>272</v>
      </c>
      <c r="AJ169">
        <v>0</v>
      </c>
      <c r="AK169">
        <v>0</v>
      </c>
      <c r="AL169">
        <f t="shared" si="115"/>
        <v>0</v>
      </c>
      <c r="AM169" t="e">
        <f t="shared" si="116"/>
        <v>#DIV/0!</v>
      </c>
      <c r="AN169">
        <v>0</v>
      </c>
      <c r="AO169" t="s">
        <v>272</v>
      </c>
      <c r="AP169" t="s">
        <v>272</v>
      </c>
      <c r="AQ169">
        <v>0</v>
      </c>
      <c r="AR169">
        <v>0</v>
      </c>
      <c r="AS169" t="e">
        <f t="shared" si="117"/>
        <v>#DIV/0!</v>
      </c>
      <c r="AT169">
        <v>0.5</v>
      </c>
      <c r="AU169">
        <f t="shared" si="118"/>
        <v>1009.2167998521048</v>
      </c>
      <c r="AV169">
        <f t="shared" si="119"/>
        <v>24.579479994765556</v>
      </c>
      <c r="AW169" t="e">
        <f t="shared" si="120"/>
        <v>#DIV/0!</v>
      </c>
      <c r="AX169" t="e">
        <f t="shared" si="121"/>
        <v>#DIV/0!</v>
      </c>
      <c r="AY169">
        <f t="shared" si="122"/>
        <v>2.4355004790217072E-2</v>
      </c>
      <c r="AZ169" t="e">
        <f t="shared" si="123"/>
        <v>#DIV/0!</v>
      </c>
      <c r="BA169" t="s">
        <v>272</v>
      </c>
      <c r="BB169">
        <v>0</v>
      </c>
      <c r="BC169">
        <f t="shared" si="124"/>
        <v>0</v>
      </c>
      <c r="BD169" t="e">
        <f t="shared" si="125"/>
        <v>#DIV/0!</v>
      </c>
      <c r="BE169" t="e">
        <f t="shared" si="126"/>
        <v>#DIV/0!</v>
      </c>
      <c r="BF169" t="e">
        <f t="shared" si="127"/>
        <v>#DIV/0!</v>
      </c>
      <c r="BG169" t="e">
        <f t="shared" si="128"/>
        <v>#DIV/0!</v>
      </c>
      <c r="BH169" t="e">
        <f t="shared" si="129"/>
        <v>#DIV/0!</v>
      </c>
      <c r="BI169" t="e">
        <f t="shared" si="130"/>
        <v>#DIV/0!</v>
      </c>
      <c r="BJ169">
        <f t="shared" si="131"/>
        <v>1200.04</v>
      </c>
      <c r="BK169">
        <f t="shared" si="132"/>
        <v>1009.2167998521048</v>
      </c>
      <c r="BL169">
        <f t="shared" si="133"/>
        <v>0.840985967011187</v>
      </c>
      <c r="BM169">
        <f t="shared" si="134"/>
        <v>0.19197193402237414</v>
      </c>
      <c r="BN169">
        <v>6</v>
      </c>
      <c r="BO169">
        <v>0.5</v>
      </c>
      <c r="BP169" t="s">
        <v>273</v>
      </c>
      <c r="BQ169">
        <v>2</v>
      </c>
      <c r="BR169">
        <v>1604500641.5</v>
      </c>
      <c r="BS169">
        <v>935.37300000000005</v>
      </c>
      <c r="BT169">
        <v>966.36099999999999</v>
      </c>
      <c r="BU169">
        <v>21.6129</v>
      </c>
      <c r="BV169">
        <v>20.052499999999998</v>
      </c>
      <c r="BW169">
        <v>935.32899999999995</v>
      </c>
      <c r="BX169">
        <v>21.296199999999999</v>
      </c>
      <c r="BY169">
        <v>499.98599999999999</v>
      </c>
      <c r="BZ169">
        <v>100.65600000000001</v>
      </c>
      <c r="CA169">
        <v>9.9494600000000002E-2</v>
      </c>
      <c r="CB169">
        <v>25.0867</v>
      </c>
      <c r="CC169">
        <v>25.004899999999999</v>
      </c>
      <c r="CD169">
        <v>999.9</v>
      </c>
      <c r="CE169">
        <v>0</v>
      </c>
      <c r="CF169">
        <v>0</v>
      </c>
      <c r="CG169">
        <v>10013.1</v>
      </c>
      <c r="CH169">
        <v>0</v>
      </c>
      <c r="CI169">
        <v>1.06395</v>
      </c>
      <c r="CJ169">
        <v>1200.04</v>
      </c>
      <c r="CK169">
        <v>0.96699299999999999</v>
      </c>
      <c r="CL169">
        <v>3.30067E-2</v>
      </c>
      <c r="CM169">
        <v>0</v>
      </c>
      <c r="CN169">
        <v>862.84900000000005</v>
      </c>
      <c r="CO169">
        <v>5.0001499999999997</v>
      </c>
      <c r="CP169">
        <v>10319.5</v>
      </c>
      <c r="CQ169">
        <v>11354.2</v>
      </c>
      <c r="CR169">
        <v>39.436999999999998</v>
      </c>
      <c r="CS169">
        <v>42.061999999999998</v>
      </c>
      <c r="CT169">
        <v>40.686999999999998</v>
      </c>
      <c r="CU169">
        <v>41.625</v>
      </c>
      <c r="CV169">
        <v>41.311999999999998</v>
      </c>
      <c r="CW169">
        <v>1155.5999999999999</v>
      </c>
      <c r="CX169">
        <v>39.44</v>
      </c>
      <c r="CY169">
        <v>0</v>
      </c>
      <c r="CZ169">
        <v>1604500640.7</v>
      </c>
      <c r="DA169">
        <v>0</v>
      </c>
      <c r="DB169">
        <v>860.73730769230701</v>
      </c>
      <c r="DC169">
        <v>18.752820533935999</v>
      </c>
      <c r="DD169">
        <v>220.23931638932001</v>
      </c>
      <c r="DE169">
        <v>10291.561538461499</v>
      </c>
      <c r="DF169">
        <v>15</v>
      </c>
      <c r="DG169">
        <v>1604500115.5</v>
      </c>
      <c r="DH169" t="s">
        <v>274</v>
      </c>
      <c r="DI169">
        <v>1604500104</v>
      </c>
      <c r="DJ169">
        <v>1604500115.5</v>
      </c>
      <c r="DK169">
        <v>1</v>
      </c>
      <c r="DL169">
        <v>-0.111</v>
      </c>
      <c r="DM169">
        <v>-7.0000000000000001E-3</v>
      </c>
      <c r="DN169">
        <v>-7.3999999999999996E-2</v>
      </c>
      <c r="DO169">
        <v>0.30099999999999999</v>
      </c>
      <c r="DP169">
        <v>420</v>
      </c>
      <c r="DQ169">
        <v>20</v>
      </c>
      <c r="DR169">
        <v>0.08</v>
      </c>
      <c r="DS169">
        <v>7.0000000000000007E-2</v>
      </c>
      <c r="DT169">
        <v>0</v>
      </c>
      <c r="DU169">
        <v>0</v>
      </c>
      <c r="DV169" t="s">
        <v>275</v>
      </c>
      <c r="DW169">
        <v>100</v>
      </c>
      <c r="DX169">
        <v>100</v>
      </c>
      <c r="DY169">
        <v>4.3999999999999997E-2</v>
      </c>
      <c r="DZ169">
        <v>0.31669999999999998</v>
      </c>
      <c r="EA169">
        <v>-0.38915973933682801</v>
      </c>
      <c r="EB169">
        <v>1.06189765250334E-3</v>
      </c>
      <c r="EC169">
        <v>-8.2300479113357901E-7</v>
      </c>
      <c r="ED169">
        <v>1.95222372915411E-10</v>
      </c>
      <c r="EE169">
        <v>5.0854824770297798E-2</v>
      </c>
      <c r="EF169">
        <v>2.4299125684897199E-2</v>
      </c>
      <c r="EG169">
        <v>-1.02667963148939E-3</v>
      </c>
      <c r="EH169">
        <v>2.21636158600722E-5</v>
      </c>
      <c r="EI169">
        <v>2</v>
      </c>
      <c r="EJ169">
        <v>2037</v>
      </c>
      <c r="EK169">
        <v>1</v>
      </c>
      <c r="EL169">
        <v>24</v>
      </c>
      <c r="EM169">
        <v>9</v>
      </c>
      <c r="EN169">
        <v>8.8000000000000007</v>
      </c>
      <c r="EO169">
        <v>2</v>
      </c>
      <c r="EP169">
        <v>482.10899999999998</v>
      </c>
      <c r="EQ169">
        <v>561.17100000000005</v>
      </c>
      <c r="ER169">
        <v>22.3996</v>
      </c>
      <c r="ES169">
        <v>25.3384</v>
      </c>
      <c r="ET169">
        <v>30.0001</v>
      </c>
      <c r="EU169">
        <v>25.208200000000001</v>
      </c>
      <c r="EV169">
        <v>25.171900000000001</v>
      </c>
      <c r="EW169">
        <v>40.934800000000003</v>
      </c>
      <c r="EX169">
        <v>5.4586899999999998</v>
      </c>
      <c r="EY169">
        <v>100</v>
      </c>
      <c r="EZ169">
        <v>22.401800000000001</v>
      </c>
      <c r="FA169">
        <v>955.35</v>
      </c>
      <c r="FB169">
        <v>20</v>
      </c>
      <c r="FC169">
        <v>102.376</v>
      </c>
      <c r="FD169">
        <v>102.08199999999999</v>
      </c>
    </row>
    <row r="170" spans="1:160" x14ac:dyDescent="0.15">
      <c r="A170">
        <v>172</v>
      </c>
      <c r="B170">
        <v>1604500643.5</v>
      </c>
      <c r="C170">
        <v>341.5</v>
      </c>
      <c r="D170" t="s">
        <v>580</v>
      </c>
      <c r="E170" t="s">
        <v>581</v>
      </c>
      <c r="F170">
        <v>1604500643.5</v>
      </c>
      <c r="G170">
        <f t="shared" si="90"/>
        <v>1.3298452859486071E-3</v>
      </c>
      <c r="H170">
        <f t="shared" si="91"/>
        <v>24.575803301681731</v>
      </c>
      <c r="I170">
        <f t="shared" si="92"/>
        <v>932.096</v>
      </c>
      <c r="J170">
        <f t="shared" si="93"/>
        <v>617.85013542492857</v>
      </c>
      <c r="K170">
        <f t="shared" si="94"/>
        <v>62.251568861705877</v>
      </c>
      <c r="L170">
        <f t="shared" si="95"/>
        <v>93.913450856192014</v>
      </c>
      <c r="M170">
        <f t="shared" si="96"/>
        <v>0.13318361173708765</v>
      </c>
      <c r="N170">
        <f t="shared" si="97"/>
        <v>2.9373870551696655</v>
      </c>
      <c r="O170">
        <f t="shared" si="98"/>
        <v>0.12991753672336839</v>
      </c>
      <c r="P170">
        <f t="shared" si="99"/>
        <v>8.1485233281086034E-2</v>
      </c>
      <c r="Q170">
        <f t="shared" si="100"/>
        <v>193.74026711817032</v>
      </c>
      <c r="R170">
        <f t="shared" si="101"/>
        <v>25.883328211647967</v>
      </c>
      <c r="S170">
        <f t="shared" si="102"/>
        <v>25.0105</v>
      </c>
      <c r="T170">
        <f t="shared" si="103"/>
        <v>3.1816686141240513</v>
      </c>
      <c r="U170">
        <f t="shared" si="104"/>
        <v>68.133365136606642</v>
      </c>
      <c r="V170">
        <f t="shared" si="105"/>
        <v>2.1777616170288003</v>
      </c>
      <c r="W170">
        <f t="shared" si="106"/>
        <v>3.1963218206856694</v>
      </c>
      <c r="X170">
        <f t="shared" si="107"/>
        <v>1.003906997095251</v>
      </c>
      <c r="Y170">
        <f t="shared" si="108"/>
        <v>-58.646177110333575</v>
      </c>
      <c r="Z170">
        <f t="shared" si="109"/>
        <v>12.209587681801146</v>
      </c>
      <c r="AA170">
        <f t="shared" si="110"/>
        <v>0.87965882128177697</v>
      </c>
      <c r="AB170">
        <f t="shared" si="111"/>
        <v>148.18333651091964</v>
      </c>
      <c r="AC170">
        <v>12</v>
      </c>
      <c r="AD170">
        <v>2</v>
      </c>
      <c r="AE170">
        <f t="shared" si="112"/>
        <v>1</v>
      </c>
      <c r="AF170">
        <f t="shared" si="113"/>
        <v>0</v>
      </c>
      <c r="AG170">
        <f t="shared" si="114"/>
        <v>53459.00730412134</v>
      </c>
      <c r="AH170" t="s">
        <v>272</v>
      </c>
      <c r="AI170" t="s">
        <v>272</v>
      </c>
      <c r="AJ170">
        <v>0</v>
      </c>
      <c r="AK170">
        <v>0</v>
      </c>
      <c r="AL170">
        <f t="shared" si="115"/>
        <v>0</v>
      </c>
      <c r="AM170" t="e">
        <f t="shared" si="116"/>
        <v>#DIV/0!</v>
      </c>
      <c r="AN170">
        <v>0</v>
      </c>
      <c r="AO170" t="s">
        <v>272</v>
      </c>
      <c r="AP170" t="s">
        <v>272</v>
      </c>
      <c r="AQ170">
        <v>0</v>
      </c>
      <c r="AR170">
        <v>0</v>
      </c>
      <c r="AS170" t="e">
        <f t="shared" si="117"/>
        <v>#DIV/0!</v>
      </c>
      <c r="AT170">
        <v>0.5</v>
      </c>
      <c r="AU170">
        <f t="shared" si="118"/>
        <v>1009.208699852066</v>
      </c>
      <c r="AV170">
        <f t="shared" si="119"/>
        <v>24.575803301681731</v>
      </c>
      <c r="AW170" t="e">
        <f t="shared" si="120"/>
        <v>#DIV/0!</v>
      </c>
      <c r="AX170" t="e">
        <f t="shared" si="121"/>
        <v>#DIV/0!</v>
      </c>
      <c r="AY170">
        <f t="shared" si="122"/>
        <v>2.4351557121221955E-2</v>
      </c>
      <c r="AZ170" t="e">
        <f t="shared" si="123"/>
        <v>#DIV/0!</v>
      </c>
      <c r="BA170" t="s">
        <v>272</v>
      </c>
      <c r="BB170">
        <v>0</v>
      </c>
      <c r="BC170">
        <f t="shared" si="124"/>
        <v>0</v>
      </c>
      <c r="BD170" t="e">
        <f t="shared" si="125"/>
        <v>#DIV/0!</v>
      </c>
      <c r="BE170" t="e">
        <f t="shared" si="126"/>
        <v>#DIV/0!</v>
      </c>
      <c r="BF170" t="e">
        <f t="shared" si="127"/>
        <v>#DIV/0!</v>
      </c>
      <c r="BG170" t="e">
        <f t="shared" si="128"/>
        <v>#DIV/0!</v>
      </c>
      <c r="BH170" t="e">
        <f t="shared" si="129"/>
        <v>#DIV/0!</v>
      </c>
      <c r="BI170" t="e">
        <f t="shared" si="130"/>
        <v>#DIV/0!</v>
      </c>
      <c r="BJ170">
        <f t="shared" si="131"/>
        <v>1200.03</v>
      </c>
      <c r="BK170">
        <f t="shared" si="132"/>
        <v>1009.208699852066</v>
      </c>
      <c r="BL170">
        <f t="shared" si="133"/>
        <v>0.84098622522109123</v>
      </c>
      <c r="BM170">
        <f t="shared" si="134"/>
        <v>0.19197245044218264</v>
      </c>
      <c r="BN170">
        <v>6</v>
      </c>
      <c r="BO170">
        <v>0.5</v>
      </c>
      <c r="BP170" t="s">
        <v>273</v>
      </c>
      <c r="BQ170">
        <v>2</v>
      </c>
      <c r="BR170">
        <v>1604500643.5</v>
      </c>
      <c r="BS170">
        <v>932.096</v>
      </c>
      <c r="BT170">
        <v>963.072</v>
      </c>
      <c r="BU170">
        <v>21.6144</v>
      </c>
      <c r="BV170">
        <v>20.0532</v>
      </c>
      <c r="BW170">
        <v>932.053</v>
      </c>
      <c r="BX170">
        <v>21.297599999999999</v>
      </c>
      <c r="BY170">
        <v>500.03899999999999</v>
      </c>
      <c r="BZ170">
        <v>100.655</v>
      </c>
      <c r="CA170">
        <v>0.10012699999999999</v>
      </c>
      <c r="CB170">
        <v>25.087599999999998</v>
      </c>
      <c r="CC170">
        <v>25.0105</v>
      </c>
      <c r="CD170">
        <v>999.9</v>
      </c>
      <c r="CE170">
        <v>0</v>
      </c>
      <c r="CF170">
        <v>0</v>
      </c>
      <c r="CG170">
        <v>9979.3799999999992</v>
      </c>
      <c r="CH170">
        <v>0</v>
      </c>
      <c r="CI170">
        <v>1.06395</v>
      </c>
      <c r="CJ170">
        <v>1200.03</v>
      </c>
      <c r="CK170">
        <v>0.96698499999999998</v>
      </c>
      <c r="CL170">
        <v>3.3015099999999999E-2</v>
      </c>
      <c r="CM170">
        <v>0</v>
      </c>
      <c r="CN170">
        <v>863.56100000000004</v>
      </c>
      <c r="CO170">
        <v>5.0001499999999997</v>
      </c>
      <c r="CP170">
        <v>10326.1</v>
      </c>
      <c r="CQ170">
        <v>11354.1</v>
      </c>
      <c r="CR170">
        <v>39.436999999999998</v>
      </c>
      <c r="CS170">
        <v>42.061999999999998</v>
      </c>
      <c r="CT170">
        <v>40.686999999999998</v>
      </c>
      <c r="CU170">
        <v>41.625</v>
      </c>
      <c r="CV170">
        <v>41.311999999999998</v>
      </c>
      <c r="CW170">
        <v>1155.58</v>
      </c>
      <c r="CX170">
        <v>39.450000000000003</v>
      </c>
      <c r="CY170">
        <v>0</v>
      </c>
      <c r="CZ170">
        <v>1604500642.5</v>
      </c>
      <c r="DA170">
        <v>0</v>
      </c>
      <c r="DB170">
        <v>861.38688000000002</v>
      </c>
      <c r="DC170">
        <v>18.422692283947899</v>
      </c>
      <c r="DD170">
        <v>218.54615347458801</v>
      </c>
      <c r="DE170">
        <v>10299.152</v>
      </c>
      <c r="DF170">
        <v>15</v>
      </c>
      <c r="DG170">
        <v>1604500115.5</v>
      </c>
      <c r="DH170" t="s">
        <v>274</v>
      </c>
      <c r="DI170">
        <v>1604500104</v>
      </c>
      <c r="DJ170">
        <v>1604500115.5</v>
      </c>
      <c r="DK170">
        <v>1</v>
      </c>
      <c r="DL170">
        <v>-0.111</v>
      </c>
      <c r="DM170">
        <v>-7.0000000000000001E-3</v>
      </c>
      <c r="DN170">
        <v>-7.3999999999999996E-2</v>
      </c>
      <c r="DO170">
        <v>0.30099999999999999</v>
      </c>
      <c r="DP170">
        <v>420</v>
      </c>
      <c r="DQ170">
        <v>20</v>
      </c>
      <c r="DR170">
        <v>0.08</v>
      </c>
      <c r="DS170">
        <v>7.0000000000000007E-2</v>
      </c>
      <c r="DT170">
        <v>0</v>
      </c>
      <c r="DU170">
        <v>0</v>
      </c>
      <c r="DV170" t="s">
        <v>275</v>
      </c>
      <c r="DW170">
        <v>100</v>
      </c>
      <c r="DX170">
        <v>100</v>
      </c>
      <c r="DY170">
        <v>4.2999999999999997E-2</v>
      </c>
      <c r="DZ170">
        <v>0.31680000000000003</v>
      </c>
      <c r="EA170">
        <v>-0.38915973933682801</v>
      </c>
      <c r="EB170">
        <v>1.06189765250334E-3</v>
      </c>
      <c r="EC170">
        <v>-8.2300479113357901E-7</v>
      </c>
      <c r="ED170">
        <v>1.95222372915411E-10</v>
      </c>
      <c r="EE170">
        <v>5.0854824770297798E-2</v>
      </c>
      <c r="EF170">
        <v>2.4299125684897199E-2</v>
      </c>
      <c r="EG170">
        <v>-1.02667963148939E-3</v>
      </c>
      <c r="EH170">
        <v>2.21636158600722E-5</v>
      </c>
      <c r="EI170">
        <v>2</v>
      </c>
      <c r="EJ170">
        <v>2037</v>
      </c>
      <c r="EK170">
        <v>1</v>
      </c>
      <c r="EL170">
        <v>24</v>
      </c>
      <c r="EM170">
        <v>9</v>
      </c>
      <c r="EN170">
        <v>8.8000000000000007</v>
      </c>
      <c r="EO170">
        <v>2</v>
      </c>
      <c r="EP170">
        <v>482.09500000000003</v>
      </c>
      <c r="EQ170">
        <v>561.03099999999995</v>
      </c>
      <c r="ER170">
        <v>22.401199999999999</v>
      </c>
      <c r="ES170">
        <v>25.3384</v>
      </c>
      <c r="ET170">
        <v>30</v>
      </c>
      <c r="EU170">
        <v>25.208200000000001</v>
      </c>
      <c r="EV170">
        <v>25.172000000000001</v>
      </c>
      <c r="EW170">
        <v>40.853000000000002</v>
      </c>
      <c r="EX170">
        <v>5.4586899999999998</v>
      </c>
      <c r="EY170">
        <v>100</v>
      </c>
      <c r="EZ170">
        <v>22.399899999999999</v>
      </c>
      <c r="FA170">
        <v>955.35</v>
      </c>
      <c r="FB170">
        <v>20</v>
      </c>
      <c r="FC170">
        <v>102.377</v>
      </c>
      <c r="FD170">
        <v>102.081</v>
      </c>
    </row>
    <row r="171" spans="1:160" x14ac:dyDescent="0.15">
      <c r="A171">
        <v>173</v>
      </c>
      <c r="B171">
        <v>1604500645.5</v>
      </c>
      <c r="C171">
        <v>343.5</v>
      </c>
      <c r="D171" t="s">
        <v>582</v>
      </c>
      <c r="E171" t="s">
        <v>583</v>
      </c>
      <c r="F171">
        <v>1604500645.5</v>
      </c>
      <c r="G171">
        <f t="shared" si="90"/>
        <v>1.3271511261876152E-3</v>
      </c>
      <c r="H171">
        <f t="shared" si="91"/>
        <v>24.4757283288263</v>
      </c>
      <c r="I171">
        <f t="shared" si="92"/>
        <v>928.90700000000004</v>
      </c>
      <c r="J171">
        <f t="shared" si="93"/>
        <v>615.20104891122185</v>
      </c>
      <c r="K171">
        <f t="shared" si="94"/>
        <v>61.984731176905051</v>
      </c>
      <c r="L171">
        <f t="shared" si="95"/>
        <v>93.592250509401012</v>
      </c>
      <c r="M171">
        <f t="shared" si="96"/>
        <v>0.13285610616393609</v>
      </c>
      <c r="N171">
        <f t="shared" si="97"/>
        <v>2.9346341634450788</v>
      </c>
      <c r="O171">
        <f t="shared" si="98"/>
        <v>0.12960289464205613</v>
      </c>
      <c r="P171">
        <f t="shared" si="99"/>
        <v>8.1287462377925002E-2</v>
      </c>
      <c r="Q171">
        <f t="shared" si="100"/>
        <v>193.74130091547983</v>
      </c>
      <c r="R171">
        <f t="shared" si="101"/>
        <v>25.883631560459726</v>
      </c>
      <c r="S171">
        <f t="shared" si="102"/>
        <v>25.011399999999998</v>
      </c>
      <c r="T171">
        <f t="shared" si="103"/>
        <v>3.1818393240191001</v>
      </c>
      <c r="U171">
        <f t="shared" si="104"/>
        <v>68.130658469478661</v>
      </c>
      <c r="V171">
        <f t="shared" si="105"/>
        <v>2.1775323872403005</v>
      </c>
      <c r="W171">
        <f t="shared" si="106"/>
        <v>3.1961123467136265</v>
      </c>
      <c r="X171">
        <f t="shared" si="107"/>
        <v>1.0043069367787996</v>
      </c>
      <c r="Y171">
        <f t="shared" si="108"/>
        <v>-58.527364664873829</v>
      </c>
      <c r="Z171">
        <f t="shared" si="109"/>
        <v>11.881720976176211</v>
      </c>
      <c r="AA171">
        <f t="shared" si="110"/>
        <v>0.85683931163279448</v>
      </c>
      <c r="AB171">
        <f t="shared" si="111"/>
        <v>147.95249653841501</v>
      </c>
      <c r="AC171">
        <v>12</v>
      </c>
      <c r="AD171">
        <v>2</v>
      </c>
      <c r="AE171">
        <f t="shared" si="112"/>
        <v>1</v>
      </c>
      <c r="AF171">
        <f t="shared" si="113"/>
        <v>0</v>
      </c>
      <c r="AG171">
        <f t="shared" si="114"/>
        <v>53378.837477326117</v>
      </c>
      <c r="AH171" t="s">
        <v>272</v>
      </c>
      <c r="AI171" t="s">
        <v>272</v>
      </c>
      <c r="AJ171">
        <v>0</v>
      </c>
      <c r="AK171">
        <v>0</v>
      </c>
      <c r="AL171">
        <f t="shared" si="115"/>
        <v>0</v>
      </c>
      <c r="AM171" t="e">
        <f t="shared" si="116"/>
        <v>#DIV/0!</v>
      </c>
      <c r="AN171">
        <v>0</v>
      </c>
      <c r="AO171" t="s">
        <v>272</v>
      </c>
      <c r="AP171" t="s">
        <v>272</v>
      </c>
      <c r="AQ171">
        <v>0</v>
      </c>
      <c r="AR171">
        <v>0</v>
      </c>
      <c r="AS171" t="e">
        <f t="shared" si="117"/>
        <v>#DIV/0!</v>
      </c>
      <c r="AT171">
        <v>0.5</v>
      </c>
      <c r="AU171">
        <f t="shared" si="118"/>
        <v>1009.2167998521048</v>
      </c>
      <c r="AV171">
        <f t="shared" si="119"/>
        <v>24.4757283288263</v>
      </c>
      <c r="AW171" t="e">
        <f t="shared" si="120"/>
        <v>#DIV/0!</v>
      </c>
      <c r="AX171" t="e">
        <f t="shared" si="121"/>
        <v>#DIV/0!</v>
      </c>
      <c r="AY171">
        <f t="shared" si="122"/>
        <v>2.4252200649467075E-2</v>
      </c>
      <c r="AZ171" t="e">
        <f t="shared" si="123"/>
        <v>#DIV/0!</v>
      </c>
      <c r="BA171" t="s">
        <v>272</v>
      </c>
      <c r="BB171">
        <v>0</v>
      </c>
      <c r="BC171">
        <f t="shared" si="124"/>
        <v>0</v>
      </c>
      <c r="BD171" t="e">
        <f t="shared" si="125"/>
        <v>#DIV/0!</v>
      </c>
      <c r="BE171" t="e">
        <f t="shared" si="126"/>
        <v>#DIV/0!</v>
      </c>
      <c r="BF171" t="e">
        <f t="shared" si="127"/>
        <v>#DIV/0!</v>
      </c>
      <c r="BG171" t="e">
        <f t="shared" si="128"/>
        <v>#DIV/0!</v>
      </c>
      <c r="BH171" t="e">
        <f t="shared" si="129"/>
        <v>#DIV/0!</v>
      </c>
      <c r="BI171" t="e">
        <f t="shared" si="130"/>
        <v>#DIV/0!</v>
      </c>
      <c r="BJ171">
        <f t="shared" si="131"/>
        <v>1200.04</v>
      </c>
      <c r="BK171">
        <f t="shared" si="132"/>
        <v>1009.2167998521048</v>
      </c>
      <c r="BL171">
        <f t="shared" si="133"/>
        <v>0.840985967011187</v>
      </c>
      <c r="BM171">
        <f t="shared" si="134"/>
        <v>0.19197193402237414</v>
      </c>
      <c r="BN171">
        <v>6</v>
      </c>
      <c r="BO171">
        <v>0.5</v>
      </c>
      <c r="BP171" t="s">
        <v>273</v>
      </c>
      <c r="BQ171">
        <v>2</v>
      </c>
      <c r="BR171">
        <v>1604500645.5</v>
      </c>
      <c r="BS171">
        <v>928.90700000000004</v>
      </c>
      <c r="BT171">
        <v>959.75599999999997</v>
      </c>
      <c r="BU171">
        <v>21.612100000000002</v>
      </c>
      <c r="BV171">
        <v>20.053999999999998</v>
      </c>
      <c r="BW171">
        <v>928.86400000000003</v>
      </c>
      <c r="BX171">
        <v>21.295400000000001</v>
      </c>
      <c r="BY171">
        <v>500.02</v>
      </c>
      <c r="BZ171">
        <v>100.655</v>
      </c>
      <c r="CA171">
        <v>0.100243</v>
      </c>
      <c r="CB171">
        <v>25.086500000000001</v>
      </c>
      <c r="CC171">
        <v>25.011399999999998</v>
      </c>
      <c r="CD171">
        <v>999.9</v>
      </c>
      <c r="CE171">
        <v>0</v>
      </c>
      <c r="CF171">
        <v>0</v>
      </c>
      <c r="CG171">
        <v>9963.75</v>
      </c>
      <c r="CH171">
        <v>0</v>
      </c>
      <c r="CI171">
        <v>1.06395</v>
      </c>
      <c r="CJ171">
        <v>1200.04</v>
      </c>
      <c r="CK171">
        <v>0.96699299999999999</v>
      </c>
      <c r="CL171">
        <v>3.30067E-2</v>
      </c>
      <c r="CM171">
        <v>0</v>
      </c>
      <c r="CN171">
        <v>863.95600000000002</v>
      </c>
      <c r="CO171">
        <v>5.0001499999999997</v>
      </c>
      <c r="CP171">
        <v>10332.6</v>
      </c>
      <c r="CQ171">
        <v>11354.2</v>
      </c>
      <c r="CR171">
        <v>39.5</v>
      </c>
      <c r="CS171">
        <v>42.061999999999998</v>
      </c>
      <c r="CT171">
        <v>40.686999999999998</v>
      </c>
      <c r="CU171">
        <v>41.686999999999998</v>
      </c>
      <c r="CV171">
        <v>41.311999999999998</v>
      </c>
      <c r="CW171">
        <v>1155.5999999999999</v>
      </c>
      <c r="CX171">
        <v>39.44</v>
      </c>
      <c r="CY171">
        <v>0</v>
      </c>
      <c r="CZ171">
        <v>1604500644.3</v>
      </c>
      <c r="DA171">
        <v>0</v>
      </c>
      <c r="DB171">
        <v>861.82326923076903</v>
      </c>
      <c r="DC171">
        <v>18.3387008733967</v>
      </c>
      <c r="DD171">
        <v>220.74188045177499</v>
      </c>
      <c r="DE171">
        <v>10304.65</v>
      </c>
      <c r="DF171">
        <v>15</v>
      </c>
      <c r="DG171">
        <v>1604500115.5</v>
      </c>
      <c r="DH171" t="s">
        <v>274</v>
      </c>
      <c r="DI171">
        <v>1604500104</v>
      </c>
      <c r="DJ171">
        <v>1604500115.5</v>
      </c>
      <c r="DK171">
        <v>1</v>
      </c>
      <c r="DL171">
        <v>-0.111</v>
      </c>
      <c r="DM171">
        <v>-7.0000000000000001E-3</v>
      </c>
      <c r="DN171">
        <v>-7.3999999999999996E-2</v>
      </c>
      <c r="DO171">
        <v>0.30099999999999999</v>
      </c>
      <c r="DP171">
        <v>420</v>
      </c>
      <c r="DQ171">
        <v>20</v>
      </c>
      <c r="DR171">
        <v>0.08</v>
      </c>
      <c r="DS171">
        <v>7.0000000000000007E-2</v>
      </c>
      <c r="DT171">
        <v>0</v>
      </c>
      <c r="DU171">
        <v>0</v>
      </c>
      <c r="DV171" t="s">
        <v>275</v>
      </c>
      <c r="DW171">
        <v>100</v>
      </c>
      <c r="DX171">
        <v>100</v>
      </c>
      <c r="DY171">
        <v>4.2999999999999997E-2</v>
      </c>
      <c r="DZ171">
        <v>0.31669999999999998</v>
      </c>
      <c r="EA171">
        <v>-0.38915973933682801</v>
      </c>
      <c r="EB171">
        <v>1.06189765250334E-3</v>
      </c>
      <c r="EC171">
        <v>-8.2300479113357901E-7</v>
      </c>
      <c r="ED171">
        <v>1.95222372915411E-10</v>
      </c>
      <c r="EE171">
        <v>5.0854824770297798E-2</v>
      </c>
      <c r="EF171">
        <v>2.4299125684897199E-2</v>
      </c>
      <c r="EG171">
        <v>-1.02667963148939E-3</v>
      </c>
      <c r="EH171">
        <v>2.21636158600722E-5</v>
      </c>
      <c r="EI171">
        <v>2</v>
      </c>
      <c r="EJ171">
        <v>2037</v>
      </c>
      <c r="EK171">
        <v>1</v>
      </c>
      <c r="EL171">
        <v>24</v>
      </c>
      <c r="EM171">
        <v>9</v>
      </c>
      <c r="EN171">
        <v>8.8000000000000007</v>
      </c>
      <c r="EO171">
        <v>2</v>
      </c>
      <c r="EP171">
        <v>481.91800000000001</v>
      </c>
      <c r="EQ171">
        <v>561.09100000000001</v>
      </c>
      <c r="ER171">
        <v>22.401700000000002</v>
      </c>
      <c r="ES171">
        <v>25.3384</v>
      </c>
      <c r="ET171">
        <v>30.0001</v>
      </c>
      <c r="EU171">
        <v>25.208200000000001</v>
      </c>
      <c r="EV171">
        <v>25.172000000000001</v>
      </c>
      <c r="EW171">
        <v>40.7254</v>
      </c>
      <c r="EX171">
        <v>5.4586899999999998</v>
      </c>
      <c r="EY171">
        <v>100</v>
      </c>
      <c r="EZ171">
        <v>22.399899999999999</v>
      </c>
      <c r="FA171">
        <v>950.29</v>
      </c>
      <c r="FB171">
        <v>20</v>
      </c>
      <c r="FC171">
        <v>102.378</v>
      </c>
      <c r="FD171">
        <v>102.08199999999999</v>
      </c>
    </row>
    <row r="172" spans="1:160" x14ac:dyDescent="0.15">
      <c r="A172">
        <v>174</v>
      </c>
      <c r="B172">
        <v>1604500647.5</v>
      </c>
      <c r="C172">
        <v>345.5</v>
      </c>
      <c r="D172" t="s">
        <v>584</v>
      </c>
      <c r="E172" t="s">
        <v>585</v>
      </c>
      <c r="F172">
        <v>1604500647.5</v>
      </c>
      <c r="G172">
        <f t="shared" si="90"/>
        <v>1.3251938543277204E-3</v>
      </c>
      <c r="H172">
        <f t="shared" si="91"/>
        <v>24.554502338975684</v>
      </c>
      <c r="I172">
        <f t="shared" si="92"/>
        <v>925.62300000000005</v>
      </c>
      <c r="J172">
        <f t="shared" si="93"/>
        <v>610.91614526070987</v>
      </c>
      <c r="K172">
        <f t="shared" si="94"/>
        <v>61.553271577629985</v>
      </c>
      <c r="L172">
        <f t="shared" si="95"/>
        <v>93.261774696077708</v>
      </c>
      <c r="M172">
        <f t="shared" si="96"/>
        <v>0.13280241458449443</v>
      </c>
      <c r="N172">
        <f t="shared" si="97"/>
        <v>2.9401526929098485</v>
      </c>
      <c r="O172">
        <f t="shared" si="98"/>
        <v>0.12955773802642145</v>
      </c>
      <c r="P172">
        <f t="shared" si="99"/>
        <v>8.1258504763988382E-2</v>
      </c>
      <c r="Q172">
        <f t="shared" si="100"/>
        <v>193.74130091547983</v>
      </c>
      <c r="R172">
        <f t="shared" si="101"/>
        <v>25.881044763102754</v>
      </c>
      <c r="S172">
        <f t="shared" si="102"/>
        <v>25.004799999999999</v>
      </c>
      <c r="T172">
        <f t="shared" si="103"/>
        <v>3.1805876373045407</v>
      </c>
      <c r="U172">
        <f t="shared" si="104"/>
        <v>68.133441174921003</v>
      </c>
      <c r="V172">
        <f t="shared" si="105"/>
        <v>2.1774007716149302</v>
      </c>
      <c r="W172">
        <f t="shared" si="106"/>
        <v>3.1957886378068365</v>
      </c>
      <c r="X172">
        <f t="shared" si="107"/>
        <v>1.0031868656896106</v>
      </c>
      <c r="Y172">
        <f t="shared" si="108"/>
        <v>-58.441048975852475</v>
      </c>
      <c r="Z172">
        <f t="shared" si="109"/>
        <v>12.680760958412755</v>
      </c>
      <c r="AA172">
        <f t="shared" si="110"/>
        <v>0.91270681476567139</v>
      </c>
      <c r="AB172">
        <f t="shared" si="111"/>
        <v>148.89371971280576</v>
      </c>
      <c r="AC172">
        <v>12</v>
      </c>
      <c r="AD172">
        <v>2</v>
      </c>
      <c r="AE172">
        <f t="shared" si="112"/>
        <v>1</v>
      </c>
      <c r="AF172">
        <f t="shared" si="113"/>
        <v>0</v>
      </c>
      <c r="AG172">
        <f t="shared" si="114"/>
        <v>53540.320879576277</v>
      </c>
      <c r="AH172" t="s">
        <v>272</v>
      </c>
      <c r="AI172" t="s">
        <v>272</v>
      </c>
      <c r="AJ172">
        <v>0</v>
      </c>
      <c r="AK172">
        <v>0</v>
      </c>
      <c r="AL172">
        <f t="shared" si="115"/>
        <v>0</v>
      </c>
      <c r="AM172" t="e">
        <f t="shared" si="116"/>
        <v>#DIV/0!</v>
      </c>
      <c r="AN172">
        <v>0</v>
      </c>
      <c r="AO172" t="s">
        <v>272</v>
      </c>
      <c r="AP172" t="s">
        <v>272</v>
      </c>
      <c r="AQ172">
        <v>0</v>
      </c>
      <c r="AR172">
        <v>0</v>
      </c>
      <c r="AS172" t="e">
        <f t="shared" si="117"/>
        <v>#DIV/0!</v>
      </c>
      <c r="AT172">
        <v>0.5</v>
      </c>
      <c r="AU172">
        <f t="shared" si="118"/>
        <v>1009.2167998521048</v>
      </c>
      <c r="AV172">
        <f t="shared" si="119"/>
        <v>24.554502338975684</v>
      </c>
      <c r="AW172" t="e">
        <f t="shared" si="120"/>
        <v>#DIV/0!</v>
      </c>
      <c r="AX172" t="e">
        <f t="shared" si="121"/>
        <v>#DIV/0!</v>
      </c>
      <c r="AY172">
        <f t="shared" si="122"/>
        <v>2.4330255246022472E-2</v>
      </c>
      <c r="AZ172" t="e">
        <f t="shared" si="123"/>
        <v>#DIV/0!</v>
      </c>
      <c r="BA172" t="s">
        <v>272</v>
      </c>
      <c r="BB172">
        <v>0</v>
      </c>
      <c r="BC172">
        <f t="shared" si="124"/>
        <v>0</v>
      </c>
      <c r="BD172" t="e">
        <f t="shared" si="125"/>
        <v>#DIV/0!</v>
      </c>
      <c r="BE172" t="e">
        <f t="shared" si="126"/>
        <v>#DIV/0!</v>
      </c>
      <c r="BF172" t="e">
        <f t="shared" si="127"/>
        <v>#DIV/0!</v>
      </c>
      <c r="BG172" t="e">
        <f t="shared" si="128"/>
        <v>#DIV/0!</v>
      </c>
      <c r="BH172" t="e">
        <f t="shared" si="129"/>
        <v>#DIV/0!</v>
      </c>
      <c r="BI172" t="e">
        <f t="shared" si="130"/>
        <v>#DIV/0!</v>
      </c>
      <c r="BJ172">
        <f t="shared" si="131"/>
        <v>1200.04</v>
      </c>
      <c r="BK172">
        <f t="shared" si="132"/>
        <v>1009.2167998521048</v>
      </c>
      <c r="BL172">
        <f t="shared" si="133"/>
        <v>0.840985967011187</v>
      </c>
      <c r="BM172">
        <f t="shared" si="134"/>
        <v>0.19197193402237414</v>
      </c>
      <c r="BN172">
        <v>6</v>
      </c>
      <c r="BO172">
        <v>0.5</v>
      </c>
      <c r="BP172" t="s">
        <v>273</v>
      </c>
      <c r="BQ172">
        <v>2</v>
      </c>
      <c r="BR172">
        <v>1604500647.5</v>
      </c>
      <c r="BS172">
        <v>925.62300000000005</v>
      </c>
      <c r="BT172">
        <v>956.56500000000005</v>
      </c>
      <c r="BU172">
        <v>21.610700000000001</v>
      </c>
      <c r="BV172">
        <v>20.054600000000001</v>
      </c>
      <c r="BW172">
        <v>925.57899999999995</v>
      </c>
      <c r="BX172">
        <v>21.294</v>
      </c>
      <c r="BY172">
        <v>499.92500000000001</v>
      </c>
      <c r="BZ172">
        <v>100.65600000000001</v>
      </c>
      <c r="CA172">
        <v>9.9679900000000002E-2</v>
      </c>
      <c r="CB172">
        <v>25.084800000000001</v>
      </c>
      <c r="CC172">
        <v>25.004799999999999</v>
      </c>
      <c r="CD172">
        <v>999.9</v>
      </c>
      <c r="CE172">
        <v>0</v>
      </c>
      <c r="CF172">
        <v>0</v>
      </c>
      <c r="CG172">
        <v>9995</v>
      </c>
      <c r="CH172">
        <v>0</v>
      </c>
      <c r="CI172">
        <v>1.06395</v>
      </c>
      <c r="CJ172">
        <v>1200.04</v>
      </c>
      <c r="CK172">
        <v>0.96699299999999999</v>
      </c>
      <c r="CL172">
        <v>3.30067E-2</v>
      </c>
      <c r="CM172">
        <v>0</v>
      </c>
      <c r="CN172">
        <v>865.02599999999995</v>
      </c>
      <c r="CO172">
        <v>5.0001499999999997</v>
      </c>
      <c r="CP172">
        <v>10340.700000000001</v>
      </c>
      <c r="CQ172">
        <v>11354.2</v>
      </c>
      <c r="CR172">
        <v>39.436999999999998</v>
      </c>
      <c r="CS172">
        <v>42.061999999999998</v>
      </c>
      <c r="CT172">
        <v>40.686999999999998</v>
      </c>
      <c r="CU172">
        <v>41.625</v>
      </c>
      <c r="CV172">
        <v>41.311999999999998</v>
      </c>
      <c r="CW172">
        <v>1155.5999999999999</v>
      </c>
      <c r="CX172">
        <v>39.44</v>
      </c>
      <c r="CY172">
        <v>0</v>
      </c>
      <c r="CZ172">
        <v>1604500646.7</v>
      </c>
      <c r="DA172">
        <v>0</v>
      </c>
      <c r="DB172">
        <v>862.59292307692294</v>
      </c>
      <c r="DC172">
        <v>18.64095729001</v>
      </c>
      <c r="DD172">
        <v>220.43760692036599</v>
      </c>
      <c r="DE172">
        <v>10313.4769230769</v>
      </c>
      <c r="DF172">
        <v>15</v>
      </c>
      <c r="DG172">
        <v>1604500115.5</v>
      </c>
      <c r="DH172" t="s">
        <v>274</v>
      </c>
      <c r="DI172">
        <v>1604500104</v>
      </c>
      <c r="DJ172">
        <v>1604500115.5</v>
      </c>
      <c r="DK172">
        <v>1</v>
      </c>
      <c r="DL172">
        <v>-0.111</v>
      </c>
      <c r="DM172">
        <v>-7.0000000000000001E-3</v>
      </c>
      <c r="DN172">
        <v>-7.3999999999999996E-2</v>
      </c>
      <c r="DO172">
        <v>0.30099999999999999</v>
      </c>
      <c r="DP172">
        <v>420</v>
      </c>
      <c r="DQ172">
        <v>20</v>
      </c>
      <c r="DR172">
        <v>0.08</v>
      </c>
      <c r="DS172">
        <v>7.0000000000000007E-2</v>
      </c>
      <c r="DT172">
        <v>0</v>
      </c>
      <c r="DU172">
        <v>0</v>
      </c>
      <c r="DV172" t="s">
        <v>275</v>
      </c>
      <c r="DW172">
        <v>100</v>
      </c>
      <c r="DX172">
        <v>100</v>
      </c>
      <c r="DY172">
        <v>4.3999999999999997E-2</v>
      </c>
      <c r="DZ172">
        <v>0.31669999999999998</v>
      </c>
      <c r="EA172">
        <v>-0.38915973933682801</v>
      </c>
      <c r="EB172">
        <v>1.06189765250334E-3</v>
      </c>
      <c r="EC172">
        <v>-8.2300479113357901E-7</v>
      </c>
      <c r="ED172">
        <v>1.95222372915411E-10</v>
      </c>
      <c r="EE172">
        <v>5.0854824770297798E-2</v>
      </c>
      <c r="EF172">
        <v>2.4299125684897199E-2</v>
      </c>
      <c r="EG172">
        <v>-1.02667963148939E-3</v>
      </c>
      <c r="EH172">
        <v>2.21636158600722E-5</v>
      </c>
      <c r="EI172">
        <v>2</v>
      </c>
      <c r="EJ172">
        <v>2037</v>
      </c>
      <c r="EK172">
        <v>1</v>
      </c>
      <c r="EL172">
        <v>24</v>
      </c>
      <c r="EM172">
        <v>9.1</v>
      </c>
      <c r="EN172">
        <v>8.9</v>
      </c>
      <c r="EO172">
        <v>2</v>
      </c>
      <c r="EP172">
        <v>481.959</v>
      </c>
      <c r="EQ172">
        <v>561.19200000000001</v>
      </c>
      <c r="ER172">
        <v>22.4011</v>
      </c>
      <c r="ES172">
        <v>25.3384</v>
      </c>
      <c r="ET172">
        <v>30.0001</v>
      </c>
      <c r="EU172">
        <v>25.208200000000001</v>
      </c>
      <c r="EV172">
        <v>25.172000000000001</v>
      </c>
      <c r="EW172">
        <v>40.585999999999999</v>
      </c>
      <c r="EX172">
        <v>5.4586899999999998</v>
      </c>
      <c r="EY172">
        <v>100</v>
      </c>
      <c r="EZ172">
        <v>22.399899999999999</v>
      </c>
      <c r="FA172">
        <v>945.21</v>
      </c>
      <c r="FB172">
        <v>20</v>
      </c>
      <c r="FC172">
        <v>102.378</v>
      </c>
      <c r="FD172">
        <v>102.083</v>
      </c>
    </row>
    <row r="173" spans="1:160" x14ac:dyDescent="0.15">
      <c r="A173">
        <v>175</v>
      </c>
      <c r="B173">
        <v>1604500649.5</v>
      </c>
      <c r="C173">
        <v>347.5</v>
      </c>
      <c r="D173" t="s">
        <v>586</v>
      </c>
      <c r="E173" t="s">
        <v>587</v>
      </c>
      <c r="F173">
        <v>1604500649.5</v>
      </c>
      <c r="G173">
        <f t="shared" si="90"/>
        <v>1.3268149583278023E-3</v>
      </c>
      <c r="H173">
        <f t="shared" si="91"/>
        <v>24.580482790284972</v>
      </c>
      <c r="I173">
        <f t="shared" si="92"/>
        <v>922.43700000000001</v>
      </c>
      <c r="J173">
        <f t="shared" si="93"/>
        <v>608.34739209145687</v>
      </c>
      <c r="K173">
        <f t="shared" si="94"/>
        <v>61.294270228794161</v>
      </c>
      <c r="L173">
        <f t="shared" si="95"/>
        <v>92.94048677131201</v>
      </c>
      <c r="M173">
        <f t="shared" si="96"/>
        <v>0.13319707877405168</v>
      </c>
      <c r="N173">
        <f t="shared" si="97"/>
        <v>2.936395791246984</v>
      </c>
      <c r="O173">
        <f t="shared" si="98"/>
        <v>0.12992927831201373</v>
      </c>
      <c r="P173">
        <f t="shared" si="99"/>
        <v>8.1492720422761941E-2</v>
      </c>
      <c r="Q173">
        <f t="shared" si="100"/>
        <v>193.69182551828519</v>
      </c>
      <c r="R173">
        <f t="shared" si="101"/>
        <v>25.879183385666956</v>
      </c>
      <c r="S173">
        <f t="shared" si="102"/>
        <v>24.997800000000002</v>
      </c>
      <c r="T173">
        <f t="shared" si="103"/>
        <v>3.1792605610054716</v>
      </c>
      <c r="U173">
        <f t="shared" si="104"/>
        <v>68.151851198829405</v>
      </c>
      <c r="V173">
        <f t="shared" si="105"/>
        <v>2.1777166213263999</v>
      </c>
      <c r="W173">
        <f t="shared" si="106"/>
        <v>3.1953888016526908</v>
      </c>
      <c r="X173">
        <f t="shared" si="107"/>
        <v>1.0015439396790717</v>
      </c>
      <c r="Y173">
        <f t="shared" si="108"/>
        <v>-58.512539662256081</v>
      </c>
      <c r="Z173">
        <f t="shared" si="109"/>
        <v>13.44026174431497</v>
      </c>
      <c r="AA173">
        <f t="shared" si="110"/>
        <v>0.96856574917650951</v>
      </c>
      <c r="AB173">
        <f t="shared" si="111"/>
        <v>149.5881133495206</v>
      </c>
      <c r="AC173">
        <v>11</v>
      </c>
      <c r="AD173">
        <v>2</v>
      </c>
      <c r="AE173">
        <f t="shared" si="112"/>
        <v>1</v>
      </c>
      <c r="AF173">
        <f t="shared" si="113"/>
        <v>0</v>
      </c>
      <c r="AG173">
        <f t="shared" si="114"/>
        <v>53430.941331614391</v>
      </c>
      <c r="AH173" t="s">
        <v>272</v>
      </c>
      <c r="AI173" t="s">
        <v>272</v>
      </c>
      <c r="AJ173">
        <v>0</v>
      </c>
      <c r="AK173">
        <v>0</v>
      </c>
      <c r="AL173">
        <f t="shared" si="115"/>
        <v>0</v>
      </c>
      <c r="AM173" t="e">
        <f t="shared" si="116"/>
        <v>#DIV/0!</v>
      </c>
      <c r="AN173">
        <v>0</v>
      </c>
      <c r="AO173" t="s">
        <v>272</v>
      </c>
      <c r="AP173" t="s">
        <v>272</v>
      </c>
      <c r="AQ173">
        <v>0</v>
      </c>
      <c r="AR173">
        <v>0</v>
      </c>
      <c r="AS173" t="e">
        <f t="shared" si="117"/>
        <v>#DIV/0!</v>
      </c>
      <c r="AT173">
        <v>0.5</v>
      </c>
      <c r="AU173">
        <f t="shared" si="118"/>
        <v>1008.9563998520667</v>
      </c>
      <c r="AV173">
        <f t="shared" si="119"/>
        <v>24.580482790284972</v>
      </c>
      <c r="AW173" t="e">
        <f t="shared" si="120"/>
        <v>#DIV/0!</v>
      </c>
      <c r="AX173" t="e">
        <f t="shared" si="121"/>
        <v>#DIV/0!</v>
      </c>
      <c r="AY173">
        <f t="shared" si="122"/>
        <v>2.4362284429623484E-2</v>
      </c>
      <c r="AZ173" t="e">
        <f t="shared" si="123"/>
        <v>#DIV/0!</v>
      </c>
      <c r="BA173" t="s">
        <v>272</v>
      </c>
      <c r="BB173">
        <v>0</v>
      </c>
      <c r="BC173">
        <f t="shared" si="124"/>
        <v>0</v>
      </c>
      <c r="BD173" t="e">
        <f t="shared" si="125"/>
        <v>#DIV/0!</v>
      </c>
      <c r="BE173" t="e">
        <f t="shared" si="126"/>
        <v>#DIV/0!</v>
      </c>
      <c r="BF173" t="e">
        <f t="shared" si="127"/>
        <v>#DIV/0!</v>
      </c>
      <c r="BG173" t="e">
        <f t="shared" si="128"/>
        <v>#DIV/0!</v>
      </c>
      <c r="BH173" t="e">
        <f t="shared" si="129"/>
        <v>#DIV/0!</v>
      </c>
      <c r="BI173" t="e">
        <f t="shared" si="130"/>
        <v>#DIV/0!</v>
      </c>
      <c r="BJ173">
        <f t="shared" si="131"/>
        <v>1199.73</v>
      </c>
      <c r="BK173">
        <f t="shared" si="132"/>
        <v>1008.9563998520667</v>
      </c>
      <c r="BL173">
        <f t="shared" si="133"/>
        <v>0.84098622177662197</v>
      </c>
      <c r="BM173">
        <f t="shared" si="134"/>
        <v>0.19197244355324403</v>
      </c>
      <c r="BN173">
        <v>6</v>
      </c>
      <c r="BO173">
        <v>0.5</v>
      </c>
      <c r="BP173" t="s">
        <v>273</v>
      </c>
      <c r="BQ173">
        <v>2</v>
      </c>
      <c r="BR173">
        <v>1604500649.5</v>
      </c>
      <c r="BS173">
        <v>922.43700000000001</v>
      </c>
      <c r="BT173">
        <v>953.39700000000005</v>
      </c>
      <c r="BU173">
        <v>21.613900000000001</v>
      </c>
      <c r="BV173">
        <v>20.0564</v>
      </c>
      <c r="BW173">
        <v>922.39300000000003</v>
      </c>
      <c r="BX173">
        <v>21.2971</v>
      </c>
      <c r="BY173">
        <v>500.08499999999998</v>
      </c>
      <c r="BZ173">
        <v>100.655</v>
      </c>
      <c r="CA173">
        <v>0.10037600000000001</v>
      </c>
      <c r="CB173">
        <v>25.082699999999999</v>
      </c>
      <c r="CC173">
        <v>24.997800000000002</v>
      </c>
      <c r="CD173">
        <v>999.9</v>
      </c>
      <c r="CE173">
        <v>0</v>
      </c>
      <c r="CF173">
        <v>0</v>
      </c>
      <c r="CG173">
        <v>9973.75</v>
      </c>
      <c r="CH173">
        <v>0</v>
      </c>
      <c r="CI173">
        <v>1.06395</v>
      </c>
      <c r="CJ173">
        <v>1199.73</v>
      </c>
      <c r="CK173">
        <v>0.96698499999999998</v>
      </c>
      <c r="CL173">
        <v>3.3015099999999999E-2</v>
      </c>
      <c r="CM173">
        <v>0</v>
      </c>
      <c r="CN173">
        <v>865.47799999999995</v>
      </c>
      <c r="CO173">
        <v>5.0001499999999997</v>
      </c>
      <c r="CP173">
        <v>10343.799999999999</v>
      </c>
      <c r="CQ173">
        <v>11351.2</v>
      </c>
      <c r="CR173">
        <v>39.436999999999998</v>
      </c>
      <c r="CS173">
        <v>42.061999999999998</v>
      </c>
      <c r="CT173">
        <v>40.686999999999998</v>
      </c>
      <c r="CU173">
        <v>41.625</v>
      </c>
      <c r="CV173">
        <v>41.311999999999998</v>
      </c>
      <c r="CW173">
        <v>1155.29</v>
      </c>
      <c r="CX173">
        <v>39.44</v>
      </c>
      <c r="CY173">
        <v>0</v>
      </c>
      <c r="CZ173">
        <v>1604500648.5</v>
      </c>
      <c r="DA173">
        <v>0</v>
      </c>
      <c r="DB173">
        <v>863.23976000000005</v>
      </c>
      <c r="DC173">
        <v>19.3822307504085</v>
      </c>
      <c r="DD173">
        <v>217.95384574126601</v>
      </c>
      <c r="DE173">
        <v>10320.968000000001</v>
      </c>
      <c r="DF173">
        <v>15</v>
      </c>
      <c r="DG173">
        <v>1604500115.5</v>
      </c>
      <c r="DH173" t="s">
        <v>274</v>
      </c>
      <c r="DI173">
        <v>1604500104</v>
      </c>
      <c r="DJ173">
        <v>1604500115.5</v>
      </c>
      <c r="DK173">
        <v>1</v>
      </c>
      <c r="DL173">
        <v>-0.111</v>
      </c>
      <c r="DM173">
        <v>-7.0000000000000001E-3</v>
      </c>
      <c r="DN173">
        <v>-7.3999999999999996E-2</v>
      </c>
      <c r="DO173">
        <v>0.30099999999999999</v>
      </c>
      <c r="DP173">
        <v>420</v>
      </c>
      <c r="DQ173">
        <v>20</v>
      </c>
      <c r="DR173">
        <v>0.08</v>
      </c>
      <c r="DS173">
        <v>7.0000000000000007E-2</v>
      </c>
      <c r="DT173">
        <v>0</v>
      </c>
      <c r="DU173">
        <v>0</v>
      </c>
      <c r="DV173" t="s">
        <v>275</v>
      </c>
      <c r="DW173">
        <v>100</v>
      </c>
      <c r="DX173">
        <v>100</v>
      </c>
      <c r="DY173">
        <v>4.3999999999999997E-2</v>
      </c>
      <c r="DZ173">
        <v>0.31680000000000003</v>
      </c>
      <c r="EA173">
        <v>-0.38915973933682801</v>
      </c>
      <c r="EB173">
        <v>1.06189765250334E-3</v>
      </c>
      <c r="EC173">
        <v>-8.2300479113357901E-7</v>
      </c>
      <c r="ED173">
        <v>1.95222372915411E-10</v>
      </c>
      <c r="EE173">
        <v>5.0854824770297798E-2</v>
      </c>
      <c r="EF173">
        <v>2.4299125684897199E-2</v>
      </c>
      <c r="EG173">
        <v>-1.02667963148939E-3</v>
      </c>
      <c r="EH173">
        <v>2.21636158600722E-5</v>
      </c>
      <c r="EI173">
        <v>2</v>
      </c>
      <c r="EJ173">
        <v>2037</v>
      </c>
      <c r="EK173">
        <v>1</v>
      </c>
      <c r="EL173">
        <v>24</v>
      </c>
      <c r="EM173">
        <v>9.1</v>
      </c>
      <c r="EN173">
        <v>8.9</v>
      </c>
      <c r="EO173">
        <v>2</v>
      </c>
      <c r="EP173">
        <v>482.27199999999999</v>
      </c>
      <c r="EQ173">
        <v>560.95100000000002</v>
      </c>
      <c r="ER173">
        <v>22.400200000000002</v>
      </c>
      <c r="ES173">
        <v>25.3384</v>
      </c>
      <c r="ET173">
        <v>30</v>
      </c>
      <c r="EU173">
        <v>25.208200000000001</v>
      </c>
      <c r="EV173">
        <v>25.172000000000001</v>
      </c>
      <c r="EW173">
        <v>40.500599999999999</v>
      </c>
      <c r="EX173">
        <v>5.4586899999999998</v>
      </c>
      <c r="EY173">
        <v>100</v>
      </c>
      <c r="EZ173">
        <v>22.392299999999999</v>
      </c>
      <c r="FA173">
        <v>945.21</v>
      </c>
      <c r="FB173">
        <v>20</v>
      </c>
      <c r="FC173">
        <v>102.377</v>
      </c>
      <c r="FD173">
        <v>102.084</v>
      </c>
    </row>
    <row r="174" spans="1:160" x14ac:dyDescent="0.15">
      <c r="A174">
        <v>176</v>
      </c>
      <c r="B174">
        <v>1604500651.5</v>
      </c>
      <c r="C174">
        <v>349.5</v>
      </c>
      <c r="D174" t="s">
        <v>588</v>
      </c>
      <c r="E174" t="s">
        <v>589</v>
      </c>
      <c r="F174">
        <v>1604500651.5</v>
      </c>
      <c r="G174">
        <f t="shared" si="90"/>
        <v>1.3259027643770171E-3</v>
      </c>
      <c r="H174">
        <f t="shared" si="91"/>
        <v>24.247596330791552</v>
      </c>
      <c r="I174">
        <f t="shared" si="92"/>
        <v>919.29399999999998</v>
      </c>
      <c r="J174">
        <f t="shared" si="93"/>
        <v>608.95931302238057</v>
      </c>
      <c r="K174">
        <f t="shared" si="94"/>
        <v>61.355169442723508</v>
      </c>
      <c r="L174">
        <f t="shared" si="95"/>
        <v>92.622672699984008</v>
      </c>
      <c r="M174">
        <f t="shared" si="96"/>
        <v>0.13303858809465846</v>
      </c>
      <c r="N174">
        <f t="shared" si="97"/>
        <v>2.9374787408007696</v>
      </c>
      <c r="O174">
        <f t="shared" si="98"/>
        <v>0.12977962736182769</v>
      </c>
      <c r="P174">
        <f t="shared" si="99"/>
        <v>8.1398422532172998E-2</v>
      </c>
      <c r="Q174">
        <f t="shared" si="100"/>
        <v>193.73970493492035</v>
      </c>
      <c r="R174">
        <f t="shared" si="101"/>
        <v>25.878229088818486</v>
      </c>
      <c r="S174">
        <f t="shared" si="102"/>
        <v>25.000299999999999</v>
      </c>
      <c r="T174">
        <f t="shared" si="103"/>
        <v>3.1797344612690863</v>
      </c>
      <c r="U174">
        <f t="shared" si="104"/>
        <v>68.157462006690935</v>
      </c>
      <c r="V174">
        <f t="shared" si="105"/>
        <v>2.1777401971583998</v>
      </c>
      <c r="W174">
        <f t="shared" si="106"/>
        <v>3.1951603434773048</v>
      </c>
      <c r="X174">
        <f t="shared" si="107"/>
        <v>1.0019942641106865</v>
      </c>
      <c r="Y174">
        <f t="shared" si="108"/>
        <v>-58.472311909026452</v>
      </c>
      <c r="Z174">
        <f t="shared" si="109"/>
        <v>12.859266734572799</v>
      </c>
      <c r="AA174">
        <f t="shared" si="110"/>
        <v>0.92636105145650161</v>
      </c>
      <c r="AB174">
        <f t="shared" si="111"/>
        <v>149.0530208119232</v>
      </c>
      <c r="AC174">
        <v>12</v>
      </c>
      <c r="AD174">
        <v>2</v>
      </c>
      <c r="AE174">
        <f t="shared" si="112"/>
        <v>1</v>
      </c>
      <c r="AF174">
        <f t="shared" si="113"/>
        <v>0</v>
      </c>
      <c r="AG174">
        <f t="shared" si="114"/>
        <v>53462.757389782877</v>
      </c>
      <c r="AH174" t="s">
        <v>272</v>
      </c>
      <c r="AI174" t="s">
        <v>272</v>
      </c>
      <c r="AJ174">
        <v>0</v>
      </c>
      <c r="AK174">
        <v>0</v>
      </c>
      <c r="AL174">
        <f t="shared" si="115"/>
        <v>0</v>
      </c>
      <c r="AM174" t="e">
        <f t="shared" si="116"/>
        <v>#DIV/0!</v>
      </c>
      <c r="AN174">
        <v>0</v>
      </c>
      <c r="AO174" t="s">
        <v>272</v>
      </c>
      <c r="AP174" t="s">
        <v>272</v>
      </c>
      <c r="AQ174">
        <v>0</v>
      </c>
      <c r="AR174">
        <v>0</v>
      </c>
      <c r="AS174" t="e">
        <f t="shared" si="117"/>
        <v>#DIV/0!</v>
      </c>
      <c r="AT174">
        <v>0.5</v>
      </c>
      <c r="AU174">
        <f t="shared" si="118"/>
        <v>1009.2083998521036</v>
      </c>
      <c r="AV174">
        <f t="shared" si="119"/>
        <v>24.247596330791552</v>
      </c>
      <c r="AW174" t="e">
        <f t="shared" si="120"/>
        <v>#DIV/0!</v>
      </c>
      <c r="AX174" t="e">
        <f t="shared" si="121"/>
        <v>#DIV/0!</v>
      </c>
      <c r="AY174">
        <f t="shared" si="122"/>
        <v>2.4026352073907593E-2</v>
      </c>
      <c r="AZ174" t="e">
        <f t="shared" si="123"/>
        <v>#DIV/0!</v>
      </c>
      <c r="BA174" t="s">
        <v>272</v>
      </c>
      <c r="BB174">
        <v>0</v>
      </c>
      <c r="BC174">
        <f t="shared" si="124"/>
        <v>0</v>
      </c>
      <c r="BD174" t="e">
        <f t="shared" si="125"/>
        <v>#DIV/0!</v>
      </c>
      <c r="BE174" t="e">
        <f t="shared" si="126"/>
        <v>#DIV/0!</v>
      </c>
      <c r="BF174" t="e">
        <f t="shared" si="127"/>
        <v>#DIV/0!</v>
      </c>
      <c r="BG174" t="e">
        <f t="shared" si="128"/>
        <v>#DIV/0!</v>
      </c>
      <c r="BH174" t="e">
        <f t="shared" si="129"/>
        <v>#DIV/0!</v>
      </c>
      <c r="BI174" t="e">
        <f t="shared" si="130"/>
        <v>#DIV/0!</v>
      </c>
      <c r="BJ174">
        <f t="shared" si="131"/>
        <v>1200.03</v>
      </c>
      <c r="BK174">
        <f t="shared" si="132"/>
        <v>1009.2083998521036</v>
      </c>
      <c r="BL174">
        <f t="shared" si="133"/>
        <v>0.8409859752273724</v>
      </c>
      <c r="BM174">
        <f t="shared" si="134"/>
        <v>0.19197195045474483</v>
      </c>
      <c r="BN174">
        <v>6</v>
      </c>
      <c r="BO174">
        <v>0.5</v>
      </c>
      <c r="BP174" t="s">
        <v>273</v>
      </c>
      <c r="BQ174">
        <v>2</v>
      </c>
      <c r="BR174">
        <v>1604500651.5</v>
      </c>
      <c r="BS174">
        <v>919.29399999999998</v>
      </c>
      <c r="BT174">
        <v>949.85</v>
      </c>
      <c r="BU174">
        <v>21.6144</v>
      </c>
      <c r="BV174">
        <v>20.0579</v>
      </c>
      <c r="BW174">
        <v>919.25099999999998</v>
      </c>
      <c r="BX174">
        <v>21.297699999999999</v>
      </c>
      <c r="BY174">
        <v>500.06200000000001</v>
      </c>
      <c r="BZ174">
        <v>100.654</v>
      </c>
      <c r="CA174">
        <v>0.100136</v>
      </c>
      <c r="CB174">
        <v>25.081499999999998</v>
      </c>
      <c r="CC174">
        <v>25.000299999999999</v>
      </c>
      <c r="CD174">
        <v>999.9</v>
      </c>
      <c r="CE174">
        <v>0</v>
      </c>
      <c r="CF174">
        <v>0</v>
      </c>
      <c r="CG174">
        <v>9980</v>
      </c>
      <c r="CH174">
        <v>0</v>
      </c>
      <c r="CI174">
        <v>1.06395</v>
      </c>
      <c r="CJ174">
        <v>1200.03</v>
      </c>
      <c r="CK174">
        <v>0.96699299999999999</v>
      </c>
      <c r="CL174">
        <v>3.30067E-2</v>
      </c>
      <c r="CM174">
        <v>0</v>
      </c>
      <c r="CN174">
        <v>866.01900000000001</v>
      </c>
      <c r="CO174">
        <v>5.0001499999999997</v>
      </c>
      <c r="CP174">
        <v>10354.200000000001</v>
      </c>
      <c r="CQ174">
        <v>11354.2</v>
      </c>
      <c r="CR174">
        <v>39.436999999999998</v>
      </c>
      <c r="CS174">
        <v>42.061999999999998</v>
      </c>
      <c r="CT174">
        <v>40.686999999999998</v>
      </c>
      <c r="CU174">
        <v>41.686999999999998</v>
      </c>
      <c r="CV174">
        <v>41.311999999999998</v>
      </c>
      <c r="CW174">
        <v>1155.5899999999999</v>
      </c>
      <c r="CX174">
        <v>39.44</v>
      </c>
      <c r="CY174">
        <v>0</v>
      </c>
      <c r="CZ174">
        <v>1604500650.3</v>
      </c>
      <c r="DA174">
        <v>0</v>
      </c>
      <c r="DB174">
        <v>863.71426923076899</v>
      </c>
      <c r="DC174">
        <v>19.121743610242</v>
      </c>
      <c r="DD174">
        <v>220.054700937375</v>
      </c>
      <c r="DE174">
        <v>10326.407692307699</v>
      </c>
      <c r="DF174">
        <v>15</v>
      </c>
      <c r="DG174">
        <v>1604500115.5</v>
      </c>
      <c r="DH174" t="s">
        <v>274</v>
      </c>
      <c r="DI174">
        <v>1604500104</v>
      </c>
      <c r="DJ174">
        <v>1604500115.5</v>
      </c>
      <c r="DK174">
        <v>1</v>
      </c>
      <c r="DL174">
        <v>-0.111</v>
      </c>
      <c r="DM174">
        <v>-7.0000000000000001E-3</v>
      </c>
      <c r="DN174">
        <v>-7.3999999999999996E-2</v>
      </c>
      <c r="DO174">
        <v>0.30099999999999999</v>
      </c>
      <c r="DP174">
        <v>420</v>
      </c>
      <c r="DQ174">
        <v>20</v>
      </c>
      <c r="DR174">
        <v>0.08</v>
      </c>
      <c r="DS174">
        <v>7.0000000000000007E-2</v>
      </c>
      <c r="DT174">
        <v>0</v>
      </c>
      <c r="DU174">
        <v>0</v>
      </c>
      <c r="DV174" t="s">
        <v>275</v>
      </c>
      <c r="DW174">
        <v>100</v>
      </c>
      <c r="DX174">
        <v>100</v>
      </c>
      <c r="DY174">
        <v>4.2999999999999997E-2</v>
      </c>
      <c r="DZ174">
        <v>0.31669999999999998</v>
      </c>
      <c r="EA174">
        <v>-0.38915973933682801</v>
      </c>
      <c r="EB174">
        <v>1.06189765250334E-3</v>
      </c>
      <c r="EC174">
        <v>-8.2300479113357901E-7</v>
      </c>
      <c r="ED174">
        <v>1.95222372915411E-10</v>
      </c>
      <c r="EE174">
        <v>5.0854824770297798E-2</v>
      </c>
      <c r="EF174">
        <v>2.4299125684897199E-2</v>
      </c>
      <c r="EG174">
        <v>-1.02667963148939E-3</v>
      </c>
      <c r="EH174">
        <v>2.21636158600722E-5</v>
      </c>
      <c r="EI174">
        <v>2</v>
      </c>
      <c r="EJ174">
        <v>2037</v>
      </c>
      <c r="EK174">
        <v>1</v>
      </c>
      <c r="EL174">
        <v>24</v>
      </c>
      <c r="EM174">
        <v>9.1</v>
      </c>
      <c r="EN174">
        <v>8.9</v>
      </c>
      <c r="EO174">
        <v>2</v>
      </c>
      <c r="EP174">
        <v>482.20400000000001</v>
      </c>
      <c r="EQ174">
        <v>561.03099999999995</v>
      </c>
      <c r="ER174">
        <v>22.3977</v>
      </c>
      <c r="ES174">
        <v>25.3384</v>
      </c>
      <c r="ET174">
        <v>30.0001</v>
      </c>
      <c r="EU174">
        <v>25.208200000000001</v>
      </c>
      <c r="EV174">
        <v>25.172000000000001</v>
      </c>
      <c r="EW174">
        <v>40.375399999999999</v>
      </c>
      <c r="EX174">
        <v>5.4586899999999998</v>
      </c>
      <c r="EY174">
        <v>100</v>
      </c>
      <c r="EZ174">
        <v>22.392299999999999</v>
      </c>
      <c r="FA174">
        <v>940.13</v>
      </c>
      <c r="FB174">
        <v>20</v>
      </c>
      <c r="FC174">
        <v>102.377</v>
      </c>
      <c r="FD174">
        <v>102.084</v>
      </c>
    </row>
    <row r="175" spans="1:160" x14ac:dyDescent="0.15">
      <c r="A175">
        <v>177</v>
      </c>
      <c r="B175">
        <v>1604500653.5</v>
      </c>
      <c r="C175">
        <v>351.5</v>
      </c>
      <c r="D175" t="s">
        <v>590</v>
      </c>
      <c r="E175" t="s">
        <v>591</v>
      </c>
      <c r="F175">
        <v>1604500653.5</v>
      </c>
      <c r="G175">
        <f t="shared" si="90"/>
        <v>1.3234380107151166E-3</v>
      </c>
      <c r="H175">
        <f t="shared" si="91"/>
        <v>24.225271709656308</v>
      </c>
      <c r="I175">
        <f t="shared" si="92"/>
        <v>916.05600000000004</v>
      </c>
      <c r="J175">
        <f t="shared" si="93"/>
        <v>605.49684449204835</v>
      </c>
      <c r="K175">
        <f t="shared" si="94"/>
        <v>61.005900406264651</v>
      </c>
      <c r="L175">
        <f t="shared" si="95"/>
        <v>92.295808988803202</v>
      </c>
      <c r="M175">
        <f t="shared" si="96"/>
        <v>0.13277908240563352</v>
      </c>
      <c r="N175">
        <f t="shared" si="97"/>
        <v>2.9450542228976673</v>
      </c>
      <c r="O175">
        <f t="shared" si="98"/>
        <v>0.12954078737684138</v>
      </c>
      <c r="P175">
        <f t="shared" si="99"/>
        <v>8.1247362046830723E-2</v>
      </c>
      <c r="Q175">
        <f t="shared" si="100"/>
        <v>193.74130091547983</v>
      </c>
      <c r="R175">
        <f t="shared" si="101"/>
        <v>25.878464378128495</v>
      </c>
      <c r="S175">
        <f t="shared" si="102"/>
        <v>24.999300000000002</v>
      </c>
      <c r="T175">
        <f t="shared" si="103"/>
        <v>3.1795448937565745</v>
      </c>
      <c r="U175">
        <f t="shared" si="104"/>
        <v>68.146182120019844</v>
      </c>
      <c r="V175">
        <f t="shared" si="105"/>
        <v>2.1775743951178801</v>
      </c>
      <c r="W175">
        <f t="shared" si="106"/>
        <v>3.1954459184268176</v>
      </c>
      <c r="X175">
        <f t="shared" si="107"/>
        <v>1.0019704986386944</v>
      </c>
      <c r="Y175">
        <f t="shared" si="108"/>
        <v>-58.363616272536646</v>
      </c>
      <c r="Z175">
        <f t="shared" si="109"/>
        <v>13.289363985268192</v>
      </c>
      <c r="AA175">
        <f t="shared" si="110"/>
        <v>0.95488442379538485</v>
      </c>
      <c r="AB175">
        <f t="shared" si="111"/>
        <v>149.62193305200677</v>
      </c>
      <c r="AC175">
        <v>12</v>
      </c>
      <c r="AD175">
        <v>2</v>
      </c>
      <c r="AE175">
        <f t="shared" si="112"/>
        <v>1</v>
      </c>
      <c r="AF175">
        <f t="shared" si="113"/>
        <v>0</v>
      </c>
      <c r="AG175">
        <f t="shared" si="114"/>
        <v>53683.908540795288</v>
      </c>
      <c r="AH175" t="s">
        <v>272</v>
      </c>
      <c r="AI175" t="s">
        <v>272</v>
      </c>
      <c r="AJ175">
        <v>0</v>
      </c>
      <c r="AK175">
        <v>0</v>
      </c>
      <c r="AL175">
        <f t="shared" si="115"/>
        <v>0</v>
      </c>
      <c r="AM175" t="e">
        <f t="shared" si="116"/>
        <v>#DIV/0!</v>
      </c>
      <c r="AN175">
        <v>0</v>
      </c>
      <c r="AO175" t="s">
        <v>272</v>
      </c>
      <c r="AP175" t="s">
        <v>272</v>
      </c>
      <c r="AQ175">
        <v>0</v>
      </c>
      <c r="AR175">
        <v>0</v>
      </c>
      <c r="AS175" t="e">
        <f t="shared" si="117"/>
        <v>#DIV/0!</v>
      </c>
      <c r="AT175">
        <v>0.5</v>
      </c>
      <c r="AU175">
        <f t="shared" si="118"/>
        <v>1009.2167998521048</v>
      </c>
      <c r="AV175">
        <f t="shared" si="119"/>
        <v>24.225271709656308</v>
      </c>
      <c r="AW175" t="e">
        <f t="shared" si="120"/>
        <v>#DIV/0!</v>
      </c>
      <c r="AX175" t="e">
        <f t="shared" si="121"/>
        <v>#DIV/0!</v>
      </c>
      <c r="AY175">
        <f t="shared" si="122"/>
        <v>2.4004031356995234E-2</v>
      </c>
      <c r="AZ175" t="e">
        <f t="shared" si="123"/>
        <v>#DIV/0!</v>
      </c>
      <c r="BA175" t="s">
        <v>272</v>
      </c>
      <c r="BB175">
        <v>0</v>
      </c>
      <c r="BC175">
        <f t="shared" si="124"/>
        <v>0</v>
      </c>
      <c r="BD175" t="e">
        <f t="shared" si="125"/>
        <v>#DIV/0!</v>
      </c>
      <c r="BE175" t="e">
        <f t="shared" si="126"/>
        <v>#DIV/0!</v>
      </c>
      <c r="BF175" t="e">
        <f t="shared" si="127"/>
        <v>#DIV/0!</v>
      </c>
      <c r="BG175" t="e">
        <f t="shared" si="128"/>
        <v>#DIV/0!</v>
      </c>
      <c r="BH175" t="e">
        <f t="shared" si="129"/>
        <v>#DIV/0!</v>
      </c>
      <c r="BI175" t="e">
        <f t="shared" si="130"/>
        <v>#DIV/0!</v>
      </c>
      <c r="BJ175">
        <f t="shared" si="131"/>
        <v>1200.04</v>
      </c>
      <c r="BK175">
        <f t="shared" si="132"/>
        <v>1009.2167998521048</v>
      </c>
      <c r="BL175">
        <f t="shared" si="133"/>
        <v>0.840985967011187</v>
      </c>
      <c r="BM175">
        <f t="shared" si="134"/>
        <v>0.19197193402237414</v>
      </c>
      <c r="BN175">
        <v>6</v>
      </c>
      <c r="BO175">
        <v>0.5</v>
      </c>
      <c r="BP175" t="s">
        <v>273</v>
      </c>
      <c r="BQ175">
        <v>2</v>
      </c>
      <c r="BR175">
        <v>1604500653.5</v>
      </c>
      <c r="BS175">
        <v>916.05600000000004</v>
      </c>
      <c r="BT175">
        <v>946.58699999999999</v>
      </c>
      <c r="BU175">
        <v>21.6129</v>
      </c>
      <c r="BV175">
        <v>20.058800000000002</v>
      </c>
      <c r="BW175">
        <v>916.01300000000003</v>
      </c>
      <c r="BX175">
        <v>21.296199999999999</v>
      </c>
      <c r="BY175">
        <v>499.904</v>
      </c>
      <c r="BZ175">
        <v>100.654</v>
      </c>
      <c r="CA175">
        <v>9.9457199999999996E-2</v>
      </c>
      <c r="CB175">
        <v>25.082999999999998</v>
      </c>
      <c r="CC175">
        <v>24.999300000000002</v>
      </c>
      <c r="CD175">
        <v>999.9</v>
      </c>
      <c r="CE175">
        <v>0</v>
      </c>
      <c r="CF175">
        <v>0</v>
      </c>
      <c r="CG175">
        <v>10023.1</v>
      </c>
      <c r="CH175">
        <v>0</v>
      </c>
      <c r="CI175">
        <v>1.06395</v>
      </c>
      <c r="CJ175">
        <v>1200.04</v>
      </c>
      <c r="CK175">
        <v>0.96699299999999999</v>
      </c>
      <c r="CL175">
        <v>3.30067E-2</v>
      </c>
      <c r="CM175">
        <v>0</v>
      </c>
      <c r="CN175">
        <v>866.95699999999999</v>
      </c>
      <c r="CO175">
        <v>5.0001499999999997</v>
      </c>
      <c r="CP175">
        <v>10362.700000000001</v>
      </c>
      <c r="CQ175">
        <v>11354.3</v>
      </c>
      <c r="CR175">
        <v>39.436999999999998</v>
      </c>
      <c r="CS175">
        <v>42.061999999999998</v>
      </c>
      <c r="CT175">
        <v>40.686999999999998</v>
      </c>
      <c r="CU175">
        <v>41.625</v>
      </c>
      <c r="CV175">
        <v>41.311999999999998</v>
      </c>
      <c r="CW175">
        <v>1155.5999999999999</v>
      </c>
      <c r="CX175">
        <v>39.44</v>
      </c>
      <c r="CY175">
        <v>0</v>
      </c>
      <c r="CZ175">
        <v>1604500652.7</v>
      </c>
      <c r="DA175">
        <v>0</v>
      </c>
      <c r="DB175">
        <v>864.50984615384596</v>
      </c>
      <c r="DC175">
        <v>18.5980854864784</v>
      </c>
      <c r="DD175">
        <v>216.96068386603201</v>
      </c>
      <c r="DE175">
        <v>10335.35</v>
      </c>
      <c r="DF175">
        <v>15</v>
      </c>
      <c r="DG175">
        <v>1604500115.5</v>
      </c>
      <c r="DH175" t="s">
        <v>274</v>
      </c>
      <c r="DI175">
        <v>1604500104</v>
      </c>
      <c r="DJ175">
        <v>1604500115.5</v>
      </c>
      <c r="DK175">
        <v>1</v>
      </c>
      <c r="DL175">
        <v>-0.111</v>
      </c>
      <c r="DM175">
        <v>-7.0000000000000001E-3</v>
      </c>
      <c r="DN175">
        <v>-7.3999999999999996E-2</v>
      </c>
      <c r="DO175">
        <v>0.30099999999999999</v>
      </c>
      <c r="DP175">
        <v>420</v>
      </c>
      <c r="DQ175">
        <v>20</v>
      </c>
      <c r="DR175">
        <v>0.08</v>
      </c>
      <c r="DS175">
        <v>7.0000000000000007E-2</v>
      </c>
      <c r="DT175">
        <v>0</v>
      </c>
      <c r="DU175">
        <v>0</v>
      </c>
      <c r="DV175" t="s">
        <v>275</v>
      </c>
      <c r="DW175">
        <v>100</v>
      </c>
      <c r="DX175">
        <v>100</v>
      </c>
      <c r="DY175">
        <v>4.2999999999999997E-2</v>
      </c>
      <c r="DZ175">
        <v>0.31669999999999998</v>
      </c>
      <c r="EA175">
        <v>-0.38915973933682801</v>
      </c>
      <c r="EB175">
        <v>1.06189765250334E-3</v>
      </c>
      <c r="EC175">
        <v>-8.2300479113357901E-7</v>
      </c>
      <c r="ED175">
        <v>1.95222372915411E-10</v>
      </c>
      <c r="EE175">
        <v>5.0854824770297798E-2</v>
      </c>
      <c r="EF175">
        <v>2.4299125684897199E-2</v>
      </c>
      <c r="EG175">
        <v>-1.02667963148939E-3</v>
      </c>
      <c r="EH175">
        <v>2.21636158600722E-5</v>
      </c>
      <c r="EI175">
        <v>2</v>
      </c>
      <c r="EJ175">
        <v>2037</v>
      </c>
      <c r="EK175">
        <v>1</v>
      </c>
      <c r="EL175">
        <v>24</v>
      </c>
      <c r="EM175">
        <v>9.1999999999999993</v>
      </c>
      <c r="EN175">
        <v>9</v>
      </c>
      <c r="EO175">
        <v>2</v>
      </c>
      <c r="EP175">
        <v>482.02699999999999</v>
      </c>
      <c r="EQ175">
        <v>561.13199999999995</v>
      </c>
      <c r="ER175">
        <v>22.394300000000001</v>
      </c>
      <c r="ES175">
        <v>25.3384</v>
      </c>
      <c r="ET175">
        <v>30.0001</v>
      </c>
      <c r="EU175">
        <v>25.208200000000001</v>
      </c>
      <c r="EV175">
        <v>25.172000000000001</v>
      </c>
      <c r="EW175">
        <v>40.25</v>
      </c>
      <c r="EX175">
        <v>5.4586899999999998</v>
      </c>
      <c r="EY175">
        <v>100</v>
      </c>
      <c r="EZ175">
        <v>22.397500000000001</v>
      </c>
      <c r="FA175">
        <v>935.08</v>
      </c>
      <c r="FB175">
        <v>20</v>
      </c>
      <c r="FC175">
        <v>102.376</v>
      </c>
      <c r="FD175">
        <v>102.084</v>
      </c>
    </row>
    <row r="176" spans="1:160" x14ac:dyDescent="0.15">
      <c r="A176">
        <v>178</v>
      </c>
      <c r="B176">
        <v>1604500655.5</v>
      </c>
      <c r="C176">
        <v>353.5</v>
      </c>
      <c r="D176" t="s">
        <v>592</v>
      </c>
      <c r="E176" t="s">
        <v>593</v>
      </c>
      <c r="F176">
        <v>1604500655.5</v>
      </c>
      <c r="G176">
        <f t="shared" si="90"/>
        <v>1.3231239664758731E-3</v>
      </c>
      <c r="H176">
        <f t="shared" si="91"/>
        <v>24.352759192194299</v>
      </c>
      <c r="I176">
        <f t="shared" si="92"/>
        <v>912.84199999999998</v>
      </c>
      <c r="J176">
        <f t="shared" si="93"/>
        <v>600.77947993606983</v>
      </c>
      <c r="K176">
        <f t="shared" si="94"/>
        <v>60.530998803324167</v>
      </c>
      <c r="L176">
        <f t="shared" si="95"/>
        <v>91.972578716409984</v>
      </c>
      <c r="M176">
        <f t="shared" si="96"/>
        <v>0.13278318854572846</v>
      </c>
      <c r="N176">
        <f t="shared" si="97"/>
        <v>2.9400087442951346</v>
      </c>
      <c r="O176">
        <f t="shared" si="98"/>
        <v>0.12953928439470067</v>
      </c>
      <c r="P176">
        <f t="shared" si="99"/>
        <v>8.1246904034288442E-2</v>
      </c>
      <c r="Q176">
        <f t="shared" si="100"/>
        <v>193.73970493492035</v>
      </c>
      <c r="R176">
        <f t="shared" si="101"/>
        <v>25.880709443382973</v>
      </c>
      <c r="S176">
        <f t="shared" si="102"/>
        <v>24.997800000000002</v>
      </c>
      <c r="T176">
        <f t="shared" si="103"/>
        <v>3.1792605610054716</v>
      </c>
      <c r="U176">
        <f t="shared" si="104"/>
        <v>68.140443798369503</v>
      </c>
      <c r="V176">
        <f t="shared" si="105"/>
        <v>2.1775077926705002</v>
      </c>
      <c r="W176">
        <f t="shared" si="106"/>
        <v>3.1956172741020579</v>
      </c>
      <c r="X176">
        <f t="shared" si="107"/>
        <v>1.0017527683349714</v>
      </c>
      <c r="Y176">
        <f t="shared" si="108"/>
        <v>-58.349766921586003</v>
      </c>
      <c r="Z176">
        <f t="shared" si="109"/>
        <v>13.647000797471753</v>
      </c>
      <c r="AA176">
        <f t="shared" si="110"/>
        <v>0.98226165729570403</v>
      </c>
      <c r="AB176">
        <f t="shared" si="111"/>
        <v>150.01920046810181</v>
      </c>
      <c r="AC176">
        <v>12</v>
      </c>
      <c r="AD176">
        <v>2</v>
      </c>
      <c r="AE176">
        <f t="shared" si="112"/>
        <v>1</v>
      </c>
      <c r="AF176">
        <f t="shared" si="113"/>
        <v>0</v>
      </c>
      <c r="AG176">
        <f t="shared" si="114"/>
        <v>53536.232911379186</v>
      </c>
      <c r="AH176" t="s">
        <v>272</v>
      </c>
      <c r="AI176" t="s">
        <v>272</v>
      </c>
      <c r="AJ176">
        <v>0</v>
      </c>
      <c r="AK176">
        <v>0</v>
      </c>
      <c r="AL176">
        <f t="shared" si="115"/>
        <v>0</v>
      </c>
      <c r="AM176" t="e">
        <f t="shared" si="116"/>
        <v>#DIV/0!</v>
      </c>
      <c r="AN176">
        <v>0</v>
      </c>
      <c r="AO176" t="s">
        <v>272</v>
      </c>
      <c r="AP176" t="s">
        <v>272</v>
      </c>
      <c r="AQ176">
        <v>0</v>
      </c>
      <c r="AR176">
        <v>0</v>
      </c>
      <c r="AS176" t="e">
        <f t="shared" si="117"/>
        <v>#DIV/0!</v>
      </c>
      <c r="AT176">
        <v>0.5</v>
      </c>
      <c r="AU176">
        <f t="shared" si="118"/>
        <v>1009.2083998521036</v>
      </c>
      <c r="AV176">
        <f t="shared" si="119"/>
        <v>24.352759192194299</v>
      </c>
      <c r="AW176" t="e">
        <f t="shared" si="120"/>
        <v>#DIV/0!</v>
      </c>
      <c r="AX176" t="e">
        <f t="shared" si="121"/>
        <v>#DIV/0!</v>
      </c>
      <c r="AY176">
        <f t="shared" si="122"/>
        <v>2.4130555389514315E-2</v>
      </c>
      <c r="AZ176" t="e">
        <f t="shared" si="123"/>
        <v>#DIV/0!</v>
      </c>
      <c r="BA176" t="s">
        <v>272</v>
      </c>
      <c r="BB176">
        <v>0</v>
      </c>
      <c r="BC176">
        <f t="shared" si="124"/>
        <v>0</v>
      </c>
      <c r="BD176" t="e">
        <f t="shared" si="125"/>
        <v>#DIV/0!</v>
      </c>
      <c r="BE176" t="e">
        <f t="shared" si="126"/>
        <v>#DIV/0!</v>
      </c>
      <c r="BF176" t="e">
        <f t="shared" si="127"/>
        <v>#DIV/0!</v>
      </c>
      <c r="BG176" t="e">
        <f t="shared" si="128"/>
        <v>#DIV/0!</v>
      </c>
      <c r="BH176" t="e">
        <f t="shared" si="129"/>
        <v>#DIV/0!</v>
      </c>
      <c r="BI176" t="e">
        <f t="shared" si="130"/>
        <v>#DIV/0!</v>
      </c>
      <c r="BJ176">
        <f t="shared" si="131"/>
        <v>1200.03</v>
      </c>
      <c r="BK176">
        <f t="shared" si="132"/>
        <v>1009.2083998521036</v>
      </c>
      <c r="BL176">
        <f t="shared" si="133"/>
        <v>0.8409859752273724</v>
      </c>
      <c r="BM176">
        <f t="shared" si="134"/>
        <v>0.19197195045474483</v>
      </c>
      <c r="BN176">
        <v>6</v>
      </c>
      <c r="BO176">
        <v>0.5</v>
      </c>
      <c r="BP176" t="s">
        <v>273</v>
      </c>
      <c r="BQ176">
        <v>2</v>
      </c>
      <c r="BR176">
        <v>1604500655.5</v>
      </c>
      <c r="BS176">
        <v>912.84199999999998</v>
      </c>
      <c r="BT176">
        <v>943.51400000000001</v>
      </c>
      <c r="BU176">
        <v>21.612100000000002</v>
      </c>
      <c r="BV176">
        <v>20.058700000000002</v>
      </c>
      <c r="BW176">
        <v>912.79899999999998</v>
      </c>
      <c r="BX176">
        <v>21.295300000000001</v>
      </c>
      <c r="BY176">
        <v>500.01100000000002</v>
      </c>
      <c r="BZ176">
        <v>100.654</v>
      </c>
      <c r="CA176">
        <v>0.100105</v>
      </c>
      <c r="CB176">
        <v>25.0839</v>
      </c>
      <c r="CC176">
        <v>24.997800000000002</v>
      </c>
      <c r="CD176">
        <v>999.9</v>
      </c>
      <c r="CE176">
        <v>0</v>
      </c>
      <c r="CF176">
        <v>0</v>
      </c>
      <c r="CG176">
        <v>9994.3799999999992</v>
      </c>
      <c r="CH176">
        <v>0</v>
      </c>
      <c r="CI176">
        <v>1.05135</v>
      </c>
      <c r="CJ176">
        <v>1200.03</v>
      </c>
      <c r="CK176">
        <v>0.96699299999999999</v>
      </c>
      <c r="CL176">
        <v>3.30067E-2</v>
      </c>
      <c r="CM176">
        <v>0</v>
      </c>
      <c r="CN176">
        <v>867.32500000000005</v>
      </c>
      <c r="CO176">
        <v>5.0001499999999997</v>
      </c>
      <c r="CP176">
        <v>10368.299999999999</v>
      </c>
      <c r="CQ176">
        <v>11354.1</v>
      </c>
      <c r="CR176">
        <v>39.436999999999998</v>
      </c>
      <c r="CS176">
        <v>42.061999999999998</v>
      </c>
      <c r="CT176">
        <v>40.686999999999998</v>
      </c>
      <c r="CU176">
        <v>41.625</v>
      </c>
      <c r="CV176">
        <v>41.311999999999998</v>
      </c>
      <c r="CW176">
        <v>1155.5899999999999</v>
      </c>
      <c r="CX176">
        <v>39.44</v>
      </c>
      <c r="CY176">
        <v>0</v>
      </c>
      <c r="CZ176">
        <v>1604500654.5</v>
      </c>
      <c r="DA176">
        <v>0</v>
      </c>
      <c r="DB176">
        <v>865.13012000000003</v>
      </c>
      <c r="DC176">
        <v>19.116999967636101</v>
      </c>
      <c r="DD176">
        <v>217.33846115221499</v>
      </c>
      <c r="DE176">
        <v>10342.907999999999</v>
      </c>
      <c r="DF176">
        <v>15</v>
      </c>
      <c r="DG176">
        <v>1604500115.5</v>
      </c>
      <c r="DH176" t="s">
        <v>274</v>
      </c>
      <c r="DI176">
        <v>1604500104</v>
      </c>
      <c r="DJ176">
        <v>1604500115.5</v>
      </c>
      <c r="DK176">
        <v>1</v>
      </c>
      <c r="DL176">
        <v>-0.111</v>
      </c>
      <c r="DM176">
        <v>-7.0000000000000001E-3</v>
      </c>
      <c r="DN176">
        <v>-7.3999999999999996E-2</v>
      </c>
      <c r="DO176">
        <v>0.30099999999999999</v>
      </c>
      <c r="DP176">
        <v>420</v>
      </c>
      <c r="DQ176">
        <v>20</v>
      </c>
      <c r="DR176">
        <v>0.08</v>
      </c>
      <c r="DS176">
        <v>7.0000000000000007E-2</v>
      </c>
      <c r="DT176">
        <v>0</v>
      </c>
      <c r="DU176">
        <v>0</v>
      </c>
      <c r="DV176" t="s">
        <v>275</v>
      </c>
      <c r="DW176">
        <v>100</v>
      </c>
      <c r="DX176">
        <v>100</v>
      </c>
      <c r="DY176">
        <v>4.2999999999999997E-2</v>
      </c>
      <c r="DZ176">
        <v>0.31680000000000003</v>
      </c>
      <c r="EA176">
        <v>-0.38915973933682801</v>
      </c>
      <c r="EB176">
        <v>1.06189765250334E-3</v>
      </c>
      <c r="EC176">
        <v>-8.2300479113357901E-7</v>
      </c>
      <c r="ED176">
        <v>1.95222372915411E-10</v>
      </c>
      <c r="EE176">
        <v>5.0854824770297798E-2</v>
      </c>
      <c r="EF176">
        <v>2.4299125684897199E-2</v>
      </c>
      <c r="EG176">
        <v>-1.02667963148939E-3</v>
      </c>
      <c r="EH176">
        <v>2.21636158600722E-5</v>
      </c>
      <c r="EI176">
        <v>2</v>
      </c>
      <c r="EJ176">
        <v>2037</v>
      </c>
      <c r="EK176">
        <v>1</v>
      </c>
      <c r="EL176">
        <v>24</v>
      </c>
      <c r="EM176">
        <v>9.1999999999999993</v>
      </c>
      <c r="EN176">
        <v>9</v>
      </c>
      <c r="EO176">
        <v>2</v>
      </c>
      <c r="EP176">
        <v>482.12700000000001</v>
      </c>
      <c r="EQ176">
        <v>560.89</v>
      </c>
      <c r="ER176">
        <v>22.3932</v>
      </c>
      <c r="ES176">
        <v>25.3384</v>
      </c>
      <c r="ET176">
        <v>30.0001</v>
      </c>
      <c r="EU176">
        <v>25.2088</v>
      </c>
      <c r="EV176">
        <v>25.172000000000001</v>
      </c>
      <c r="EW176">
        <v>40.159100000000002</v>
      </c>
      <c r="EX176">
        <v>5.4586899999999998</v>
      </c>
      <c r="EY176">
        <v>100</v>
      </c>
      <c r="EZ176">
        <v>22.397500000000001</v>
      </c>
      <c r="FA176">
        <v>935.08</v>
      </c>
      <c r="FB176">
        <v>20</v>
      </c>
      <c r="FC176">
        <v>102.376</v>
      </c>
      <c r="FD176">
        <v>102.083</v>
      </c>
    </row>
    <row r="177" spans="1:160" x14ac:dyDescent="0.15">
      <c r="A177">
        <v>179</v>
      </c>
      <c r="B177">
        <v>1604500657.5</v>
      </c>
      <c r="C177">
        <v>355.5</v>
      </c>
      <c r="D177" t="s">
        <v>594</v>
      </c>
      <c r="E177" t="s">
        <v>595</v>
      </c>
      <c r="F177">
        <v>1604500657.5</v>
      </c>
      <c r="G177">
        <f t="shared" si="90"/>
        <v>1.322927531293273E-3</v>
      </c>
      <c r="H177">
        <f t="shared" si="91"/>
        <v>24.246738198028286</v>
      </c>
      <c r="I177">
        <f t="shared" si="92"/>
        <v>909.59299999999996</v>
      </c>
      <c r="J177">
        <f t="shared" si="93"/>
        <v>598.50845388486107</v>
      </c>
      <c r="K177">
        <f t="shared" si="94"/>
        <v>60.303433291754672</v>
      </c>
      <c r="L177">
        <f t="shared" si="95"/>
        <v>91.647127859449</v>
      </c>
      <c r="M177">
        <f t="shared" si="96"/>
        <v>0.13262277316844576</v>
      </c>
      <c r="N177">
        <f t="shared" si="97"/>
        <v>2.9374045079082469</v>
      </c>
      <c r="O177">
        <f t="shared" si="98"/>
        <v>0.12938380568061478</v>
      </c>
      <c r="P177">
        <f t="shared" si="99"/>
        <v>8.1149298414035273E-2</v>
      </c>
      <c r="Q177">
        <f t="shared" si="100"/>
        <v>193.73970493492035</v>
      </c>
      <c r="R177">
        <f t="shared" si="101"/>
        <v>25.881419410936086</v>
      </c>
      <c r="S177">
        <f t="shared" si="102"/>
        <v>25.003</v>
      </c>
      <c r="T177">
        <f t="shared" si="103"/>
        <v>3.180246342887695</v>
      </c>
      <c r="U177">
        <f t="shared" si="104"/>
        <v>68.137757087830181</v>
      </c>
      <c r="V177">
        <f t="shared" si="105"/>
        <v>2.1774219356844005</v>
      </c>
      <c r="W177">
        <f t="shared" si="106"/>
        <v>3.1956172741020579</v>
      </c>
      <c r="X177">
        <f t="shared" si="107"/>
        <v>1.0028244072032946</v>
      </c>
      <c r="Y177">
        <f t="shared" si="108"/>
        <v>-58.341104130033344</v>
      </c>
      <c r="Z177">
        <f t="shared" si="109"/>
        <v>12.81143336307523</v>
      </c>
      <c r="AA177">
        <f t="shared" si="110"/>
        <v>0.92296222496581226</v>
      </c>
      <c r="AB177">
        <f t="shared" si="111"/>
        <v>149.13299639292805</v>
      </c>
      <c r="AC177">
        <v>12</v>
      </c>
      <c r="AD177">
        <v>2</v>
      </c>
      <c r="AE177">
        <f t="shared" si="112"/>
        <v>1</v>
      </c>
      <c r="AF177">
        <f t="shared" si="113"/>
        <v>0</v>
      </c>
      <c r="AG177">
        <f t="shared" si="114"/>
        <v>53460.20198796039</v>
      </c>
      <c r="AH177" t="s">
        <v>272</v>
      </c>
      <c r="AI177" t="s">
        <v>272</v>
      </c>
      <c r="AJ177">
        <v>0</v>
      </c>
      <c r="AK177">
        <v>0</v>
      </c>
      <c r="AL177">
        <f t="shared" si="115"/>
        <v>0</v>
      </c>
      <c r="AM177" t="e">
        <f t="shared" si="116"/>
        <v>#DIV/0!</v>
      </c>
      <c r="AN177">
        <v>0</v>
      </c>
      <c r="AO177" t="s">
        <v>272</v>
      </c>
      <c r="AP177" t="s">
        <v>272</v>
      </c>
      <c r="AQ177">
        <v>0</v>
      </c>
      <c r="AR177">
        <v>0</v>
      </c>
      <c r="AS177" t="e">
        <f t="shared" si="117"/>
        <v>#DIV/0!</v>
      </c>
      <c r="AT177">
        <v>0.5</v>
      </c>
      <c r="AU177">
        <f t="shared" si="118"/>
        <v>1009.2083998521036</v>
      </c>
      <c r="AV177">
        <f t="shared" si="119"/>
        <v>24.246738198028286</v>
      </c>
      <c r="AW177" t="e">
        <f t="shared" si="120"/>
        <v>#DIV/0!</v>
      </c>
      <c r="AX177" t="e">
        <f t="shared" si="121"/>
        <v>#DIV/0!</v>
      </c>
      <c r="AY177">
        <f t="shared" si="122"/>
        <v>2.4025501771072825E-2</v>
      </c>
      <c r="AZ177" t="e">
        <f t="shared" si="123"/>
        <v>#DIV/0!</v>
      </c>
      <c r="BA177" t="s">
        <v>272</v>
      </c>
      <c r="BB177">
        <v>0</v>
      </c>
      <c r="BC177">
        <f t="shared" si="124"/>
        <v>0</v>
      </c>
      <c r="BD177" t="e">
        <f t="shared" si="125"/>
        <v>#DIV/0!</v>
      </c>
      <c r="BE177" t="e">
        <f t="shared" si="126"/>
        <v>#DIV/0!</v>
      </c>
      <c r="BF177" t="e">
        <f t="shared" si="127"/>
        <v>#DIV/0!</v>
      </c>
      <c r="BG177" t="e">
        <f t="shared" si="128"/>
        <v>#DIV/0!</v>
      </c>
      <c r="BH177" t="e">
        <f t="shared" si="129"/>
        <v>#DIV/0!</v>
      </c>
      <c r="BI177" t="e">
        <f t="shared" si="130"/>
        <v>#DIV/0!</v>
      </c>
      <c r="BJ177">
        <f t="shared" si="131"/>
        <v>1200.03</v>
      </c>
      <c r="BK177">
        <f t="shared" si="132"/>
        <v>1009.2083998521036</v>
      </c>
      <c r="BL177">
        <f t="shared" si="133"/>
        <v>0.8409859752273724</v>
      </c>
      <c r="BM177">
        <f t="shared" si="134"/>
        <v>0.19197195045474483</v>
      </c>
      <c r="BN177">
        <v>6</v>
      </c>
      <c r="BO177">
        <v>0.5</v>
      </c>
      <c r="BP177" t="s">
        <v>273</v>
      </c>
      <c r="BQ177">
        <v>2</v>
      </c>
      <c r="BR177">
        <v>1604500657.5</v>
      </c>
      <c r="BS177">
        <v>909.59299999999996</v>
      </c>
      <c r="BT177">
        <v>940.13099999999997</v>
      </c>
      <c r="BU177">
        <v>21.610800000000001</v>
      </c>
      <c r="BV177">
        <v>20.057700000000001</v>
      </c>
      <c r="BW177">
        <v>909.55</v>
      </c>
      <c r="BX177">
        <v>21.2941</v>
      </c>
      <c r="BY177">
        <v>500.03399999999999</v>
      </c>
      <c r="BZ177">
        <v>100.65600000000001</v>
      </c>
      <c r="CA177">
        <v>0.100193</v>
      </c>
      <c r="CB177">
        <v>25.0839</v>
      </c>
      <c r="CC177">
        <v>25.003</v>
      </c>
      <c r="CD177">
        <v>999.9</v>
      </c>
      <c r="CE177">
        <v>0</v>
      </c>
      <c r="CF177">
        <v>0</v>
      </c>
      <c r="CG177">
        <v>9979.3799999999992</v>
      </c>
      <c r="CH177">
        <v>0</v>
      </c>
      <c r="CI177">
        <v>1.0219499999999999</v>
      </c>
      <c r="CJ177">
        <v>1200.03</v>
      </c>
      <c r="CK177">
        <v>0.96699299999999999</v>
      </c>
      <c r="CL177">
        <v>3.30067E-2</v>
      </c>
      <c r="CM177">
        <v>0</v>
      </c>
      <c r="CN177">
        <v>867.84900000000005</v>
      </c>
      <c r="CO177">
        <v>5.0001499999999997</v>
      </c>
      <c r="CP177">
        <v>10376</v>
      </c>
      <c r="CQ177">
        <v>11354.2</v>
      </c>
      <c r="CR177">
        <v>39.5</v>
      </c>
      <c r="CS177">
        <v>42.061999999999998</v>
      </c>
      <c r="CT177">
        <v>40.686999999999998</v>
      </c>
      <c r="CU177">
        <v>41.686999999999998</v>
      </c>
      <c r="CV177">
        <v>41.311999999999998</v>
      </c>
      <c r="CW177">
        <v>1155.5899999999999</v>
      </c>
      <c r="CX177">
        <v>39.44</v>
      </c>
      <c r="CY177">
        <v>0</v>
      </c>
      <c r="CZ177">
        <v>1604500656.3</v>
      </c>
      <c r="DA177">
        <v>0</v>
      </c>
      <c r="DB177">
        <v>865.60242307692295</v>
      </c>
      <c r="DC177">
        <v>19.112717961325298</v>
      </c>
      <c r="DD177">
        <v>216.170940254328</v>
      </c>
      <c r="DE177">
        <v>10348.2076923077</v>
      </c>
      <c r="DF177">
        <v>15</v>
      </c>
      <c r="DG177">
        <v>1604500115.5</v>
      </c>
      <c r="DH177" t="s">
        <v>274</v>
      </c>
      <c r="DI177">
        <v>1604500104</v>
      </c>
      <c r="DJ177">
        <v>1604500115.5</v>
      </c>
      <c r="DK177">
        <v>1</v>
      </c>
      <c r="DL177">
        <v>-0.111</v>
      </c>
      <c r="DM177">
        <v>-7.0000000000000001E-3</v>
      </c>
      <c r="DN177">
        <v>-7.3999999999999996E-2</v>
      </c>
      <c r="DO177">
        <v>0.30099999999999999</v>
      </c>
      <c r="DP177">
        <v>420</v>
      </c>
      <c r="DQ177">
        <v>20</v>
      </c>
      <c r="DR177">
        <v>0.08</v>
      </c>
      <c r="DS177">
        <v>7.0000000000000007E-2</v>
      </c>
      <c r="DT177">
        <v>0</v>
      </c>
      <c r="DU177">
        <v>0</v>
      </c>
      <c r="DV177" t="s">
        <v>275</v>
      </c>
      <c r="DW177">
        <v>100</v>
      </c>
      <c r="DX177">
        <v>100</v>
      </c>
      <c r="DY177">
        <v>4.2999999999999997E-2</v>
      </c>
      <c r="DZ177">
        <v>0.31669999999999998</v>
      </c>
      <c r="EA177">
        <v>-0.38915973933682801</v>
      </c>
      <c r="EB177">
        <v>1.06189765250334E-3</v>
      </c>
      <c r="EC177">
        <v>-8.2300479113357901E-7</v>
      </c>
      <c r="ED177">
        <v>1.95222372915411E-10</v>
      </c>
      <c r="EE177">
        <v>5.0854824770297798E-2</v>
      </c>
      <c r="EF177">
        <v>2.4299125684897199E-2</v>
      </c>
      <c r="EG177">
        <v>-1.02667963148939E-3</v>
      </c>
      <c r="EH177">
        <v>2.21636158600722E-5</v>
      </c>
      <c r="EI177">
        <v>2</v>
      </c>
      <c r="EJ177">
        <v>2037</v>
      </c>
      <c r="EK177">
        <v>1</v>
      </c>
      <c r="EL177">
        <v>24</v>
      </c>
      <c r="EM177">
        <v>9.1999999999999993</v>
      </c>
      <c r="EN177">
        <v>9</v>
      </c>
      <c r="EO177">
        <v>2</v>
      </c>
      <c r="EP177">
        <v>482.16199999999998</v>
      </c>
      <c r="EQ177">
        <v>560.91</v>
      </c>
      <c r="ER177">
        <v>22.394600000000001</v>
      </c>
      <c r="ES177">
        <v>25.3384</v>
      </c>
      <c r="ET177">
        <v>30.0001</v>
      </c>
      <c r="EU177">
        <v>25.209900000000001</v>
      </c>
      <c r="EV177">
        <v>25.172000000000001</v>
      </c>
      <c r="EW177">
        <v>40.0261</v>
      </c>
      <c r="EX177">
        <v>5.4586899999999998</v>
      </c>
      <c r="EY177">
        <v>100</v>
      </c>
      <c r="EZ177">
        <v>22.397500000000001</v>
      </c>
      <c r="FA177">
        <v>930.04</v>
      </c>
      <c r="FB177">
        <v>20</v>
      </c>
      <c r="FC177">
        <v>102.376</v>
      </c>
      <c r="FD177">
        <v>102.083</v>
      </c>
    </row>
    <row r="178" spans="1:160" x14ac:dyDescent="0.15">
      <c r="A178">
        <v>180</v>
      </c>
      <c r="B178">
        <v>1604500659.5</v>
      </c>
      <c r="C178">
        <v>357.5</v>
      </c>
      <c r="D178" t="s">
        <v>596</v>
      </c>
      <c r="E178" t="s">
        <v>597</v>
      </c>
      <c r="F178">
        <v>1604500659.5</v>
      </c>
      <c r="G178">
        <f t="shared" si="90"/>
        <v>1.3227090217954349E-3</v>
      </c>
      <c r="H178">
        <f t="shared" si="91"/>
        <v>24.199430012639169</v>
      </c>
      <c r="I178">
        <f t="shared" si="92"/>
        <v>906.40800000000002</v>
      </c>
      <c r="J178">
        <f t="shared" si="93"/>
        <v>596.22664575491092</v>
      </c>
      <c r="K178">
        <f t="shared" si="94"/>
        <v>60.073182551291183</v>
      </c>
      <c r="L178">
        <f t="shared" si="95"/>
        <v>91.325695752842407</v>
      </c>
      <c r="M178">
        <f t="shared" si="96"/>
        <v>0.13273707131704426</v>
      </c>
      <c r="N178">
        <f t="shared" si="97"/>
        <v>2.9427890154284952</v>
      </c>
      <c r="O178">
        <f t="shared" si="98"/>
        <v>0.1294983726033721</v>
      </c>
      <c r="P178">
        <f t="shared" si="99"/>
        <v>8.1220885359646791E-2</v>
      </c>
      <c r="Q178">
        <f t="shared" si="100"/>
        <v>193.74130091547983</v>
      </c>
      <c r="R178">
        <f t="shared" si="101"/>
        <v>25.879124683037631</v>
      </c>
      <c r="S178">
        <f t="shared" si="102"/>
        <v>24.997800000000002</v>
      </c>
      <c r="T178">
        <f t="shared" si="103"/>
        <v>3.1792605610054716</v>
      </c>
      <c r="U178">
        <f t="shared" si="104"/>
        <v>68.143948767943982</v>
      </c>
      <c r="V178">
        <f t="shared" si="105"/>
        <v>2.1774900556174797</v>
      </c>
      <c r="W178">
        <f t="shared" si="106"/>
        <v>3.1954268794029823</v>
      </c>
      <c r="X178">
        <f t="shared" si="107"/>
        <v>1.0017705053879919</v>
      </c>
      <c r="Y178">
        <f t="shared" si="108"/>
        <v>-58.33146786117868</v>
      </c>
      <c r="Z178">
        <f t="shared" si="109"/>
        <v>13.501254683120903</v>
      </c>
      <c r="AA178">
        <f t="shared" si="110"/>
        <v>0.97084838904314286</v>
      </c>
      <c r="AB178">
        <f t="shared" si="111"/>
        <v>149.88193612646518</v>
      </c>
      <c r="AC178">
        <v>11</v>
      </c>
      <c r="AD178">
        <v>2</v>
      </c>
      <c r="AE178">
        <f t="shared" si="112"/>
        <v>1</v>
      </c>
      <c r="AF178">
        <f t="shared" si="113"/>
        <v>0</v>
      </c>
      <c r="AG178">
        <f t="shared" si="114"/>
        <v>53617.721951319756</v>
      </c>
      <c r="AH178" t="s">
        <v>272</v>
      </c>
      <c r="AI178" t="s">
        <v>272</v>
      </c>
      <c r="AJ178">
        <v>0</v>
      </c>
      <c r="AK178">
        <v>0</v>
      </c>
      <c r="AL178">
        <f t="shared" si="115"/>
        <v>0</v>
      </c>
      <c r="AM178" t="e">
        <f t="shared" si="116"/>
        <v>#DIV/0!</v>
      </c>
      <c r="AN178">
        <v>0</v>
      </c>
      <c r="AO178" t="s">
        <v>272</v>
      </c>
      <c r="AP178" t="s">
        <v>272</v>
      </c>
      <c r="AQ178">
        <v>0</v>
      </c>
      <c r="AR178">
        <v>0</v>
      </c>
      <c r="AS178" t="e">
        <f t="shared" si="117"/>
        <v>#DIV/0!</v>
      </c>
      <c r="AT178">
        <v>0.5</v>
      </c>
      <c r="AU178">
        <f t="shared" si="118"/>
        <v>1009.2167998521048</v>
      </c>
      <c r="AV178">
        <f t="shared" si="119"/>
        <v>24.199430012639169</v>
      </c>
      <c r="AW178" t="e">
        <f t="shared" si="120"/>
        <v>#DIV/0!</v>
      </c>
      <c r="AX178" t="e">
        <f t="shared" si="121"/>
        <v>#DIV/0!</v>
      </c>
      <c r="AY178">
        <f t="shared" si="122"/>
        <v>2.3978425662538973E-2</v>
      </c>
      <c r="AZ178" t="e">
        <f t="shared" si="123"/>
        <v>#DIV/0!</v>
      </c>
      <c r="BA178" t="s">
        <v>272</v>
      </c>
      <c r="BB178">
        <v>0</v>
      </c>
      <c r="BC178">
        <f t="shared" si="124"/>
        <v>0</v>
      </c>
      <c r="BD178" t="e">
        <f t="shared" si="125"/>
        <v>#DIV/0!</v>
      </c>
      <c r="BE178" t="e">
        <f t="shared" si="126"/>
        <v>#DIV/0!</v>
      </c>
      <c r="BF178" t="e">
        <f t="shared" si="127"/>
        <v>#DIV/0!</v>
      </c>
      <c r="BG178" t="e">
        <f t="shared" si="128"/>
        <v>#DIV/0!</v>
      </c>
      <c r="BH178" t="e">
        <f t="shared" si="129"/>
        <v>#DIV/0!</v>
      </c>
      <c r="BI178" t="e">
        <f t="shared" si="130"/>
        <v>#DIV/0!</v>
      </c>
      <c r="BJ178">
        <f t="shared" si="131"/>
        <v>1200.04</v>
      </c>
      <c r="BK178">
        <f t="shared" si="132"/>
        <v>1009.2167998521048</v>
      </c>
      <c r="BL178">
        <f t="shared" si="133"/>
        <v>0.840985967011187</v>
      </c>
      <c r="BM178">
        <f t="shared" si="134"/>
        <v>0.19197193402237414</v>
      </c>
      <c r="BN178">
        <v>6</v>
      </c>
      <c r="BO178">
        <v>0.5</v>
      </c>
      <c r="BP178" t="s">
        <v>273</v>
      </c>
      <c r="BQ178">
        <v>2</v>
      </c>
      <c r="BR178">
        <v>1604500659.5</v>
      </c>
      <c r="BS178">
        <v>906.40800000000002</v>
      </c>
      <c r="BT178">
        <v>936.88900000000001</v>
      </c>
      <c r="BU178">
        <v>21.611599999999999</v>
      </c>
      <c r="BV178">
        <v>20.058499999999999</v>
      </c>
      <c r="BW178">
        <v>906.36500000000001</v>
      </c>
      <c r="BX178">
        <v>21.294899999999998</v>
      </c>
      <c r="BY178">
        <v>499.95100000000002</v>
      </c>
      <c r="BZ178">
        <v>100.65600000000001</v>
      </c>
      <c r="CA178">
        <v>9.9615300000000004E-2</v>
      </c>
      <c r="CB178">
        <v>25.082899999999999</v>
      </c>
      <c r="CC178">
        <v>24.997800000000002</v>
      </c>
      <c r="CD178">
        <v>999.9</v>
      </c>
      <c r="CE178">
        <v>0</v>
      </c>
      <c r="CF178">
        <v>0</v>
      </c>
      <c r="CG178">
        <v>10010</v>
      </c>
      <c r="CH178">
        <v>0</v>
      </c>
      <c r="CI178">
        <v>1.0345500000000001</v>
      </c>
      <c r="CJ178">
        <v>1200.04</v>
      </c>
      <c r="CK178">
        <v>0.96699299999999999</v>
      </c>
      <c r="CL178">
        <v>3.30067E-2</v>
      </c>
      <c r="CM178">
        <v>0</v>
      </c>
      <c r="CN178">
        <v>869</v>
      </c>
      <c r="CO178">
        <v>5.0001499999999997</v>
      </c>
      <c r="CP178">
        <v>10384.299999999999</v>
      </c>
      <c r="CQ178">
        <v>11354.3</v>
      </c>
      <c r="CR178">
        <v>39.436999999999998</v>
      </c>
      <c r="CS178">
        <v>42.061999999999998</v>
      </c>
      <c r="CT178">
        <v>40.686999999999998</v>
      </c>
      <c r="CU178">
        <v>41.625</v>
      </c>
      <c r="CV178">
        <v>41.311999999999998</v>
      </c>
      <c r="CW178">
        <v>1155.5999999999999</v>
      </c>
      <c r="CX178">
        <v>39.44</v>
      </c>
      <c r="CY178">
        <v>0</v>
      </c>
      <c r="CZ178">
        <v>1604500658.7</v>
      </c>
      <c r="DA178">
        <v>0</v>
      </c>
      <c r="DB178">
        <v>866.36900000000003</v>
      </c>
      <c r="DC178">
        <v>18.895316257308099</v>
      </c>
      <c r="DD178">
        <v>216.90256422805999</v>
      </c>
      <c r="DE178">
        <v>10357.0307692308</v>
      </c>
      <c r="DF178">
        <v>15</v>
      </c>
      <c r="DG178">
        <v>1604500115.5</v>
      </c>
      <c r="DH178" t="s">
        <v>274</v>
      </c>
      <c r="DI178">
        <v>1604500104</v>
      </c>
      <c r="DJ178">
        <v>1604500115.5</v>
      </c>
      <c r="DK178">
        <v>1</v>
      </c>
      <c r="DL178">
        <v>-0.111</v>
      </c>
      <c r="DM178">
        <v>-7.0000000000000001E-3</v>
      </c>
      <c r="DN178">
        <v>-7.3999999999999996E-2</v>
      </c>
      <c r="DO178">
        <v>0.30099999999999999</v>
      </c>
      <c r="DP178">
        <v>420</v>
      </c>
      <c r="DQ178">
        <v>20</v>
      </c>
      <c r="DR178">
        <v>0.08</v>
      </c>
      <c r="DS178">
        <v>7.0000000000000007E-2</v>
      </c>
      <c r="DT178">
        <v>0</v>
      </c>
      <c r="DU178">
        <v>0</v>
      </c>
      <c r="DV178" t="s">
        <v>275</v>
      </c>
      <c r="DW178">
        <v>100</v>
      </c>
      <c r="DX178">
        <v>100</v>
      </c>
      <c r="DY178">
        <v>4.2999999999999997E-2</v>
      </c>
      <c r="DZ178">
        <v>0.31669999999999998</v>
      </c>
      <c r="EA178">
        <v>-0.38915973933682801</v>
      </c>
      <c r="EB178">
        <v>1.06189765250334E-3</v>
      </c>
      <c r="EC178">
        <v>-8.2300479113357901E-7</v>
      </c>
      <c r="ED178">
        <v>1.95222372915411E-10</v>
      </c>
      <c r="EE178">
        <v>5.0854824770297798E-2</v>
      </c>
      <c r="EF178">
        <v>2.4299125684897199E-2</v>
      </c>
      <c r="EG178">
        <v>-1.02667963148939E-3</v>
      </c>
      <c r="EH178">
        <v>2.21636158600722E-5</v>
      </c>
      <c r="EI178">
        <v>2</v>
      </c>
      <c r="EJ178">
        <v>2037</v>
      </c>
      <c r="EK178">
        <v>1</v>
      </c>
      <c r="EL178">
        <v>24</v>
      </c>
      <c r="EM178">
        <v>9.3000000000000007</v>
      </c>
      <c r="EN178">
        <v>9.1</v>
      </c>
      <c r="EO178">
        <v>2</v>
      </c>
      <c r="EP178">
        <v>482.12599999999998</v>
      </c>
      <c r="EQ178">
        <v>560.91</v>
      </c>
      <c r="ER178">
        <v>22.3963</v>
      </c>
      <c r="ES178">
        <v>25.3384</v>
      </c>
      <c r="ET178">
        <v>30.0001</v>
      </c>
      <c r="EU178">
        <v>25.2104</v>
      </c>
      <c r="EV178">
        <v>25.172000000000001</v>
      </c>
      <c r="EW178">
        <v>39.898299999999999</v>
      </c>
      <c r="EX178">
        <v>5.4586899999999998</v>
      </c>
      <c r="EY178">
        <v>100</v>
      </c>
      <c r="EZ178">
        <v>22.3979</v>
      </c>
      <c r="FA178">
        <v>925.02</v>
      </c>
      <c r="FB178">
        <v>20</v>
      </c>
      <c r="FC178">
        <v>102.376</v>
      </c>
      <c r="FD178">
        <v>102.08199999999999</v>
      </c>
    </row>
    <row r="179" spans="1:160" x14ac:dyDescent="0.15">
      <c r="A179">
        <v>181</v>
      </c>
      <c r="B179">
        <v>1604500661.5</v>
      </c>
      <c r="C179">
        <v>359.5</v>
      </c>
      <c r="D179" t="s">
        <v>598</v>
      </c>
      <c r="E179" t="s">
        <v>599</v>
      </c>
      <c r="F179">
        <v>1604500661.5</v>
      </c>
      <c r="G179">
        <f t="shared" si="90"/>
        <v>1.3231241659316137E-3</v>
      </c>
      <c r="H179">
        <f t="shared" si="91"/>
        <v>24.049470507978917</v>
      </c>
      <c r="I179">
        <f t="shared" si="92"/>
        <v>903.27800000000002</v>
      </c>
      <c r="J179">
        <f t="shared" si="93"/>
        <v>595.61884603150975</v>
      </c>
      <c r="K179">
        <f t="shared" si="94"/>
        <v>60.011689999485512</v>
      </c>
      <c r="L179">
        <f t="shared" si="95"/>
        <v>91.009946512819994</v>
      </c>
      <c r="M179">
        <f t="shared" si="96"/>
        <v>0.13302694828403672</v>
      </c>
      <c r="N179">
        <f t="shared" si="97"/>
        <v>2.9389251311159139</v>
      </c>
      <c r="O179">
        <f t="shared" si="98"/>
        <v>0.12977011159763477</v>
      </c>
      <c r="P179">
        <f t="shared" si="99"/>
        <v>8.1392292426816754E-2</v>
      </c>
      <c r="Q179">
        <f t="shared" si="100"/>
        <v>193.74130091547983</v>
      </c>
      <c r="R179">
        <f t="shared" si="101"/>
        <v>25.87889397076518</v>
      </c>
      <c r="S179">
        <f t="shared" si="102"/>
        <v>24.989100000000001</v>
      </c>
      <c r="T179">
        <f t="shared" si="103"/>
        <v>3.1776118691790827</v>
      </c>
      <c r="U179">
        <f t="shared" si="104"/>
        <v>68.15254207238263</v>
      </c>
      <c r="V179">
        <f t="shared" si="105"/>
        <v>2.1776219214700001</v>
      </c>
      <c r="W179">
        <f t="shared" si="106"/>
        <v>3.1952174566830065</v>
      </c>
      <c r="X179">
        <f t="shared" si="107"/>
        <v>0.99998994770908256</v>
      </c>
      <c r="Y179">
        <f t="shared" si="108"/>
        <v>-58.349775717584166</v>
      </c>
      <c r="Z179">
        <f t="shared" si="109"/>
        <v>14.687696845690558</v>
      </c>
      <c r="AA179">
        <f t="shared" si="110"/>
        <v>1.0574994970552329</v>
      </c>
      <c r="AB179">
        <f t="shared" si="111"/>
        <v>151.13672154064145</v>
      </c>
      <c r="AC179">
        <v>12</v>
      </c>
      <c r="AD179">
        <v>2</v>
      </c>
      <c r="AE179">
        <f t="shared" si="112"/>
        <v>1</v>
      </c>
      <c r="AF179">
        <f t="shared" si="113"/>
        <v>0</v>
      </c>
      <c r="AG179">
        <f t="shared" si="114"/>
        <v>53504.971977766232</v>
      </c>
      <c r="AH179" t="s">
        <v>272</v>
      </c>
      <c r="AI179" t="s">
        <v>272</v>
      </c>
      <c r="AJ179">
        <v>0</v>
      </c>
      <c r="AK179">
        <v>0</v>
      </c>
      <c r="AL179">
        <f t="shared" si="115"/>
        <v>0</v>
      </c>
      <c r="AM179" t="e">
        <f t="shared" si="116"/>
        <v>#DIV/0!</v>
      </c>
      <c r="AN179">
        <v>0</v>
      </c>
      <c r="AO179" t="s">
        <v>272</v>
      </c>
      <c r="AP179" t="s">
        <v>272</v>
      </c>
      <c r="AQ179">
        <v>0</v>
      </c>
      <c r="AR179">
        <v>0</v>
      </c>
      <c r="AS179" t="e">
        <f t="shared" si="117"/>
        <v>#DIV/0!</v>
      </c>
      <c r="AT179">
        <v>0.5</v>
      </c>
      <c r="AU179">
        <f t="shared" si="118"/>
        <v>1009.2167998521048</v>
      </c>
      <c r="AV179">
        <f t="shared" si="119"/>
        <v>24.049470507978917</v>
      </c>
      <c r="AW179" t="e">
        <f t="shared" si="120"/>
        <v>#DIV/0!</v>
      </c>
      <c r="AX179" t="e">
        <f t="shared" si="121"/>
        <v>#DIV/0!</v>
      </c>
      <c r="AY179">
        <f t="shared" si="122"/>
        <v>2.3829835681989472E-2</v>
      </c>
      <c r="AZ179" t="e">
        <f t="shared" si="123"/>
        <v>#DIV/0!</v>
      </c>
      <c r="BA179" t="s">
        <v>272</v>
      </c>
      <c r="BB179">
        <v>0</v>
      </c>
      <c r="BC179">
        <f t="shared" si="124"/>
        <v>0</v>
      </c>
      <c r="BD179" t="e">
        <f t="shared" si="125"/>
        <v>#DIV/0!</v>
      </c>
      <c r="BE179" t="e">
        <f t="shared" si="126"/>
        <v>#DIV/0!</v>
      </c>
      <c r="BF179" t="e">
        <f t="shared" si="127"/>
        <v>#DIV/0!</v>
      </c>
      <c r="BG179" t="e">
        <f t="shared" si="128"/>
        <v>#DIV/0!</v>
      </c>
      <c r="BH179" t="e">
        <f t="shared" si="129"/>
        <v>#DIV/0!</v>
      </c>
      <c r="BI179" t="e">
        <f t="shared" si="130"/>
        <v>#DIV/0!</v>
      </c>
      <c r="BJ179">
        <f t="shared" si="131"/>
        <v>1200.04</v>
      </c>
      <c r="BK179">
        <f t="shared" si="132"/>
        <v>1009.2167998521048</v>
      </c>
      <c r="BL179">
        <f t="shared" si="133"/>
        <v>0.840985967011187</v>
      </c>
      <c r="BM179">
        <f t="shared" si="134"/>
        <v>0.19197193402237414</v>
      </c>
      <c r="BN179">
        <v>6</v>
      </c>
      <c r="BO179">
        <v>0.5</v>
      </c>
      <c r="BP179" t="s">
        <v>273</v>
      </c>
      <c r="BQ179">
        <v>2</v>
      </c>
      <c r="BR179">
        <v>1604500661.5</v>
      </c>
      <c r="BS179">
        <v>903.27800000000002</v>
      </c>
      <c r="BT179">
        <v>933.56700000000001</v>
      </c>
      <c r="BU179">
        <v>21.613</v>
      </c>
      <c r="BV179">
        <v>20.059799999999999</v>
      </c>
      <c r="BW179">
        <v>903.23500000000001</v>
      </c>
      <c r="BX179">
        <v>21.296299999999999</v>
      </c>
      <c r="BY179">
        <v>500.07499999999999</v>
      </c>
      <c r="BZ179">
        <v>100.655</v>
      </c>
      <c r="CA179">
        <v>0.10019</v>
      </c>
      <c r="CB179">
        <v>25.081800000000001</v>
      </c>
      <c r="CC179">
        <v>24.989100000000001</v>
      </c>
      <c r="CD179">
        <v>999.9</v>
      </c>
      <c r="CE179">
        <v>0</v>
      </c>
      <c r="CF179">
        <v>0</v>
      </c>
      <c r="CG179">
        <v>9988.1200000000008</v>
      </c>
      <c r="CH179">
        <v>0</v>
      </c>
      <c r="CI179">
        <v>1.05135</v>
      </c>
      <c r="CJ179">
        <v>1200.04</v>
      </c>
      <c r="CK179">
        <v>0.96699299999999999</v>
      </c>
      <c r="CL179">
        <v>3.30067E-2</v>
      </c>
      <c r="CM179">
        <v>0</v>
      </c>
      <c r="CN179">
        <v>869.16899999999998</v>
      </c>
      <c r="CO179">
        <v>5.0001499999999997</v>
      </c>
      <c r="CP179">
        <v>10390.9</v>
      </c>
      <c r="CQ179">
        <v>11354.3</v>
      </c>
      <c r="CR179">
        <v>39.436999999999998</v>
      </c>
      <c r="CS179">
        <v>42.061999999999998</v>
      </c>
      <c r="CT179">
        <v>40.686999999999998</v>
      </c>
      <c r="CU179">
        <v>41.625</v>
      </c>
      <c r="CV179">
        <v>41.311999999999998</v>
      </c>
      <c r="CW179">
        <v>1155.5999999999999</v>
      </c>
      <c r="CX179">
        <v>39.44</v>
      </c>
      <c r="CY179">
        <v>0</v>
      </c>
      <c r="CZ179">
        <v>1604500660.5</v>
      </c>
      <c r="DA179">
        <v>0</v>
      </c>
      <c r="DB179">
        <v>867.03679999999997</v>
      </c>
      <c r="DC179">
        <v>18.859307666680898</v>
      </c>
      <c r="DD179">
        <v>218.45384579295799</v>
      </c>
      <c r="DE179">
        <v>10364.6</v>
      </c>
      <c r="DF179">
        <v>15</v>
      </c>
      <c r="DG179">
        <v>1604500115.5</v>
      </c>
      <c r="DH179" t="s">
        <v>274</v>
      </c>
      <c r="DI179">
        <v>1604500104</v>
      </c>
      <c r="DJ179">
        <v>1604500115.5</v>
      </c>
      <c r="DK179">
        <v>1</v>
      </c>
      <c r="DL179">
        <v>-0.111</v>
      </c>
      <c r="DM179">
        <v>-7.0000000000000001E-3</v>
      </c>
      <c r="DN179">
        <v>-7.3999999999999996E-2</v>
      </c>
      <c r="DO179">
        <v>0.30099999999999999</v>
      </c>
      <c r="DP179">
        <v>420</v>
      </c>
      <c r="DQ179">
        <v>20</v>
      </c>
      <c r="DR179">
        <v>0.08</v>
      </c>
      <c r="DS179">
        <v>7.0000000000000007E-2</v>
      </c>
      <c r="DT179">
        <v>0</v>
      </c>
      <c r="DU179">
        <v>0</v>
      </c>
      <c r="DV179" t="s">
        <v>275</v>
      </c>
      <c r="DW179">
        <v>100</v>
      </c>
      <c r="DX179">
        <v>100</v>
      </c>
      <c r="DY179">
        <v>4.2999999999999997E-2</v>
      </c>
      <c r="DZ179">
        <v>0.31669999999999998</v>
      </c>
      <c r="EA179">
        <v>-0.38915973933682801</v>
      </c>
      <c r="EB179">
        <v>1.06189765250334E-3</v>
      </c>
      <c r="EC179">
        <v>-8.2300479113357901E-7</v>
      </c>
      <c r="ED179">
        <v>1.95222372915411E-10</v>
      </c>
      <c r="EE179">
        <v>5.0854824770297798E-2</v>
      </c>
      <c r="EF179">
        <v>2.4299125684897199E-2</v>
      </c>
      <c r="EG179">
        <v>-1.02667963148939E-3</v>
      </c>
      <c r="EH179">
        <v>2.21636158600722E-5</v>
      </c>
      <c r="EI179">
        <v>2</v>
      </c>
      <c r="EJ179">
        <v>2037</v>
      </c>
      <c r="EK179">
        <v>1</v>
      </c>
      <c r="EL179">
        <v>24</v>
      </c>
      <c r="EM179">
        <v>9.3000000000000007</v>
      </c>
      <c r="EN179">
        <v>9.1</v>
      </c>
      <c r="EO179">
        <v>2</v>
      </c>
      <c r="EP179">
        <v>482.23500000000001</v>
      </c>
      <c r="EQ179">
        <v>560.72900000000004</v>
      </c>
      <c r="ER179">
        <v>22.396999999999998</v>
      </c>
      <c r="ES179">
        <v>25.3384</v>
      </c>
      <c r="ET179">
        <v>30.0001</v>
      </c>
      <c r="EU179">
        <v>25.2104</v>
      </c>
      <c r="EV179">
        <v>25.172000000000001</v>
      </c>
      <c r="EW179">
        <v>39.809199999999997</v>
      </c>
      <c r="EX179">
        <v>5.4586899999999998</v>
      </c>
      <c r="EY179">
        <v>100</v>
      </c>
      <c r="EZ179">
        <v>22.3979</v>
      </c>
      <c r="FA179">
        <v>925.02</v>
      </c>
      <c r="FB179">
        <v>20</v>
      </c>
      <c r="FC179">
        <v>102.376</v>
      </c>
      <c r="FD179">
        <v>102.08199999999999</v>
      </c>
    </row>
    <row r="180" spans="1:160" x14ac:dyDescent="0.15">
      <c r="A180">
        <v>182</v>
      </c>
      <c r="B180">
        <v>1604500663.5</v>
      </c>
      <c r="C180">
        <v>361.5</v>
      </c>
      <c r="D180" t="s">
        <v>600</v>
      </c>
      <c r="E180" t="s">
        <v>601</v>
      </c>
      <c r="F180">
        <v>1604500663.5</v>
      </c>
      <c r="G180">
        <f t="shared" si="90"/>
        <v>1.3211975157360093E-3</v>
      </c>
      <c r="H180">
        <f t="shared" si="91"/>
        <v>23.761159801246723</v>
      </c>
      <c r="I180">
        <f t="shared" si="92"/>
        <v>900.11099999999999</v>
      </c>
      <c r="J180">
        <f t="shared" si="93"/>
        <v>595.17234778168472</v>
      </c>
      <c r="K180">
        <f t="shared" si="94"/>
        <v>59.966661916597722</v>
      </c>
      <c r="L180">
        <f t="shared" si="95"/>
        <v>90.690792718430998</v>
      </c>
      <c r="M180">
        <f t="shared" si="96"/>
        <v>0.13263951170204288</v>
      </c>
      <c r="N180">
        <f t="shared" si="97"/>
        <v>2.9392558550018792</v>
      </c>
      <c r="O180">
        <f t="shared" si="98"/>
        <v>0.12940172430588806</v>
      </c>
      <c r="P180">
        <f t="shared" si="99"/>
        <v>8.116039715992926E-2</v>
      </c>
      <c r="Q180">
        <f t="shared" si="100"/>
        <v>193.69342149883502</v>
      </c>
      <c r="R180">
        <f t="shared" si="101"/>
        <v>25.880227974559261</v>
      </c>
      <c r="S180">
        <f t="shared" si="102"/>
        <v>24.995999999999999</v>
      </c>
      <c r="T180">
        <f t="shared" si="103"/>
        <v>3.1789193910342792</v>
      </c>
      <c r="U180">
        <f t="shared" si="104"/>
        <v>68.145415606356181</v>
      </c>
      <c r="V180">
        <f t="shared" si="105"/>
        <v>2.1775499015883</v>
      </c>
      <c r="W180">
        <f t="shared" si="106"/>
        <v>3.1954459184268176</v>
      </c>
      <c r="X180">
        <f t="shared" si="107"/>
        <v>1.0013694894459793</v>
      </c>
      <c r="Y180">
        <f t="shared" si="108"/>
        <v>-58.264810443958012</v>
      </c>
      <c r="Z180">
        <f t="shared" si="109"/>
        <v>13.786121063972896</v>
      </c>
      <c r="AA180">
        <f t="shared" si="110"/>
        <v>0.99251571402552852</v>
      </c>
      <c r="AB180">
        <f t="shared" si="111"/>
        <v>150.20724783287542</v>
      </c>
      <c r="AC180">
        <v>12</v>
      </c>
      <c r="AD180">
        <v>2</v>
      </c>
      <c r="AE180">
        <f t="shared" si="112"/>
        <v>1</v>
      </c>
      <c r="AF180">
        <f t="shared" si="113"/>
        <v>0</v>
      </c>
      <c r="AG180">
        <f t="shared" si="114"/>
        <v>53514.418434192681</v>
      </c>
      <c r="AH180" t="s">
        <v>272</v>
      </c>
      <c r="AI180" t="s">
        <v>272</v>
      </c>
      <c r="AJ180">
        <v>0</v>
      </c>
      <c r="AK180">
        <v>0</v>
      </c>
      <c r="AL180">
        <f t="shared" si="115"/>
        <v>0</v>
      </c>
      <c r="AM180" t="e">
        <f t="shared" si="116"/>
        <v>#DIV/0!</v>
      </c>
      <c r="AN180">
        <v>0</v>
      </c>
      <c r="AO180" t="s">
        <v>272</v>
      </c>
      <c r="AP180" t="s">
        <v>272</v>
      </c>
      <c r="AQ180">
        <v>0</v>
      </c>
      <c r="AR180">
        <v>0</v>
      </c>
      <c r="AS180" t="e">
        <f t="shared" si="117"/>
        <v>#DIV/0!</v>
      </c>
      <c r="AT180">
        <v>0.5</v>
      </c>
      <c r="AU180">
        <f t="shared" si="118"/>
        <v>1008.964799852068</v>
      </c>
      <c r="AV180">
        <f t="shared" si="119"/>
        <v>23.761159801246723</v>
      </c>
      <c r="AW180" t="e">
        <f t="shared" si="120"/>
        <v>#DIV/0!</v>
      </c>
      <c r="AX180" t="e">
        <f t="shared" si="121"/>
        <v>#DIV/0!</v>
      </c>
      <c r="AY180">
        <f t="shared" si="122"/>
        <v>2.3550038420300221E-2</v>
      </c>
      <c r="AZ180" t="e">
        <f t="shared" si="123"/>
        <v>#DIV/0!</v>
      </c>
      <c r="BA180" t="s">
        <v>272</v>
      </c>
      <c r="BB180">
        <v>0</v>
      </c>
      <c r="BC180">
        <f t="shared" si="124"/>
        <v>0</v>
      </c>
      <c r="BD180" t="e">
        <f t="shared" si="125"/>
        <v>#DIV/0!</v>
      </c>
      <c r="BE180" t="e">
        <f t="shared" si="126"/>
        <v>#DIV/0!</v>
      </c>
      <c r="BF180" t="e">
        <f t="shared" si="127"/>
        <v>#DIV/0!</v>
      </c>
      <c r="BG180" t="e">
        <f t="shared" si="128"/>
        <v>#DIV/0!</v>
      </c>
      <c r="BH180" t="e">
        <f t="shared" si="129"/>
        <v>#DIV/0!</v>
      </c>
      <c r="BI180" t="e">
        <f t="shared" si="130"/>
        <v>#DIV/0!</v>
      </c>
      <c r="BJ180">
        <f t="shared" si="131"/>
        <v>1199.74</v>
      </c>
      <c r="BK180">
        <f t="shared" si="132"/>
        <v>1008.964799852068</v>
      </c>
      <c r="BL180">
        <f t="shared" si="133"/>
        <v>0.84098621355632719</v>
      </c>
      <c r="BM180">
        <f t="shared" si="134"/>
        <v>0.19197242711265436</v>
      </c>
      <c r="BN180">
        <v>6</v>
      </c>
      <c r="BO180">
        <v>0.5</v>
      </c>
      <c r="BP180" t="s">
        <v>273</v>
      </c>
      <c r="BQ180">
        <v>2</v>
      </c>
      <c r="BR180">
        <v>1604500663.5</v>
      </c>
      <c r="BS180">
        <v>900.11099999999999</v>
      </c>
      <c r="BT180">
        <v>930.05200000000002</v>
      </c>
      <c r="BU180">
        <v>21.612300000000001</v>
      </c>
      <c r="BV180">
        <v>20.0611</v>
      </c>
      <c r="BW180">
        <v>900.06899999999996</v>
      </c>
      <c r="BX180">
        <v>21.295500000000001</v>
      </c>
      <c r="BY180">
        <v>499.99099999999999</v>
      </c>
      <c r="BZ180">
        <v>100.655</v>
      </c>
      <c r="CA180">
        <v>0.100121</v>
      </c>
      <c r="CB180">
        <v>25.082999999999998</v>
      </c>
      <c r="CC180">
        <v>24.995999999999999</v>
      </c>
      <c r="CD180">
        <v>999.9</v>
      </c>
      <c r="CE180">
        <v>0</v>
      </c>
      <c r="CF180">
        <v>0</v>
      </c>
      <c r="CG180">
        <v>9990</v>
      </c>
      <c r="CH180">
        <v>0</v>
      </c>
      <c r="CI180">
        <v>1.0359499999999999</v>
      </c>
      <c r="CJ180">
        <v>1199.74</v>
      </c>
      <c r="CK180">
        <v>0.96698499999999998</v>
      </c>
      <c r="CL180">
        <v>3.3015099999999999E-2</v>
      </c>
      <c r="CM180">
        <v>0</v>
      </c>
      <c r="CN180">
        <v>869.86500000000001</v>
      </c>
      <c r="CO180">
        <v>5.0001499999999997</v>
      </c>
      <c r="CP180">
        <v>10394.200000000001</v>
      </c>
      <c r="CQ180">
        <v>11351.4</v>
      </c>
      <c r="CR180">
        <v>39.436999999999998</v>
      </c>
      <c r="CS180">
        <v>42.061999999999998</v>
      </c>
      <c r="CT180">
        <v>40.686999999999998</v>
      </c>
      <c r="CU180">
        <v>41.625</v>
      </c>
      <c r="CV180">
        <v>41.311999999999998</v>
      </c>
      <c r="CW180">
        <v>1155.3</v>
      </c>
      <c r="CX180">
        <v>39.44</v>
      </c>
      <c r="CY180">
        <v>0</v>
      </c>
      <c r="CZ180">
        <v>1604500662.3</v>
      </c>
      <c r="DA180">
        <v>0</v>
      </c>
      <c r="DB180">
        <v>867.50538461538497</v>
      </c>
      <c r="DC180">
        <v>18.696205143717801</v>
      </c>
      <c r="DD180">
        <v>214.80683773452299</v>
      </c>
      <c r="DE180">
        <v>10369.8038461538</v>
      </c>
      <c r="DF180">
        <v>15</v>
      </c>
      <c r="DG180">
        <v>1604500115.5</v>
      </c>
      <c r="DH180" t="s">
        <v>274</v>
      </c>
      <c r="DI180">
        <v>1604500104</v>
      </c>
      <c r="DJ180">
        <v>1604500115.5</v>
      </c>
      <c r="DK180">
        <v>1</v>
      </c>
      <c r="DL180">
        <v>-0.111</v>
      </c>
      <c r="DM180">
        <v>-7.0000000000000001E-3</v>
      </c>
      <c r="DN180">
        <v>-7.3999999999999996E-2</v>
      </c>
      <c r="DO180">
        <v>0.30099999999999999</v>
      </c>
      <c r="DP180">
        <v>420</v>
      </c>
      <c r="DQ180">
        <v>20</v>
      </c>
      <c r="DR180">
        <v>0.08</v>
      </c>
      <c r="DS180">
        <v>7.0000000000000007E-2</v>
      </c>
      <c r="DT180">
        <v>0</v>
      </c>
      <c r="DU180">
        <v>0</v>
      </c>
      <c r="DV180" t="s">
        <v>275</v>
      </c>
      <c r="DW180">
        <v>100</v>
      </c>
      <c r="DX180">
        <v>100</v>
      </c>
      <c r="DY180">
        <v>4.2000000000000003E-2</v>
      </c>
      <c r="DZ180">
        <v>0.31680000000000003</v>
      </c>
      <c r="EA180">
        <v>-0.38915973933682801</v>
      </c>
      <c r="EB180">
        <v>1.06189765250334E-3</v>
      </c>
      <c r="EC180">
        <v>-8.2300479113357901E-7</v>
      </c>
      <c r="ED180">
        <v>1.95222372915411E-10</v>
      </c>
      <c r="EE180">
        <v>5.0854824770297798E-2</v>
      </c>
      <c r="EF180">
        <v>2.4299125684897199E-2</v>
      </c>
      <c r="EG180">
        <v>-1.02667963148939E-3</v>
      </c>
      <c r="EH180">
        <v>2.21636158600722E-5</v>
      </c>
      <c r="EI180">
        <v>2</v>
      </c>
      <c r="EJ180">
        <v>2037</v>
      </c>
      <c r="EK180">
        <v>1</v>
      </c>
      <c r="EL180">
        <v>24</v>
      </c>
      <c r="EM180">
        <v>9.3000000000000007</v>
      </c>
      <c r="EN180">
        <v>9.1</v>
      </c>
      <c r="EO180">
        <v>2</v>
      </c>
      <c r="EP180">
        <v>482.12599999999998</v>
      </c>
      <c r="EQ180">
        <v>560.81500000000005</v>
      </c>
      <c r="ER180">
        <v>22.397400000000001</v>
      </c>
      <c r="ES180">
        <v>25.3384</v>
      </c>
      <c r="ET180">
        <v>30.0001</v>
      </c>
      <c r="EU180">
        <v>25.2104</v>
      </c>
      <c r="EV180">
        <v>25.172499999999999</v>
      </c>
      <c r="EW180">
        <v>39.673999999999999</v>
      </c>
      <c r="EX180">
        <v>5.4586899999999998</v>
      </c>
      <c r="EY180">
        <v>100</v>
      </c>
      <c r="EZ180">
        <v>22.402000000000001</v>
      </c>
      <c r="FA180">
        <v>919.96</v>
      </c>
      <c r="FB180">
        <v>20</v>
      </c>
      <c r="FC180">
        <v>102.376</v>
      </c>
      <c r="FD180">
        <v>102.08199999999999</v>
      </c>
    </row>
    <row r="181" spans="1:160" x14ac:dyDescent="0.15">
      <c r="A181">
        <v>183</v>
      </c>
      <c r="B181">
        <v>1604500665.5999999</v>
      </c>
      <c r="C181">
        <v>363.59999990463302</v>
      </c>
      <c r="D181" t="s">
        <v>602</v>
      </c>
      <c r="E181" t="s">
        <v>603</v>
      </c>
      <c r="F181">
        <v>1604500665.5999999</v>
      </c>
      <c r="G181">
        <f t="shared" si="90"/>
        <v>1.317526977763755E-3</v>
      </c>
      <c r="H181">
        <f t="shared" si="91"/>
        <v>23.669720500001539</v>
      </c>
      <c r="I181">
        <f t="shared" si="92"/>
        <v>896.75699999999995</v>
      </c>
      <c r="J181">
        <f t="shared" si="93"/>
        <v>591.80964379379623</v>
      </c>
      <c r="K181">
        <f t="shared" si="94"/>
        <v>59.62754855270164</v>
      </c>
      <c r="L181">
        <f t="shared" si="95"/>
        <v>90.352399826904602</v>
      </c>
      <c r="M181">
        <f t="shared" si="96"/>
        <v>0.1320929764471005</v>
      </c>
      <c r="N181">
        <f t="shared" si="97"/>
        <v>2.9423323493827209</v>
      </c>
      <c r="O181">
        <f t="shared" si="98"/>
        <v>0.12888473853468477</v>
      </c>
      <c r="P181">
        <f t="shared" si="99"/>
        <v>8.0834719022885734E-2</v>
      </c>
      <c r="Q181">
        <f t="shared" si="100"/>
        <v>193.74291537250556</v>
      </c>
      <c r="R181">
        <f t="shared" si="101"/>
        <v>25.882192564293046</v>
      </c>
      <c r="S181">
        <f t="shared" si="102"/>
        <v>25.0016</v>
      </c>
      <c r="T181">
        <f t="shared" si="103"/>
        <v>3.1799809138009265</v>
      </c>
      <c r="U181">
        <f t="shared" si="104"/>
        <v>68.134564590977433</v>
      </c>
      <c r="V181">
        <f t="shared" si="105"/>
        <v>2.1773977537050202</v>
      </c>
      <c r="W181">
        <f t="shared" si="106"/>
        <v>3.1957315156797192</v>
      </c>
      <c r="X181">
        <f t="shared" si="107"/>
        <v>1.0025831600959063</v>
      </c>
      <c r="Y181">
        <f t="shared" si="108"/>
        <v>-58.102939719381595</v>
      </c>
      <c r="Z181">
        <f t="shared" si="109"/>
        <v>13.150180092291258</v>
      </c>
      <c r="AA181">
        <f t="shared" si="110"/>
        <v>0.94577577821066738</v>
      </c>
      <c r="AB181">
        <f t="shared" si="111"/>
        <v>149.73593152362591</v>
      </c>
      <c r="AC181">
        <v>12</v>
      </c>
      <c r="AD181">
        <v>2</v>
      </c>
      <c r="AE181">
        <f t="shared" si="112"/>
        <v>1</v>
      </c>
      <c r="AF181">
        <f t="shared" si="113"/>
        <v>0</v>
      </c>
      <c r="AG181">
        <f t="shared" si="114"/>
        <v>53604.060711648373</v>
      </c>
      <c r="AH181" t="s">
        <v>272</v>
      </c>
      <c r="AI181" t="s">
        <v>272</v>
      </c>
      <c r="AJ181">
        <v>0</v>
      </c>
      <c r="AK181">
        <v>0</v>
      </c>
      <c r="AL181">
        <f t="shared" si="115"/>
        <v>0</v>
      </c>
      <c r="AM181" t="e">
        <f t="shared" si="116"/>
        <v>#DIV/0!</v>
      </c>
      <c r="AN181">
        <v>0</v>
      </c>
      <c r="AO181" t="s">
        <v>272</v>
      </c>
      <c r="AP181" t="s">
        <v>272</v>
      </c>
      <c r="AQ181">
        <v>0</v>
      </c>
      <c r="AR181">
        <v>0</v>
      </c>
      <c r="AS181" t="e">
        <f t="shared" si="117"/>
        <v>#DIV/0!</v>
      </c>
      <c r="AT181">
        <v>0.5</v>
      </c>
      <c r="AU181">
        <f t="shared" si="118"/>
        <v>1009.2252097117749</v>
      </c>
      <c r="AV181">
        <f t="shared" si="119"/>
        <v>23.669720500001539</v>
      </c>
      <c r="AW181" t="e">
        <f t="shared" si="120"/>
        <v>#DIV/0!</v>
      </c>
      <c r="AX181" t="e">
        <f t="shared" si="121"/>
        <v>#DIV/0!</v>
      </c>
      <c r="AY181">
        <f t="shared" si="122"/>
        <v>2.3453358350770274E-2</v>
      </c>
      <c r="AZ181" t="e">
        <f t="shared" si="123"/>
        <v>#DIV/0!</v>
      </c>
      <c r="BA181" t="s">
        <v>272</v>
      </c>
      <c r="BB181">
        <v>0</v>
      </c>
      <c r="BC181">
        <f t="shared" si="124"/>
        <v>0</v>
      </c>
      <c r="BD181" t="e">
        <f t="shared" si="125"/>
        <v>#DIV/0!</v>
      </c>
      <c r="BE181" t="e">
        <f t="shared" si="126"/>
        <v>#DIV/0!</v>
      </c>
      <c r="BF181" t="e">
        <f t="shared" si="127"/>
        <v>#DIV/0!</v>
      </c>
      <c r="BG181" t="e">
        <f t="shared" si="128"/>
        <v>#DIV/0!</v>
      </c>
      <c r="BH181" t="e">
        <f t="shared" si="129"/>
        <v>#DIV/0!</v>
      </c>
      <c r="BI181" t="e">
        <f t="shared" si="130"/>
        <v>#DIV/0!</v>
      </c>
      <c r="BJ181">
        <f t="shared" si="131"/>
        <v>1200.05</v>
      </c>
      <c r="BK181">
        <f t="shared" si="132"/>
        <v>1009.2252097117749</v>
      </c>
      <c r="BL181">
        <f t="shared" si="133"/>
        <v>0.840985967011187</v>
      </c>
      <c r="BM181">
        <f t="shared" si="134"/>
        <v>0.19197193402237414</v>
      </c>
      <c r="BN181">
        <v>6</v>
      </c>
      <c r="BO181">
        <v>0.5</v>
      </c>
      <c r="BP181" t="s">
        <v>273</v>
      </c>
      <c r="BQ181">
        <v>2</v>
      </c>
      <c r="BR181">
        <v>1604500665.5999999</v>
      </c>
      <c r="BS181">
        <v>896.75699999999995</v>
      </c>
      <c r="BT181">
        <v>926.58299999999997</v>
      </c>
      <c r="BU181">
        <v>21.610900000000001</v>
      </c>
      <c r="BV181">
        <v>20.063800000000001</v>
      </c>
      <c r="BW181">
        <v>896.71500000000003</v>
      </c>
      <c r="BX181">
        <v>21.2942</v>
      </c>
      <c r="BY181">
        <v>499.92399999999998</v>
      </c>
      <c r="BZ181">
        <v>100.655</v>
      </c>
      <c r="CA181">
        <v>9.9607799999999996E-2</v>
      </c>
      <c r="CB181">
        <v>25.084499999999998</v>
      </c>
      <c r="CC181">
        <v>25.0016</v>
      </c>
      <c r="CD181">
        <v>999.9</v>
      </c>
      <c r="CE181">
        <v>0</v>
      </c>
      <c r="CF181">
        <v>0</v>
      </c>
      <c r="CG181">
        <v>10007.5</v>
      </c>
      <c r="CH181">
        <v>0</v>
      </c>
      <c r="CI181">
        <v>1.0359499999999999</v>
      </c>
      <c r="CJ181">
        <v>1200.05</v>
      </c>
      <c r="CK181">
        <v>0.96699299999999999</v>
      </c>
      <c r="CL181">
        <v>3.30067E-2</v>
      </c>
      <c r="CM181">
        <v>0</v>
      </c>
      <c r="CN181">
        <v>870.81700000000001</v>
      </c>
      <c r="CO181">
        <v>5.0001499999999997</v>
      </c>
      <c r="CP181">
        <v>10405.1</v>
      </c>
      <c r="CQ181">
        <v>11354.3</v>
      </c>
      <c r="CR181">
        <v>39.436999999999998</v>
      </c>
      <c r="CS181">
        <v>42.061999999999998</v>
      </c>
      <c r="CT181">
        <v>40.686999999999998</v>
      </c>
      <c r="CU181">
        <v>41.686999999999998</v>
      </c>
      <c r="CV181">
        <v>41.311999999999998</v>
      </c>
      <c r="CW181">
        <v>1155.5999999999999</v>
      </c>
      <c r="CX181">
        <v>39.44</v>
      </c>
      <c r="CY181">
        <v>0</v>
      </c>
      <c r="CZ181">
        <v>1604500664.7</v>
      </c>
      <c r="DA181">
        <v>0</v>
      </c>
      <c r="DB181">
        <v>868.21065384615395</v>
      </c>
      <c r="DC181">
        <v>17.9640000142387</v>
      </c>
      <c r="DD181">
        <v>212.950427484888</v>
      </c>
      <c r="DE181">
        <v>10378.592307692301</v>
      </c>
      <c r="DF181">
        <v>15</v>
      </c>
      <c r="DG181">
        <v>1604500115.5</v>
      </c>
      <c r="DH181" t="s">
        <v>274</v>
      </c>
      <c r="DI181">
        <v>1604500104</v>
      </c>
      <c r="DJ181">
        <v>1604500115.5</v>
      </c>
      <c r="DK181">
        <v>1</v>
      </c>
      <c r="DL181">
        <v>-0.111</v>
      </c>
      <c r="DM181">
        <v>-7.0000000000000001E-3</v>
      </c>
      <c r="DN181">
        <v>-7.3999999999999996E-2</v>
      </c>
      <c r="DO181">
        <v>0.30099999999999999</v>
      </c>
      <c r="DP181">
        <v>420</v>
      </c>
      <c r="DQ181">
        <v>20</v>
      </c>
      <c r="DR181">
        <v>0.08</v>
      </c>
      <c r="DS181">
        <v>7.0000000000000007E-2</v>
      </c>
      <c r="DT181">
        <v>0</v>
      </c>
      <c r="DU181">
        <v>0</v>
      </c>
      <c r="DV181" t="s">
        <v>275</v>
      </c>
      <c r="DW181">
        <v>100</v>
      </c>
      <c r="DX181">
        <v>100</v>
      </c>
      <c r="DY181">
        <v>4.2000000000000003E-2</v>
      </c>
      <c r="DZ181">
        <v>0.31669999999999998</v>
      </c>
      <c r="EA181">
        <v>-0.38915973933682801</v>
      </c>
      <c r="EB181">
        <v>1.06189765250334E-3</v>
      </c>
      <c r="EC181">
        <v>-8.2300479113357901E-7</v>
      </c>
      <c r="ED181">
        <v>1.95222372915411E-10</v>
      </c>
      <c r="EE181">
        <v>5.0854824770297798E-2</v>
      </c>
      <c r="EF181">
        <v>2.4299125684897199E-2</v>
      </c>
      <c r="EG181">
        <v>-1.02667963148939E-3</v>
      </c>
      <c r="EH181">
        <v>2.21636158600722E-5</v>
      </c>
      <c r="EI181">
        <v>2</v>
      </c>
      <c r="EJ181">
        <v>2037</v>
      </c>
      <c r="EK181">
        <v>1</v>
      </c>
      <c r="EL181">
        <v>24</v>
      </c>
      <c r="EM181">
        <v>9.4</v>
      </c>
      <c r="EN181">
        <v>9.1999999999999993</v>
      </c>
      <c r="EO181">
        <v>2</v>
      </c>
      <c r="EP181">
        <v>482.03</v>
      </c>
      <c r="EQ181">
        <v>560.92700000000002</v>
      </c>
      <c r="ER181">
        <v>22.398299999999999</v>
      </c>
      <c r="ES181">
        <v>25.339099999999998</v>
      </c>
      <c r="ET181">
        <v>30.0001</v>
      </c>
      <c r="EU181">
        <v>25.2104</v>
      </c>
      <c r="EV181">
        <v>25.1736</v>
      </c>
      <c r="EW181">
        <v>39.5488</v>
      </c>
      <c r="EX181">
        <v>5.4586899999999998</v>
      </c>
      <c r="EY181">
        <v>100</v>
      </c>
      <c r="EZ181">
        <v>22.402000000000001</v>
      </c>
      <c r="FA181">
        <v>914.92</v>
      </c>
      <c r="FB181">
        <v>20</v>
      </c>
      <c r="FC181">
        <v>102.376</v>
      </c>
      <c r="FD181">
        <v>102.08199999999999</v>
      </c>
    </row>
    <row r="182" spans="1:160" x14ac:dyDescent="0.15">
      <c r="A182">
        <v>184</v>
      </c>
      <c r="B182">
        <v>1604500667.0999999</v>
      </c>
      <c r="C182">
        <v>365.09999990463302</v>
      </c>
      <c r="D182" t="s">
        <v>604</v>
      </c>
      <c r="E182" t="s">
        <v>605</v>
      </c>
      <c r="F182">
        <v>1604500667.0999999</v>
      </c>
      <c r="G182">
        <f t="shared" si="90"/>
        <v>1.3168693976747881E-3</v>
      </c>
      <c r="H182">
        <f t="shared" si="91"/>
        <v>23.687003416914791</v>
      </c>
      <c r="I182">
        <f t="shared" si="92"/>
        <v>894.35299999999995</v>
      </c>
      <c r="J182">
        <f t="shared" si="93"/>
        <v>589.23266672487114</v>
      </c>
      <c r="K182">
        <f t="shared" si="94"/>
        <v>59.368141460493064</v>
      </c>
      <c r="L182">
        <f t="shared" si="95"/>
        <v>90.110542775470989</v>
      </c>
      <c r="M182">
        <f t="shared" si="96"/>
        <v>0.13208915464043308</v>
      </c>
      <c r="N182">
        <f t="shared" si="97"/>
        <v>2.9436497122829941</v>
      </c>
      <c r="O182">
        <f t="shared" si="98"/>
        <v>0.12888249808993477</v>
      </c>
      <c r="P182">
        <f t="shared" si="99"/>
        <v>8.0833182875245185E-2</v>
      </c>
      <c r="Q182">
        <f t="shared" si="100"/>
        <v>193.74130091547983</v>
      </c>
      <c r="R182">
        <f t="shared" si="101"/>
        <v>25.880521316436965</v>
      </c>
      <c r="S182">
        <f t="shared" si="102"/>
        <v>24.999500000000001</v>
      </c>
      <c r="T182">
        <f t="shared" si="103"/>
        <v>3.1795828064689706</v>
      </c>
      <c r="U182">
        <f t="shared" si="104"/>
        <v>68.143131345912934</v>
      </c>
      <c r="V182">
        <f t="shared" si="105"/>
        <v>2.1774769092812001</v>
      </c>
      <c r="W182">
        <f t="shared" si="106"/>
        <v>3.1954459184268176</v>
      </c>
      <c r="X182">
        <f t="shared" si="107"/>
        <v>1.0021058971877705</v>
      </c>
      <c r="Y182">
        <f t="shared" si="108"/>
        <v>-58.073940437458155</v>
      </c>
      <c r="Z182">
        <f t="shared" si="109"/>
        <v>13.251286614597728</v>
      </c>
      <c r="AA182">
        <f t="shared" si="110"/>
        <v>0.95260369935846523</v>
      </c>
      <c r="AB182">
        <f t="shared" si="111"/>
        <v>149.87125079197784</v>
      </c>
      <c r="AC182">
        <v>12</v>
      </c>
      <c r="AD182">
        <v>2</v>
      </c>
      <c r="AE182">
        <f t="shared" si="112"/>
        <v>1</v>
      </c>
      <c r="AF182">
        <f t="shared" si="113"/>
        <v>0</v>
      </c>
      <c r="AG182">
        <f t="shared" si="114"/>
        <v>53642.850121580435</v>
      </c>
      <c r="AH182" t="s">
        <v>272</v>
      </c>
      <c r="AI182" t="s">
        <v>272</v>
      </c>
      <c r="AJ182">
        <v>0</v>
      </c>
      <c r="AK182">
        <v>0</v>
      </c>
      <c r="AL182">
        <f t="shared" si="115"/>
        <v>0</v>
      </c>
      <c r="AM182" t="e">
        <f t="shared" si="116"/>
        <v>#DIV/0!</v>
      </c>
      <c r="AN182">
        <v>0</v>
      </c>
      <c r="AO182" t="s">
        <v>272</v>
      </c>
      <c r="AP182" t="s">
        <v>272</v>
      </c>
      <c r="AQ182">
        <v>0</v>
      </c>
      <c r="AR182">
        <v>0</v>
      </c>
      <c r="AS182" t="e">
        <f t="shared" si="117"/>
        <v>#DIV/0!</v>
      </c>
      <c r="AT182">
        <v>0.5</v>
      </c>
      <c r="AU182">
        <f t="shared" si="118"/>
        <v>1009.2167998521048</v>
      </c>
      <c r="AV182">
        <f t="shared" si="119"/>
        <v>23.687003416914791</v>
      </c>
      <c r="AW182" t="e">
        <f t="shared" si="120"/>
        <v>#DIV/0!</v>
      </c>
      <c r="AX182" t="e">
        <f t="shared" si="121"/>
        <v>#DIV/0!</v>
      </c>
      <c r="AY182">
        <f t="shared" si="122"/>
        <v>2.3470678867400931E-2</v>
      </c>
      <c r="AZ182" t="e">
        <f t="shared" si="123"/>
        <v>#DIV/0!</v>
      </c>
      <c r="BA182" t="s">
        <v>272</v>
      </c>
      <c r="BB182">
        <v>0</v>
      </c>
      <c r="BC182">
        <f t="shared" si="124"/>
        <v>0</v>
      </c>
      <c r="BD182" t="e">
        <f t="shared" si="125"/>
        <v>#DIV/0!</v>
      </c>
      <c r="BE182" t="e">
        <f t="shared" si="126"/>
        <v>#DIV/0!</v>
      </c>
      <c r="BF182" t="e">
        <f t="shared" si="127"/>
        <v>#DIV/0!</v>
      </c>
      <c r="BG182" t="e">
        <f t="shared" si="128"/>
        <v>#DIV/0!</v>
      </c>
      <c r="BH182" t="e">
        <f t="shared" si="129"/>
        <v>#DIV/0!</v>
      </c>
      <c r="BI182" t="e">
        <f t="shared" si="130"/>
        <v>#DIV/0!</v>
      </c>
      <c r="BJ182">
        <f t="shared" si="131"/>
        <v>1200.04</v>
      </c>
      <c r="BK182">
        <f t="shared" si="132"/>
        <v>1009.2167998521048</v>
      </c>
      <c r="BL182">
        <f t="shared" si="133"/>
        <v>0.840985967011187</v>
      </c>
      <c r="BM182">
        <f t="shared" si="134"/>
        <v>0.19197193402237414</v>
      </c>
      <c r="BN182">
        <v>6</v>
      </c>
      <c r="BO182">
        <v>0.5</v>
      </c>
      <c r="BP182" t="s">
        <v>273</v>
      </c>
      <c r="BQ182">
        <v>2</v>
      </c>
      <c r="BR182">
        <v>1604500667.0999999</v>
      </c>
      <c r="BS182">
        <v>894.35299999999995</v>
      </c>
      <c r="BT182">
        <v>924.18700000000001</v>
      </c>
      <c r="BU182">
        <v>21.611599999999999</v>
      </c>
      <c r="BV182">
        <v>20.0657</v>
      </c>
      <c r="BW182">
        <v>894.31100000000004</v>
      </c>
      <c r="BX182">
        <v>21.294799999999999</v>
      </c>
      <c r="BY182">
        <v>500.06200000000001</v>
      </c>
      <c r="BZ182">
        <v>100.655</v>
      </c>
      <c r="CA182">
        <v>0.100007</v>
      </c>
      <c r="CB182">
        <v>25.082999999999998</v>
      </c>
      <c r="CC182">
        <v>24.999500000000001</v>
      </c>
      <c r="CD182">
        <v>999.9</v>
      </c>
      <c r="CE182">
        <v>0</v>
      </c>
      <c r="CF182">
        <v>0</v>
      </c>
      <c r="CG182">
        <v>10015</v>
      </c>
      <c r="CH182">
        <v>0</v>
      </c>
      <c r="CI182">
        <v>1.02895</v>
      </c>
      <c r="CJ182">
        <v>1200.04</v>
      </c>
      <c r="CK182">
        <v>0.96699299999999999</v>
      </c>
      <c r="CL182">
        <v>3.30067E-2</v>
      </c>
      <c r="CM182">
        <v>0</v>
      </c>
      <c r="CN182">
        <v>871.09400000000005</v>
      </c>
      <c r="CO182">
        <v>5.0001499999999997</v>
      </c>
      <c r="CP182">
        <v>10411.1</v>
      </c>
      <c r="CQ182">
        <v>11354.3</v>
      </c>
      <c r="CR182">
        <v>39.436999999999998</v>
      </c>
      <c r="CS182">
        <v>42.061999999999998</v>
      </c>
      <c r="CT182">
        <v>40.686999999999998</v>
      </c>
      <c r="CU182">
        <v>41.625</v>
      </c>
      <c r="CV182">
        <v>41.311999999999998</v>
      </c>
      <c r="CW182">
        <v>1155.5999999999999</v>
      </c>
      <c r="CX182">
        <v>39.44</v>
      </c>
      <c r="CY182">
        <v>0</v>
      </c>
      <c r="CZ182">
        <v>1604500665.9000001</v>
      </c>
      <c r="DA182">
        <v>0</v>
      </c>
      <c r="DB182">
        <v>868.60161538461603</v>
      </c>
      <c r="DC182">
        <v>18.4012307710783</v>
      </c>
      <c r="DD182">
        <v>214.700854705871</v>
      </c>
      <c r="DE182">
        <v>10382.938461538501</v>
      </c>
      <c r="DF182">
        <v>15</v>
      </c>
      <c r="DG182">
        <v>1604500115.5</v>
      </c>
      <c r="DH182" t="s">
        <v>274</v>
      </c>
      <c r="DI182">
        <v>1604500104</v>
      </c>
      <c r="DJ182">
        <v>1604500115.5</v>
      </c>
      <c r="DK182">
        <v>1</v>
      </c>
      <c r="DL182">
        <v>-0.111</v>
      </c>
      <c r="DM182">
        <v>-7.0000000000000001E-3</v>
      </c>
      <c r="DN182">
        <v>-7.3999999999999996E-2</v>
      </c>
      <c r="DO182">
        <v>0.30099999999999999</v>
      </c>
      <c r="DP182">
        <v>420</v>
      </c>
      <c r="DQ182">
        <v>20</v>
      </c>
      <c r="DR182">
        <v>0.08</v>
      </c>
      <c r="DS182">
        <v>7.0000000000000007E-2</v>
      </c>
      <c r="DT182">
        <v>0</v>
      </c>
      <c r="DU182">
        <v>0</v>
      </c>
      <c r="DV182" t="s">
        <v>275</v>
      </c>
      <c r="DW182">
        <v>100</v>
      </c>
      <c r="DX182">
        <v>100</v>
      </c>
      <c r="DY182">
        <v>4.2000000000000003E-2</v>
      </c>
      <c r="DZ182">
        <v>0.31680000000000003</v>
      </c>
      <c r="EA182">
        <v>-0.38915973933682801</v>
      </c>
      <c r="EB182">
        <v>1.06189765250334E-3</v>
      </c>
      <c r="EC182">
        <v>-8.2300479113357901E-7</v>
      </c>
      <c r="ED182">
        <v>1.95222372915411E-10</v>
      </c>
      <c r="EE182">
        <v>5.0854824770297798E-2</v>
      </c>
      <c r="EF182">
        <v>2.4299125684897199E-2</v>
      </c>
      <c r="EG182">
        <v>-1.02667963148939E-3</v>
      </c>
      <c r="EH182">
        <v>2.21636158600722E-5</v>
      </c>
      <c r="EI182">
        <v>2</v>
      </c>
      <c r="EJ182">
        <v>2037</v>
      </c>
      <c r="EK182">
        <v>1</v>
      </c>
      <c r="EL182">
        <v>24</v>
      </c>
      <c r="EM182">
        <v>9.4</v>
      </c>
      <c r="EN182">
        <v>9.1999999999999993</v>
      </c>
      <c r="EO182">
        <v>2</v>
      </c>
      <c r="EP182">
        <v>482.23500000000001</v>
      </c>
      <c r="EQ182">
        <v>560.79300000000001</v>
      </c>
      <c r="ER182">
        <v>22.3996</v>
      </c>
      <c r="ES182">
        <v>25.3399</v>
      </c>
      <c r="ET182">
        <v>30.0001</v>
      </c>
      <c r="EU182">
        <v>25.2104</v>
      </c>
      <c r="EV182">
        <v>25.174099999999999</v>
      </c>
      <c r="EW182">
        <v>39.4739</v>
      </c>
      <c r="EX182">
        <v>5.7349100000000002</v>
      </c>
      <c r="EY182">
        <v>100</v>
      </c>
      <c r="EZ182">
        <v>22.402000000000001</v>
      </c>
      <c r="FA182">
        <v>914.92</v>
      </c>
      <c r="FB182">
        <v>20</v>
      </c>
      <c r="FC182">
        <v>102.375</v>
      </c>
      <c r="FD182">
        <v>102.081</v>
      </c>
    </row>
    <row r="183" spans="1:160" x14ac:dyDescent="0.15">
      <c r="A183">
        <v>185</v>
      </c>
      <c r="B183">
        <v>1604500669.0999999</v>
      </c>
      <c r="C183">
        <v>367.09999990463302</v>
      </c>
      <c r="D183" t="s">
        <v>606</v>
      </c>
      <c r="E183" t="s">
        <v>607</v>
      </c>
      <c r="F183">
        <v>1604500669.0999999</v>
      </c>
      <c r="G183">
        <f t="shared" si="90"/>
        <v>1.3191403810001367E-3</v>
      </c>
      <c r="H183">
        <f t="shared" si="91"/>
        <v>23.538927846070305</v>
      </c>
      <c r="I183">
        <f t="shared" si="92"/>
        <v>891.08399999999995</v>
      </c>
      <c r="J183">
        <f t="shared" si="93"/>
        <v>588.04315862729607</v>
      </c>
      <c r="K183">
        <f t="shared" si="94"/>
        <v>59.247591145915713</v>
      </c>
      <c r="L183">
        <f t="shared" si="95"/>
        <v>89.78011177259279</v>
      </c>
      <c r="M183">
        <f t="shared" si="96"/>
        <v>0.13219080933676478</v>
      </c>
      <c r="N183">
        <f t="shared" si="97"/>
        <v>2.9453876594557653</v>
      </c>
      <c r="O183">
        <f t="shared" si="98"/>
        <v>0.12898112531089445</v>
      </c>
      <c r="P183">
        <f t="shared" si="99"/>
        <v>8.0895089641432286E-2</v>
      </c>
      <c r="Q183">
        <f t="shared" si="100"/>
        <v>193.74291537250556</v>
      </c>
      <c r="R183">
        <f t="shared" si="101"/>
        <v>25.877804277366135</v>
      </c>
      <c r="S183">
        <f t="shared" si="102"/>
        <v>25.0045</v>
      </c>
      <c r="T183">
        <f t="shared" si="103"/>
        <v>3.1805307526791289</v>
      </c>
      <c r="U183">
        <f t="shared" si="104"/>
        <v>68.150173111515159</v>
      </c>
      <c r="V183">
        <f t="shared" si="105"/>
        <v>2.1774813571089799</v>
      </c>
      <c r="W183">
        <f t="shared" si="106"/>
        <v>3.1951222685024359</v>
      </c>
      <c r="X183">
        <f t="shared" si="107"/>
        <v>1.0030493955701489</v>
      </c>
      <c r="Y183">
        <f t="shared" si="108"/>
        <v>-58.174090802106029</v>
      </c>
      <c r="Z183">
        <f t="shared" si="109"/>
        <v>12.19520559333707</v>
      </c>
      <c r="AA183">
        <f t="shared" si="110"/>
        <v>0.87618178406183633</v>
      </c>
      <c r="AB183">
        <f t="shared" si="111"/>
        <v>148.64021194779843</v>
      </c>
      <c r="AC183">
        <v>12</v>
      </c>
      <c r="AD183">
        <v>2</v>
      </c>
      <c r="AE183">
        <f t="shared" si="112"/>
        <v>1</v>
      </c>
      <c r="AF183">
        <f t="shared" si="113"/>
        <v>0</v>
      </c>
      <c r="AG183">
        <f t="shared" si="114"/>
        <v>53693.96933727077</v>
      </c>
      <c r="AH183" t="s">
        <v>272</v>
      </c>
      <c r="AI183" t="s">
        <v>272</v>
      </c>
      <c r="AJ183">
        <v>0</v>
      </c>
      <c r="AK183">
        <v>0</v>
      </c>
      <c r="AL183">
        <f t="shared" si="115"/>
        <v>0</v>
      </c>
      <c r="AM183" t="e">
        <f t="shared" si="116"/>
        <v>#DIV/0!</v>
      </c>
      <c r="AN183">
        <v>0</v>
      </c>
      <c r="AO183" t="s">
        <v>272</v>
      </c>
      <c r="AP183" t="s">
        <v>272</v>
      </c>
      <c r="AQ183">
        <v>0</v>
      </c>
      <c r="AR183">
        <v>0</v>
      </c>
      <c r="AS183" t="e">
        <f t="shared" si="117"/>
        <v>#DIV/0!</v>
      </c>
      <c r="AT183">
        <v>0.5</v>
      </c>
      <c r="AU183">
        <f t="shared" si="118"/>
        <v>1009.2252097117749</v>
      </c>
      <c r="AV183">
        <f t="shared" si="119"/>
        <v>23.538927846070305</v>
      </c>
      <c r="AW183" t="e">
        <f t="shared" si="120"/>
        <v>#DIV/0!</v>
      </c>
      <c r="AX183" t="e">
        <f t="shared" si="121"/>
        <v>#DIV/0!</v>
      </c>
      <c r="AY183">
        <f t="shared" si="122"/>
        <v>2.3323761257205214E-2</v>
      </c>
      <c r="AZ183" t="e">
        <f t="shared" si="123"/>
        <v>#DIV/0!</v>
      </c>
      <c r="BA183" t="s">
        <v>272</v>
      </c>
      <c r="BB183">
        <v>0</v>
      </c>
      <c r="BC183">
        <f t="shared" si="124"/>
        <v>0</v>
      </c>
      <c r="BD183" t="e">
        <f t="shared" si="125"/>
        <v>#DIV/0!</v>
      </c>
      <c r="BE183" t="e">
        <f t="shared" si="126"/>
        <v>#DIV/0!</v>
      </c>
      <c r="BF183" t="e">
        <f t="shared" si="127"/>
        <v>#DIV/0!</v>
      </c>
      <c r="BG183" t="e">
        <f t="shared" si="128"/>
        <v>#DIV/0!</v>
      </c>
      <c r="BH183" t="e">
        <f t="shared" si="129"/>
        <v>#DIV/0!</v>
      </c>
      <c r="BI183" t="e">
        <f t="shared" si="130"/>
        <v>#DIV/0!</v>
      </c>
      <c r="BJ183">
        <f t="shared" si="131"/>
        <v>1200.05</v>
      </c>
      <c r="BK183">
        <f t="shared" si="132"/>
        <v>1009.2252097117749</v>
      </c>
      <c r="BL183">
        <f t="shared" si="133"/>
        <v>0.840985967011187</v>
      </c>
      <c r="BM183">
        <f t="shared" si="134"/>
        <v>0.19197193402237414</v>
      </c>
      <c r="BN183">
        <v>6</v>
      </c>
      <c r="BO183">
        <v>0.5</v>
      </c>
      <c r="BP183" t="s">
        <v>273</v>
      </c>
      <c r="BQ183">
        <v>2</v>
      </c>
      <c r="BR183">
        <v>1604500669.0999999</v>
      </c>
      <c r="BS183">
        <v>891.08399999999995</v>
      </c>
      <c r="BT183">
        <v>920.74400000000003</v>
      </c>
      <c r="BU183">
        <v>21.611899999999999</v>
      </c>
      <c r="BV183">
        <v>20.062999999999999</v>
      </c>
      <c r="BW183">
        <v>891.04200000000003</v>
      </c>
      <c r="BX183">
        <v>21.295100000000001</v>
      </c>
      <c r="BY183">
        <v>499.95400000000001</v>
      </c>
      <c r="BZ183">
        <v>100.654</v>
      </c>
      <c r="CA183">
        <v>9.9814200000000006E-2</v>
      </c>
      <c r="CB183">
        <v>25.081299999999999</v>
      </c>
      <c r="CC183">
        <v>25.0045</v>
      </c>
      <c r="CD183">
        <v>999.9</v>
      </c>
      <c r="CE183">
        <v>0</v>
      </c>
      <c r="CF183">
        <v>0</v>
      </c>
      <c r="CG183">
        <v>10025</v>
      </c>
      <c r="CH183">
        <v>0</v>
      </c>
      <c r="CI183">
        <v>1.0079499999999999</v>
      </c>
      <c r="CJ183">
        <v>1200.05</v>
      </c>
      <c r="CK183">
        <v>0.96699299999999999</v>
      </c>
      <c r="CL183">
        <v>3.30067E-2</v>
      </c>
      <c r="CM183">
        <v>0</v>
      </c>
      <c r="CN183">
        <v>871.98800000000006</v>
      </c>
      <c r="CO183">
        <v>5.0001499999999997</v>
      </c>
      <c r="CP183">
        <v>10418.1</v>
      </c>
      <c r="CQ183">
        <v>11354.3</v>
      </c>
      <c r="CR183">
        <v>39.436999999999998</v>
      </c>
      <c r="CS183">
        <v>42.061999999999998</v>
      </c>
      <c r="CT183">
        <v>40.686999999999998</v>
      </c>
      <c r="CU183">
        <v>41.686999999999998</v>
      </c>
      <c r="CV183">
        <v>41.311999999999998</v>
      </c>
      <c r="CW183">
        <v>1155.5999999999999</v>
      </c>
      <c r="CX183">
        <v>39.44</v>
      </c>
      <c r="CY183">
        <v>0</v>
      </c>
      <c r="CZ183">
        <v>1604500668.3</v>
      </c>
      <c r="DA183">
        <v>0</v>
      </c>
      <c r="DB183">
        <v>869.37453846153801</v>
      </c>
      <c r="DC183">
        <v>19.3766153952898</v>
      </c>
      <c r="DD183">
        <v>213.076923203653</v>
      </c>
      <c r="DE183">
        <v>10391.3576923077</v>
      </c>
      <c r="DF183">
        <v>15</v>
      </c>
      <c r="DG183">
        <v>1604500115.5</v>
      </c>
      <c r="DH183" t="s">
        <v>274</v>
      </c>
      <c r="DI183">
        <v>1604500104</v>
      </c>
      <c r="DJ183">
        <v>1604500115.5</v>
      </c>
      <c r="DK183">
        <v>1</v>
      </c>
      <c r="DL183">
        <v>-0.111</v>
      </c>
      <c r="DM183">
        <v>-7.0000000000000001E-3</v>
      </c>
      <c r="DN183">
        <v>-7.3999999999999996E-2</v>
      </c>
      <c r="DO183">
        <v>0.30099999999999999</v>
      </c>
      <c r="DP183">
        <v>420</v>
      </c>
      <c r="DQ183">
        <v>20</v>
      </c>
      <c r="DR183">
        <v>0.08</v>
      </c>
      <c r="DS183">
        <v>7.0000000000000007E-2</v>
      </c>
      <c r="DT183">
        <v>0</v>
      </c>
      <c r="DU183">
        <v>0</v>
      </c>
      <c r="DV183" t="s">
        <v>275</v>
      </c>
      <c r="DW183">
        <v>100</v>
      </c>
      <c r="DX183">
        <v>100</v>
      </c>
      <c r="DY183">
        <v>4.2000000000000003E-2</v>
      </c>
      <c r="DZ183">
        <v>0.31680000000000003</v>
      </c>
      <c r="EA183">
        <v>-0.38915973933682801</v>
      </c>
      <c r="EB183">
        <v>1.06189765250334E-3</v>
      </c>
      <c r="EC183">
        <v>-8.2300479113357901E-7</v>
      </c>
      <c r="ED183">
        <v>1.95222372915411E-10</v>
      </c>
      <c r="EE183">
        <v>5.0854824770297798E-2</v>
      </c>
      <c r="EF183">
        <v>2.4299125684897199E-2</v>
      </c>
      <c r="EG183">
        <v>-1.02667963148939E-3</v>
      </c>
      <c r="EH183">
        <v>2.21636158600722E-5</v>
      </c>
      <c r="EI183">
        <v>2</v>
      </c>
      <c r="EJ183">
        <v>2037</v>
      </c>
      <c r="EK183">
        <v>1</v>
      </c>
      <c r="EL183">
        <v>24</v>
      </c>
      <c r="EM183">
        <v>9.4</v>
      </c>
      <c r="EN183">
        <v>9.1999999999999993</v>
      </c>
      <c r="EO183">
        <v>2</v>
      </c>
      <c r="EP183">
        <v>482.00299999999999</v>
      </c>
      <c r="EQ183">
        <v>560.97400000000005</v>
      </c>
      <c r="ER183">
        <v>22.401499999999999</v>
      </c>
      <c r="ES183">
        <v>25.340499999999999</v>
      </c>
      <c r="ET183">
        <v>30.0001</v>
      </c>
      <c r="EU183">
        <v>25.2104</v>
      </c>
      <c r="EV183">
        <v>25.174099999999999</v>
      </c>
      <c r="EW183">
        <v>39.343800000000002</v>
      </c>
      <c r="EX183">
        <v>5.7349100000000002</v>
      </c>
      <c r="EY183">
        <v>100</v>
      </c>
      <c r="EZ183">
        <v>22.399000000000001</v>
      </c>
      <c r="FA183">
        <v>909.85</v>
      </c>
      <c r="FB183">
        <v>20</v>
      </c>
      <c r="FC183">
        <v>102.375</v>
      </c>
      <c r="FD183">
        <v>102.081</v>
      </c>
    </row>
    <row r="184" spans="1:160" x14ac:dyDescent="0.15">
      <c r="A184">
        <v>186</v>
      </c>
      <c r="B184">
        <v>1604500671.0999999</v>
      </c>
      <c r="C184">
        <v>369.09999990463302</v>
      </c>
      <c r="D184" t="s">
        <v>608</v>
      </c>
      <c r="E184" t="s">
        <v>609</v>
      </c>
      <c r="F184">
        <v>1604500671.0999999</v>
      </c>
      <c r="G184">
        <f t="shared" si="90"/>
        <v>1.3271745301421357E-3</v>
      </c>
      <c r="H184">
        <f t="shared" si="91"/>
        <v>23.362189045795457</v>
      </c>
      <c r="I184">
        <f t="shared" si="92"/>
        <v>887.86500000000001</v>
      </c>
      <c r="J184">
        <f t="shared" si="93"/>
        <v>589.01759563216376</v>
      </c>
      <c r="K184">
        <f t="shared" si="94"/>
        <v>59.345791007799519</v>
      </c>
      <c r="L184">
        <f t="shared" si="95"/>
        <v>89.455817829328495</v>
      </c>
      <c r="M184">
        <f t="shared" si="96"/>
        <v>0.13312034270961887</v>
      </c>
      <c r="N184">
        <f t="shared" si="97"/>
        <v>2.9483515671894498</v>
      </c>
      <c r="O184">
        <f t="shared" si="98"/>
        <v>0.12986914457417981</v>
      </c>
      <c r="P184">
        <f t="shared" si="99"/>
        <v>8.1453709058488033E-2</v>
      </c>
      <c r="Q184">
        <f t="shared" si="100"/>
        <v>193.74451135291145</v>
      </c>
      <c r="R184">
        <f t="shared" si="101"/>
        <v>25.876586030154161</v>
      </c>
      <c r="S184">
        <f t="shared" si="102"/>
        <v>25.001300000000001</v>
      </c>
      <c r="T184">
        <f t="shared" si="103"/>
        <v>3.1799240386581946</v>
      </c>
      <c r="U184">
        <f t="shared" si="104"/>
        <v>68.149376887140477</v>
      </c>
      <c r="V184">
        <f t="shared" si="105"/>
        <v>2.1776635071973303</v>
      </c>
      <c r="W184">
        <f t="shared" si="106"/>
        <v>3.1954268794029823</v>
      </c>
      <c r="X184">
        <f t="shared" si="107"/>
        <v>1.0022605314608644</v>
      </c>
      <c r="Y184">
        <f t="shared" si="108"/>
        <v>-58.528396779268185</v>
      </c>
      <c r="Z184">
        <f t="shared" si="109"/>
        <v>12.97044482272962</v>
      </c>
      <c r="AA184">
        <f t="shared" si="110"/>
        <v>0.93093565112825638</v>
      </c>
      <c r="AB184">
        <f t="shared" si="111"/>
        <v>149.11749504750117</v>
      </c>
      <c r="AC184">
        <v>12</v>
      </c>
      <c r="AD184">
        <v>2</v>
      </c>
      <c r="AE184">
        <f t="shared" si="112"/>
        <v>1</v>
      </c>
      <c r="AF184">
        <f t="shared" si="113"/>
        <v>0</v>
      </c>
      <c r="AG184">
        <f t="shared" si="114"/>
        <v>53780.421731136943</v>
      </c>
      <c r="AH184" t="s">
        <v>272</v>
      </c>
      <c r="AI184" t="s">
        <v>272</v>
      </c>
      <c r="AJ184">
        <v>0</v>
      </c>
      <c r="AK184">
        <v>0</v>
      </c>
      <c r="AL184">
        <f t="shared" si="115"/>
        <v>0</v>
      </c>
      <c r="AM184" t="e">
        <f t="shared" si="116"/>
        <v>#DIV/0!</v>
      </c>
      <c r="AN184">
        <v>0</v>
      </c>
      <c r="AO184" t="s">
        <v>272</v>
      </c>
      <c r="AP184" t="s">
        <v>272</v>
      </c>
      <c r="AQ184">
        <v>0</v>
      </c>
      <c r="AR184">
        <v>0</v>
      </c>
      <c r="AS184" t="e">
        <f t="shared" si="117"/>
        <v>#DIV/0!</v>
      </c>
      <c r="AT184">
        <v>0.5</v>
      </c>
      <c r="AU184">
        <f t="shared" si="118"/>
        <v>1009.2336097116939</v>
      </c>
      <c r="AV184">
        <f t="shared" si="119"/>
        <v>23.362189045795457</v>
      </c>
      <c r="AW184" t="e">
        <f t="shared" si="120"/>
        <v>#DIV/0!</v>
      </c>
      <c r="AX184" t="e">
        <f t="shared" si="121"/>
        <v>#DIV/0!</v>
      </c>
      <c r="AY184">
        <f t="shared" si="122"/>
        <v>2.3148445336129159E-2</v>
      </c>
      <c r="AZ184" t="e">
        <f t="shared" si="123"/>
        <v>#DIV/0!</v>
      </c>
      <c r="BA184" t="s">
        <v>272</v>
      </c>
      <c r="BB184">
        <v>0</v>
      </c>
      <c r="BC184">
        <f t="shared" si="124"/>
        <v>0</v>
      </c>
      <c r="BD184" t="e">
        <f t="shared" si="125"/>
        <v>#DIV/0!</v>
      </c>
      <c r="BE184" t="e">
        <f t="shared" si="126"/>
        <v>#DIV/0!</v>
      </c>
      <c r="BF184" t="e">
        <f t="shared" si="127"/>
        <v>#DIV/0!</v>
      </c>
      <c r="BG184" t="e">
        <f t="shared" si="128"/>
        <v>#DIV/0!</v>
      </c>
      <c r="BH184" t="e">
        <f t="shared" si="129"/>
        <v>#DIV/0!</v>
      </c>
      <c r="BI184" t="e">
        <f t="shared" si="130"/>
        <v>#DIV/0!</v>
      </c>
      <c r="BJ184">
        <f t="shared" si="131"/>
        <v>1200.06</v>
      </c>
      <c r="BK184">
        <f t="shared" si="132"/>
        <v>1009.2336097116939</v>
      </c>
      <c r="BL184">
        <f t="shared" si="133"/>
        <v>0.8409859587951386</v>
      </c>
      <c r="BM184">
        <f t="shared" si="134"/>
        <v>0.19197191759027735</v>
      </c>
      <c r="BN184">
        <v>6</v>
      </c>
      <c r="BO184">
        <v>0.5</v>
      </c>
      <c r="BP184" t="s">
        <v>273</v>
      </c>
      <c r="BQ184">
        <v>2</v>
      </c>
      <c r="BR184">
        <v>1604500671.0999999</v>
      </c>
      <c r="BS184">
        <v>887.86500000000001</v>
      </c>
      <c r="BT184">
        <v>917.31200000000001</v>
      </c>
      <c r="BU184">
        <v>21.613700000000001</v>
      </c>
      <c r="BV184">
        <v>20.055599999999998</v>
      </c>
      <c r="BW184">
        <v>887.82299999999998</v>
      </c>
      <c r="BX184">
        <v>21.296900000000001</v>
      </c>
      <c r="BY184">
        <v>500.02800000000002</v>
      </c>
      <c r="BZ184">
        <v>100.654</v>
      </c>
      <c r="CA184">
        <v>9.9850900000000006E-2</v>
      </c>
      <c r="CB184">
        <v>25.082899999999999</v>
      </c>
      <c r="CC184">
        <v>25.001300000000001</v>
      </c>
      <c r="CD184">
        <v>999.9</v>
      </c>
      <c r="CE184">
        <v>0</v>
      </c>
      <c r="CF184">
        <v>0</v>
      </c>
      <c r="CG184">
        <v>10041.9</v>
      </c>
      <c r="CH184">
        <v>0</v>
      </c>
      <c r="CI184">
        <v>1.0079499999999999</v>
      </c>
      <c r="CJ184">
        <v>1200.06</v>
      </c>
      <c r="CK184">
        <v>0.96699299999999999</v>
      </c>
      <c r="CL184">
        <v>3.30067E-2</v>
      </c>
      <c r="CM184">
        <v>0</v>
      </c>
      <c r="CN184">
        <v>871.91300000000001</v>
      </c>
      <c r="CO184">
        <v>5.0001499999999997</v>
      </c>
      <c r="CP184">
        <v>10425</v>
      </c>
      <c r="CQ184">
        <v>11354.4</v>
      </c>
      <c r="CR184">
        <v>39.436999999999998</v>
      </c>
      <c r="CS184">
        <v>42.061999999999998</v>
      </c>
      <c r="CT184">
        <v>40.686999999999998</v>
      </c>
      <c r="CU184">
        <v>41.686999999999998</v>
      </c>
      <c r="CV184">
        <v>41.311999999999998</v>
      </c>
      <c r="CW184">
        <v>1155.6099999999999</v>
      </c>
      <c r="CX184">
        <v>39.44</v>
      </c>
      <c r="CY184">
        <v>0</v>
      </c>
      <c r="CZ184">
        <v>1604500670.0999999</v>
      </c>
      <c r="DA184">
        <v>0</v>
      </c>
      <c r="DB184">
        <v>870.01700000000005</v>
      </c>
      <c r="DC184">
        <v>19.024076956919</v>
      </c>
      <c r="DD184">
        <v>213.66153876555799</v>
      </c>
      <c r="DE184">
        <v>10398.892</v>
      </c>
      <c r="DF184">
        <v>15</v>
      </c>
      <c r="DG184">
        <v>1604500115.5</v>
      </c>
      <c r="DH184" t="s">
        <v>274</v>
      </c>
      <c r="DI184">
        <v>1604500104</v>
      </c>
      <c r="DJ184">
        <v>1604500115.5</v>
      </c>
      <c r="DK184">
        <v>1</v>
      </c>
      <c r="DL184">
        <v>-0.111</v>
      </c>
      <c r="DM184">
        <v>-7.0000000000000001E-3</v>
      </c>
      <c r="DN184">
        <v>-7.3999999999999996E-2</v>
      </c>
      <c r="DO184">
        <v>0.30099999999999999</v>
      </c>
      <c r="DP184">
        <v>420</v>
      </c>
      <c r="DQ184">
        <v>20</v>
      </c>
      <c r="DR184">
        <v>0.08</v>
      </c>
      <c r="DS184">
        <v>7.0000000000000007E-2</v>
      </c>
      <c r="DT184">
        <v>0</v>
      </c>
      <c r="DU184">
        <v>0</v>
      </c>
      <c r="DV184" t="s">
        <v>275</v>
      </c>
      <c r="DW184">
        <v>100</v>
      </c>
      <c r="DX184">
        <v>100</v>
      </c>
      <c r="DY184">
        <v>4.2000000000000003E-2</v>
      </c>
      <c r="DZ184">
        <v>0.31680000000000003</v>
      </c>
      <c r="EA184">
        <v>-0.38915973933682801</v>
      </c>
      <c r="EB184">
        <v>1.06189765250334E-3</v>
      </c>
      <c r="EC184">
        <v>-8.2300479113357901E-7</v>
      </c>
      <c r="ED184">
        <v>1.95222372915411E-10</v>
      </c>
      <c r="EE184">
        <v>5.0854824770297798E-2</v>
      </c>
      <c r="EF184">
        <v>2.4299125684897199E-2</v>
      </c>
      <c r="EG184">
        <v>-1.02667963148939E-3</v>
      </c>
      <c r="EH184">
        <v>2.21636158600722E-5</v>
      </c>
      <c r="EI184">
        <v>2</v>
      </c>
      <c r="EJ184">
        <v>2037</v>
      </c>
      <c r="EK184">
        <v>1</v>
      </c>
      <c r="EL184">
        <v>24</v>
      </c>
      <c r="EM184">
        <v>9.5</v>
      </c>
      <c r="EN184">
        <v>9.3000000000000007</v>
      </c>
      <c r="EO184">
        <v>2</v>
      </c>
      <c r="EP184">
        <v>482.18</v>
      </c>
      <c r="EQ184">
        <v>560.77300000000002</v>
      </c>
      <c r="ER184">
        <v>22.401599999999998</v>
      </c>
      <c r="ES184">
        <v>25.340499999999999</v>
      </c>
      <c r="ET184">
        <v>30.0001</v>
      </c>
      <c r="EU184">
        <v>25.2104</v>
      </c>
      <c r="EV184">
        <v>25.174099999999999</v>
      </c>
      <c r="EW184">
        <v>39.267400000000002</v>
      </c>
      <c r="EX184">
        <v>5.7349100000000002</v>
      </c>
      <c r="EY184">
        <v>100</v>
      </c>
      <c r="EZ184">
        <v>22.399000000000001</v>
      </c>
      <c r="FA184">
        <v>904.81</v>
      </c>
      <c r="FB184">
        <v>20</v>
      </c>
      <c r="FC184">
        <v>102.375</v>
      </c>
      <c r="FD184">
        <v>102.08</v>
      </c>
    </row>
    <row r="185" spans="1:160" x14ac:dyDescent="0.15">
      <c r="A185">
        <v>187</v>
      </c>
      <c r="B185">
        <v>1604500673.0999999</v>
      </c>
      <c r="C185">
        <v>371.09999990463302</v>
      </c>
      <c r="D185" t="s">
        <v>610</v>
      </c>
      <c r="E185" t="s">
        <v>611</v>
      </c>
      <c r="F185">
        <v>1604500673.0999999</v>
      </c>
      <c r="G185">
        <f t="shared" si="90"/>
        <v>1.3312006800579562E-3</v>
      </c>
      <c r="H185">
        <f t="shared" si="91"/>
        <v>23.286666205788073</v>
      </c>
      <c r="I185">
        <f t="shared" si="92"/>
        <v>884.64800000000002</v>
      </c>
      <c r="J185">
        <f t="shared" si="93"/>
        <v>587.84784192571681</v>
      </c>
      <c r="K185">
        <f t="shared" si="94"/>
        <v>59.228823877687901</v>
      </c>
      <c r="L185">
        <f t="shared" si="95"/>
        <v>89.133032136520001</v>
      </c>
      <c r="M185">
        <f t="shared" si="96"/>
        <v>0.13364043489741353</v>
      </c>
      <c r="N185">
        <f t="shared" si="97"/>
        <v>2.9415591796148393</v>
      </c>
      <c r="O185">
        <f t="shared" si="98"/>
        <v>0.13035675432122812</v>
      </c>
      <c r="P185">
        <f t="shared" si="99"/>
        <v>8.1761277003065472E-2</v>
      </c>
      <c r="Q185">
        <f t="shared" si="100"/>
        <v>193.69501747938514</v>
      </c>
      <c r="R185">
        <f t="shared" si="101"/>
        <v>25.876760221560549</v>
      </c>
      <c r="S185">
        <f t="shared" si="102"/>
        <v>24.997299999999999</v>
      </c>
      <c r="T185">
        <f t="shared" si="103"/>
        <v>3.1791657883595978</v>
      </c>
      <c r="U185">
        <f t="shared" si="104"/>
        <v>68.148375294603213</v>
      </c>
      <c r="V185">
        <f t="shared" si="105"/>
        <v>2.177605552672</v>
      </c>
      <c r="W185">
        <f t="shared" si="106"/>
        <v>3.1953888016526908</v>
      </c>
      <c r="X185">
        <f t="shared" si="107"/>
        <v>1.0015602356875979</v>
      </c>
      <c r="Y185">
        <f t="shared" si="108"/>
        <v>-58.705949990555865</v>
      </c>
      <c r="Z185">
        <f t="shared" si="109"/>
        <v>13.543187907165139</v>
      </c>
      <c r="AA185">
        <f t="shared" si="110"/>
        <v>0.97426745407707316</v>
      </c>
      <c r="AB185">
        <f t="shared" si="111"/>
        <v>149.50652285007149</v>
      </c>
      <c r="AC185">
        <v>12</v>
      </c>
      <c r="AD185">
        <v>2</v>
      </c>
      <c r="AE185">
        <f t="shared" si="112"/>
        <v>1</v>
      </c>
      <c r="AF185">
        <f t="shared" si="113"/>
        <v>0</v>
      </c>
      <c r="AG185">
        <f t="shared" si="114"/>
        <v>53581.782253101213</v>
      </c>
      <c r="AH185" t="s">
        <v>272</v>
      </c>
      <c r="AI185" t="s">
        <v>272</v>
      </c>
      <c r="AJ185">
        <v>0</v>
      </c>
      <c r="AK185">
        <v>0</v>
      </c>
      <c r="AL185">
        <f t="shared" si="115"/>
        <v>0</v>
      </c>
      <c r="AM185" t="e">
        <f t="shared" si="116"/>
        <v>#DIV/0!</v>
      </c>
      <c r="AN185">
        <v>0</v>
      </c>
      <c r="AO185" t="s">
        <v>272</v>
      </c>
      <c r="AP185" t="s">
        <v>272</v>
      </c>
      <c r="AQ185">
        <v>0</v>
      </c>
      <c r="AR185">
        <v>0</v>
      </c>
      <c r="AS185" t="e">
        <f t="shared" si="117"/>
        <v>#DIV/0!</v>
      </c>
      <c r="AT185">
        <v>0.5</v>
      </c>
      <c r="AU185">
        <f t="shared" si="118"/>
        <v>1008.9731998520691</v>
      </c>
      <c r="AV185">
        <f t="shared" si="119"/>
        <v>23.286666205788073</v>
      </c>
      <c r="AW185" t="e">
        <f t="shared" si="120"/>
        <v>#DIV/0!</v>
      </c>
      <c r="AX185" t="e">
        <f t="shared" si="121"/>
        <v>#DIV/0!</v>
      </c>
      <c r="AY185">
        <f t="shared" si="122"/>
        <v>2.3079568624025153E-2</v>
      </c>
      <c r="AZ185" t="e">
        <f t="shared" si="123"/>
        <v>#DIV/0!</v>
      </c>
      <c r="BA185" t="s">
        <v>272</v>
      </c>
      <c r="BB185">
        <v>0</v>
      </c>
      <c r="BC185">
        <f t="shared" si="124"/>
        <v>0</v>
      </c>
      <c r="BD185" t="e">
        <f t="shared" si="125"/>
        <v>#DIV/0!</v>
      </c>
      <c r="BE185" t="e">
        <f t="shared" si="126"/>
        <v>#DIV/0!</v>
      </c>
      <c r="BF185" t="e">
        <f t="shared" si="127"/>
        <v>#DIV/0!</v>
      </c>
      <c r="BG185" t="e">
        <f t="shared" si="128"/>
        <v>#DIV/0!</v>
      </c>
      <c r="BH185" t="e">
        <f t="shared" si="129"/>
        <v>#DIV/0!</v>
      </c>
      <c r="BI185" t="e">
        <f t="shared" si="130"/>
        <v>#DIV/0!</v>
      </c>
      <c r="BJ185">
        <f t="shared" si="131"/>
        <v>1199.75</v>
      </c>
      <c r="BK185">
        <f t="shared" si="132"/>
        <v>1008.9731998520691</v>
      </c>
      <c r="BL185">
        <f t="shared" si="133"/>
        <v>0.8409862053361693</v>
      </c>
      <c r="BM185">
        <f t="shared" si="134"/>
        <v>0.19197241067233875</v>
      </c>
      <c r="BN185">
        <v>6</v>
      </c>
      <c r="BO185">
        <v>0.5</v>
      </c>
      <c r="BP185" t="s">
        <v>273</v>
      </c>
      <c r="BQ185">
        <v>2</v>
      </c>
      <c r="BR185">
        <v>1604500673.0999999</v>
      </c>
      <c r="BS185">
        <v>884.64800000000002</v>
      </c>
      <c r="BT185">
        <v>914.00300000000004</v>
      </c>
      <c r="BU185">
        <v>21.6128</v>
      </c>
      <c r="BV185">
        <v>20.05</v>
      </c>
      <c r="BW185">
        <v>884.60699999999997</v>
      </c>
      <c r="BX185">
        <v>21.296099999999999</v>
      </c>
      <c r="BY185">
        <v>500.03699999999998</v>
      </c>
      <c r="BZ185">
        <v>100.655</v>
      </c>
      <c r="CA185">
        <v>0.100365</v>
      </c>
      <c r="CB185">
        <v>25.082699999999999</v>
      </c>
      <c r="CC185">
        <v>24.997299999999999</v>
      </c>
      <c r="CD185">
        <v>999.9</v>
      </c>
      <c r="CE185">
        <v>0</v>
      </c>
      <c r="CF185">
        <v>0</v>
      </c>
      <c r="CG185">
        <v>10003.1</v>
      </c>
      <c r="CH185">
        <v>0</v>
      </c>
      <c r="CI185">
        <v>1.0079499999999999</v>
      </c>
      <c r="CJ185">
        <v>1199.75</v>
      </c>
      <c r="CK185">
        <v>0.96698499999999998</v>
      </c>
      <c r="CL185">
        <v>3.3015099999999999E-2</v>
      </c>
      <c r="CM185">
        <v>0</v>
      </c>
      <c r="CN185">
        <v>872.83699999999999</v>
      </c>
      <c r="CO185">
        <v>5.0001499999999997</v>
      </c>
      <c r="CP185">
        <v>10428.4</v>
      </c>
      <c r="CQ185">
        <v>11351.4</v>
      </c>
      <c r="CR185">
        <v>39.436999999999998</v>
      </c>
      <c r="CS185">
        <v>42.061999999999998</v>
      </c>
      <c r="CT185">
        <v>40.686999999999998</v>
      </c>
      <c r="CU185">
        <v>41.625</v>
      </c>
      <c r="CV185">
        <v>41.311999999999998</v>
      </c>
      <c r="CW185">
        <v>1155.31</v>
      </c>
      <c r="CX185">
        <v>39.44</v>
      </c>
      <c r="CY185">
        <v>0</v>
      </c>
      <c r="CZ185">
        <v>1604500671.9000001</v>
      </c>
      <c r="DA185">
        <v>0</v>
      </c>
      <c r="DB185">
        <v>870.49350000000004</v>
      </c>
      <c r="DC185">
        <v>18.9128547033229</v>
      </c>
      <c r="DD185">
        <v>207.80170939140501</v>
      </c>
      <c r="DE185">
        <v>10404.146153846201</v>
      </c>
      <c r="DF185">
        <v>15</v>
      </c>
      <c r="DG185">
        <v>1604500115.5</v>
      </c>
      <c r="DH185" t="s">
        <v>274</v>
      </c>
      <c r="DI185">
        <v>1604500104</v>
      </c>
      <c r="DJ185">
        <v>1604500115.5</v>
      </c>
      <c r="DK185">
        <v>1</v>
      </c>
      <c r="DL185">
        <v>-0.111</v>
      </c>
      <c r="DM185">
        <v>-7.0000000000000001E-3</v>
      </c>
      <c r="DN185">
        <v>-7.3999999999999996E-2</v>
      </c>
      <c r="DO185">
        <v>0.30099999999999999</v>
      </c>
      <c r="DP185">
        <v>420</v>
      </c>
      <c r="DQ185">
        <v>20</v>
      </c>
      <c r="DR185">
        <v>0.08</v>
      </c>
      <c r="DS185">
        <v>7.0000000000000007E-2</v>
      </c>
      <c r="DT185">
        <v>0</v>
      </c>
      <c r="DU185">
        <v>0</v>
      </c>
      <c r="DV185" t="s">
        <v>275</v>
      </c>
      <c r="DW185">
        <v>100</v>
      </c>
      <c r="DX185">
        <v>100</v>
      </c>
      <c r="DY185">
        <v>4.1000000000000002E-2</v>
      </c>
      <c r="DZ185">
        <v>0.31669999999999998</v>
      </c>
      <c r="EA185">
        <v>-0.38915973933682801</v>
      </c>
      <c r="EB185">
        <v>1.06189765250334E-3</v>
      </c>
      <c r="EC185">
        <v>-8.2300479113357901E-7</v>
      </c>
      <c r="ED185">
        <v>1.95222372915411E-10</v>
      </c>
      <c r="EE185">
        <v>5.0854824770297798E-2</v>
      </c>
      <c r="EF185">
        <v>2.4299125684897199E-2</v>
      </c>
      <c r="EG185">
        <v>-1.02667963148939E-3</v>
      </c>
      <c r="EH185">
        <v>2.21636158600722E-5</v>
      </c>
      <c r="EI185">
        <v>2</v>
      </c>
      <c r="EJ185">
        <v>2037</v>
      </c>
      <c r="EK185">
        <v>1</v>
      </c>
      <c r="EL185">
        <v>24</v>
      </c>
      <c r="EM185">
        <v>9.5</v>
      </c>
      <c r="EN185">
        <v>9.3000000000000007</v>
      </c>
      <c r="EO185">
        <v>2</v>
      </c>
      <c r="EP185">
        <v>482.15600000000001</v>
      </c>
      <c r="EQ185">
        <v>560.75300000000004</v>
      </c>
      <c r="ER185">
        <v>22.400300000000001</v>
      </c>
      <c r="ES185">
        <v>25.340499999999999</v>
      </c>
      <c r="ET185">
        <v>30.0001</v>
      </c>
      <c r="EU185">
        <v>25.210699999999999</v>
      </c>
      <c r="EV185">
        <v>25.174099999999999</v>
      </c>
      <c r="EW185">
        <v>39.120100000000001</v>
      </c>
      <c r="EX185">
        <v>5.7349100000000002</v>
      </c>
      <c r="EY185">
        <v>100</v>
      </c>
      <c r="EZ185">
        <v>22.3978</v>
      </c>
      <c r="FA185">
        <v>904.81</v>
      </c>
      <c r="FB185">
        <v>20</v>
      </c>
      <c r="FC185">
        <v>102.375</v>
      </c>
      <c r="FD185">
        <v>102.08</v>
      </c>
    </row>
    <row r="186" spans="1:160" x14ac:dyDescent="0.15">
      <c r="A186">
        <v>188</v>
      </c>
      <c r="B186">
        <v>1604500675.0999999</v>
      </c>
      <c r="C186">
        <v>373.09999990463302</v>
      </c>
      <c r="D186" t="s">
        <v>612</v>
      </c>
      <c r="E186" t="s">
        <v>613</v>
      </c>
      <c r="F186">
        <v>1604500675.0999999</v>
      </c>
      <c r="G186">
        <f t="shared" si="90"/>
        <v>1.3298534172739992E-3</v>
      </c>
      <c r="H186">
        <f t="shared" si="91"/>
        <v>23.147683812851913</v>
      </c>
      <c r="I186">
        <f t="shared" si="92"/>
        <v>881.43299999999999</v>
      </c>
      <c r="J186">
        <f t="shared" si="93"/>
        <v>585.81821060162179</v>
      </c>
      <c r="K186">
        <f t="shared" si="94"/>
        <v>59.024304785903055</v>
      </c>
      <c r="L186">
        <f t="shared" si="95"/>
        <v>88.80906926215799</v>
      </c>
      <c r="M186">
        <f t="shared" si="96"/>
        <v>0.1333837746463413</v>
      </c>
      <c r="N186">
        <f t="shared" si="97"/>
        <v>2.9351856830771288</v>
      </c>
      <c r="O186">
        <f t="shared" si="98"/>
        <v>0.13010561330672601</v>
      </c>
      <c r="P186">
        <f t="shared" si="99"/>
        <v>8.1603827670988838E-2</v>
      </c>
      <c r="Q186">
        <f t="shared" si="100"/>
        <v>193.74291537250556</v>
      </c>
      <c r="R186">
        <f t="shared" si="101"/>
        <v>25.877501799865509</v>
      </c>
      <c r="S186">
        <f t="shared" si="102"/>
        <v>25.000900000000001</v>
      </c>
      <c r="T186">
        <f t="shared" si="103"/>
        <v>3.179848206517331</v>
      </c>
      <c r="U186">
        <f t="shared" si="104"/>
        <v>68.147186960528501</v>
      </c>
      <c r="V186">
        <f t="shared" si="105"/>
        <v>2.1773729725229996</v>
      </c>
      <c r="W186">
        <f t="shared" si="106"/>
        <v>3.1951032311636789</v>
      </c>
      <c r="X186">
        <f t="shared" si="107"/>
        <v>1.0024752339943315</v>
      </c>
      <c r="Y186">
        <f t="shared" si="108"/>
        <v>-58.646535701783364</v>
      </c>
      <c r="Z186">
        <f t="shared" si="109"/>
        <v>12.70681096284777</v>
      </c>
      <c r="AA186">
        <f t="shared" si="110"/>
        <v>0.91609488565536967</v>
      </c>
      <c r="AB186">
        <f t="shared" si="111"/>
        <v>148.71928551922537</v>
      </c>
      <c r="AC186">
        <v>12</v>
      </c>
      <c r="AD186">
        <v>2</v>
      </c>
      <c r="AE186">
        <f t="shared" si="112"/>
        <v>1</v>
      </c>
      <c r="AF186">
        <f t="shared" si="113"/>
        <v>0</v>
      </c>
      <c r="AG186">
        <f t="shared" si="114"/>
        <v>53395.883785459911</v>
      </c>
      <c r="AH186" t="s">
        <v>272</v>
      </c>
      <c r="AI186" t="s">
        <v>272</v>
      </c>
      <c r="AJ186">
        <v>0</v>
      </c>
      <c r="AK186">
        <v>0</v>
      </c>
      <c r="AL186">
        <f t="shared" si="115"/>
        <v>0</v>
      </c>
      <c r="AM186" t="e">
        <f t="shared" si="116"/>
        <v>#DIV/0!</v>
      </c>
      <c r="AN186">
        <v>0</v>
      </c>
      <c r="AO186" t="s">
        <v>272</v>
      </c>
      <c r="AP186" t="s">
        <v>272</v>
      </c>
      <c r="AQ186">
        <v>0</v>
      </c>
      <c r="AR186">
        <v>0</v>
      </c>
      <c r="AS186" t="e">
        <f t="shared" si="117"/>
        <v>#DIV/0!</v>
      </c>
      <c r="AT186">
        <v>0.5</v>
      </c>
      <c r="AU186">
        <f t="shared" si="118"/>
        <v>1009.2252097117749</v>
      </c>
      <c r="AV186">
        <f t="shared" si="119"/>
        <v>23.147683812851913</v>
      </c>
      <c r="AW186" t="e">
        <f t="shared" si="120"/>
        <v>#DIV/0!</v>
      </c>
      <c r="AX186" t="e">
        <f t="shared" si="121"/>
        <v>#DIV/0!</v>
      </c>
      <c r="AY186">
        <f t="shared" si="122"/>
        <v>2.2936093539976742E-2</v>
      </c>
      <c r="AZ186" t="e">
        <f t="shared" si="123"/>
        <v>#DIV/0!</v>
      </c>
      <c r="BA186" t="s">
        <v>272</v>
      </c>
      <c r="BB186">
        <v>0</v>
      </c>
      <c r="BC186">
        <f t="shared" si="124"/>
        <v>0</v>
      </c>
      <c r="BD186" t="e">
        <f t="shared" si="125"/>
        <v>#DIV/0!</v>
      </c>
      <c r="BE186" t="e">
        <f t="shared" si="126"/>
        <v>#DIV/0!</v>
      </c>
      <c r="BF186" t="e">
        <f t="shared" si="127"/>
        <v>#DIV/0!</v>
      </c>
      <c r="BG186" t="e">
        <f t="shared" si="128"/>
        <v>#DIV/0!</v>
      </c>
      <c r="BH186" t="e">
        <f t="shared" si="129"/>
        <v>#DIV/0!</v>
      </c>
      <c r="BI186" t="e">
        <f t="shared" si="130"/>
        <v>#DIV/0!</v>
      </c>
      <c r="BJ186">
        <f t="shared" si="131"/>
        <v>1200.05</v>
      </c>
      <c r="BK186">
        <f t="shared" si="132"/>
        <v>1009.2252097117749</v>
      </c>
      <c r="BL186">
        <f t="shared" si="133"/>
        <v>0.840985967011187</v>
      </c>
      <c r="BM186">
        <f t="shared" si="134"/>
        <v>0.19197193402237414</v>
      </c>
      <c r="BN186">
        <v>6</v>
      </c>
      <c r="BO186">
        <v>0.5</v>
      </c>
      <c r="BP186" t="s">
        <v>273</v>
      </c>
      <c r="BQ186">
        <v>2</v>
      </c>
      <c r="BR186">
        <v>1604500675.0999999</v>
      </c>
      <c r="BS186">
        <v>881.43299999999999</v>
      </c>
      <c r="BT186">
        <v>910.61800000000005</v>
      </c>
      <c r="BU186">
        <v>21.610499999999998</v>
      </c>
      <c r="BV186">
        <v>20.049099999999999</v>
      </c>
      <c r="BW186">
        <v>881.39200000000005</v>
      </c>
      <c r="BX186">
        <v>21.293800000000001</v>
      </c>
      <c r="BY186">
        <v>499.98</v>
      </c>
      <c r="BZ186">
        <v>100.655</v>
      </c>
      <c r="CA186">
        <v>0.100326</v>
      </c>
      <c r="CB186">
        <v>25.081199999999999</v>
      </c>
      <c r="CC186">
        <v>25.000900000000001</v>
      </c>
      <c r="CD186">
        <v>999.9</v>
      </c>
      <c r="CE186">
        <v>0</v>
      </c>
      <c r="CF186">
        <v>0</v>
      </c>
      <c r="CG186">
        <v>9966.8799999999992</v>
      </c>
      <c r="CH186">
        <v>0</v>
      </c>
      <c r="CI186">
        <v>1.0079499999999999</v>
      </c>
      <c r="CJ186">
        <v>1200.05</v>
      </c>
      <c r="CK186">
        <v>0.96699299999999999</v>
      </c>
      <c r="CL186">
        <v>3.30067E-2</v>
      </c>
      <c r="CM186">
        <v>0</v>
      </c>
      <c r="CN186">
        <v>873.34</v>
      </c>
      <c r="CO186">
        <v>5.0001499999999997</v>
      </c>
      <c r="CP186">
        <v>10440.5</v>
      </c>
      <c r="CQ186">
        <v>11354.4</v>
      </c>
      <c r="CR186">
        <v>39.436999999999998</v>
      </c>
      <c r="CS186">
        <v>42.061999999999998</v>
      </c>
      <c r="CT186">
        <v>40.686999999999998</v>
      </c>
      <c r="CU186">
        <v>41.625</v>
      </c>
      <c r="CV186">
        <v>41.311999999999998</v>
      </c>
      <c r="CW186">
        <v>1155.5999999999999</v>
      </c>
      <c r="CX186">
        <v>39.44</v>
      </c>
      <c r="CY186">
        <v>0</v>
      </c>
      <c r="CZ186">
        <v>1604500674.3</v>
      </c>
      <c r="DA186">
        <v>0</v>
      </c>
      <c r="DB186">
        <v>871.207576923077</v>
      </c>
      <c r="DC186">
        <v>18.266905995757099</v>
      </c>
      <c r="DD186">
        <v>214.181196703285</v>
      </c>
      <c r="DE186">
        <v>10412.7307692308</v>
      </c>
      <c r="DF186">
        <v>15</v>
      </c>
      <c r="DG186">
        <v>1604500115.5</v>
      </c>
      <c r="DH186" t="s">
        <v>274</v>
      </c>
      <c r="DI186">
        <v>1604500104</v>
      </c>
      <c r="DJ186">
        <v>1604500115.5</v>
      </c>
      <c r="DK186">
        <v>1</v>
      </c>
      <c r="DL186">
        <v>-0.111</v>
      </c>
      <c r="DM186">
        <v>-7.0000000000000001E-3</v>
      </c>
      <c r="DN186">
        <v>-7.3999999999999996E-2</v>
      </c>
      <c r="DO186">
        <v>0.30099999999999999</v>
      </c>
      <c r="DP186">
        <v>420</v>
      </c>
      <c r="DQ186">
        <v>20</v>
      </c>
      <c r="DR186">
        <v>0.08</v>
      </c>
      <c r="DS186">
        <v>7.0000000000000007E-2</v>
      </c>
      <c r="DT186">
        <v>0</v>
      </c>
      <c r="DU186">
        <v>0</v>
      </c>
      <c r="DV186" t="s">
        <v>275</v>
      </c>
      <c r="DW186">
        <v>100</v>
      </c>
      <c r="DX186">
        <v>100</v>
      </c>
      <c r="DY186">
        <v>4.1000000000000002E-2</v>
      </c>
      <c r="DZ186">
        <v>0.31669999999999998</v>
      </c>
      <c r="EA186">
        <v>-0.38915973933682801</v>
      </c>
      <c r="EB186">
        <v>1.06189765250334E-3</v>
      </c>
      <c r="EC186">
        <v>-8.2300479113357901E-7</v>
      </c>
      <c r="ED186">
        <v>1.95222372915411E-10</v>
      </c>
      <c r="EE186">
        <v>5.0854824770297798E-2</v>
      </c>
      <c r="EF186">
        <v>2.4299125684897199E-2</v>
      </c>
      <c r="EG186">
        <v>-1.02667963148939E-3</v>
      </c>
      <c r="EH186">
        <v>2.21636158600722E-5</v>
      </c>
      <c r="EI186">
        <v>2</v>
      </c>
      <c r="EJ186">
        <v>2037</v>
      </c>
      <c r="EK186">
        <v>1</v>
      </c>
      <c r="EL186">
        <v>24</v>
      </c>
      <c r="EM186">
        <v>9.5</v>
      </c>
      <c r="EN186">
        <v>9.3000000000000007</v>
      </c>
      <c r="EO186">
        <v>2</v>
      </c>
      <c r="EP186">
        <v>482.02499999999998</v>
      </c>
      <c r="EQ186">
        <v>560.79300000000001</v>
      </c>
      <c r="ER186">
        <v>22.3996</v>
      </c>
      <c r="ES186">
        <v>25.340499999999999</v>
      </c>
      <c r="ET186">
        <v>30.0001</v>
      </c>
      <c r="EU186">
        <v>25.211400000000001</v>
      </c>
      <c r="EV186">
        <v>25.174099999999999</v>
      </c>
      <c r="EW186">
        <v>38.994900000000001</v>
      </c>
      <c r="EX186">
        <v>5.7349100000000002</v>
      </c>
      <c r="EY186">
        <v>100</v>
      </c>
      <c r="EZ186">
        <v>22.3978</v>
      </c>
      <c r="FA186">
        <v>899.69</v>
      </c>
      <c r="FB186">
        <v>20</v>
      </c>
      <c r="FC186">
        <v>102.375</v>
      </c>
      <c r="FD186">
        <v>102.07899999999999</v>
      </c>
    </row>
    <row r="187" spans="1:160" x14ac:dyDescent="0.15">
      <c r="A187">
        <v>189</v>
      </c>
      <c r="B187">
        <v>1604500677.0999999</v>
      </c>
      <c r="C187">
        <v>375.09999990463302</v>
      </c>
      <c r="D187" t="s">
        <v>614</v>
      </c>
      <c r="E187" t="s">
        <v>615</v>
      </c>
      <c r="F187">
        <v>1604500677.0999999</v>
      </c>
      <c r="G187">
        <f t="shared" si="90"/>
        <v>1.329180704599912E-3</v>
      </c>
      <c r="H187">
        <f t="shared" si="91"/>
        <v>23.114188289508306</v>
      </c>
      <c r="I187">
        <f t="shared" si="92"/>
        <v>878.13199999999995</v>
      </c>
      <c r="J187">
        <f t="shared" si="93"/>
        <v>582.89613861373698</v>
      </c>
      <c r="K187">
        <f t="shared" si="94"/>
        <v>58.729700387737459</v>
      </c>
      <c r="L187">
        <f t="shared" si="95"/>
        <v>88.476189572186797</v>
      </c>
      <c r="M187">
        <f t="shared" si="96"/>
        <v>0.13333992015682336</v>
      </c>
      <c r="N187">
        <f t="shared" si="97"/>
        <v>2.9383761757924436</v>
      </c>
      <c r="O187">
        <f t="shared" si="98"/>
        <v>0.13006734864655942</v>
      </c>
      <c r="P187">
        <f t="shared" si="99"/>
        <v>8.1579430702554967E-2</v>
      </c>
      <c r="Q187">
        <f t="shared" si="100"/>
        <v>193.74291537250556</v>
      </c>
      <c r="R187">
        <f t="shared" si="101"/>
        <v>25.878169268502294</v>
      </c>
      <c r="S187">
        <f t="shared" si="102"/>
        <v>24.999099999999999</v>
      </c>
      <c r="T187">
        <f t="shared" si="103"/>
        <v>3.1795069814392236</v>
      </c>
      <c r="U187">
        <f t="shared" si="104"/>
        <v>68.137904324001425</v>
      </c>
      <c r="V187">
        <f t="shared" si="105"/>
        <v>2.17724501933907</v>
      </c>
      <c r="W187">
        <f t="shared" si="106"/>
        <v>3.1953507242988981</v>
      </c>
      <c r="X187">
        <f t="shared" si="107"/>
        <v>1.0022619621001536</v>
      </c>
      <c r="Y187">
        <f t="shared" si="108"/>
        <v>-58.616869072856119</v>
      </c>
      <c r="Z187">
        <f t="shared" si="109"/>
        <v>13.211705614869636</v>
      </c>
      <c r="AA187">
        <f t="shared" si="110"/>
        <v>0.95145854684524822</v>
      </c>
      <c r="AB187">
        <f t="shared" si="111"/>
        <v>149.28921046136435</v>
      </c>
      <c r="AC187">
        <v>11</v>
      </c>
      <c r="AD187">
        <v>2</v>
      </c>
      <c r="AE187">
        <f t="shared" si="112"/>
        <v>1</v>
      </c>
      <c r="AF187">
        <f t="shared" si="113"/>
        <v>0</v>
      </c>
      <c r="AG187">
        <f t="shared" si="114"/>
        <v>53488.810568356064</v>
      </c>
      <c r="AH187" t="s">
        <v>272</v>
      </c>
      <c r="AI187" t="s">
        <v>272</v>
      </c>
      <c r="AJ187">
        <v>0</v>
      </c>
      <c r="AK187">
        <v>0</v>
      </c>
      <c r="AL187">
        <f t="shared" si="115"/>
        <v>0</v>
      </c>
      <c r="AM187" t="e">
        <f t="shared" si="116"/>
        <v>#DIV/0!</v>
      </c>
      <c r="AN187">
        <v>0</v>
      </c>
      <c r="AO187" t="s">
        <v>272</v>
      </c>
      <c r="AP187" t="s">
        <v>272</v>
      </c>
      <c r="AQ187">
        <v>0</v>
      </c>
      <c r="AR187">
        <v>0</v>
      </c>
      <c r="AS187" t="e">
        <f t="shared" si="117"/>
        <v>#DIV/0!</v>
      </c>
      <c r="AT187">
        <v>0.5</v>
      </c>
      <c r="AU187">
        <f t="shared" si="118"/>
        <v>1009.2252097117749</v>
      </c>
      <c r="AV187">
        <f t="shared" si="119"/>
        <v>23.114188289508306</v>
      </c>
      <c r="AW187" t="e">
        <f t="shared" si="120"/>
        <v>#DIV/0!</v>
      </c>
      <c r="AX187" t="e">
        <f t="shared" si="121"/>
        <v>#DIV/0!</v>
      </c>
      <c r="AY187">
        <f t="shared" si="122"/>
        <v>2.2902904195297991E-2</v>
      </c>
      <c r="AZ187" t="e">
        <f t="shared" si="123"/>
        <v>#DIV/0!</v>
      </c>
      <c r="BA187" t="s">
        <v>272</v>
      </c>
      <c r="BB187">
        <v>0</v>
      </c>
      <c r="BC187">
        <f t="shared" si="124"/>
        <v>0</v>
      </c>
      <c r="BD187" t="e">
        <f t="shared" si="125"/>
        <v>#DIV/0!</v>
      </c>
      <c r="BE187" t="e">
        <f t="shared" si="126"/>
        <v>#DIV/0!</v>
      </c>
      <c r="BF187" t="e">
        <f t="shared" si="127"/>
        <v>#DIV/0!</v>
      </c>
      <c r="BG187" t="e">
        <f t="shared" si="128"/>
        <v>#DIV/0!</v>
      </c>
      <c r="BH187" t="e">
        <f t="shared" si="129"/>
        <v>#DIV/0!</v>
      </c>
      <c r="BI187" t="e">
        <f t="shared" si="130"/>
        <v>#DIV/0!</v>
      </c>
      <c r="BJ187">
        <f t="shared" si="131"/>
        <v>1200.05</v>
      </c>
      <c r="BK187">
        <f t="shared" si="132"/>
        <v>1009.2252097117749</v>
      </c>
      <c r="BL187">
        <f t="shared" si="133"/>
        <v>0.840985967011187</v>
      </c>
      <c r="BM187">
        <f t="shared" si="134"/>
        <v>0.19197193402237414</v>
      </c>
      <c r="BN187">
        <v>6</v>
      </c>
      <c r="BO187">
        <v>0.5</v>
      </c>
      <c r="BP187" t="s">
        <v>273</v>
      </c>
      <c r="BQ187">
        <v>2</v>
      </c>
      <c r="BR187">
        <v>1604500677.0999999</v>
      </c>
      <c r="BS187">
        <v>878.13199999999995</v>
      </c>
      <c r="BT187">
        <v>907.26499999999999</v>
      </c>
      <c r="BU187">
        <v>21.609300000000001</v>
      </c>
      <c r="BV187">
        <v>20.048999999999999</v>
      </c>
      <c r="BW187">
        <v>878.09100000000001</v>
      </c>
      <c r="BX187">
        <v>21.2926</v>
      </c>
      <c r="BY187">
        <v>500.08</v>
      </c>
      <c r="BZ187">
        <v>100.655</v>
      </c>
      <c r="CA187">
        <v>9.9999900000000003E-2</v>
      </c>
      <c r="CB187">
        <v>25.0825</v>
      </c>
      <c r="CC187">
        <v>24.999099999999999</v>
      </c>
      <c r="CD187">
        <v>999.9</v>
      </c>
      <c r="CE187">
        <v>0</v>
      </c>
      <c r="CF187">
        <v>0</v>
      </c>
      <c r="CG187">
        <v>9985</v>
      </c>
      <c r="CH187">
        <v>0</v>
      </c>
      <c r="CI187">
        <v>1.01355</v>
      </c>
      <c r="CJ187">
        <v>1200.05</v>
      </c>
      <c r="CK187">
        <v>0.96699299999999999</v>
      </c>
      <c r="CL187">
        <v>3.30067E-2</v>
      </c>
      <c r="CM187">
        <v>0</v>
      </c>
      <c r="CN187">
        <v>874.04</v>
      </c>
      <c r="CO187">
        <v>5.0001499999999997</v>
      </c>
      <c r="CP187">
        <v>10446.700000000001</v>
      </c>
      <c r="CQ187">
        <v>11354.3</v>
      </c>
      <c r="CR187">
        <v>39.5</v>
      </c>
      <c r="CS187">
        <v>42.061999999999998</v>
      </c>
      <c r="CT187">
        <v>40.686999999999998</v>
      </c>
      <c r="CU187">
        <v>41.625</v>
      </c>
      <c r="CV187">
        <v>41.311999999999998</v>
      </c>
      <c r="CW187">
        <v>1155.5999999999999</v>
      </c>
      <c r="CX187">
        <v>39.44</v>
      </c>
      <c r="CY187">
        <v>0</v>
      </c>
      <c r="CZ187">
        <v>1604500676.0999999</v>
      </c>
      <c r="DA187">
        <v>0</v>
      </c>
      <c r="DB187">
        <v>871.85108000000002</v>
      </c>
      <c r="DC187">
        <v>18.371769258273499</v>
      </c>
      <c r="DD187">
        <v>219.04615417090599</v>
      </c>
      <c r="DE187">
        <v>10420.236000000001</v>
      </c>
      <c r="DF187">
        <v>15</v>
      </c>
      <c r="DG187">
        <v>1604500115.5</v>
      </c>
      <c r="DH187" t="s">
        <v>274</v>
      </c>
      <c r="DI187">
        <v>1604500104</v>
      </c>
      <c r="DJ187">
        <v>1604500115.5</v>
      </c>
      <c r="DK187">
        <v>1</v>
      </c>
      <c r="DL187">
        <v>-0.111</v>
      </c>
      <c r="DM187">
        <v>-7.0000000000000001E-3</v>
      </c>
      <c r="DN187">
        <v>-7.3999999999999996E-2</v>
      </c>
      <c r="DO187">
        <v>0.30099999999999999</v>
      </c>
      <c r="DP187">
        <v>420</v>
      </c>
      <c r="DQ187">
        <v>20</v>
      </c>
      <c r="DR187">
        <v>0.08</v>
      </c>
      <c r="DS187">
        <v>7.0000000000000007E-2</v>
      </c>
      <c r="DT187">
        <v>0</v>
      </c>
      <c r="DU187">
        <v>0</v>
      </c>
      <c r="DV187" t="s">
        <v>275</v>
      </c>
      <c r="DW187">
        <v>100</v>
      </c>
      <c r="DX187">
        <v>100</v>
      </c>
      <c r="DY187">
        <v>4.1000000000000002E-2</v>
      </c>
      <c r="DZ187">
        <v>0.31669999999999998</v>
      </c>
      <c r="EA187">
        <v>-0.38915973933682801</v>
      </c>
      <c r="EB187">
        <v>1.06189765250334E-3</v>
      </c>
      <c r="EC187">
        <v>-8.2300479113357901E-7</v>
      </c>
      <c r="ED187">
        <v>1.95222372915411E-10</v>
      </c>
      <c r="EE187">
        <v>5.0854824770297798E-2</v>
      </c>
      <c r="EF187">
        <v>2.4299125684897199E-2</v>
      </c>
      <c r="EG187">
        <v>-1.02667963148939E-3</v>
      </c>
      <c r="EH187">
        <v>2.21636158600722E-5</v>
      </c>
      <c r="EI187">
        <v>2</v>
      </c>
      <c r="EJ187">
        <v>2037</v>
      </c>
      <c r="EK187">
        <v>1</v>
      </c>
      <c r="EL187">
        <v>24</v>
      </c>
      <c r="EM187">
        <v>9.6</v>
      </c>
      <c r="EN187">
        <v>9.4</v>
      </c>
      <c r="EO187">
        <v>2</v>
      </c>
      <c r="EP187">
        <v>482.28800000000001</v>
      </c>
      <c r="EQ187">
        <v>560.53200000000004</v>
      </c>
      <c r="ER187">
        <v>22.398900000000001</v>
      </c>
      <c r="ES187">
        <v>25.340499999999999</v>
      </c>
      <c r="ET187">
        <v>30.0001</v>
      </c>
      <c r="EU187">
        <v>25.212</v>
      </c>
      <c r="EV187">
        <v>25.174099999999999</v>
      </c>
      <c r="EW187">
        <v>38.912300000000002</v>
      </c>
      <c r="EX187">
        <v>5.7349100000000002</v>
      </c>
      <c r="EY187">
        <v>100</v>
      </c>
      <c r="EZ187">
        <v>22.3978</v>
      </c>
      <c r="FA187">
        <v>894.63</v>
      </c>
      <c r="FB187">
        <v>20</v>
      </c>
      <c r="FC187">
        <v>102.375</v>
      </c>
      <c r="FD187">
        <v>102.078</v>
      </c>
    </row>
    <row r="188" spans="1:160" x14ac:dyDescent="0.15">
      <c r="A188">
        <v>190</v>
      </c>
      <c r="B188">
        <v>1604500679.0999999</v>
      </c>
      <c r="C188">
        <v>377.09999990463302</v>
      </c>
      <c r="D188" t="s">
        <v>616</v>
      </c>
      <c r="E188" t="s">
        <v>617</v>
      </c>
      <c r="F188">
        <v>1604500679.0999999</v>
      </c>
      <c r="G188">
        <f t="shared" si="90"/>
        <v>1.3265787020683712E-3</v>
      </c>
      <c r="H188">
        <f t="shared" si="91"/>
        <v>23.168388335916816</v>
      </c>
      <c r="I188">
        <f t="shared" si="92"/>
        <v>874.851</v>
      </c>
      <c r="J188">
        <f t="shared" si="93"/>
        <v>578.51871590648602</v>
      </c>
      <c r="K188">
        <f t="shared" si="94"/>
        <v>58.287959114402653</v>
      </c>
      <c r="L188">
        <f t="shared" si="95"/>
        <v>88.1445628587702</v>
      </c>
      <c r="M188">
        <f t="shared" si="96"/>
        <v>0.13309723229318993</v>
      </c>
      <c r="N188">
        <f t="shared" si="97"/>
        <v>2.943298573507946</v>
      </c>
      <c r="O188">
        <f t="shared" si="98"/>
        <v>0.12984171540150383</v>
      </c>
      <c r="P188">
        <f t="shared" si="99"/>
        <v>8.1436935112941256E-2</v>
      </c>
      <c r="Q188">
        <f t="shared" si="100"/>
        <v>193.74451135291145</v>
      </c>
      <c r="R188">
        <f t="shared" si="101"/>
        <v>25.878511396748429</v>
      </c>
      <c r="S188">
        <f t="shared" si="102"/>
        <v>24.996200000000002</v>
      </c>
      <c r="T188">
        <f t="shared" si="103"/>
        <v>3.1789572972288549</v>
      </c>
      <c r="U188">
        <f t="shared" si="104"/>
        <v>68.12429572377512</v>
      </c>
      <c r="V188">
        <f t="shared" si="105"/>
        <v>2.1769269086412799</v>
      </c>
      <c r="W188">
        <f t="shared" si="106"/>
        <v>3.1955220755134217</v>
      </c>
      <c r="X188">
        <f t="shared" si="107"/>
        <v>1.002030388587575</v>
      </c>
      <c r="Y188">
        <f t="shared" si="108"/>
        <v>-58.502120761215174</v>
      </c>
      <c r="Z188">
        <f t="shared" si="109"/>
        <v>13.836818627000431</v>
      </c>
      <c r="AA188">
        <f t="shared" si="110"/>
        <v>0.99480036346922185</v>
      </c>
      <c r="AB188">
        <f t="shared" si="111"/>
        <v>150.07400958216593</v>
      </c>
      <c r="AC188">
        <v>11</v>
      </c>
      <c r="AD188">
        <v>2</v>
      </c>
      <c r="AE188">
        <f t="shared" si="112"/>
        <v>1</v>
      </c>
      <c r="AF188">
        <f t="shared" si="113"/>
        <v>0</v>
      </c>
      <c r="AG188">
        <f t="shared" si="114"/>
        <v>53632.487792960375</v>
      </c>
      <c r="AH188" t="s">
        <v>272</v>
      </c>
      <c r="AI188" t="s">
        <v>272</v>
      </c>
      <c r="AJ188">
        <v>0</v>
      </c>
      <c r="AK188">
        <v>0</v>
      </c>
      <c r="AL188">
        <f t="shared" si="115"/>
        <v>0</v>
      </c>
      <c r="AM188" t="e">
        <f t="shared" si="116"/>
        <v>#DIV/0!</v>
      </c>
      <c r="AN188">
        <v>0</v>
      </c>
      <c r="AO188" t="s">
        <v>272</v>
      </c>
      <c r="AP188" t="s">
        <v>272</v>
      </c>
      <c r="AQ188">
        <v>0</v>
      </c>
      <c r="AR188">
        <v>0</v>
      </c>
      <c r="AS188" t="e">
        <f t="shared" si="117"/>
        <v>#DIV/0!</v>
      </c>
      <c r="AT188">
        <v>0.5</v>
      </c>
      <c r="AU188">
        <f t="shared" si="118"/>
        <v>1009.2336097116939</v>
      </c>
      <c r="AV188">
        <f t="shared" si="119"/>
        <v>23.168388335916816</v>
      </c>
      <c r="AW188" t="e">
        <f t="shared" si="120"/>
        <v>#DIV/0!</v>
      </c>
      <c r="AX188" t="e">
        <f t="shared" si="121"/>
        <v>#DIV/0!</v>
      </c>
      <c r="AY188">
        <f t="shared" si="122"/>
        <v>2.2956417734180782E-2</v>
      </c>
      <c r="AZ188" t="e">
        <f t="shared" si="123"/>
        <v>#DIV/0!</v>
      </c>
      <c r="BA188" t="s">
        <v>272</v>
      </c>
      <c r="BB188">
        <v>0</v>
      </c>
      <c r="BC188">
        <f t="shared" si="124"/>
        <v>0</v>
      </c>
      <c r="BD188" t="e">
        <f t="shared" si="125"/>
        <v>#DIV/0!</v>
      </c>
      <c r="BE188" t="e">
        <f t="shared" si="126"/>
        <v>#DIV/0!</v>
      </c>
      <c r="BF188" t="e">
        <f t="shared" si="127"/>
        <v>#DIV/0!</v>
      </c>
      <c r="BG188" t="e">
        <f t="shared" si="128"/>
        <v>#DIV/0!</v>
      </c>
      <c r="BH188" t="e">
        <f t="shared" si="129"/>
        <v>#DIV/0!</v>
      </c>
      <c r="BI188" t="e">
        <f t="shared" si="130"/>
        <v>#DIV/0!</v>
      </c>
      <c r="BJ188">
        <f t="shared" si="131"/>
        <v>1200.06</v>
      </c>
      <c r="BK188">
        <f t="shared" si="132"/>
        <v>1009.2336097116939</v>
      </c>
      <c r="BL188">
        <f t="shared" si="133"/>
        <v>0.8409859587951386</v>
      </c>
      <c r="BM188">
        <f t="shared" si="134"/>
        <v>0.19197191759027735</v>
      </c>
      <c r="BN188">
        <v>6</v>
      </c>
      <c r="BO188">
        <v>0.5</v>
      </c>
      <c r="BP188" t="s">
        <v>273</v>
      </c>
      <c r="BQ188">
        <v>2</v>
      </c>
      <c r="BR188">
        <v>1604500679.0999999</v>
      </c>
      <c r="BS188">
        <v>874.851</v>
      </c>
      <c r="BT188">
        <v>904.04200000000003</v>
      </c>
      <c r="BU188">
        <v>21.606400000000001</v>
      </c>
      <c r="BV188">
        <v>20.049099999999999</v>
      </c>
      <c r="BW188">
        <v>874.81</v>
      </c>
      <c r="BX188">
        <v>21.2897</v>
      </c>
      <c r="BY188">
        <v>500.06400000000002</v>
      </c>
      <c r="BZ188">
        <v>100.654</v>
      </c>
      <c r="CA188">
        <v>9.9800200000000006E-2</v>
      </c>
      <c r="CB188">
        <v>25.083400000000001</v>
      </c>
      <c r="CC188">
        <v>24.996200000000002</v>
      </c>
      <c r="CD188">
        <v>999.9</v>
      </c>
      <c r="CE188">
        <v>0</v>
      </c>
      <c r="CF188">
        <v>0</v>
      </c>
      <c r="CG188">
        <v>10013.1</v>
      </c>
      <c r="CH188">
        <v>0</v>
      </c>
      <c r="CI188">
        <v>1.0219499999999999</v>
      </c>
      <c r="CJ188">
        <v>1200.06</v>
      </c>
      <c r="CK188">
        <v>0.96699299999999999</v>
      </c>
      <c r="CL188">
        <v>3.30067E-2</v>
      </c>
      <c r="CM188">
        <v>0</v>
      </c>
      <c r="CN188">
        <v>874.58399999999995</v>
      </c>
      <c r="CO188">
        <v>5.0001499999999997</v>
      </c>
      <c r="CP188">
        <v>10452.6</v>
      </c>
      <c r="CQ188">
        <v>11354.4</v>
      </c>
      <c r="CR188">
        <v>39.436999999999998</v>
      </c>
      <c r="CS188">
        <v>42.061999999999998</v>
      </c>
      <c r="CT188">
        <v>40.686999999999998</v>
      </c>
      <c r="CU188">
        <v>41.625</v>
      </c>
      <c r="CV188">
        <v>41.311999999999998</v>
      </c>
      <c r="CW188">
        <v>1155.6099999999999</v>
      </c>
      <c r="CX188">
        <v>39.44</v>
      </c>
      <c r="CY188">
        <v>0</v>
      </c>
      <c r="CZ188">
        <v>1604500677.9000001</v>
      </c>
      <c r="DA188">
        <v>0</v>
      </c>
      <c r="DB188">
        <v>872.29973076923102</v>
      </c>
      <c r="DC188">
        <v>18.2845470115018</v>
      </c>
      <c r="DD188">
        <v>212.567521368238</v>
      </c>
      <c r="DE188">
        <v>10425.6846153846</v>
      </c>
      <c r="DF188">
        <v>15</v>
      </c>
      <c r="DG188">
        <v>1604500115.5</v>
      </c>
      <c r="DH188" t="s">
        <v>274</v>
      </c>
      <c r="DI188">
        <v>1604500104</v>
      </c>
      <c r="DJ188">
        <v>1604500115.5</v>
      </c>
      <c r="DK188">
        <v>1</v>
      </c>
      <c r="DL188">
        <v>-0.111</v>
      </c>
      <c r="DM188">
        <v>-7.0000000000000001E-3</v>
      </c>
      <c r="DN188">
        <v>-7.3999999999999996E-2</v>
      </c>
      <c r="DO188">
        <v>0.30099999999999999</v>
      </c>
      <c r="DP188">
        <v>420</v>
      </c>
      <c r="DQ188">
        <v>20</v>
      </c>
      <c r="DR188">
        <v>0.08</v>
      </c>
      <c r="DS188">
        <v>7.0000000000000007E-2</v>
      </c>
      <c r="DT188">
        <v>0</v>
      </c>
      <c r="DU188">
        <v>0</v>
      </c>
      <c r="DV188" t="s">
        <v>275</v>
      </c>
      <c r="DW188">
        <v>100</v>
      </c>
      <c r="DX188">
        <v>100</v>
      </c>
      <c r="DY188">
        <v>4.1000000000000002E-2</v>
      </c>
      <c r="DZ188">
        <v>0.31669999999999998</v>
      </c>
      <c r="EA188">
        <v>-0.38915973933682801</v>
      </c>
      <c r="EB188">
        <v>1.06189765250334E-3</v>
      </c>
      <c r="EC188">
        <v>-8.2300479113357901E-7</v>
      </c>
      <c r="ED188">
        <v>1.95222372915411E-10</v>
      </c>
      <c r="EE188">
        <v>5.0854824770297798E-2</v>
      </c>
      <c r="EF188">
        <v>2.4299125684897199E-2</v>
      </c>
      <c r="EG188">
        <v>-1.02667963148939E-3</v>
      </c>
      <c r="EH188">
        <v>2.21636158600722E-5</v>
      </c>
      <c r="EI188">
        <v>2</v>
      </c>
      <c r="EJ188">
        <v>2037</v>
      </c>
      <c r="EK188">
        <v>1</v>
      </c>
      <c r="EL188">
        <v>24</v>
      </c>
      <c r="EM188">
        <v>9.6</v>
      </c>
      <c r="EN188">
        <v>9.4</v>
      </c>
      <c r="EO188">
        <v>2</v>
      </c>
      <c r="EP188">
        <v>482.27699999999999</v>
      </c>
      <c r="EQ188">
        <v>560.43899999999996</v>
      </c>
      <c r="ER188">
        <v>22.398399999999999</v>
      </c>
      <c r="ES188">
        <v>25.340499999999999</v>
      </c>
      <c r="ET188">
        <v>30</v>
      </c>
      <c r="EU188">
        <v>25.212299999999999</v>
      </c>
      <c r="EV188">
        <v>25.174900000000001</v>
      </c>
      <c r="EW188">
        <v>38.761600000000001</v>
      </c>
      <c r="EX188">
        <v>5.7349100000000002</v>
      </c>
      <c r="EY188">
        <v>100</v>
      </c>
      <c r="EZ188">
        <v>22.398800000000001</v>
      </c>
      <c r="FA188">
        <v>894.63</v>
      </c>
      <c r="FB188">
        <v>20</v>
      </c>
      <c r="FC188">
        <v>102.375</v>
      </c>
      <c r="FD188">
        <v>102.078</v>
      </c>
    </row>
    <row r="189" spans="1:160" x14ac:dyDescent="0.15">
      <c r="A189">
        <v>191</v>
      </c>
      <c r="B189">
        <v>1604500681.0999999</v>
      </c>
      <c r="C189">
        <v>379.09999990463302</v>
      </c>
      <c r="D189" t="s">
        <v>618</v>
      </c>
      <c r="E189" t="s">
        <v>619</v>
      </c>
      <c r="F189">
        <v>1604500681.0999999</v>
      </c>
      <c r="G189">
        <f t="shared" si="90"/>
        <v>1.3248556258033371E-3</v>
      </c>
      <c r="H189">
        <f t="shared" si="91"/>
        <v>22.921094108677298</v>
      </c>
      <c r="I189">
        <f t="shared" si="92"/>
        <v>871.68399999999997</v>
      </c>
      <c r="J189">
        <f t="shared" si="93"/>
        <v>577.90007087151628</v>
      </c>
      <c r="K189">
        <f t="shared" si="94"/>
        <v>58.225484610196965</v>
      </c>
      <c r="L189">
        <f t="shared" si="95"/>
        <v>87.825258872894395</v>
      </c>
      <c r="M189">
        <f t="shared" si="96"/>
        <v>0.13284854910280816</v>
      </c>
      <c r="N189">
        <f t="shared" si="97"/>
        <v>2.9447207426472488</v>
      </c>
      <c r="O189">
        <f t="shared" si="98"/>
        <v>0.12960655189690501</v>
      </c>
      <c r="P189">
        <f t="shared" si="99"/>
        <v>8.1288785895151983E-2</v>
      </c>
      <c r="Q189">
        <f t="shared" si="100"/>
        <v>193.74291537250556</v>
      </c>
      <c r="R189">
        <f t="shared" si="101"/>
        <v>25.876791278066428</v>
      </c>
      <c r="S189">
        <f t="shared" si="102"/>
        <v>24.998699999999999</v>
      </c>
      <c r="T189">
        <f t="shared" si="103"/>
        <v>3.1794311579896513</v>
      </c>
      <c r="U189">
        <f t="shared" si="104"/>
        <v>68.130488200201853</v>
      </c>
      <c r="V189">
        <f t="shared" si="105"/>
        <v>2.1768913112247601</v>
      </c>
      <c r="W189">
        <f t="shared" si="106"/>
        <v>3.1951793811134181</v>
      </c>
      <c r="X189">
        <f t="shared" si="107"/>
        <v>1.0025398467648912</v>
      </c>
      <c r="Y189">
        <f t="shared" si="108"/>
        <v>-58.426133097927163</v>
      </c>
      <c r="Z189">
        <f t="shared" si="109"/>
        <v>13.160854549773262</v>
      </c>
      <c r="AA189">
        <f t="shared" si="110"/>
        <v>0.9457481708931389</v>
      </c>
      <c r="AB189">
        <f t="shared" si="111"/>
        <v>149.42338499524479</v>
      </c>
      <c r="AC189">
        <v>12</v>
      </c>
      <c r="AD189">
        <v>2</v>
      </c>
      <c r="AE189">
        <f t="shared" si="112"/>
        <v>1</v>
      </c>
      <c r="AF189">
        <f t="shared" si="113"/>
        <v>0</v>
      </c>
      <c r="AG189">
        <f t="shared" si="114"/>
        <v>53674.405517477993</v>
      </c>
      <c r="AH189" t="s">
        <v>272</v>
      </c>
      <c r="AI189" t="s">
        <v>272</v>
      </c>
      <c r="AJ189">
        <v>0</v>
      </c>
      <c r="AK189">
        <v>0</v>
      </c>
      <c r="AL189">
        <f t="shared" si="115"/>
        <v>0</v>
      </c>
      <c r="AM189" t="e">
        <f t="shared" si="116"/>
        <v>#DIV/0!</v>
      </c>
      <c r="AN189">
        <v>0</v>
      </c>
      <c r="AO189" t="s">
        <v>272</v>
      </c>
      <c r="AP189" t="s">
        <v>272</v>
      </c>
      <c r="AQ189">
        <v>0</v>
      </c>
      <c r="AR189">
        <v>0</v>
      </c>
      <c r="AS189" t="e">
        <f t="shared" si="117"/>
        <v>#DIV/0!</v>
      </c>
      <c r="AT189">
        <v>0.5</v>
      </c>
      <c r="AU189">
        <f t="shared" si="118"/>
        <v>1009.2252097117749</v>
      </c>
      <c r="AV189">
        <f t="shared" si="119"/>
        <v>22.921094108677298</v>
      </c>
      <c r="AW189" t="e">
        <f t="shared" si="120"/>
        <v>#DIV/0!</v>
      </c>
      <c r="AX189" t="e">
        <f t="shared" si="121"/>
        <v>#DIV/0!</v>
      </c>
      <c r="AY189">
        <f t="shared" si="122"/>
        <v>2.2711575065810476E-2</v>
      </c>
      <c r="AZ189" t="e">
        <f t="shared" si="123"/>
        <v>#DIV/0!</v>
      </c>
      <c r="BA189" t="s">
        <v>272</v>
      </c>
      <c r="BB189">
        <v>0</v>
      </c>
      <c r="BC189">
        <f t="shared" si="124"/>
        <v>0</v>
      </c>
      <c r="BD189" t="e">
        <f t="shared" si="125"/>
        <v>#DIV/0!</v>
      </c>
      <c r="BE189" t="e">
        <f t="shared" si="126"/>
        <v>#DIV/0!</v>
      </c>
      <c r="BF189" t="e">
        <f t="shared" si="127"/>
        <v>#DIV/0!</v>
      </c>
      <c r="BG189" t="e">
        <f t="shared" si="128"/>
        <v>#DIV/0!</v>
      </c>
      <c r="BH189" t="e">
        <f t="shared" si="129"/>
        <v>#DIV/0!</v>
      </c>
      <c r="BI189" t="e">
        <f t="shared" si="130"/>
        <v>#DIV/0!</v>
      </c>
      <c r="BJ189">
        <f t="shared" si="131"/>
        <v>1200.05</v>
      </c>
      <c r="BK189">
        <f t="shared" si="132"/>
        <v>1009.2252097117749</v>
      </c>
      <c r="BL189">
        <f t="shared" si="133"/>
        <v>0.840985967011187</v>
      </c>
      <c r="BM189">
        <f t="shared" si="134"/>
        <v>0.19197193402237414</v>
      </c>
      <c r="BN189">
        <v>6</v>
      </c>
      <c r="BO189">
        <v>0.5</v>
      </c>
      <c r="BP189" t="s">
        <v>273</v>
      </c>
      <c r="BQ189">
        <v>2</v>
      </c>
      <c r="BR189">
        <v>1604500681.0999999</v>
      </c>
      <c r="BS189">
        <v>871.68399999999997</v>
      </c>
      <c r="BT189">
        <v>900.58299999999997</v>
      </c>
      <c r="BU189">
        <v>21.606100000000001</v>
      </c>
      <c r="BV189">
        <v>20.0502</v>
      </c>
      <c r="BW189">
        <v>871.64300000000003</v>
      </c>
      <c r="BX189">
        <v>21.289400000000001</v>
      </c>
      <c r="BY189">
        <v>499.86399999999998</v>
      </c>
      <c r="BZ189">
        <v>100.654</v>
      </c>
      <c r="CA189">
        <v>9.9551600000000004E-2</v>
      </c>
      <c r="CB189">
        <v>25.081600000000002</v>
      </c>
      <c r="CC189">
        <v>24.998699999999999</v>
      </c>
      <c r="CD189">
        <v>999.9</v>
      </c>
      <c r="CE189">
        <v>0</v>
      </c>
      <c r="CF189">
        <v>0</v>
      </c>
      <c r="CG189">
        <v>10021.200000000001</v>
      </c>
      <c r="CH189">
        <v>0</v>
      </c>
      <c r="CI189">
        <v>1.0219499999999999</v>
      </c>
      <c r="CJ189">
        <v>1200.05</v>
      </c>
      <c r="CK189">
        <v>0.96699299999999999</v>
      </c>
      <c r="CL189">
        <v>3.30067E-2</v>
      </c>
      <c r="CM189">
        <v>0</v>
      </c>
      <c r="CN189">
        <v>875.7</v>
      </c>
      <c r="CO189">
        <v>5.0001499999999997</v>
      </c>
      <c r="CP189">
        <v>10460.9</v>
      </c>
      <c r="CQ189">
        <v>11354.3</v>
      </c>
      <c r="CR189">
        <v>39.436999999999998</v>
      </c>
      <c r="CS189">
        <v>42.061999999999998</v>
      </c>
      <c r="CT189">
        <v>40.686999999999998</v>
      </c>
      <c r="CU189">
        <v>41.686999999999998</v>
      </c>
      <c r="CV189">
        <v>41.311999999999998</v>
      </c>
      <c r="CW189">
        <v>1155.5999999999999</v>
      </c>
      <c r="CX189">
        <v>39.44</v>
      </c>
      <c r="CY189">
        <v>0</v>
      </c>
      <c r="CZ189">
        <v>1604500680.3</v>
      </c>
      <c r="DA189">
        <v>0</v>
      </c>
      <c r="DB189">
        <v>873.08392307692304</v>
      </c>
      <c r="DC189">
        <v>17.505914540537699</v>
      </c>
      <c r="DD189">
        <v>214.51282065047101</v>
      </c>
      <c r="DE189">
        <v>10434.211538461501</v>
      </c>
      <c r="DF189">
        <v>15</v>
      </c>
      <c r="DG189">
        <v>1604500115.5</v>
      </c>
      <c r="DH189" t="s">
        <v>274</v>
      </c>
      <c r="DI189">
        <v>1604500104</v>
      </c>
      <c r="DJ189">
        <v>1604500115.5</v>
      </c>
      <c r="DK189">
        <v>1</v>
      </c>
      <c r="DL189">
        <v>-0.111</v>
      </c>
      <c r="DM189">
        <v>-7.0000000000000001E-3</v>
      </c>
      <c r="DN189">
        <v>-7.3999999999999996E-2</v>
      </c>
      <c r="DO189">
        <v>0.30099999999999999</v>
      </c>
      <c r="DP189">
        <v>420</v>
      </c>
      <c r="DQ189">
        <v>20</v>
      </c>
      <c r="DR189">
        <v>0.08</v>
      </c>
      <c r="DS189">
        <v>7.0000000000000007E-2</v>
      </c>
      <c r="DT189">
        <v>0</v>
      </c>
      <c r="DU189">
        <v>0</v>
      </c>
      <c r="DV189" t="s">
        <v>275</v>
      </c>
      <c r="DW189">
        <v>100</v>
      </c>
      <c r="DX189">
        <v>100</v>
      </c>
      <c r="DY189">
        <v>4.1000000000000002E-2</v>
      </c>
      <c r="DZ189">
        <v>0.31669999999999998</v>
      </c>
      <c r="EA189">
        <v>-0.38915973933682801</v>
      </c>
      <c r="EB189">
        <v>1.06189765250334E-3</v>
      </c>
      <c r="EC189">
        <v>-8.2300479113357901E-7</v>
      </c>
      <c r="ED189">
        <v>1.95222372915411E-10</v>
      </c>
      <c r="EE189">
        <v>5.0854824770297798E-2</v>
      </c>
      <c r="EF189">
        <v>2.4299125684897199E-2</v>
      </c>
      <c r="EG189">
        <v>-1.02667963148939E-3</v>
      </c>
      <c r="EH189">
        <v>2.21636158600722E-5</v>
      </c>
      <c r="EI189">
        <v>2</v>
      </c>
      <c r="EJ189">
        <v>2037</v>
      </c>
      <c r="EK189">
        <v>1</v>
      </c>
      <c r="EL189">
        <v>24</v>
      </c>
      <c r="EM189">
        <v>9.6</v>
      </c>
      <c r="EN189">
        <v>9.4</v>
      </c>
      <c r="EO189">
        <v>2</v>
      </c>
      <c r="EP189">
        <v>481.92399999999998</v>
      </c>
      <c r="EQ189">
        <v>560.67200000000003</v>
      </c>
      <c r="ER189">
        <v>22.398399999999999</v>
      </c>
      <c r="ES189">
        <v>25.340499999999999</v>
      </c>
      <c r="ET189">
        <v>30.0001</v>
      </c>
      <c r="EU189">
        <v>25.212499999999999</v>
      </c>
      <c r="EV189">
        <v>25.175999999999998</v>
      </c>
      <c r="EW189">
        <v>38.633699999999997</v>
      </c>
      <c r="EX189">
        <v>5.7349100000000002</v>
      </c>
      <c r="EY189">
        <v>100</v>
      </c>
      <c r="EZ189">
        <v>22.398800000000001</v>
      </c>
      <c r="FA189">
        <v>889.56</v>
      </c>
      <c r="FB189">
        <v>20</v>
      </c>
      <c r="FC189">
        <v>102.375</v>
      </c>
      <c r="FD189">
        <v>102.077</v>
      </c>
    </row>
    <row r="190" spans="1:160" x14ac:dyDescent="0.15">
      <c r="A190">
        <v>192</v>
      </c>
      <c r="B190">
        <v>1604500683.0999999</v>
      </c>
      <c r="C190">
        <v>381.09999990463302</v>
      </c>
      <c r="D190" t="s">
        <v>620</v>
      </c>
      <c r="E190" t="s">
        <v>621</v>
      </c>
      <c r="F190">
        <v>1604500683.0999999</v>
      </c>
      <c r="G190">
        <f t="shared" si="90"/>
        <v>1.3242492114459905E-3</v>
      </c>
      <c r="H190">
        <f t="shared" si="91"/>
        <v>22.800984184556299</v>
      </c>
      <c r="I190">
        <f t="shared" si="92"/>
        <v>868.43299999999999</v>
      </c>
      <c r="J190">
        <f t="shared" si="93"/>
        <v>576.06361053975331</v>
      </c>
      <c r="K190">
        <f t="shared" si="94"/>
        <v>58.04029306595023</v>
      </c>
      <c r="L190">
        <f t="shared" si="95"/>
        <v>87.49746539434301</v>
      </c>
      <c r="M190">
        <f t="shared" si="96"/>
        <v>0.1328041456939148</v>
      </c>
      <c r="N190">
        <f t="shared" si="97"/>
        <v>2.9379013134615284</v>
      </c>
      <c r="O190">
        <f t="shared" si="98"/>
        <v>0.1295569646167414</v>
      </c>
      <c r="P190">
        <f t="shared" si="99"/>
        <v>8.1258236291896185E-2</v>
      </c>
      <c r="Q190">
        <f t="shared" si="100"/>
        <v>193.69342149883502</v>
      </c>
      <c r="R190">
        <f t="shared" si="101"/>
        <v>25.878179126911903</v>
      </c>
      <c r="S190">
        <f t="shared" si="102"/>
        <v>24.998100000000001</v>
      </c>
      <c r="T190">
        <f t="shared" si="103"/>
        <v>3.1793174257780539</v>
      </c>
      <c r="U190">
        <f t="shared" si="104"/>
        <v>68.130164338104777</v>
      </c>
      <c r="V190">
        <f t="shared" si="105"/>
        <v>2.1768550225717997</v>
      </c>
      <c r="W190">
        <f t="shared" si="106"/>
        <v>3.1951413059403095</v>
      </c>
      <c r="X190">
        <f t="shared" si="107"/>
        <v>1.0024624032062541</v>
      </c>
      <c r="Y190">
        <f t="shared" si="108"/>
        <v>-58.399390224768183</v>
      </c>
      <c r="Z190">
        <f t="shared" si="109"/>
        <v>13.193731696424086</v>
      </c>
      <c r="AA190">
        <f t="shared" si="110"/>
        <v>0.95030766532035837</v>
      </c>
      <c r="AB190">
        <f t="shared" si="111"/>
        <v>149.4380706358113</v>
      </c>
      <c r="AC190">
        <v>12</v>
      </c>
      <c r="AD190">
        <v>2</v>
      </c>
      <c r="AE190">
        <f t="shared" si="112"/>
        <v>1</v>
      </c>
      <c r="AF190">
        <f t="shared" si="113"/>
        <v>0</v>
      </c>
      <c r="AG190">
        <f t="shared" si="114"/>
        <v>53475.095123551626</v>
      </c>
      <c r="AH190" t="s">
        <v>272</v>
      </c>
      <c r="AI190" t="s">
        <v>272</v>
      </c>
      <c r="AJ190">
        <v>0</v>
      </c>
      <c r="AK190">
        <v>0</v>
      </c>
      <c r="AL190">
        <f t="shared" si="115"/>
        <v>0</v>
      </c>
      <c r="AM190" t="e">
        <f t="shared" si="116"/>
        <v>#DIV/0!</v>
      </c>
      <c r="AN190">
        <v>0</v>
      </c>
      <c r="AO190" t="s">
        <v>272</v>
      </c>
      <c r="AP190" t="s">
        <v>272</v>
      </c>
      <c r="AQ190">
        <v>0</v>
      </c>
      <c r="AR190">
        <v>0</v>
      </c>
      <c r="AS190" t="e">
        <f t="shared" si="117"/>
        <v>#DIV/0!</v>
      </c>
      <c r="AT190">
        <v>0.5</v>
      </c>
      <c r="AU190">
        <f t="shared" si="118"/>
        <v>1008.964799852068</v>
      </c>
      <c r="AV190">
        <f t="shared" si="119"/>
        <v>22.800984184556299</v>
      </c>
      <c r="AW190" t="e">
        <f t="shared" si="120"/>
        <v>#DIV/0!</v>
      </c>
      <c r="AX190" t="e">
        <f t="shared" si="121"/>
        <v>#DIV/0!</v>
      </c>
      <c r="AY190">
        <f t="shared" si="122"/>
        <v>2.2598394104431912E-2</v>
      </c>
      <c r="AZ190" t="e">
        <f t="shared" si="123"/>
        <v>#DIV/0!</v>
      </c>
      <c r="BA190" t="s">
        <v>272</v>
      </c>
      <c r="BB190">
        <v>0</v>
      </c>
      <c r="BC190">
        <f t="shared" si="124"/>
        <v>0</v>
      </c>
      <c r="BD190" t="e">
        <f t="shared" si="125"/>
        <v>#DIV/0!</v>
      </c>
      <c r="BE190" t="e">
        <f t="shared" si="126"/>
        <v>#DIV/0!</v>
      </c>
      <c r="BF190" t="e">
        <f t="shared" si="127"/>
        <v>#DIV/0!</v>
      </c>
      <c r="BG190" t="e">
        <f t="shared" si="128"/>
        <v>#DIV/0!</v>
      </c>
      <c r="BH190" t="e">
        <f t="shared" si="129"/>
        <v>#DIV/0!</v>
      </c>
      <c r="BI190" t="e">
        <f t="shared" si="130"/>
        <v>#DIV/0!</v>
      </c>
      <c r="BJ190">
        <f t="shared" si="131"/>
        <v>1199.74</v>
      </c>
      <c r="BK190">
        <f t="shared" si="132"/>
        <v>1008.964799852068</v>
      </c>
      <c r="BL190">
        <f t="shared" si="133"/>
        <v>0.84098621355632719</v>
      </c>
      <c r="BM190">
        <f t="shared" si="134"/>
        <v>0.19197242711265436</v>
      </c>
      <c r="BN190">
        <v>6</v>
      </c>
      <c r="BO190">
        <v>0.5</v>
      </c>
      <c r="BP190" t="s">
        <v>273</v>
      </c>
      <c r="BQ190">
        <v>2</v>
      </c>
      <c r="BR190">
        <v>1604500683.0999999</v>
      </c>
      <c r="BS190">
        <v>868.43299999999999</v>
      </c>
      <c r="BT190">
        <v>897.173</v>
      </c>
      <c r="BU190">
        <v>21.605799999999999</v>
      </c>
      <c r="BV190">
        <v>20.051100000000002</v>
      </c>
      <c r="BW190">
        <v>868.39300000000003</v>
      </c>
      <c r="BX190">
        <v>21.289100000000001</v>
      </c>
      <c r="BY190">
        <v>500.02100000000002</v>
      </c>
      <c r="BZ190">
        <v>100.65300000000001</v>
      </c>
      <c r="CA190">
        <v>0.100271</v>
      </c>
      <c r="CB190">
        <v>25.081399999999999</v>
      </c>
      <c r="CC190">
        <v>24.998100000000001</v>
      </c>
      <c r="CD190">
        <v>999.9</v>
      </c>
      <c r="CE190">
        <v>0</v>
      </c>
      <c r="CF190">
        <v>0</v>
      </c>
      <c r="CG190">
        <v>9982.5</v>
      </c>
      <c r="CH190">
        <v>0</v>
      </c>
      <c r="CI190">
        <v>1.0219499999999999</v>
      </c>
      <c r="CJ190">
        <v>1199.74</v>
      </c>
      <c r="CK190">
        <v>0.96698499999999998</v>
      </c>
      <c r="CL190">
        <v>3.3015099999999999E-2</v>
      </c>
      <c r="CM190">
        <v>0</v>
      </c>
      <c r="CN190">
        <v>876.26199999999994</v>
      </c>
      <c r="CO190">
        <v>5.0001499999999997</v>
      </c>
      <c r="CP190">
        <v>10463.4</v>
      </c>
      <c r="CQ190">
        <v>11351.4</v>
      </c>
      <c r="CR190">
        <v>39.436999999999998</v>
      </c>
      <c r="CS190">
        <v>42.061999999999998</v>
      </c>
      <c r="CT190">
        <v>40.686999999999998</v>
      </c>
      <c r="CU190">
        <v>41.625</v>
      </c>
      <c r="CV190">
        <v>41.311999999999998</v>
      </c>
      <c r="CW190">
        <v>1155.3</v>
      </c>
      <c r="CX190">
        <v>39.44</v>
      </c>
      <c r="CY190">
        <v>0</v>
      </c>
      <c r="CZ190">
        <v>1604500682.0999999</v>
      </c>
      <c r="DA190">
        <v>0</v>
      </c>
      <c r="DB190">
        <v>873.67452000000003</v>
      </c>
      <c r="DC190">
        <v>18.291384641095501</v>
      </c>
      <c r="DD190">
        <v>213.41538496450599</v>
      </c>
      <c r="DE190">
        <v>10441.424000000001</v>
      </c>
      <c r="DF190">
        <v>15</v>
      </c>
      <c r="DG190">
        <v>1604500115.5</v>
      </c>
      <c r="DH190" t="s">
        <v>274</v>
      </c>
      <c r="DI190">
        <v>1604500104</v>
      </c>
      <c r="DJ190">
        <v>1604500115.5</v>
      </c>
      <c r="DK190">
        <v>1</v>
      </c>
      <c r="DL190">
        <v>-0.111</v>
      </c>
      <c r="DM190">
        <v>-7.0000000000000001E-3</v>
      </c>
      <c r="DN190">
        <v>-7.3999999999999996E-2</v>
      </c>
      <c r="DO190">
        <v>0.30099999999999999</v>
      </c>
      <c r="DP190">
        <v>420</v>
      </c>
      <c r="DQ190">
        <v>20</v>
      </c>
      <c r="DR190">
        <v>0.08</v>
      </c>
      <c r="DS190">
        <v>7.0000000000000007E-2</v>
      </c>
      <c r="DT190">
        <v>0</v>
      </c>
      <c r="DU190">
        <v>0</v>
      </c>
      <c r="DV190" t="s">
        <v>275</v>
      </c>
      <c r="DW190">
        <v>100</v>
      </c>
      <c r="DX190">
        <v>100</v>
      </c>
      <c r="DY190">
        <v>0.04</v>
      </c>
      <c r="DZ190">
        <v>0.31669999999999998</v>
      </c>
      <c r="EA190">
        <v>-0.38915973933682801</v>
      </c>
      <c r="EB190">
        <v>1.06189765250334E-3</v>
      </c>
      <c r="EC190">
        <v>-8.2300479113357901E-7</v>
      </c>
      <c r="ED190">
        <v>1.95222372915411E-10</v>
      </c>
      <c r="EE190">
        <v>5.0854824770297798E-2</v>
      </c>
      <c r="EF190">
        <v>2.4299125684897199E-2</v>
      </c>
      <c r="EG190">
        <v>-1.02667963148939E-3</v>
      </c>
      <c r="EH190">
        <v>2.21636158600722E-5</v>
      </c>
      <c r="EI190">
        <v>2</v>
      </c>
      <c r="EJ190">
        <v>2037</v>
      </c>
      <c r="EK190">
        <v>1</v>
      </c>
      <c r="EL190">
        <v>24</v>
      </c>
      <c r="EM190">
        <v>9.6999999999999993</v>
      </c>
      <c r="EN190">
        <v>9.5</v>
      </c>
      <c r="EO190">
        <v>2</v>
      </c>
      <c r="EP190">
        <v>482.04700000000003</v>
      </c>
      <c r="EQ190">
        <v>560.51400000000001</v>
      </c>
      <c r="ER190">
        <v>22.398900000000001</v>
      </c>
      <c r="ES190">
        <v>25.340499999999999</v>
      </c>
      <c r="ET190">
        <v>30.0001</v>
      </c>
      <c r="EU190">
        <v>25.212499999999999</v>
      </c>
      <c r="EV190">
        <v>25.176200000000001</v>
      </c>
      <c r="EW190">
        <v>38.551299999999998</v>
      </c>
      <c r="EX190">
        <v>5.7349100000000002</v>
      </c>
      <c r="EY190">
        <v>100</v>
      </c>
      <c r="EZ190">
        <v>22.400700000000001</v>
      </c>
      <c r="FA190">
        <v>884.52</v>
      </c>
      <c r="FB190">
        <v>20</v>
      </c>
      <c r="FC190">
        <v>102.374</v>
      </c>
      <c r="FD190">
        <v>102.077</v>
      </c>
    </row>
    <row r="191" spans="1:160" x14ac:dyDescent="0.15">
      <c r="A191">
        <v>193</v>
      </c>
      <c r="B191">
        <v>1604500685.0999999</v>
      </c>
      <c r="C191">
        <v>383.09999990463302</v>
      </c>
      <c r="D191" t="s">
        <v>622</v>
      </c>
      <c r="E191" t="s">
        <v>623</v>
      </c>
      <c r="F191">
        <v>1604500685.0999999</v>
      </c>
      <c r="G191">
        <f t="shared" ref="G191:G254" si="135">BY191*AE191*(BU191-BV191)/(100*BN191*(1000-AE191*BU191))</f>
        <v>1.3220892200066692E-3</v>
      </c>
      <c r="H191">
        <f t="shared" ref="H191:H254" si="136">BY191*AE191*(BT191-BS191*(1000-AE191*BV191)/(1000-AE191*BU191))/(100*BN191)</f>
        <v>22.731370535160128</v>
      </c>
      <c r="I191">
        <f t="shared" ref="I191:I254" si="137">BS191 - IF(AE191&gt;1, H191*BN191*100/(AG191*CG191), 0)</f>
        <v>865.20399999999995</v>
      </c>
      <c r="J191">
        <f t="shared" ref="J191:J254" si="138">((P191-G191/2)*I191-H191)/(P191+G191/2)</f>
        <v>573.32258379411178</v>
      </c>
      <c r="K191">
        <f t="shared" ref="K191:K254" si="139">J191*(BZ191+CA191)/1000</f>
        <v>57.764791282948138</v>
      </c>
      <c r="L191">
        <f t="shared" ref="L191:L254" si="140">(BS191 - IF(AE191&gt;1, H191*BN191*100/(AG191*CG191), 0))*(BZ191+CA191)/1000</f>
        <v>87.173137584128</v>
      </c>
      <c r="M191">
        <f t="shared" ref="M191:M254" si="141">2/((1/O191-1/N191)+SIGN(O191)*SQRT((1/O191-1/N191)*(1/O191-1/N191) + 4*BO191/((BO191+1)*(BO191+1))*(2*1/O191*1/N191-1/N191*1/N191)))</f>
        <v>0.13260234268115179</v>
      </c>
      <c r="N191">
        <f t="shared" ref="N191:N254" si="142">IF(LEFT(BP191,1)&lt;&gt;"0",IF(LEFT(BP191,1)="1",3,BQ191),$D$5+$E$5*(CG191*BZ191/($K$5*1000))+$F$5*(CG191*BZ191/($K$5*1000))*MAX(MIN(BN191,$J$5),$I$5)*MAX(MIN(BN191,$J$5),$I$5)+$G$5*MAX(MIN(BN191,$J$5),$I$5)*(CG191*BZ191/($K$5*1000))+$H$5*(CG191*BZ191/($K$5*1000))*(CG191*BZ191/($K$5*1000)))</f>
        <v>2.9368185579439392</v>
      </c>
      <c r="O191">
        <f t="shared" ref="O191:O254" si="143">G191*(1000-(1000*0.61365*EXP(17.502*S191/(240.97+S191))/(BZ191+CA191)+BU191)/2)/(1000*0.61365*EXP(17.502*S191/(240.97+S191))/(BZ191+CA191)-BU191)</f>
        <v>0.12936373087597061</v>
      </c>
      <c r="P191">
        <f t="shared" ref="P191:P254" si="144">1/((BO191+1)/(M191/1.6)+1/(N191/1.37)) + BO191/((BO191+1)/(M191/1.6) + BO191/(N191/1.37))</f>
        <v>8.1136720136435969E-2</v>
      </c>
      <c r="Q191">
        <f t="shared" ref="Q191:Q254" si="145">(BK191*BM191)</f>
        <v>193.74291537250556</v>
      </c>
      <c r="R191">
        <f t="shared" ref="R191:R254" si="146">(CB191+(Q191+2*0.95*0.0000000567*(((CB191+$B$7)+273)^4-(CB191+273)^4)-44100*G191)/(1.84*29.3*N191+8*0.95*0.0000000567*(CB191+273)^3))</f>
        <v>25.880605190266802</v>
      </c>
      <c r="S191">
        <f t="shared" ref="S191:S254" si="147">($C$7*CC191+$D$7*CD191+$E$7*R191)</f>
        <v>24.996400000000001</v>
      </c>
      <c r="T191">
        <f t="shared" ref="T191:T254" si="148">0.61365*EXP(17.502*S191/(240.97+S191))</f>
        <v>3.1789952038184213</v>
      </c>
      <c r="U191">
        <f t="shared" ref="U191:U254" si="149">(V191/W191*100)</f>
        <v>68.118735536326852</v>
      </c>
      <c r="V191">
        <f t="shared" ref="V191:V254" si="150">BU191*(BZ191+CA191)/1000</f>
        <v>2.1766584471552002</v>
      </c>
      <c r="W191">
        <f t="shared" ref="W191:W254" si="151">0.61365*EXP(17.502*CB191/(240.97+CB191))</f>
        <v>3.1953888016526908</v>
      </c>
      <c r="X191">
        <f t="shared" ref="X191:X254" si="152">(T191-BU191*(BZ191+CA191)/1000)</f>
        <v>1.0023367566632211</v>
      </c>
      <c r="Y191">
        <f t="shared" ref="Y191:Y254" si="153">(-G191*44100)</f>
        <v>-58.304134602294113</v>
      </c>
      <c r="Z191">
        <f t="shared" ref="Z191:Z254" si="154">2*29.3*N191*0.92*(CB191-S191)</f>
        <v>13.663858468873553</v>
      </c>
      <c r="AA191">
        <f t="shared" ref="AA191:AA254" si="155">2*0.95*0.0000000567*(((CB191+$B$7)+273)^4-(S191+273)^4)</f>
        <v>0.98453045057430189</v>
      </c>
      <c r="AB191">
        <f t="shared" ref="AB191:AB254" si="156">Q191+AA191+Y191+Z191</f>
        <v>150.08716968965931</v>
      </c>
      <c r="AC191">
        <v>12</v>
      </c>
      <c r="AD191">
        <v>2</v>
      </c>
      <c r="AE191">
        <f t="shared" ref="AE191:AE254" si="157">IF(AC191*$H$13&gt;=AG191,1,(AG191/(AG191-AC191*$H$13)))</f>
        <v>1</v>
      </c>
      <c r="AF191">
        <f t="shared" ref="AF191:AF254" si="158">(AE191-1)*100</f>
        <v>0</v>
      </c>
      <c r="AG191">
        <f t="shared" ref="AG191:AG254" si="159">MAX(0,($B$13+$C$13*CG191)/(1+$D$13*CG191)*BZ191/(CB191+273)*$E$13)</f>
        <v>53443.263868504211</v>
      </c>
      <c r="AH191" t="s">
        <v>272</v>
      </c>
      <c r="AI191" t="s">
        <v>272</v>
      </c>
      <c r="AJ191">
        <v>0</v>
      </c>
      <c r="AK191">
        <v>0</v>
      </c>
      <c r="AL191">
        <f t="shared" ref="AL191:AL254" si="160">AK191-AJ191</f>
        <v>0</v>
      </c>
      <c r="AM191" t="e">
        <f t="shared" ref="AM191:AM254" si="161">AL191/AK191</f>
        <v>#DIV/0!</v>
      </c>
      <c r="AN191">
        <v>0</v>
      </c>
      <c r="AO191" t="s">
        <v>272</v>
      </c>
      <c r="AP191" t="s">
        <v>272</v>
      </c>
      <c r="AQ191">
        <v>0</v>
      </c>
      <c r="AR191">
        <v>0</v>
      </c>
      <c r="AS191" t="e">
        <f t="shared" ref="AS191:AS254" si="162">1-AQ191/AR191</f>
        <v>#DIV/0!</v>
      </c>
      <c r="AT191">
        <v>0.5</v>
      </c>
      <c r="AU191">
        <f t="shared" ref="AU191:AU254" si="163">BK191</f>
        <v>1009.2252097117749</v>
      </c>
      <c r="AV191">
        <f t="shared" ref="AV191:AV254" si="164">H191</f>
        <v>22.731370535160128</v>
      </c>
      <c r="AW191" t="e">
        <f t="shared" ref="AW191:AW254" si="165">AS191*AT191*AU191</f>
        <v>#DIV/0!</v>
      </c>
      <c r="AX191" t="e">
        <f t="shared" ref="AX191:AX254" si="166">BC191/AR191</f>
        <v>#DIV/0!</v>
      </c>
      <c r="AY191">
        <f t="shared" ref="AY191:AY254" si="167">(AV191-AN191)/AU191</f>
        <v>2.2523585733309207E-2</v>
      </c>
      <c r="AZ191" t="e">
        <f t="shared" ref="AZ191:AZ254" si="168">(AK191-AR191)/AR191</f>
        <v>#DIV/0!</v>
      </c>
      <c r="BA191" t="s">
        <v>272</v>
      </c>
      <c r="BB191">
        <v>0</v>
      </c>
      <c r="BC191">
        <f t="shared" ref="BC191:BC254" si="169">AR191-BB191</f>
        <v>0</v>
      </c>
      <c r="BD191" t="e">
        <f t="shared" ref="BD191:BD254" si="170">(AR191-AQ191)/(AR191-BB191)</f>
        <v>#DIV/0!</v>
      </c>
      <c r="BE191" t="e">
        <f t="shared" ref="BE191:BE254" si="171">(AK191-AR191)/(AK191-BB191)</f>
        <v>#DIV/0!</v>
      </c>
      <c r="BF191" t="e">
        <f t="shared" ref="BF191:BF254" si="172">(AR191-AQ191)/(AR191-AJ191)</f>
        <v>#DIV/0!</v>
      </c>
      <c r="BG191" t="e">
        <f t="shared" ref="BG191:BG254" si="173">(AK191-AR191)/(AK191-AJ191)</f>
        <v>#DIV/0!</v>
      </c>
      <c r="BH191" t="e">
        <f t="shared" ref="BH191:BH254" si="174">(BD191*BB191/AQ191)</f>
        <v>#DIV/0!</v>
      </c>
      <c r="BI191" t="e">
        <f t="shared" ref="BI191:BI254" si="175">(1-BH191)</f>
        <v>#DIV/0!</v>
      </c>
      <c r="BJ191">
        <f t="shared" ref="BJ191:BJ254" si="176">$B$11*CH191+$C$11*CI191+$F$11*CJ191*(1-CM191)</f>
        <v>1200.05</v>
      </c>
      <c r="BK191">
        <f t="shared" ref="BK191:BK254" si="177">BJ191*BL191</f>
        <v>1009.2252097117749</v>
      </c>
      <c r="BL191">
        <f t="shared" ref="BL191:BL254" si="178">($B$11*$D$9+$C$11*$D$9+$F$11*((CW191+CO191)/MAX(CW191+CO191+CX191, 0.1)*$I$9+CX191/MAX(CW191+CO191+CX191, 0.1)*$J$9))/($B$11+$C$11+$F$11)</f>
        <v>0.840985967011187</v>
      </c>
      <c r="BM191">
        <f t="shared" ref="BM191:BM254" si="179">($B$11*$K$9+$C$11*$K$9+$F$11*((CW191+CO191)/MAX(CW191+CO191+CX191, 0.1)*$P$9+CX191/MAX(CW191+CO191+CX191, 0.1)*$Q$9))/($B$11+$C$11+$F$11)</f>
        <v>0.19197193402237414</v>
      </c>
      <c r="BN191">
        <v>6</v>
      </c>
      <c r="BO191">
        <v>0.5</v>
      </c>
      <c r="BP191" t="s">
        <v>273</v>
      </c>
      <c r="BQ191">
        <v>2</v>
      </c>
      <c r="BR191">
        <v>1604500685.0999999</v>
      </c>
      <c r="BS191">
        <v>865.20399999999995</v>
      </c>
      <c r="BT191">
        <v>893.85</v>
      </c>
      <c r="BU191">
        <v>21.6036</v>
      </c>
      <c r="BV191">
        <v>20.051600000000001</v>
      </c>
      <c r="BW191">
        <v>865.16399999999999</v>
      </c>
      <c r="BX191">
        <v>21.286999999999999</v>
      </c>
      <c r="BY191">
        <v>500.07499999999999</v>
      </c>
      <c r="BZ191">
        <v>100.654</v>
      </c>
      <c r="CA191">
        <v>0.10043199999999999</v>
      </c>
      <c r="CB191">
        <v>25.082699999999999</v>
      </c>
      <c r="CC191">
        <v>24.996400000000001</v>
      </c>
      <c r="CD191">
        <v>999.9</v>
      </c>
      <c r="CE191">
        <v>0</v>
      </c>
      <c r="CF191">
        <v>0</v>
      </c>
      <c r="CG191">
        <v>9976.25</v>
      </c>
      <c r="CH191">
        <v>0</v>
      </c>
      <c r="CI191">
        <v>1.02895</v>
      </c>
      <c r="CJ191">
        <v>1200.05</v>
      </c>
      <c r="CK191">
        <v>0.96699299999999999</v>
      </c>
      <c r="CL191">
        <v>3.30067E-2</v>
      </c>
      <c r="CM191">
        <v>0</v>
      </c>
      <c r="CN191">
        <v>876.31</v>
      </c>
      <c r="CO191">
        <v>5.0001499999999997</v>
      </c>
      <c r="CP191">
        <v>10472.9</v>
      </c>
      <c r="CQ191">
        <v>11354.4</v>
      </c>
      <c r="CR191">
        <v>39.436999999999998</v>
      </c>
      <c r="CS191">
        <v>42.061999999999998</v>
      </c>
      <c r="CT191">
        <v>40.686999999999998</v>
      </c>
      <c r="CU191">
        <v>41.686999999999998</v>
      </c>
      <c r="CV191">
        <v>41.311999999999998</v>
      </c>
      <c r="CW191">
        <v>1155.5999999999999</v>
      </c>
      <c r="CX191">
        <v>39.44</v>
      </c>
      <c r="CY191">
        <v>0</v>
      </c>
      <c r="CZ191">
        <v>1604500683.9000001</v>
      </c>
      <c r="DA191">
        <v>0</v>
      </c>
      <c r="DB191">
        <v>874.10723076923102</v>
      </c>
      <c r="DC191">
        <v>18.3154188011404</v>
      </c>
      <c r="DD191">
        <v>209.47692310783299</v>
      </c>
      <c r="DE191">
        <v>10446.807692307701</v>
      </c>
      <c r="DF191">
        <v>15</v>
      </c>
      <c r="DG191">
        <v>1604500115.5</v>
      </c>
      <c r="DH191" t="s">
        <v>274</v>
      </c>
      <c r="DI191">
        <v>1604500104</v>
      </c>
      <c r="DJ191">
        <v>1604500115.5</v>
      </c>
      <c r="DK191">
        <v>1</v>
      </c>
      <c r="DL191">
        <v>-0.111</v>
      </c>
      <c r="DM191">
        <v>-7.0000000000000001E-3</v>
      </c>
      <c r="DN191">
        <v>-7.3999999999999996E-2</v>
      </c>
      <c r="DO191">
        <v>0.30099999999999999</v>
      </c>
      <c r="DP191">
        <v>420</v>
      </c>
      <c r="DQ191">
        <v>20</v>
      </c>
      <c r="DR191">
        <v>0.08</v>
      </c>
      <c r="DS191">
        <v>7.0000000000000007E-2</v>
      </c>
      <c r="DT191">
        <v>0</v>
      </c>
      <c r="DU191">
        <v>0</v>
      </c>
      <c r="DV191" t="s">
        <v>275</v>
      </c>
      <c r="DW191">
        <v>100</v>
      </c>
      <c r="DX191">
        <v>100</v>
      </c>
      <c r="DY191">
        <v>0.04</v>
      </c>
      <c r="DZ191">
        <v>0.31659999999999999</v>
      </c>
      <c r="EA191">
        <v>-0.38915973933682801</v>
      </c>
      <c r="EB191">
        <v>1.06189765250334E-3</v>
      </c>
      <c r="EC191">
        <v>-8.2300479113357901E-7</v>
      </c>
      <c r="ED191">
        <v>1.95222372915411E-10</v>
      </c>
      <c r="EE191">
        <v>5.0854824770297798E-2</v>
      </c>
      <c r="EF191">
        <v>2.4299125684897199E-2</v>
      </c>
      <c r="EG191">
        <v>-1.02667963148939E-3</v>
      </c>
      <c r="EH191">
        <v>2.21636158600722E-5</v>
      </c>
      <c r="EI191">
        <v>2</v>
      </c>
      <c r="EJ191">
        <v>2037</v>
      </c>
      <c r="EK191">
        <v>1</v>
      </c>
      <c r="EL191">
        <v>24</v>
      </c>
      <c r="EM191">
        <v>9.6999999999999993</v>
      </c>
      <c r="EN191">
        <v>9.5</v>
      </c>
      <c r="EO191">
        <v>2</v>
      </c>
      <c r="EP191">
        <v>482.14299999999997</v>
      </c>
      <c r="EQ191">
        <v>560.37400000000002</v>
      </c>
      <c r="ER191">
        <v>22.3994</v>
      </c>
      <c r="ES191">
        <v>25.340499999999999</v>
      </c>
      <c r="ET191">
        <v>30.0002</v>
      </c>
      <c r="EU191">
        <v>25.212499999999999</v>
      </c>
      <c r="EV191">
        <v>25.176200000000001</v>
      </c>
      <c r="EW191">
        <v>38.405200000000001</v>
      </c>
      <c r="EX191">
        <v>5.7349100000000002</v>
      </c>
      <c r="EY191">
        <v>100</v>
      </c>
      <c r="EZ191">
        <v>22.400700000000001</v>
      </c>
      <c r="FA191">
        <v>884.52</v>
      </c>
      <c r="FB191">
        <v>20</v>
      </c>
      <c r="FC191">
        <v>102.373</v>
      </c>
      <c r="FD191">
        <v>102.077</v>
      </c>
    </row>
    <row r="192" spans="1:160" x14ac:dyDescent="0.15">
      <c r="A192">
        <v>194</v>
      </c>
      <c r="B192">
        <v>1604500687.0999999</v>
      </c>
      <c r="C192">
        <v>385.09999990463302</v>
      </c>
      <c r="D192" t="s">
        <v>624</v>
      </c>
      <c r="E192" t="s">
        <v>625</v>
      </c>
      <c r="F192">
        <v>1604500687.0999999</v>
      </c>
      <c r="G192">
        <f t="shared" si="135"/>
        <v>1.3221361589632146E-3</v>
      </c>
      <c r="H192">
        <f t="shared" si="136"/>
        <v>22.551247628861912</v>
      </c>
      <c r="I192">
        <f t="shared" si="137"/>
        <v>861.89800000000002</v>
      </c>
      <c r="J192">
        <f t="shared" si="138"/>
        <v>572.17758248161942</v>
      </c>
      <c r="K192">
        <f t="shared" si="139"/>
        <v>57.65000751413735</v>
      </c>
      <c r="L192">
        <f t="shared" si="140"/>
        <v>86.840917396508019</v>
      </c>
      <c r="M192">
        <f t="shared" si="141"/>
        <v>0.13254761616198077</v>
      </c>
      <c r="N192">
        <f t="shared" si="142"/>
        <v>2.9476152003283542</v>
      </c>
      <c r="O192">
        <f t="shared" si="143"/>
        <v>0.12932318415243799</v>
      </c>
      <c r="P192">
        <f t="shared" si="144"/>
        <v>8.1110159309064386E-2</v>
      </c>
      <c r="Q192">
        <f t="shared" si="145"/>
        <v>193.74291537250556</v>
      </c>
      <c r="R192">
        <f t="shared" si="146"/>
        <v>25.876467027169202</v>
      </c>
      <c r="S192">
        <f t="shared" si="147"/>
        <v>24.9983</v>
      </c>
      <c r="T192">
        <f t="shared" si="148"/>
        <v>3.1793553361202229</v>
      </c>
      <c r="U192">
        <f t="shared" si="149"/>
        <v>68.124472843307132</v>
      </c>
      <c r="V192">
        <f t="shared" si="150"/>
        <v>2.1766602021164005</v>
      </c>
      <c r="W192">
        <f t="shared" si="151"/>
        <v>3.1951222685024359</v>
      </c>
      <c r="X192">
        <f t="shared" si="152"/>
        <v>1.0026951340038224</v>
      </c>
      <c r="Y192">
        <f t="shared" si="153"/>
        <v>-58.30620461027776</v>
      </c>
      <c r="Z192">
        <f t="shared" si="154"/>
        <v>13.189681946448234</v>
      </c>
      <c r="AA192">
        <f t="shared" si="155"/>
        <v>0.94688566515906303</v>
      </c>
      <c r="AB192">
        <f t="shared" si="156"/>
        <v>149.57327837383511</v>
      </c>
      <c r="AC192">
        <v>12</v>
      </c>
      <c r="AD192">
        <v>2</v>
      </c>
      <c r="AE192">
        <f t="shared" si="157"/>
        <v>1</v>
      </c>
      <c r="AF192">
        <f t="shared" si="158"/>
        <v>0</v>
      </c>
      <c r="AG192">
        <f t="shared" si="159"/>
        <v>53759.199227459598</v>
      </c>
      <c r="AH192" t="s">
        <v>272</v>
      </c>
      <c r="AI192" t="s">
        <v>272</v>
      </c>
      <c r="AJ192">
        <v>0</v>
      </c>
      <c r="AK192">
        <v>0</v>
      </c>
      <c r="AL192">
        <f t="shared" si="160"/>
        <v>0</v>
      </c>
      <c r="AM192" t="e">
        <f t="shared" si="161"/>
        <v>#DIV/0!</v>
      </c>
      <c r="AN192">
        <v>0</v>
      </c>
      <c r="AO192" t="s">
        <v>272</v>
      </c>
      <c r="AP192" t="s">
        <v>272</v>
      </c>
      <c r="AQ192">
        <v>0</v>
      </c>
      <c r="AR192">
        <v>0</v>
      </c>
      <c r="AS192" t="e">
        <f t="shared" si="162"/>
        <v>#DIV/0!</v>
      </c>
      <c r="AT192">
        <v>0.5</v>
      </c>
      <c r="AU192">
        <f t="shared" si="163"/>
        <v>1009.2252097117749</v>
      </c>
      <c r="AV192">
        <f t="shared" si="164"/>
        <v>22.551247628861912</v>
      </c>
      <c r="AW192" t="e">
        <f t="shared" si="165"/>
        <v>#DIV/0!</v>
      </c>
      <c r="AX192" t="e">
        <f t="shared" si="166"/>
        <v>#DIV/0!</v>
      </c>
      <c r="AY192">
        <f t="shared" si="167"/>
        <v>2.2345109309449704E-2</v>
      </c>
      <c r="AZ192" t="e">
        <f t="shared" si="168"/>
        <v>#DIV/0!</v>
      </c>
      <c r="BA192" t="s">
        <v>272</v>
      </c>
      <c r="BB192">
        <v>0</v>
      </c>
      <c r="BC192">
        <f t="shared" si="169"/>
        <v>0</v>
      </c>
      <c r="BD192" t="e">
        <f t="shared" si="170"/>
        <v>#DIV/0!</v>
      </c>
      <c r="BE192" t="e">
        <f t="shared" si="171"/>
        <v>#DIV/0!</v>
      </c>
      <c r="BF192" t="e">
        <f t="shared" si="172"/>
        <v>#DIV/0!</v>
      </c>
      <c r="BG192" t="e">
        <f t="shared" si="173"/>
        <v>#DIV/0!</v>
      </c>
      <c r="BH192" t="e">
        <f t="shared" si="174"/>
        <v>#DIV/0!</v>
      </c>
      <c r="BI192" t="e">
        <f t="shared" si="175"/>
        <v>#DIV/0!</v>
      </c>
      <c r="BJ192">
        <f t="shared" si="176"/>
        <v>1200.05</v>
      </c>
      <c r="BK192">
        <f t="shared" si="177"/>
        <v>1009.2252097117749</v>
      </c>
      <c r="BL192">
        <f t="shared" si="178"/>
        <v>0.840985967011187</v>
      </c>
      <c r="BM192">
        <f t="shared" si="179"/>
        <v>0.19197193402237414</v>
      </c>
      <c r="BN192">
        <v>6</v>
      </c>
      <c r="BO192">
        <v>0.5</v>
      </c>
      <c r="BP192" t="s">
        <v>273</v>
      </c>
      <c r="BQ192">
        <v>2</v>
      </c>
      <c r="BR192">
        <v>1604500687.0999999</v>
      </c>
      <c r="BS192">
        <v>861.89800000000002</v>
      </c>
      <c r="BT192">
        <v>890.32899999999995</v>
      </c>
      <c r="BU192">
        <v>21.603400000000001</v>
      </c>
      <c r="BV192">
        <v>20.050999999999998</v>
      </c>
      <c r="BW192">
        <v>861.85799999999995</v>
      </c>
      <c r="BX192">
        <v>21.2867</v>
      </c>
      <c r="BY192">
        <v>499.964</v>
      </c>
      <c r="BZ192">
        <v>100.65600000000001</v>
      </c>
      <c r="CA192">
        <v>9.9446000000000007E-2</v>
      </c>
      <c r="CB192">
        <v>25.081299999999999</v>
      </c>
      <c r="CC192">
        <v>24.9983</v>
      </c>
      <c r="CD192">
        <v>999.9</v>
      </c>
      <c r="CE192">
        <v>0</v>
      </c>
      <c r="CF192">
        <v>0</v>
      </c>
      <c r="CG192">
        <v>10037.5</v>
      </c>
      <c r="CH192">
        <v>0</v>
      </c>
      <c r="CI192">
        <v>1.04295</v>
      </c>
      <c r="CJ192">
        <v>1200.05</v>
      </c>
      <c r="CK192">
        <v>0.96699299999999999</v>
      </c>
      <c r="CL192">
        <v>3.30067E-2</v>
      </c>
      <c r="CM192">
        <v>0</v>
      </c>
      <c r="CN192">
        <v>877.02300000000002</v>
      </c>
      <c r="CO192">
        <v>5.0001499999999997</v>
      </c>
      <c r="CP192">
        <v>10480.799999999999</v>
      </c>
      <c r="CQ192">
        <v>11354.3</v>
      </c>
      <c r="CR192">
        <v>39.5</v>
      </c>
      <c r="CS192">
        <v>42.061999999999998</v>
      </c>
      <c r="CT192">
        <v>40.686999999999998</v>
      </c>
      <c r="CU192">
        <v>41.625</v>
      </c>
      <c r="CV192">
        <v>41.311999999999998</v>
      </c>
      <c r="CW192">
        <v>1155.5999999999999</v>
      </c>
      <c r="CX192">
        <v>39.44</v>
      </c>
      <c r="CY192">
        <v>0</v>
      </c>
      <c r="CZ192">
        <v>1604500686.3</v>
      </c>
      <c r="DA192">
        <v>0</v>
      </c>
      <c r="DB192">
        <v>874.83369230769199</v>
      </c>
      <c r="DC192">
        <v>17.991111117606302</v>
      </c>
      <c r="DD192">
        <v>209.07350445063699</v>
      </c>
      <c r="DE192">
        <v>10455.1307692308</v>
      </c>
      <c r="DF192">
        <v>15</v>
      </c>
      <c r="DG192">
        <v>1604500115.5</v>
      </c>
      <c r="DH192" t="s">
        <v>274</v>
      </c>
      <c r="DI192">
        <v>1604500104</v>
      </c>
      <c r="DJ192">
        <v>1604500115.5</v>
      </c>
      <c r="DK192">
        <v>1</v>
      </c>
      <c r="DL192">
        <v>-0.111</v>
      </c>
      <c r="DM192">
        <v>-7.0000000000000001E-3</v>
      </c>
      <c r="DN192">
        <v>-7.3999999999999996E-2</v>
      </c>
      <c r="DO192">
        <v>0.30099999999999999</v>
      </c>
      <c r="DP192">
        <v>420</v>
      </c>
      <c r="DQ192">
        <v>20</v>
      </c>
      <c r="DR192">
        <v>0.08</v>
      </c>
      <c r="DS192">
        <v>7.0000000000000007E-2</v>
      </c>
      <c r="DT192">
        <v>0</v>
      </c>
      <c r="DU192">
        <v>0</v>
      </c>
      <c r="DV192" t="s">
        <v>275</v>
      </c>
      <c r="DW192">
        <v>100</v>
      </c>
      <c r="DX192">
        <v>100</v>
      </c>
      <c r="DY192">
        <v>0.04</v>
      </c>
      <c r="DZ192">
        <v>0.31669999999999998</v>
      </c>
      <c r="EA192">
        <v>-0.38915973933682801</v>
      </c>
      <c r="EB192">
        <v>1.06189765250334E-3</v>
      </c>
      <c r="EC192">
        <v>-8.2300479113357901E-7</v>
      </c>
      <c r="ED192">
        <v>1.95222372915411E-10</v>
      </c>
      <c r="EE192">
        <v>5.0854824770297798E-2</v>
      </c>
      <c r="EF192">
        <v>2.4299125684897199E-2</v>
      </c>
      <c r="EG192">
        <v>-1.02667963148939E-3</v>
      </c>
      <c r="EH192">
        <v>2.21636158600722E-5</v>
      </c>
      <c r="EI192">
        <v>2</v>
      </c>
      <c r="EJ192">
        <v>2037</v>
      </c>
      <c r="EK192">
        <v>1</v>
      </c>
      <c r="EL192">
        <v>24</v>
      </c>
      <c r="EM192">
        <v>9.6999999999999993</v>
      </c>
      <c r="EN192">
        <v>9.5</v>
      </c>
      <c r="EO192">
        <v>2</v>
      </c>
      <c r="EP192">
        <v>482.03399999999999</v>
      </c>
      <c r="EQ192">
        <v>560.53399999999999</v>
      </c>
      <c r="ER192">
        <v>22.399799999999999</v>
      </c>
      <c r="ES192">
        <v>25.340900000000001</v>
      </c>
      <c r="ET192">
        <v>30.0002</v>
      </c>
      <c r="EU192">
        <v>25.212499999999999</v>
      </c>
      <c r="EV192">
        <v>25.176200000000001</v>
      </c>
      <c r="EW192">
        <v>38.279200000000003</v>
      </c>
      <c r="EX192">
        <v>5.7349100000000002</v>
      </c>
      <c r="EY192">
        <v>100</v>
      </c>
      <c r="EZ192">
        <v>22.400700000000001</v>
      </c>
      <c r="FA192">
        <v>879.48</v>
      </c>
      <c r="FB192">
        <v>20</v>
      </c>
      <c r="FC192">
        <v>102.373</v>
      </c>
      <c r="FD192">
        <v>102.078</v>
      </c>
    </row>
    <row r="193" spans="1:160" x14ac:dyDescent="0.15">
      <c r="A193">
        <v>195</v>
      </c>
      <c r="B193">
        <v>1604500689.0999999</v>
      </c>
      <c r="C193">
        <v>387.09999990463302</v>
      </c>
      <c r="D193" t="s">
        <v>626</v>
      </c>
      <c r="E193" t="s">
        <v>627</v>
      </c>
      <c r="F193">
        <v>1604500689.0999999</v>
      </c>
      <c r="G193">
        <f t="shared" si="135"/>
        <v>1.3203433048057421E-3</v>
      </c>
      <c r="H193">
        <f t="shared" si="136"/>
        <v>22.51733392221448</v>
      </c>
      <c r="I193">
        <f t="shared" si="137"/>
        <v>858.62800000000004</v>
      </c>
      <c r="J193">
        <f t="shared" si="138"/>
        <v>568.77272833328334</v>
      </c>
      <c r="K193">
        <f t="shared" si="139"/>
        <v>57.307165366966295</v>
      </c>
      <c r="L193">
        <f t="shared" si="140"/>
        <v>86.511772336374406</v>
      </c>
      <c r="M193">
        <f t="shared" si="141"/>
        <v>0.13225984713147479</v>
      </c>
      <c r="N193">
        <f t="shared" si="142"/>
        <v>2.9442114972347064</v>
      </c>
      <c r="O193">
        <f t="shared" si="143"/>
        <v>0.12904560361361445</v>
      </c>
      <c r="P193">
        <f t="shared" si="144"/>
        <v>8.0935783174762715E-2</v>
      </c>
      <c r="Q193">
        <f t="shared" si="145"/>
        <v>193.74291537250556</v>
      </c>
      <c r="R193">
        <f t="shared" si="146"/>
        <v>25.877989222280995</v>
      </c>
      <c r="S193">
        <f t="shared" si="147"/>
        <v>25.001899999999999</v>
      </c>
      <c r="T193">
        <f t="shared" si="148"/>
        <v>3.1800377898326051</v>
      </c>
      <c r="U193">
        <f t="shared" si="149"/>
        <v>68.120133092469942</v>
      </c>
      <c r="V193">
        <f t="shared" si="150"/>
        <v>2.1765474784945598</v>
      </c>
      <c r="W193">
        <f t="shared" si="151"/>
        <v>3.1951603434773048</v>
      </c>
      <c r="X193">
        <f t="shared" si="152"/>
        <v>1.0034903113380453</v>
      </c>
      <c r="Y193">
        <f t="shared" si="153"/>
        <v>-58.227139741933229</v>
      </c>
      <c r="Z193">
        <f t="shared" si="154"/>
        <v>12.634775087017712</v>
      </c>
      <c r="AA193">
        <f t="shared" si="155"/>
        <v>0.90811494370014445</v>
      </c>
      <c r="AB193">
        <f t="shared" si="156"/>
        <v>149.05866566129021</v>
      </c>
      <c r="AC193">
        <v>12</v>
      </c>
      <c r="AD193">
        <v>2</v>
      </c>
      <c r="AE193">
        <f t="shared" si="157"/>
        <v>1</v>
      </c>
      <c r="AF193">
        <f t="shared" si="158"/>
        <v>0</v>
      </c>
      <c r="AG193">
        <f t="shared" si="159"/>
        <v>53659.572240121561</v>
      </c>
      <c r="AH193" t="s">
        <v>272</v>
      </c>
      <c r="AI193" t="s">
        <v>272</v>
      </c>
      <c r="AJ193">
        <v>0</v>
      </c>
      <c r="AK193">
        <v>0</v>
      </c>
      <c r="AL193">
        <f t="shared" si="160"/>
        <v>0</v>
      </c>
      <c r="AM193" t="e">
        <f t="shared" si="161"/>
        <v>#DIV/0!</v>
      </c>
      <c r="AN193">
        <v>0</v>
      </c>
      <c r="AO193" t="s">
        <v>272</v>
      </c>
      <c r="AP193" t="s">
        <v>272</v>
      </c>
      <c r="AQ193">
        <v>0</v>
      </c>
      <c r="AR193">
        <v>0</v>
      </c>
      <c r="AS193" t="e">
        <f t="shared" si="162"/>
        <v>#DIV/0!</v>
      </c>
      <c r="AT193">
        <v>0.5</v>
      </c>
      <c r="AU193">
        <f t="shared" si="163"/>
        <v>1009.2252097117749</v>
      </c>
      <c r="AV193">
        <f t="shared" si="164"/>
        <v>22.51733392221448</v>
      </c>
      <c r="AW193" t="e">
        <f t="shared" si="165"/>
        <v>#DIV/0!</v>
      </c>
      <c r="AX193" t="e">
        <f t="shared" si="166"/>
        <v>#DIV/0!</v>
      </c>
      <c r="AY193">
        <f t="shared" si="167"/>
        <v>2.2311505604031844E-2</v>
      </c>
      <c r="AZ193" t="e">
        <f t="shared" si="168"/>
        <v>#DIV/0!</v>
      </c>
      <c r="BA193" t="s">
        <v>272</v>
      </c>
      <c r="BB193">
        <v>0</v>
      </c>
      <c r="BC193">
        <f t="shared" si="169"/>
        <v>0</v>
      </c>
      <c r="BD193" t="e">
        <f t="shared" si="170"/>
        <v>#DIV/0!</v>
      </c>
      <c r="BE193" t="e">
        <f t="shared" si="171"/>
        <v>#DIV/0!</v>
      </c>
      <c r="BF193" t="e">
        <f t="shared" si="172"/>
        <v>#DIV/0!</v>
      </c>
      <c r="BG193" t="e">
        <f t="shared" si="173"/>
        <v>#DIV/0!</v>
      </c>
      <c r="BH193" t="e">
        <f t="shared" si="174"/>
        <v>#DIV/0!</v>
      </c>
      <c r="BI193" t="e">
        <f t="shared" si="175"/>
        <v>#DIV/0!</v>
      </c>
      <c r="BJ193">
        <f t="shared" si="176"/>
        <v>1200.05</v>
      </c>
      <c r="BK193">
        <f t="shared" si="177"/>
        <v>1009.2252097117749</v>
      </c>
      <c r="BL193">
        <f t="shared" si="178"/>
        <v>0.840985967011187</v>
      </c>
      <c r="BM193">
        <f t="shared" si="179"/>
        <v>0.19197193402237414</v>
      </c>
      <c r="BN193">
        <v>6</v>
      </c>
      <c r="BO193">
        <v>0.5</v>
      </c>
      <c r="BP193" t="s">
        <v>273</v>
      </c>
      <c r="BQ193">
        <v>2</v>
      </c>
      <c r="BR193">
        <v>1604500689.0999999</v>
      </c>
      <c r="BS193">
        <v>858.62800000000004</v>
      </c>
      <c r="BT193">
        <v>887.00400000000002</v>
      </c>
      <c r="BU193">
        <v>21.6022</v>
      </c>
      <c r="BV193">
        <v>20.052299999999999</v>
      </c>
      <c r="BW193">
        <v>858.58900000000006</v>
      </c>
      <c r="BX193">
        <v>21.285499999999999</v>
      </c>
      <c r="BY193">
        <v>500.09199999999998</v>
      </c>
      <c r="BZ193">
        <v>100.65600000000001</v>
      </c>
      <c r="CA193">
        <v>9.9824800000000005E-2</v>
      </c>
      <c r="CB193">
        <v>25.081499999999998</v>
      </c>
      <c r="CC193">
        <v>25.001899999999999</v>
      </c>
      <c r="CD193">
        <v>999.9</v>
      </c>
      <c r="CE193">
        <v>0</v>
      </c>
      <c r="CF193">
        <v>0</v>
      </c>
      <c r="CG193">
        <v>10018.1</v>
      </c>
      <c r="CH193">
        <v>0</v>
      </c>
      <c r="CI193">
        <v>1.0499499999999999</v>
      </c>
      <c r="CJ193">
        <v>1200.05</v>
      </c>
      <c r="CK193">
        <v>0.96699299999999999</v>
      </c>
      <c r="CL193">
        <v>3.30067E-2</v>
      </c>
      <c r="CM193">
        <v>0</v>
      </c>
      <c r="CN193">
        <v>877.53099999999995</v>
      </c>
      <c r="CO193">
        <v>5.0001499999999997</v>
      </c>
      <c r="CP193">
        <v>10486.8</v>
      </c>
      <c r="CQ193">
        <v>11354.3</v>
      </c>
      <c r="CR193">
        <v>39.436999999999998</v>
      </c>
      <c r="CS193">
        <v>42.061999999999998</v>
      </c>
      <c r="CT193">
        <v>40.686999999999998</v>
      </c>
      <c r="CU193">
        <v>41.625</v>
      </c>
      <c r="CV193">
        <v>41.311999999999998</v>
      </c>
      <c r="CW193">
        <v>1155.5999999999999</v>
      </c>
      <c r="CX193">
        <v>39.44</v>
      </c>
      <c r="CY193">
        <v>0</v>
      </c>
      <c r="CZ193">
        <v>1604500688.0999999</v>
      </c>
      <c r="DA193">
        <v>0</v>
      </c>
      <c r="DB193">
        <v>875.44479999999999</v>
      </c>
      <c r="DC193">
        <v>17.624692321266298</v>
      </c>
      <c r="DD193">
        <v>200.161538787269</v>
      </c>
      <c r="DE193">
        <v>10462.407999999999</v>
      </c>
      <c r="DF193">
        <v>15</v>
      </c>
      <c r="DG193">
        <v>1604500115.5</v>
      </c>
      <c r="DH193" t="s">
        <v>274</v>
      </c>
      <c r="DI193">
        <v>1604500104</v>
      </c>
      <c r="DJ193">
        <v>1604500115.5</v>
      </c>
      <c r="DK193">
        <v>1</v>
      </c>
      <c r="DL193">
        <v>-0.111</v>
      </c>
      <c r="DM193">
        <v>-7.0000000000000001E-3</v>
      </c>
      <c r="DN193">
        <v>-7.3999999999999996E-2</v>
      </c>
      <c r="DO193">
        <v>0.30099999999999999</v>
      </c>
      <c r="DP193">
        <v>420</v>
      </c>
      <c r="DQ193">
        <v>20</v>
      </c>
      <c r="DR193">
        <v>0.08</v>
      </c>
      <c r="DS193">
        <v>7.0000000000000007E-2</v>
      </c>
      <c r="DT193">
        <v>0</v>
      </c>
      <c r="DU193">
        <v>0</v>
      </c>
      <c r="DV193" t="s">
        <v>275</v>
      </c>
      <c r="DW193">
        <v>100</v>
      </c>
      <c r="DX193">
        <v>100</v>
      </c>
      <c r="DY193">
        <v>3.9E-2</v>
      </c>
      <c r="DZ193">
        <v>0.31669999999999998</v>
      </c>
      <c r="EA193">
        <v>-0.38915973933682801</v>
      </c>
      <c r="EB193">
        <v>1.06189765250334E-3</v>
      </c>
      <c r="EC193">
        <v>-8.2300479113357901E-7</v>
      </c>
      <c r="ED193">
        <v>1.95222372915411E-10</v>
      </c>
      <c r="EE193">
        <v>5.0854824770297798E-2</v>
      </c>
      <c r="EF193">
        <v>2.4299125684897199E-2</v>
      </c>
      <c r="EG193">
        <v>-1.02667963148939E-3</v>
      </c>
      <c r="EH193">
        <v>2.21636158600722E-5</v>
      </c>
      <c r="EI193">
        <v>2</v>
      </c>
      <c r="EJ193">
        <v>2037</v>
      </c>
      <c r="EK193">
        <v>1</v>
      </c>
      <c r="EL193">
        <v>24</v>
      </c>
      <c r="EM193">
        <v>9.8000000000000007</v>
      </c>
      <c r="EN193">
        <v>9.6</v>
      </c>
      <c r="EO193">
        <v>2</v>
      </c>
      <c r="EP193">
        <v>482.14499999999998</v>
      </c>
      <c r="EQ193">
        <v>560.33600000000001</v>
      </c>
      <c r="ER193">
        <v>22.400600000000001</v>
      </c>
      <c r="ES193">
        <v>25.341999999999999</v>
      </c>
      <c r="ET193">
        <v>30.0002</v>
      </c>
      <c r="EU193">
        <v>25.212900000000001</v>
      </c>
      <c r="EV193">
        <v>25.176500000000001</v>
      </c>
      <c r="EW193">
        <v>38.196800000000003</v>
      </c>
      <c r="EX193">
        <v>5.7349100000000002</v>
      </c>
      <c r="EY193">
        <v>100</v>
      </c>
      <c r="EZ193">
        <v>22.4025</v>
      </c>
      <c r="FA193">
        <v>879.48</v>
      </c>
      <c r="FB193">
        <v>20</v>
      </c>
      <c r="FC193">
        <v>102.371</v>
      </c>
      <c r="FD193">
        <v>102.077</v>
      </c>
    </row>
    <row r="194" spans="1:160" x14ac:dyDescent="0.15">
      <c r="A194">
        <v>196</v>
      </c>
      <c r="B194">
        <v>1604500691.0999999</v>
      </c>
      <c r="C194">
        <v>389.09999990463302</v>
      </c>
      <c r="D194" t="s">
        <v>628</v>
      </c>
      <c r="E194" t="s">
        <v>629</v>
      </c>
      <c r="F194">
        <v>1604500691.0999999</v>
      </c>
      <c r="G194">
        <f t="shared" si="135"/>
        <v>1.3170254549342173E-3</v>
      </c>
      <c r="H194">
        <f t="shared" si="136"/>
        <v>22.53313238246983</v>
      </c>
      <c r="I194">
        <f t="shared" si="137"/>
        <v>855.428</v>
      </c>
      <c r="J194">
        <f t="shared" si="138"/>
        <v>564.35804683415574</v>
      </c>
      <c r="K194">
        <f t="shared" si="139"/>
        <v>56.861480205610931</v>
      </c>
      <c r="L194">
        <f t="shared" si="140"/>
        <v>86.188019400419989</v>
      </c>
      <c r="M194">
        <f t="shared" si="141"/>
        <v>0.13175085531982561</v>
      </c>
      <c r="N194">
        <f t="shared" si="142"/>
        <v>2.9374787408007696</v>
      </c>
      <c r="O194">
        <f t="shared" si="143"/>
        <v>0.12855386222324819</v>
      </c>
      <c r="P194">
        <f t="shared" si="144"/>
        <v>8.0626939707578921E-2</v>
      </c>
      <c r="Q194">
        <f t="shared" si="145"/>
        <v>193.74291537250556</v>
      </c>
      <c r="R194">
        <f t="shared" si="146"/>
        <v>25.883252422988747</v>
      </c>
      <c r="S194">
        <f t="shared" si="147"/>
        <v>25.0075</v>
      </c>
      <c r="T194">
        <f t="shared" si="148"/>
        <v>3.1810996389428148</v>
      </c>
      <c r="U194">
        <f t="shared" si="149"/>
        <v>68.102130619524658</v>
      </c>
      <c r="V194">
        <f t="shared" si="150"/>
        <v>2.1763223502794999</v>
      </c>
      <c r="W194">
        <f t="shared" si="151"/>
        <v>3.1956743944447981</v>
      </c>
      <c r="X194">
        <f t="shared" si="152"/>
        <v>1.0047772886633148</v>
      </c>
      <c r="Y194">
        <f t="shared" si="153"/>
        <v>-58.080822562598982</v>
      </c>
      <c r="Z194">
        <f t="shared" si="154"/>
        <v>12.146622642139542</v>
      </c>
      <c r="AA194">
        <f t="shared" si="155"/>
        <v>0.87506690579617974</v>
      </c>
      <c r="AB194">
        <f t="shared" si="156"/>
        <v>148.68378235784232</v>
      </c>
      <c r="AC194">
        <v>12</v>
      </c>
      <c r="AD194">
        <v>2</v>
      </c>
      <c r="AE194">
        <f t="shared" si="157"/>
        <v>1</v>
      </c>
      <c r="AF194">
        <f t="shared" si="158"/>
        <v>0</v>
      </c>
      <c r="AG194">
        <f t="shared" si="159"/>
        <v>53462.273132499351</v>
      </c>
      <c r="AH194" t="s">
        <v>272</v>
      </c>
      <c r="AI194" t="s">
        <v>272</v>
      </c>
      <c r="AJ194">
        <v>0</v>
      </c>
      <c r="AK194">
        <v>0</v>
      </c>
      <c r="AL194">
        <f t="shared" si="160"/>
        <v>0</v>
      </c>
      <c r="AM194" t="e">
        <f t="shared" si="161"/>
        <v>#DIV/0!</v>
      </c>
      <c r="AN194">
        <v>0</v>
      </c>
      <c r="AO194" t="s">
        <v>272</v>
      </c>
      <c r="AP194" t="s">
        <v>272</v>
      </c>
      <c r="AQ194">
        <v>0</v>
      </c>
      <c r="AR194">
        <v>0</v>
      </c>
      <c r="AS194" t="e">
        <f t="shared" si="162"/>
        <v>#DIV/0!</v>
      </c>
      <c r="AT194">
        <v>0.5</v>
      </c>
      <c r="AU194">
        <f t="shared" si="163"/>
        <v>1009.2252097117749</v>
      </c>
      <c r="AV194">
        <f t="shared" si="164"/>
        <v>22.53313238246983</v>
      </c>
      <c r="AW194" t="e">
        <f t="shared" si="165"/>
        <v>#DIV/0!</v>
      </c>
      <c r="AX194" t="e">
        <f t="shared" si="166"/>
        <v>#DIV/0!</v>
      </c>
      <c r="AY194">
        <f t="shared" si="167"/>
        <v>2.2327159652408085E-2</v>
      </c>
      <c r="AZ194" t="e">
        <f t="shared" si="168"/>
        <v>#DIV/0!</v>
      </c>
      <c r="BA194" t="s">
        <v>272</v>
      </c>
      <c r="BB194">
        <v>0</v>
      </c>
      <c r="BC194">
        <f t="shared" si="169"/>
        <v>0</v>
      </c>
      <c r="BD194" t="e">
        <f t="shared" si="170"/>
        <v>#DIV/0!</v>
      </c>
      <c r="BE194" t="e">
        <f t="shared" si="171"/>
        <v>#DIV/0!</v>
      </c>
      <c r="BF194" t="e">
        <f t="shared" si="172"/>
        <v>#DIV/0!</v>
      </c>
      <c r="BG194" t="e">
        <f t="shared" si="173"/>
        <v>#DIV/0!</v>
      </c>
      <c r="BH194" t="e">
        <f t="shared" si="174"/>
        <v>#DIV/0!</v>
      </c>
      <c r="BI194" t="e">
        <f t="shared" si="175"/>
        <v>#DIV/0!</v>
      </c>
      <c r="BJ194">
        <f t="shared" si="176"/>
        <v>1200.05</v>
      </c>
      <c r="BK194">
        <f t="shared" si="177"/>
        <v>1009.2252097117749</v>
      </c>
      <c r="BL194">
        <f t="shared" si="178"/>
        <v>0.840985967011187</v>
      </c>
      <c r="BM194">
        <f t="shared" si="179"/>
        <v>0.19197193402237414</v>
      </c>
      <c r="BN194">
        <v>6</v>
      </c>
      <c r="BO194">
        <v>0.5</v>
      </c>
      <c r="BP194" t="s">
        <v>273</v>
      </c>
      <c r="BQ194">
        <v>2</v>
      </c>
      <c r="BR194">
        <v>1604500691.0999999</v>
      </c>
      <c r="BS194">
        <v>855.428</v>
      </c>
      <c r="BT194">
        <v>883.81799999999998</v>
      </c>
      <c r="BU194">
        <v>21.600300000000001</v>
      </c>
      <c r="BV194">
        <v>20.054099999999998</v>
      </c>
      <c r="BW194">
        <v>855.38900000000001</v>
      </c>
      <c r="BX194">
        <v>21.2836</v>
      </c>
      <c r="BY194">
        <v>500.03</v>
      </c>
      <c r="BZ194">
        <v>100.654</v>
      </c>
      <c r="CA194">
        <v>0.10026500000000001</v>
      </c>
      <c r="CB194">
        <v>25.084199999999999</v>
      </c>
      <c r="CC194">
        <v>25.0075</v>
      </c>
      <c r="CD194">
        <v>999.9</v>
      </c>
      <c r="CE194">
        <v>0</v>
      </c>
      <c r="CF194">
        <v>0</v>
      </c>
      <c r="CG194">
        <v>9980</v>
      </c>
      <c r="CH194">
        <v>0</v>
      </c>
      <c r="CI194">
        <v>1.0499499999999999</v>
      </c>
      <c r="CJ194">
        <v>1200.05</v>
      </c>
      <c r="CK194">
        <v>0.96699299999999999</v>
      </c>
      <c r="CL194">
        <v>3.30067E-2</v>
      </c>
      <c r="CM194">
        <v>0</v>
      </c>
      <c r="CN194">
        <v>878.54399999999998</v>
      </c>
      <c r="CO194">
        <v>5.0001499999999997</v>
      </c>
      <c r="CP194">
        <v>10494.3</v>
      </c>
      <c r="CQ194">
        <v>11354.4</v>
      </c>
      <c r="CR194">
        <v>39.5</v>
      </c>
      <c r="CS194">
        <v>42.061999999999998</v>
      </c>
      <c r="CT194">
        <v>40.686999999999998</v>
      </c>
      <c r="CU194">
        <v>41.686999999999998</v>
      </c>
      <c r="CV194">
        <v>41.311999999999998</v>
      </c>
      <c r="CW194">
        <v>1155.5999999999999</v>
      </c>
      <c r="CX194">
        <v>39.44</v>
      </c>
      <c r="CY194">
        <v>0</v>
      </c>
      <c r="CZ194">
        <v>1604500690.5</v>
      </c>
      <c r="DA194">
        <v>0</v>
      </c>
      <c r="DB194">
        <v>876.18948</v>
      </c>
      <c r="DC194">
        <v>18.0033845770384</v>
      </c>
      <c r="DD194">
        <v>201.407692021489</v>
      </c>
      <c r="DE194">
        <v>10470.42</v>
      </c>
      <c r="DF194">
        <v>15</v>
      </c>
      <c r="DG194">
        <v>1604500115.5</v>
      </c>
      <c r="DH194" t="s">
        <v>274</v>
      </c>
      <c r="DI194">
        <v>1604500104</v>
      </c>
      <c r="DJ194">
        <v>1604500115.5</v>
      </c>
      <c r="DK194">
        <v>1</v>
      </c>
      <c r="DL194">
        <v>-0.111</v>
      </c>
      <c r="DM194">
        <v>-7.0000000000000001E-3</v>
      </c>
      <c r="DN194">
        <v>-7.3999999999999996E-2</v>
      </c>
      <c r="DO194">
        <v>0.30099999999999999</v>
      </c>
      <c r="DP194">
        <v>420</v>
      </c>
      <c r="DQ194">
        <v>20</v>
      </c>
      <c r="DR194">
        <v>0.08</v>
      </c>
      <c r="DS194">
        <v>7.0000000000000007E-2</v>
      </c>
      <c r="DT194">
        <v>0</v>
      </c>
      <c r="DU194">
        <v>0</v>
      </c>
      <c r="DV194" t="s">
        <v>275</v>
      </c>
      <c r="DW194">
        <v>100</v>
      </c>
      <c r="DX194">
        <v>100</v>
      </c>
      <c r="DY194">
        <v>3.9E-2</v>
      </c>
      <c r="DZ194">
        <v>0.31669999999999998</v>
      </c>
      <c r="EA194">
        <v>-0.38915973933682801</v>
      </c>
      <c r="EB194">
        <v>1.06189765250334E-3</v>
      </c>
      <c r="EC194">
        <v>-8.2300479113357901E-7</v>
      </c>
      <c r="ED194">
        <v>1.95222372915411E-10</v>
      </c>
      <c r="EE194">
        <v>5.0854824770297798E-2</v>
      </c>
      <c r="EF194">
        <v>2.4299125684897199E-2</v>
      </c>
      <c r="EG194">
        <v>-1.02667963148939E-3</v>
      </c>
      <c r="EH194">
        <v>2.21636158600722E-5</v>
      </c>
      <c r="EI194">
        <v>2</v>
      </c>
      <c r="EJ194">
        <v>2037</v>
      </c>
      <c r="EK194">
        <v>1</v>
      </c>
      <c r="EL194">
        <v>24</v>
      </c>
      <c r="EM194">
        <v>9.8000000000000007</v>
      </c>
      <c r="EN194">
        <v>9.6</v>
      </c>
      <c r="EO194">
        <v>2</v>
      </c>
      <c r="EP194">
        <v>482.04399999999998</v>
      </c>
      <c r="EQ194">
        <v>560.34100000000001</v>
      </c>
      <c r="ER194">
        <v>22.401199999999999</v>
      </c>
      <c r="ES194">
        <v>25.342700000000001</v>
      </c>
      <c r="ET194">
        <v>30.0002</v>
      </c>
      <c r="EU194">
        <v>25.213899999999999</v>
      </c>
      <c r="EV194">
        <v>25.177</v>
      </c>
      <c r="EW194">
        <v>38.048900000000003</v>
      </c>
      <c r="EX194">
        <v>5.7349100000000002</v>
      </c>
      <c r="EY194">
        <v>100</v>
      </c>
      <c r="EZ194">
        <v>22.4025</v>
      </c>
      <c r="FA194">
        <v>874.45</v>
      </c>
      <c r="FB194">
        <v>20</v>
      </c>
      <c r="FC194">
        <v>102.371</v>
      </c>
      <c r="FD194">
        <v>102.07599999999999</v>
      </c>
    </row>
    <row r="195" spans="1:160" x14ac:dyDescent="0.15">
      <c r="A195">
        <v>197</v>
      </c>
      <c r="B195">
        <v>1604500693.0999999</v>
      </c>
      <c r="C195">
        <v>391.09999990463302</v>
      </c>
      <c r="D195" t="s">
        <v>630</v>
      </c>
      <c r="E195" t="s">
        <v>631</v>
      </c>
      <c r="F195">
        <v>1604500693.0999999</v>
      </c>
      <c r="G195">
        <f t="shared" si="135"/>
        <v>1.3182524289706249E-3</v>
      </c>
      <c r="H195">
        <f t="shared" si="136"/>
        <v>22.385895842490889</v>
      </c>
      <c r="I195">
        <f t="shared" si="137"/>
        <v>852.14800000000002</v>
      </c>
      <c r="J195">
        <f t="shared" si="138"/>
        <v>563.31068517261167</v>
      </c>
      <c r="K195">
        <f t="shared" si="139"/>
        <v>56.756176671595668</v>
      </c>
      <c r="L195">
        <f t="shared" si="140"/>
        <v>85.857882180109613</v>
      </c>
      <c r="M195">
        <f t="shared" si="141"/>
        <v>0.13192455929026906</v>
      </c>
      <c r="N195">
        <f t="shared" si="142"/>
        <v>2.9418930771237619</v>
      </c>
      <c r="O195">
        <f t="shared" si="143"/>
        <v>0.12872392500352028</v>
      </c>
      <c r="P195">
        <f t="shared" si="144"/>
        <v>8.0733549892418252E-2</v>
      </c>
      <c r="Q195">
        <f t="shared" si="145"/>
        <v>193.74291537250556</v>
      </c>
      <c r="R195">
        <f t="shared" si="146"/>
        <v>25.881515828115553</v>
      </c>
      <c r="S195">
        <f t="shared" si="147"/>
        <v>25.006399999999999</v>
      </c>
      <c r="T195">
        <f t="shared" si="148"/>
        <v>3.1808910369891019</v>
      </c>
      <c r="U195">
        <f t="shared" si="149"/>
        <v>68.108974978925758</v>
      </c>
      <c r="V195">
        <f t="shared" si="150"/>
        <v>2.1765021696404001</v>
      </c>
      <c r="W195">
        <f t="shared" si="151"/>
        <v>3.1956172741020579</v>
      </c>
      <c r="X195">
        <f t="shared" si="152"/>
        <v>1.0043888673487018</v>
      </c>
      <c r="Y195">
        <f t="shared" si="153"/>
        <v>-58.134932117604556</v>
      </c>
      <c r="Z195">
        <f t="shared" si="154"/>
        <v>12.291758816977051</v>
      </c>
      <c r="AA195">
        <f t="shared" si="155"/>
        <v>0.88418784077586599</v>
      </c>
      <c r="AB195">
        <f t="shared" si="156"/>
        <v>148.78392991265392</v>
      </c>
      <c r="AC195">
        <v>12</v>
      </c>
      <c r="AD195">
        <v>2</v>
      </c>
      <c r="AE195">
        <f t="shared" si="157"/>
        <v>1</v>
      </c>
      <c r="AF195">
        <f t="shared" si="158"/>
        <v>0</v>
      </c>
      <c r="AG195">
        <f t="shared" si="159"/>
        <v>53591.326885104332</v>
      </c>
      <c r="AH195" t="s">
        <v>272</v>
      </c>
      <c r="AI195" t="s">
        <v>272</v>
      </c>
      <c r="AJ195">
        <v>0</v>
      </c>
      <c r="AK195">
        <v>0</v>
      </c>
      <c r="AL195">
        <f t="shared" si="160"/>
        <v>0</v>
      </c>
      <c r="AM195" t="e">
        <f t="shared" si="161"/>
        <v>#DIV/0!</v>
      </c>
      <c r="AN195">
        <v>0</v>
      </c>
      <c r="AO195" t="s">
        <v>272</v>
      </c>
      <c r="AP195" t="s">
        <v>272</v>
      </c>
      <c r="AQ195">
        <v>0</v>
      </c>
      <c r="AR195">
        <v>0</v>
      </c>
      <c r="AS195" t="e">
        <f t="shared" si="162"/>
        <v>#DIV/0!</v>
      </c>
      <c r="AT195">
        <v>0.5</v>
      </c>
      <c r="AU195">
        <f t="shared" si="163"/>
        <v>1009.2252097117749</v>
      </c>
      <c r="AV195">
        <f t="shared" si="164"/>
        <v>22.385895842490889</v>
      </c>
      <c r="AW195" t="e">
        <f t="shared" si="165"/>
        <v>#DIV/0!</v>
      </c>
      <c r="AX195" t="e">
        <f t="shared" si="166"/>
        <v>#DIV/0!</v>
      </c>
      <c r="AY195">
        <f t="shared" si="167"/>
        <v>2.2181268984436175E-2</v>
      </c>
      <c r="AZ195" t="e">
        <f t="shared" si="168"/>
        <v>#DIV/0!</v>
      </c>
      <c r="BA195" t="s">
        <v>272</v>
      </c>
      <c r="BB195">
        <v>0</v>
      </c>
      <c r="BC195">
        <f t="shared" si="169"/>
        <v>0</v>
      </c>
      <c r="BD195" t="e">
        <f t="shared" si="170"/>
        <v>#DIV/0!</v>
      </c>
      <c r="BE195" t="e">
        <f t="shared" si="171"/>
        <v>#DIV/0!</v>
      </c>
      <c r="BF195" t="e">
        <f t="shared" si="172"/>
        <v>#DIV/0!</v>
      </c>
      <c r="BG195" t="e">
        <f t="shared" si="173"/>
        <v>#DIV/0!</v>
      </c>
      <c r="BH195" t="e">
        <f t="shared" si="174"/>
        <v>#DIV/0!</v>
      </c>
      <c r="BI195" t="e">
        <f t="shared" si="175"/>
        <v>#DIV/0!</v>
      </c>
      <c r="BJ195">
        <f t="shared" si="176"/>
        <v>1200.05</v>
      </c>
      <c r="BK195">
        <f t="shared" si="177"/>
        <v>1009.2252097117749</v>
      </c>
      <c r="BL195">
        <f t="shared" si="178"/>
        <v>0.840985967011187</v>
      </c>
      <c r="BM195">
        <f t="shared" si="179"/>
        <v>0.19197193402237414</v>
      </c>
      <c r="BN195">
        <v>6</v>
      </c>
      <c r="BO195">
        <v>0.5</v>
      </c>
      <c r="BP195" t="s">
        <v>273</v>
      </c>
      <c r="BQ195">
        <v>2</v>
      </c>
      <c r="BR195">
        <v>1604500693.0999999</v>
      </c>
      <c r="BS195">
        <v>852.14800000000002</v>
      </c>
      <c r="BT195">
        <v>880.36400000000003</v>
      </c>
      <c r="BU195">
        <v>21.602</v>
      </c>
      <c r="BV195">
        <v>20.053999999999998</v>
      </c>
      <c r="BW195">
        <v>852.10900000000004</v>
      </c>
      <c r="BX195">
        <v>21.285399999999999</v>
      </c>
      <c r="BY195">
        <v>499.91300000000001</v>
      </c>
      <c r="BZ195">
        <v>100.655</v>
      </c>
      <c r="CA195">
        <v>9.9660200000000004E-2</v>
      </c>
      <c r="CB195">
        <v>25.0839</v>
      </c>
      <c r="CC195">
        <v>25.006399999999999</v>
      </c>
      <c r="CD195">
        <v>999.9</v>
      </c>
      <c r="CE195">
        <v>0</v>
      </c>
      <c r="CF195">
        <v>0</v>
      </c>
      <c r="CG195">
        <v>10005</v>
      </c>
      <c r="CH195">
        <v>0</v>
      </c>
      <c r="CI195">
        <v>1.0569500000000001</v>
      </c>
      <c r="CJ195">
        <v>1200.05</v>
      </c>
      <c r="CK195">
        <v>0.96699299999999999</v>
      </c>
      <c r="CL195">
        <v>3.30067E-2</v>
      </c>
      <c r="CM195">
        <v>0</v>
      </c>
      <c r="CN195">
        <v>878.62300000000005</v>
      </c>
      <c r="CO195">
        <v>5.0001499999999997</v>
      </c>
      <c r="CP195">
        <v>10500.2</v>
      </c>
      <c r="CQ195">
        <v>11354.4</v>
      </c>
      <c r="CR195">
        <v>39.436999999999998</v>
      </c>
      <c r="CS195">
        <v>42.061999999999998</v>
      </c>
      <c r="CT195">
        <v>40.686999999999998</v>
      </c>
      <c r="CU195">
        <v>41.625</v>
      </c>
      <c r="CV195">
        <v>41.311999999999998</v>
      </c>
      <c r="CW195">
        <v>1155.5999999999999</v>
      </c>
      <c r="CX195">
        <v>39.44</v>
      </c>
      <c r="CY195">
        <v>0</v>
      </c>
      <c r="CZ195">
        <v>1604500692.3</v>
      </c>
      <c r="DA195">
        <v>0</v>
      </c>
      <c r="DB195">
        <v>876.60557692307702</v>
      </c>
      <c r="DC195">
        <v>17.804888891272199</v>
      </c>
      <c r="DD195">
        <v>199.16923090985401</v>
      </c>
      <c r="DE195">
        <v>10475.288461538499</v>
      </c>
      <c r="DF195">
        <v>15</v>
      </c>
      <c r="DG195">
        <v>1604500115.5</v>
      </c>
      <c r="DH195" t="s">
        <v>274</v>
      </c>
      <c r="DI195">
        <v>1604500104</v>
      </c>
      <c r="DJ195">
        <v>1604500115.5</v>
      </c>
      <c r="DK195">
        <v>1</v>
      </c>
      <c r="DL195">
        <v>-0.111</v>
      </c>
      <c r="DM195">
        <v>-7.0000000000000001E-3</v>
      </c>
      <c r="DN195">
        <v>-7.3999999999999996E-2</v>
      </c>
      <c r="DO195">
        <v>0.30099999999999999</v>
      </c>
      <c r="DP195">
        <v>420</v>
      </c>
      <c r="DQ195">
        <v>20</v>
      </c>
      <c r="DR195">
        <v>0.08</v>
      </c>
      <c r="DS195">
        <v>7.0000000000000007E-2</v>
      </c>
      <c r="DT195">
        <v>0</v>
      </c>
      <c r="DU195">
        <v>0</v>
      </c>
      <c r="DV195" t="s">
        <v>275</v>
      </c>
      <c r="DW195">
        <v>100</v>
      </c>
      <c r="DX195">
        <v>100</v>
      </c>
      <c r="DY195">
        <v>3.9E-2</v>
      </c>
      <c r="DZ195">
        <v>0.31659999999999999</v>
      </c>
      <c r="EA195">
        <v>-0.38915973933682801</v>
      </c>
      <c r="EB195">
        <v>1.06189765250334E-3</v>
      </c>
      <c r="EC195">
        <v>-8.2300479113357901E-7</v>
      </c>
      <c r="ED195">
        <v>1.95222372915411E-10</v>
      </c>
      <c r="EE195">
        <v>5.0854824770297798E-2</v>
      </c>
      <c r="EF195">
        <v>2.4299125684897199E-2</v>
      </c>
      <c r="EG195">
        <v>-1.02667963148939E-3</v>
      </c>
      <c r="EH195">
        <v>2.21636158600722E-5</v>
      </c>
      <c r="EI195">
        <v>2</v>
      </c>
      <c r="EJ195">
        <v>2037</v>
      </c>
      <c r="EK195">
        <v>1</v>
      </c>
      <c r="EL195">
        <v>24</v>
      </c>
      <c r="EM195">
        <v>9.8000000000000007</v>
      </c>
      <c r="EN195">
        <v>9.6</v>
      </c>
      <c r="EO195">
        <v>2</v>
      </c>
      <c r="EP195">
        <v>481.94099999999997</v>
      </c>
      <c r="EQ195">
        <v>560.61199999999997</v>
      </c>
      <c r="ER195">
        <v>22.402000000000001</v>
      </c>
      <c r="ES195">
        <v>25.342700000000001</v>
      </c>
      <c r="ET195">
        <v>30.0002</v>
      </c>
      <c r="EU195">
        <v>25.214600000000001</v>
      </c>
      <c r="EV195">
        <v>25.177800000000001</v>
      </c>
      <c r="EW195">
        <v>37.9206</v>
      </c>
      <c r="EX195">
        <v>5.7349100000000002</v>
      </c>
      <c r="EY195">
        <v>100</v>
      </c>
      <c r="EZ195">
        <v>22.400400000000001</v>
      </c>
      <c r="FA195">
        <v>869.37</v>
      </c>
      <c r="FB195">
        <v>20</v>
      </c>
      <c r="FC195">
        <v>102.371</v>
      </c>
      <c r="FD195">
        <v>102.077</v>
      </c>
    </row>
    <row r="196" spans="1:160" x14ac:dyDescent="0.15">
      <c r="A196">
        <v>198</v>
      </c>
      <c r="B196">
        <v>1604500695.0999999</v>
      </c>
      <c r="C196">
        <v>393.09999990463302</v>
      </c>
      <c r="D196" t="s">
        <v>632</v>
      </c>
      <c r="E196" t="s">
        <v>633</v>
      </c>
      <c r="F196">
        <v>1604500695.0999999</v>
      </c>
      <c r="G196">
        <f t="shared" si="135"/>
        <v>1.3177018030979093E-3</v>
      </c>
      <c r="H196">
        <f t="shared" si="136"/>
        <v>22.207564979416787</v>
      </c>
      <c r="I196">
        <f t="shared" si="137"/>
        <v>848.97400000000005</v>
      </c>
      <c r="J196">
        <f t="shared" si="138"/>
        <v>562.58421051903576</v>
      </c>
      <c r="K196">
        <f t="shared" si="139"/>
        <v>56.683881549534917</v>
      </c>
      <c r="L196">
        <f t="shared" si="140"/>
        <v>85.539445926214015</v>
      </c>
      <c r="M196">
        <f t="shared" si="141"/>
        <v>0.13202334916721634</v>
      </c>
      <c r="N196">
        <f t="shared" si="142"/>
        <v>2.9379536771685277</v>
      </c>
      <c r="O196">
        <f t="shared" si="143"/>
        <v>0.12881379690126335</v>
      </c>
      <c r="P196">
        <f t="shared" si="144"/>
        <v>8.0790489845811997E-2</v>
      </c>
      <c r="Q196">
        <f t="shared" si="145"/>
        <v>193.74291537250556</v>
      </c>
      <c r="R196">
        <f t="shared" si="146"/>
        <v>25.881157251719166</v>
      </c>
      <c r="S196">
        <f t="shared" si="147"/>
        <v>25.001000000000001</v>
      </c>
      <c r="T196">
        <f t="shared" si="148"/>
        <v>3.1798671644043934</v>
      </c>
      <c r="U196">
        <f t="shared" si="149"/>
        <v>68.117405849259342</v>
      </c>
      <c r="V196">
        <f t="shared" si="150"/>
        <v>2.1765770526264001</v>
      </c>
      <c r="W196">
        <f t="shared" si="151"/>
        <v>3.1953316857706886</v>
      </c>
      <c r="X196">
        <f t="shared" si="152"/>
        <v>1.0032901117779933</v>
      </c>
      <c r="Y196">
        <f t="shared" si="153"/>
        <v>-58.110649516617798</v>
      </c>
      <c r="Z196">
        <f t="shared" si="154"/>
        <v>12.893024033581465</v>
      </c>
      <c r="AA196">
        <f t="shared" si="155"/>
        <v>0.92865020700351919</v>
      </c>
      <c r="AB196">
        <f t="shared" si="156"/>
        <v>149.45394009647276</v>
      </c>
      <c r="AC196">
        <v>12</v>
      </c>
      <c r="AD196">
        <v>2</v>
      </c>
      <c r="AE196">
        <f t="shared" si="157"/>
        <v>1</v>
      </c>
      <c r="AF196">
        <f t="shared" si="158"/>
        <v>0</v>
      </c>
      <c r="AG196">
        <f t="shared" si="159"/>
        <v>53476.509566227345</v>
      </c>
      <c r="AH196" t="s">
        <v>272</v>
      </c>
      <c r="AI196" t="s">
        <v>272</v>
      </c>
      <c r="AJ196">
        <v>0</v>
      </c>
      <c r="AK196">
        <v>0</v>
      </c>
      <c r="AL196">
        <f t="shared" si="160"/>
        <v>0</v>
      </c>
      <c r="AM196" t="e">
        <f t="shared" si="161"/>
        <v>#DIV/0!</v>
      </c>
      <c r="AN196">
        <v>0</v>
      </c>
      <c r="AO196" t="s">
        <v>272</v>
      </c>
      <c r="AP196" t="s">
        <v>272</v>
      </c>
      <c r="AQ196">
        <v>0</v>
      </c>
      <c r="AR196">
        <v>0</v>
      </c>
      <c r="AS196" t="e">
        <f t="shared" si="162"/>
        <v>#DIV/0!</v>
      </c>
      <c r="AT196">
        <v>0.5</v>
      </c>
      <c r="AU196">
        <f t="shared" si="163"/>
        <v>1009.2252097117749</v>
      </c>
      <c r="AV196">
        <f t="shared" si="164"/>
        <v>22.207564979416787</v>
      </c>
      <c r="AW196" t="e">
        <f t="shared" si="165"/>
        <v>#DIV/0!</v>
      </c>
      <c r="AX196" t="e">
        <f t="shared" si="166"/>
        <v>#DIV/0!</v>
      </c>
      <c r="AY196">
        <f t="shared" si="167"/>
        <v>2.2004568222943079E-2</v>
      </c>
      <c r="AZ196" t="e">
        <f t="shared" si="168"/>
        <v>#DIV/0!</v>
      </c>
      <c r="BA196" t="s">
        <v>272</v>
      </c>
      <c r="BB196">
        <v>0</v>
      </c>
      <c r="BC196">
        <f t="shared" si="169"/>
        <v>0</v>
      </c>
      <c r="BD196" t="e">
        <f t="shared" si="170"/>
        <v>#DIV/0!</v>
      </c>
      <c r="BE196" t="e">
        <f t="shared" si="171"/>
        <v>#DIV/0!</v>
      </c>
      <c r="BF196" t="e">
        <f t="shared" si="172"/>
        <v>#DIV/0!</v>
      </c>
      <c r="BG196" t="e">
        <f t="shared" si="173"/>
        <v>#DIV/0!</v>
      </c>
      <c r="BH196" t="e">
        <f t="shared" si="174"/>
        <v>#DIV/0!</v>
      </c>
      <c r="BI196" t="e">
        <f t="shared" si="175"/>
        <v>#DIV/0!</v>
      </c>
      <c r="BJ196">
        <f t="shared" si="176"/>
        <v>1200.05</v>
      </c>
      <c r="BK196">
        <f t="shared" si="177"/>
        <v>1009.2252097117749</v>
      </c>
      <c r="BL196">
        <f t="shared" si="178"/>
        <v>0.840985967011187</v>
      </c>
      <c r="BM196">
        <f t="shared" si="179"/>
        <v>0.19197193402237414</v>
      </c>
      <c r="BN196">
        <v>6</v>
      </c>
      <c r="BO196">
        <v>0.5</v>
      </c>
      <c r="BP196" t="s">
        <v>273</v>
      </c>
      <c r="BQ196">
        <v>2</v>
      </c>
      <c r="BR196">
        <v>1604500695.0999999</v>
      </c>
      <c r="BS196">
        <v>848.97400000000005</v>
      </c>
      <c r="BT196">
        <v>876.96400000000006</v>
      </c>
      <c r="BU196">
        <v>21.602399999999999</v>
      </c>
      <c r="BV196">
        <v>20.055399999999999</v>
      </c>
      <c r="BW196">
        <v>848.93600000000004</v>
      </c>
      <c r="BX196">
        <v>21.285799999999998</v>
      </c>
      <c r="BY196">
        <v>500.02699999999999</v>
      </c>
      <c r="BZ196">
        <v>100.65600000000001</v>
      </c>
      <c r="CA196">
        <v>0.100261</v>
      </c>
      <c r="CB196">
        <v>25.0824</v>
      </c>
      <c r="CC196">
        <v>25.001000000000001</v>
      </c>
      <c r="CD196">
        <v>999.9</v>
      </c>
      <c r="CE196">
        <v>0</v>
      </c>
      <c r="CF196">
        <v>0</v>
      </c>
      <c r="CG196">
        <v>9982.5</v>
      </c>
      <c r="CH196">
        <v>0</v>
      </c>
      <c r="CI196">
        <v>1.06395</v>
      </c>
      <c r="CJ196">
        <v>1200.05</v>
      </c>
      <c r="CK196">
        <v>0.96699299999999999</v>
      </c>
      <c r="CL196">
        <v>3.30067E-2</v>
      </c>
      <c r="CM196">
        <v>0</v>
      </c>
      <c r="CN196">
        <v>879.18</v>
      </c>
      <c r="CO196">
        <v>5.0001499999999997</v>
      </c>
      <c r="CP196">
        <v>10506.1</v>
      </c>
      <c r="CQ196">
        <v>11354.4</v>
      </c>
      <c r="CR196">
        <v>39.5</v>
      </c>
      <c r="CS196">
        <v>42.061999999999998</v>
      </c>
      <c r="CT196">
        <v>40.686999999999998</v>
      </c>
      <c r="CU196">
        <v>41.625</v>
      </c>
      <c r="CV196">
        <v>41.311999999999998</v>
      </c>
      <c r="CW196">
        <v>1155.5999999999999</v>
      </c>
      <c r="CX196">
        <v>39.44</v>
      </c>
      <c r="CY196">
        <v>0</v>
      </c>
      <c r="CZ196">
        <v>1604500694.0999999</v>
      </c>
      <c r="DA196">
        <v>0</v>
      </c>
      <c r="DB196">
        <v>877.21884</v>
      </c>
      <c r="DC196">
        <v>16.823307701709201</v>
      </c>
      <c r="DD196">
        <v>197.06153875515801</v>
      </c>
      <c r="DE196">
        <v>10482.312</v>
      </c>
      <c r="DF196">
        <v>15</v>
      </c>
      <c r="DG196">
        <v>1604500115.5</v>
      </c>
      <c r="DH196" t="s">
        <v>274</v>
      </c>
      <c r="DI196">
        <v>1604500104</v>
      </c>
      <c r="DJ196">
        <v>1604500115.5</v>
      </c>
      <c r="DK196">
        <v>1</v>
      </c>
      <c r="DL196">
        <v>-0.111</v>
      </c>
      <c r="DM196">
        <v>-7.0000000000000001E-3</v>
      </c>
      <c r="DN196">
        <v>-7.3999999999999996E-2</v>
      </c>
      <c r="DO196">
        <v>0.30099999999999999</v>
      </c>
      <c r="DP196">
        <v>420</v>
      </c>
      <c r="DQ196">
        <v>20</v>
      </c>
      <c r="DR196">
        <v>0.08</v>
      </c>
      <c r="DS196">
        <v>7.0000000000000007E-2</v>
      </c>
      <c r="DT196">
        <v>0</v>
      </c>
      <c r="DU196">
        <v>0</v>
      </c>
      <c r="DV196" t="s">
        <v>275</v>
      </c>
      <c r="DW196">
        <v>100</v>
      </c>
      <c r="DX196">
        <v>100</v>
      </c>
      <c r="DY196">
        <v>3.7999999999999999E-2</v>
      </c>
      <c r="DZ196">
        <v>0.31659999999999999</v>
      </c>
      <c r="EA196">
        <v>-0.38915973933682801</v>
      </c>
      <c r="EB196">
        <v>1.06189765250334E-3</v>
      </c>
      <c r="EC196">
        <v>-8.2300479113357901E-7</v>
      </c>
      <c r="ED196">
        <v>1.95222372915411E-10</v>
      </c>
      <c r="EE196">
        <v>5.0854824770297798E-2</v>
      </c>
      <c r="EF196">
        <v>2.4299125684897199E-2</v>
      </c>
      <c r="EG196">
        <v>-1.02667963148939E-3</v>
      </c>
      <c r="EH196">
        <v>2.21636158600722E-5</v>
      </c>
      <c r="EI196">
        <v>2</v>
      </c>
      <c r="EJ196">
        <v>2037</v>
      </c>
      <c r="EK196">
        <v>1</v>
      </c>
      <c r="EL196">
        <v>24</v>
      </c>
      <c r="EM196">
        <v>9.9</v>
      </c>
      <c r="EN196">
        <v>9.6999999999999993</v>
      </c>
      <c r="EO196">
        <v>2</v>
      </c>
      <c r="EP196">
        <v>482.03699999999998</v>
      </c>
      <c r="EQ196">
        <v>560.43700000000001</v>
      </c>
      <c r="ER196">
        <v>22.4023</v>
      </c>
      <c r="ES196">
        <v>25.342700000000001</v>
      </c>
      <c r="ET196">
        <v>30.0002</v>
      </c>
      <c r="EU196">
        <v>25.214600000000001</v>
      </c>
      <c r="EV196">
        <v>25.1784</v>
      </c>
      <c r="EW196">
        <v>37.839399999999998</v>
      </c>
      <c r="EX196">
        <v>5.7349100000000002</v>
      </c>
      <c r="EY196">
        <v>100</v>
      </c>
      <c r="EZ196">
        <v>22.400400000000001</v>
      </c>
      <c r="FA196">
        <v>869.37</v>
      </c>
      <c r="FB196">
        <v>20</v>
      </c>
      <c r="FC196">
        <v>102.37</v>
      </c>
      <c r="FD196">
        <v>102.077</v>
      </c>
    </row>
    <row r="197" spans="1:160" x14ac:dyDescent="0.15">
      <c r="A197">
        <v>199</v>
      </c>
      <c r="B197">
        <v>1604500697.0999999</v>
      </c>
      <c r="C197">
        <v>395.09999990463302</v>
      </c>
      <c r="D197" t="s">
        <v>634</v>
      </c>
      <c r="E197" t="s">
        <v>635</v>
      </c>
      <c r="F197">
        <v>1604500697.0999999</v>
      </c>
      <c r="G197">
        <f t="shared" si="135"/>
        <v>1.3162057584138328E-3</v>
      </c>
      <c r="H197">
        <f t="shared" si="136"/>
        <v>22.102519045385325</v>
      </c>
      <c r="I197">
        <f t="shared" si="137"/>
        <v>845.79100000000005</v>
      </c>
      <c r="J197">
        <f t="shared" si="138"/>
        <v>560.43214869979693</v>
      </c>
      <c r="K197">
        <f t="shared" si="139"/>
        <v>56.466501986274714</v>
      </c>
      <c r="L197">
        <f t="shared" si="140"/>
        <v>85.217914947017007</v>
      </c>
      <c r="M197">
        <f t="shared" si="141"/>
        <v>0.13187046827857415</v>
      </c>
      <c r="N197">
        <f t="shared" si="142"/>
        <v>2.9368360090822079</v>
      </c>
      <c r="O197">
        <f t="shared" si="143"/>
        <v>0.12866706104605316</v>
      </c>
      <c r="P197">
        <f t="shared" si="144"/>
        <v>8.0698245186465997E-2</v>
      </c>
      <c r="Q197">
        <f t="shared" si="145"/>
        <v>193.69501747938514</v>
      </c>
      <c r="R197">
        <f t="shared" si="146"/>
        <v>25.882446807832096</v>
      </c>
      <c r="S197">
        <f t="shared" si="147"/>
        <v>25.000699999999998</v>
      </c>
      <c r="T197">
        <f t="shared" si="148"/>
        <v>3.1798102910395127</v>
      </c>
      <c r="U197">
        <f t="shared" si="149"/>
        <v>68.112148876684756</v>
      </c>
      <c r="V197">
        <f t="shared" si="150"/>
        <v>2.1765257853027</v>
      </c>
      <c r="W197">
        <f t="shared" si="151"/>
        <v>3.1955030360930801</v>
      </c>
      <c r="X197">
        <f t="shared" si="152"/>
        <v>1.0032845057368127</v>
      </c>
      <c r="Y197">
        <f t="shared" si="153"/>
        <v>-58.044673946050025</v>
      </c>
      <c r="Z197">
        <f t="shared" si="154"/>
        <v>13.078116061327924</v>
      </c>
      <c r="AA197">
        <f t="shared" si="155"/>
        <v>0.94234322816612381</v>
      </c>
      <c r="AB197">
        <f t="shared" si="156"/>
        <v>149.67080282282916</v>
      </c>
      <c r="AC197">
        <v>12</v>
      </c>
      <c r="AD197">
        <v>2</v>
      </c>
      <c r="AE197">
        <f t="shared" si="157"/>
        <v>1</v>
      </c>
      <c r="AF197">
        <f t="shared" si="158"/>
        <v>0</v>
      </c>
      <c r="AG197">
        <f t="shared" si="159"/>
        <v>53443.687253777847</v>
      </c>
      <c r="AH197" t="s">
        <v>272</v>
      </c>
      <c r="AI197" t="s">
        <v>272</v>
      </c>
      <c r="AJ197">
        <v>0</v>
      </c>
      <c r="AK197">
        <v>0</v>
      </c>
      <c r="AL197">
        <f t="shared" si="160"/>
        <v>0</v>
      </c>
      <c r="AM197" t="e">
        <f t="shared" si="161"/>
        <v>#DIV/0!</v>
      </c>
      <c r="AN197">
        <v>0</v>
      </c>
      <c r="AO197" t="s">
        <v>272</v>
      </c>
      <c r="AP197" t="s">
        <v>272</v>
      </c>
      <c r="AQ197">
        <v>0</v>
      </c>
      <c r="AR197">
        <v>0</v>
      </c>
      <c r="AS197" t="e">
        <f t="shared" si="162"/>
        <v>#DIV/0!</v>
      </c>
      <c r="AT197">
        <v>0.5</v>
      </c>
      <c r="AU197">
        <f t="shared" si="163"/>
        <v>1008.9731998520691</v>
      </c>
      <c r="AV197">
        <f t="shared" si="164"/>
        <v>22.102519045385325</v>
      </c>
      <c r="AW197" t="e">
        <f t="shared" si="165"/>
        <v>#DIV/0!</v>
      </c>
      <c r="AX197" t="e">
        <f t="shared" si="166"/>
        <v>#DIV/0!</v>
      </c>
      <c r="AY197">
        <f t="shared" si="167"/>
        <v>2.190595255515795E-2</v>
      </c>
      <c r="AZ197" t="e">
        <f t="shared" si="168"/>
        <v>#DIV/0!</v>
      </c>
      <c r="BA197" t="s">
        <v>272</v>
      </c>
      <c r="BB197">
        <v>0</v>
      </c>
      <c r="BC197">
        <f t="shared" si="169"/>
        <v>0</v>
      </c>
      <c r="BD197" t="e">
        <f t="shared" si="170"/>
        <v>#DIV/0!</v>
      </c>
      <c r="BE197" t="e">
        <f t="shared" si="171"/>
        <v>#DIV/0!</v>
      </c>
      <c r="BF197" t="e">
        <f t="shared" si="172"/>
        <v>#DIV/0!</v>
      </c>
      <c r="BG197" t="e">
        <f t="shared" si="173"/>
        <v>#DIV/0!</v>
      </c>
      <c r="BH197" t="e">
        <f t="shared" si="174"/>
        <v>#DIV/0!</v>
      </c>
      <c r="BI197" t="e">
        <f t="shared" si="175"/>
        <v>#DIV/0!</v>
      </c>
      <c r="BJ197">
        <f t="shared" si="176"/>
        <v>1199.75</v>
      </c>
      <c r="BK197">
        <f t="shared" si="177"/>
        <v>1008.9731998520691</v>
      </c>
      <c r="BL197">
        <f t="shared" si="178"/>
        <v>0.8409862053361693</v>
      </c>
      <c r="BM197">
        <f t="shared" si="179"/>
        <v>0.19197241067233875</v>
      </c>
      <c r="BN197">
        <v>6</v>
      </c>
      <c r="BO197">
        <v>0.5</v>
      </c>
      <c r="BP197" t="s">
        <v>273</v>
      </c>
      <c r="BQ197">
        <v>2</v>
      </c>
      <c r="BR197">
        <v>1604500697.0999999</v>
      </c>
      <c r="BS197">
        <v>845.79100000000005</v>
      </c>
      <c r="BT197">
        <v>873.64400000000001</v>
      </c>
      <c r="BU197">
        <v>21.6021</v>
      </c>
      <c r="BV197">
        <v>20.057099999999998</v>
      </c>
      <c r="BW197">
        <v>845.75300000000004</v>
      </c>
      <c r="BX197">
        <v>21.285399999999999</v>
      </c>
      <c r="BY197">
        <v>500.10599999999999</v>
      </c>
      <c r="BZ197">
        <v>100.655</v>
      </c>
      <c r="CA197">
        <v>0.100287</v>
      </c>
      <c r="CB197">
        <v>25.083300000000001</v>
      </c>
      <c r="CC197">
        <v>25.000699999999998</v>
      </c>
      <c r="CD197">
        <v>999.9</v>
      </c>
      <c r="CE197">
        <v>0</v>
      </c>
      <c r="CF197">
        <v>0</v>
      </c>
      <c r="CG197">
        <v>9976.25</v>
      </c>
      <c r="CH197">
        <v>0</v>
      </c>
      <c r="CI197">
        <v>1.06395</v>
      </c>
      <c r="CJ197">
        <v>1199.75</v>
      </c>
      <c r="CK197">
        <v>0.96698499999999998</v>
      </c>
      <c r="CL197">
        <v>3.3015099999999999E-2</v>
      </c>
      <c r="CM197">
        <v>0</v>
      </c>
      <c r="CN197">
        <v>879.71600000000001</v>
      </c>
      <c r="CO197">
        <v>5.0001499999999997</v>
      </c>
      <c r="CP197">
        <v>10508.2</v>
      </c>
      <c r="CQ197">
        <v>11351.5</v>
      </c>
      <c r="CR197">
        <v>39.436999999999998</v>
      </c>
      <c r="CS197">
        <v>42.061999999999998</v>
      </c>
      <c r="CT197">
        <v>40.686999999999998</v>
      </c>
      <c r="CU197">
        <v>41.686999999999998</v>
      </c>
      <c r="CV197">
        <v>41.311999999999998</v>
      </c>
      <c r="CW197">
        <v>1155.31</v>
      </c>
      <c r="CX197">
        <v>39.44</v>
      </c>
      <c r="CY197">
        <v>0</v>
      </c>
      <c r="CZ197">
        <v>1604500695.9000001</v>
      </c>
      <c r="DA197">
        <v>0</v>
      </c>
      <c r="DB197">
        <v>877.60784615384603</v>
      </c>
      <c r="DC197">
        <v>16.758017082309401</v>
      </c>
      <c r="DD197">
        <v>191.68547006044301</v>
      </c>
      <c r="DE197">
        <v>10486.9538461538</v>
      </c>
      <c r="DF197">
        <v>15</v>
      </c>
      <c r="DG197">
        <v>1604500115.5</v>
      </c>
      <c r="DH197" t="s">
        <v>274</v>
      </c>
      <c r="DI197">
        <v>1604500104</v>
      </c>
      <c r="DJ197">
        <v>1604500115.5</v>
      </c>
      <c r="DK197">
        <v>1</v>
      </c>
      <c r="DL197">
        <v>-0.111</v>
      </c>
      <c r="DM197">
        <v>-7.0000000000000001E-3</v>
      </c>
      <c r="DN197">
        <v>-7.3999999999999996E-2</v>
      </c>
      <c r="DO197">
        <v>0.30099999999999999</v>
      </c>
      <c r="DP197">
        <v>420</v>
      </c>
      <c r="DQ197">
        <v>20</v>
      </c>
      <c r="DR197">
        <v>0.08</v>
      </c>
      <c r="DS197">
        <v>7.0000000000000007E-2</v>
      </c>
      <c r="DT197">
        <v>0</v>
      </c>
      <c r="DU197">
        <v>0</v>
      </c>
      <c r="DV197" t="s">
        <v>275</v>
      </c>
      <c r="DW197">
        <v>100</v>
      </c>
      <c r="DX197">
        <v>100</v>
      </c>
      <c r="DY197">
        <v>3.7999999999999999E-2</v>
      </c>
      <c r="DZ197">
        <v>0.31669999999999998</v>
      </c>
      <c r="EA197">
        <v>-0.38915973933682801</v>
      </c>
      <c r="EB197">
        <v>1.06189765250334E-3</v>
      </c>
      <c r="EC197">
        <v>-8.2300479113357901E-7</v>
      </c>
      <c r="ED197">
        <v>1.95222372915411E-10</v>
      </c>
      <c r="EE197">
        <v>5.0854824770297798E-2</v>
      </c>
      <c r="EF197">
        <v>2.4299125684897199E-2</v>
      </c>
      <c r="EG197">
        <v>-1.02667963148939E-3</v>
      </c>
      <c r="EH197">
        <v>2.21636158600722E-5</v>
      </c>
      <c r="EI197">
        <v>2</v>
      </c>
      <c r="EJ197">
        <v>2037</v>
      </c>
      <c r="EK197">
        <v>1</v>
      </c>
      <c r="EL197">
        <v>24</v>
      </c>
      <c r="EM197">
        <v>9.9</v>
      </c>
      <c r="EN197">
        <v>9.6999999999999993</v>
      </c>
      <c r="EO197">
        <v>2</v>
      </c>
      <c r="EP197">
        <v>482.15899999999999</v>
      </c>
      <c r="EQ197">
        <v>560.37699999999995</v>
      </c>
      <c r="ER197">
        <v>22.401599999999998</v>
      </c>
      <c r="ES197">
        <v>25.342700000000001</v>
      </c>
      <c r="ET197">
        <v>30.0002</v>
      </c>
      <c r="EU197">
        <v>25.214600000000001</v>
      </c>
      <c r="EV197">
        <v>25.1784</v>
      </c>
      <c r="EW197">
        <v>37.694400000000002</v>
      </c>
      <c r="EX197">
        <v>5.7349100000000002</v>
      </c>
      <c r="EY197">
        <v>100</v>
      </c>
      <c r="EZ197">
        <v>22.400400000000001</v>
      </c>
      <c r="FA197">
        <v>864.34</v>
      </c>
      <c r="FB197">
        <v>20</v>
      </c>
      <c r="FC197">
        <v>102.37</v>
      </c>
      <c r="FD197">
        <v>102.077</v>
      </c>
    </row>
    <row r="198" spans="1:160" x14ac:dyDescent="0.15">
      <c r="A198">
        <v>200</v>
      </c>
      <c r="B198">
        <v>1604500699.0999999</v>
      </c>
      <c r="C198">
        <v>397.09999990463302</v>
      </c>
      <c r="D198" t="s">
        <v>636</v>
      </c>
      <c r="E198" t="s">
        <v>637</v>
      </c>
      <c r="F198">
        <v>1604500699.0999999</v>
      </c>
      <c r="G198">
        <f t="shared" si="135"/>
        <v>1.3148672136013312E-3</v>
      </c>
      <c r="H198">
        <f t="shared" si="136"/>
        <v>21.977454693159014</v>
      </c>
      <c r="I198">
        <f t="shared" si="137"/>
        <v>842.46699999999998</v>
      </c>
      <c r="J198">
        <f t="shared" si="138"/>
        <v>557.98554015232276</v>
      </c>
      <c r="K198">
        <f t="shared" si="139"/>
        <v>56.219540825221344</v>
      </c>
      <c r="L198">
        <f t="shared" si="140"/>
        <v>84.882321300785392</v>
      </c>
      <c r="M198">
        <f t="shared" si="141"/>
        <v>0.13151668299415681</v>
      </c>
      <c r="N198">
        <f t="shared" si="142"/>
        <v>2.9449663943683562</v>
      </c>
      <c r="O198">
        <f t="shared" si="143"/>
        <v>0.12833878549096944</v>
      </c>
      <c r="P198">
        <f t="shared" si="144"/>
        <v>8.0490866680890547E-2</v>
      </c>
      <c r="Q198">
        <f t="shared" si="145"/>
        <v>193.74291537250556</v>
      </c>
      <c r="R198">
        <f t="shared" si="146"/>
        <v>25.881716443256444</v>
      </c>
      <c r="S198">
        <f t="shared" si="147"/>
        <v>25.008400000000002</v>
      </c>
      <c r="T198">
        <f t="shared" si="148"/>
        <v>3.1812703221603087</v>
      </c>
      <c r="U198">
        <f t="shared" si="149"/>
        <v>68.107183644994592</v>
      </c>
      <c r="V198">
        <f t="shared" si="150"/>
        <v>2.1764578930819201</v>
      </c>
      <c r="W198">
        <f t="shared" si="151"/>
        <v>3.195636314117174</v>
      </c>
      <c r="X198">
        <f t="shared" si="152"/>
        <v>1.0048124290783886</v>
      </c>
      <c r="Y198">
        <f t="shared" si="153"/>
        <v>-57.985644119818708</v>
      </c>
      <c r="Z198">
        <f t="shared" si="154"/>
        <v>12.00293853594059</v>
      </c>
      <c r="AA198">
        <f t="shared" si="155"/>
        <v>0.86252009267396423</v>
      </c>
      <c r="AB198">
        <f t="shared" si="156"/>
        <v>148.62272988130141</v>
      </c>
      <c r="AC198">
        <v>11</v>
      </c>
      <c r="AD198">
        <v>2</v>
      </c>
      <c r="AE198">
        <f t="shared" si="157"/>
        <v>1</v>
      </c>
      <c r="AF198">
        <f t="shared" si="158"/>
        <v>0</v>
      </c>
      <c r="AG198">
        <f t="shared" si="159"/>
        <v>53681.181269009707</v>
      </c>
      <c r="AH198" t="s">
        <v>272</v>
      </c>
      <c r="AI198" t="s">
        <v>272</v>
      </c>
      <c r="AJ198">
        <v>0</v>
      </c>
      <c r="AK198">
        <v>0</v>
      </c>
      <c r="AL198">
        <f t="shared" si="160"/>
        <v>0</v>
      </c>
      <c r="AM198" t="e">
        <f t="shared" si="161"/>
        <v>#DIV/0!</v>
      </c>
      <c r="AN198">
        <v>0</v>
      </c>
      <c r="AO198" t="s">
        <v>272</v>
      </c>
      <c r="AP198" t="s">
        <v>272</v>
      </c>
      <c r="AQ198">
        <v>0</v>
      </c>
      <c r="AR198">
        <v>0</v>
      </c>
      <c r="AS198" t="e">
        <f t="shared" si="162"/>
        <v>#DIV/0!</v>
      </c>
      <c r="AT198">
        <v>0.5</v>
      </c>
      <c r="AU198">
        <f t="shared" si="163"/>
        <v>1009.2252097117749</v>
      </c>
      <c r="AV198">
        <f t="shared" si="164"/>
        <v>21.977454693159014</v>
      </c>
      <c r="AW198" t="e">
        <f t="shared" si="165"/>
        <v>#DIV/0!</v>
      </c>
      <c r="AX198" t="e">
        <f t="shared" si="166"/>
        <v>#DIV/0!</v>
      </c>
      <c r="AY198">
        <f t="shared" si="167"/>
        <v>2.1776561347923093E-2</v>
      </c>
      <c r="AZ198" t="e">
        <f t="shared" si="168"/>
        <v>#DIV/0!</v>
      </c>
      <c r="BA198" t="s">
        <v>272</v>
      </c>
      <c r="BB198">
        <v>0</v>
      </c>
      <c r="BC198">
        <f t="shared" si="169"/>
        <v>0</v>
      </c>
      <c r="BD198" t="e">
        <f t="shared" si="170"/>
        <v>#DIV/0!</v>
      </c>
      <c r="BE198" t="e">
        <f t="shared" si="171"/>
        <v>#DIV/0!</v>
      </c>
      <c r="BF198" t="e">
        <f t="shared" si="172"/>
        <v>#DIV/0!</v>
      </c>
      <c r="BG198" t="e">
        <f t="shared" si="173"/>
        <v>#DIV/0!</v>
      </c>
      <c r="BH198" t="e">
        <f t="shared" si="174"/>
        <v>#DIV/0!</v>
      </c>
      <c r="BI198" t="e">
        <f t="shared" si="175"/>
        <v>#DIV/0!</v>
      </c>
      <c r="BJ198">
        <f t="shared" si="176"/>
        <v>1200.05</v>
      </c>
      <c r="BK198">
        <f t="shared" si="177"/>
        <v>1009.2252097117749</v>
      </c>
      <c r="BL198">
        <f t="shared" si="178"/>
        <v>0.840985967011187</v>
      </c>
      <c r="BM198">
        <f t="shared" si="179"/>
        <v>0.19197193402237414</v>
      </c>
      <c r="BN198">
        <v>6</v>
      </c>
      <c r="BO198">
        <v>0.5</v>
      </c>
      <c r="BP198" t="s">
        <v>273</v>
      </c>
      <c r="BQ198">
        <v>2</v>
      </c>
      <c r="BR198">
        <v>1604500699.0999999</v>
      </c>
      <c r="BS198">
        <v>842.46699999999998</v>
      </c>
      <c r="BT198">
        <v>870.17</v>
      </c>
      <c r="BU198">
        <v>21.601600000000001</v>
      </c>
      <c r="BV198">
        <v>20.0578</v>
      </c>
      <c r="BW198">
        <v>842.42899999999997</v>
      </c>
      <c r="BX198">
        <v>21.2849</v>
      </c>
      <c r="BY198">
        <v>499.98599999999999</v>
      </c>
      <c r="BZ198">
        <v>100.655</v>
      </c>
      <c r="CA198">
        <v>9.9476200000000001E-2</v>
      </c>
      <c r="CB198">
        <v>25.084</v>
      </c>
      <c r="CC198">
        <v>25.008400000000002</v>
      </c>
      <c r="CD198">
        <v>999.9</v>
      </c>
      <c r="CE198">
        <v>0</v>
      </c>
      <c r="CF198">
        <v>0</v>
      </c>
      <c r="CG198">
        <v>10022.5</v>
      </c>
      <c r="CH198">
        <v>0</v>
      </c>
      <c r="CI198">
        <v>1.06395</v>
      </c>
      <c r="CJ198">
        <v>1200.05</v>
      </c>
      <c r="CK198">
        <v>0.96699299999999999</v>
      </c>
      <c r="CL198">
        <v>3.30067E-2</v>
      </c>
      <c r="CM198">
        <v>0</v>
      </c>
      <c r="CN198">
        <v>880.25800000000004</v>
      </c>
      <c r="CO198">
        <v>5.0001499999999997</v>
      </c>
      <c r="CP198">
        <v>10519.3</v>
      </c>
      <c r="CQ198">
        <v>11354.4</v>
      </c>
      <c r="CR198">
        <v>39.436999999999998</v>
      </c>
      <c r="CS198">
        <v>42.061999999999998</v>
      </c>
      <c r="CT198">
        <v>40.686999999999998</v>
      </c>
      <c r="CU198">
        <v>41.625</v>
      </c>
      <c r="CV198">
        <v>41.311999999999998</v>
      </c>
      <c r="CW198">
        <v>1155.5999999999999</v>
      </c>
      <c r="CX198">
        <v>39.44</v>
      </c>
      <c r="CY198">
        <v>0</v>
      </c>
      <c r="CZ198">
        <v>1604500698.3</v>
      </c>
      <c r="DA198">
        <v>0</v>
      </c>
      <c r="DB198">
        <v>878.30100000000004</v>
      </c>
      <c r="DC198">
        <v>16.6384957341185</v>
      </c>
      <c r="DD198">
        <v>189.873504331665</v>
      </c>
      <c r="DE198">
        <v>10494.8384615385</v>
      </c>
      <c r="DF198">
        <v>15</v>
      </c>
      <c r="DG198">
        <v>1604500115.5</v>
      </c>
      <c r="DH198" t="s">
        <v>274</v>
      </c>
      <c r="DI198">
        <v>1604500104</v>
      </c>
      <c r="DJ198">
        <v>1604500115.5</v>
      </c>
      <c r="DK198">
        <v>1</v>
      </c>
      <c r="DL198">
        <v>-0.111</v>
      </c>
      <c r="DM198">
        <v>-7.0000000000000001E-3</v>
      </c>
      <c r="DN198">
        <v>-7.3999999999999996E-2</v>
      </c>
      <c r="DO198">
        <v>0.30099999999999999</v>
      </c>
      <c r="DP198">
        <v>420</v>
      </c>
      <c r="DQ198">
        <v>20</v>
      </c>
      <c r="DR198">
        <v>0.08</v>
      </c>
      <c r="DS198">
        <v>7.0000000000000007E-2</v>
      </c>
      <c r="DT198">
        <v>0</v>
      </c>
      <c r="DU198">
        <v>0</v>
      </c>
      <c r="DV198" t="s">
        <v>275</v>
      </c>
      <c r="DW198">
        <v>100</v>
      </c>
      <c r="DX198">
        <v>100</v>
      </c>
      <c r="DY198">
        <v>3.7999999999999999E-2</v>
      </c>
      <c r="DZ198">
        <v>0.31669999999999998</v>
      </c>
      <c r="EA198">
        <v>-0.38915973933682801</v>
      </c>
      <c r="EB198">
        <v>1.06189765250334E-3</v>
      </c>
      <c r="EC198">
        <v>-8.2300479113357901E-7</v>
      </c>
      <c r="ED198">
        <v>1.95222372915411E-10</v>
      </c>
      <c r="EE198">
        <v>5.0854824770297798E-2</v>
      </c>
      <c r="EF198">
        <v>2.4299125684897199E-2</v>
      </c>
      <c r="EG198">
        <v>-1.02667963148939E-3</v>
      </c>
      <c r="EH198">
        <v>2.21636158600722E-5</v>
      </c>
      <c r="EI198">
        <v>2</v>
      </c>
      <c r="EJ198">
        <v>2037</v>
      </c>
      <c r="EK198">
        <v>1</v>
      </c>
      <c r="EL198">
        <v>24</v>
      </c>
      <c r="EM198">
        <v>9.9</v>
      </c>
      <c r="EN198">
        <v>9.6999999999999993</v>
      </c>
      <c r="EO198">
        <v>2</v>
      </c>
      <c r="EP198">
        <v>482.18700000000001</v>
      </c>
      <c r="EQ198">
        <v>560.49699999999996</v>
      </c>
      <c r="ER198">
        <v>22.400600000000001</v>
      </c>
      <c r="ES198">
        <v>25.342700000000001</v>
      </c>
      <c r="ET198">
        <v>30.0002</v>
      </c>
      <c r="EU198">
        <v>25.214600000000001</v>
      </c>
      <c r="EV198">
        <v>25.1784</v>
      </c>
      <c r="EW198">
        <v>37.586799999999997</v>
      </c>
      <c r="EX198">
        <v>5.7349100000000002</v>
      </c>
      <c r="EY198">
        <v>100</v>
      </c>
      <c r="EZ198">
        <v>22.398499999999999</v>
      </c>
      <c r="FA198">
        <v>859.28</v>
      </c>
      <c r="FB198">
        <v>20</v>
      </c>
      <c r="FC198">
        <v>102.371</v>
      </c>
      <c r="FD198">
        <v>102.077</v>
      </c>
    </row>
    <row r="199" spans="1:160" x14ac:dyDescent="0.15">
      <c r="A199">
        <v>201</v>
      </c>
      <c r="B199">
        <v>1604500701.0999999</v>
      </c>
      <c r="C199">
        <v>399.09999990463302</v>
      </c>
      <c r="D199" t="s">
        <v>638</v>
      </c>
      <c r="E199" t="s">
        <v>639</v>
      </c>
      <c r="F199">
        <v>1604500701.0999999</v>
      </c>
      <c r="G199">
        <f t="shared" si="135"/>
        <v>1.3142528861629812E-3</v>
      </c>
      <c r="H199">
        <f t="shared" si="136"/>
        <v>22.044478194599002</v>
      </c>
      <c r="I199">
        <f t="shared" si="137"/>
        <v>839.17100000000005</v>
      </c>
      <c r="J199">
        <f t="shared" si="138"/>
        <v>553.9586568673908</v>
      </c>
      <c r="K199">
        <f t="shared" si="139"/>
        <v>55.814141033945312</v>
      </c>
      <c r="L199">
        <f t="shared" si="140"/>
        <v>84.550729490286002</v>
      </c>
      <c r="M199">
        <f t="shared" si="141"/>
        <v>0.13153925970321534</v>
      </c>
      <c r="N199">
        <f t="shared" si="142"/>
        <v>2.9393649141373479</v>
      </c>
      <c r="O199">
        <f t="shared" si="143"/>
        <v>0.12835438515629771</v>
      </c>
      <c r="P199">
        <f t="shared" si="144"/>
        <v>8.0501216316898355E-2</v>
      </c>
      <c r="Q199">
        <f t="shared" si="145"/>
        <v>193.69717564345186</v>
      </c>
      <c r="R199">
        <f t="shared" si="146"/>
        <v>25.882824837237308</v>
      </c>
      <c r="S199">
        <f t="shared" si="147"/>
        <v>25.005500000000001</v>
      </c>
      <c r="T199">
        <f t="shared" si="148"/>
        <v>3.1807203715546879</v>
      </c>
      <c r="U199">
        <f t="shared" si="149"/>
        <v>68.109024514878001</v>
      </c>
      <c r="V199">
        <f t="shared" si="150"/>
        <v>2.1764907847188</v>
      </c>
      <c r="W199">
        <f t="shared" si="151"/>
        <v>3.1955982341860714</v>
      </c>
      <c r="X199">
        <f t="shared" si="152"/>
        <v>1.0042295868358879</v>
      </c>
      <c r="Y199">
        <f t="shared" si="153"/>
        <v>-57.958552279787469</v>
      </c>
      <c r="Z199">
        <f t="shared" si="154"/>
        <v>12.407969329950959</v>
      </c>
      <c r="AA199">
        <f t="shared" si="155"/>
        <v>0.89331044551846328</v>
      </c>
      <c r="AB199">
        <f t="shared" si="156"/>
        <v>149.0399031391338</v>
      </c>
      <c r="AC199">
        <v>12</v>
      </c>
      <c r="AD199">
        <v>2</v>
      </c>
      <c r="AE199">
        <f t="shared" si="157"/>
        <v>1</v>
      </c>
      <c r="AF199">
        <f t="shared" si="158"/>
        <v>0</v>
      </c>
      <c r="AG199">
        <f t="shared" si="159"/>
        <v>53517.461042554525</v>
      </c>
      <c r="AH199" t="s">
        <v>272</v>
      </c>
      <c r="AI199" t="s">
        <v>272</v>
      </c>
      <c r="AJ199">
        <v>0</v>
      </c>
      <c r="AK199">
        <v>0</v>
      </c>
      <c r="AL199">
        <f t="shared" si="160"/>
        <v>0</v>
      </c>
      <c r="AM199" t="e">
        <f t="shared" si="161"/>
        <v>#DIV/0!</v>
      </c>
      <c r="AN199">
        <v>0</v>
      </c>
      <c r="AO199" t="s">
        <v>272</v>
      </c>
      <c r="AP199" t="s">
        <v>272</v>
      </c>
      <c r="AQ199">
        <v>0</v>
      </c>
      <c r="AR199">
        <v>0</v>
      </c>
      <c r="AS199" t="e">
        <f t="shared" si="162"/>
        <v>#DIV/0!</v>
      </c>
      <c r="AT199">
        <v>0.5</v>
      </c>
      <c r="AU199">
        <f t="shared" si="163"/>
        <v>1008.9818998520328</v>
      </c>
      <c r="AV199">
        <f t="shared" si="164"/>
        <v>22.044478194599002</v>
      </c>
      <c r="AW199" t="e">
        <f t="shared" si="165"/>
        <v>#DIV/0!</v>
      </c>
      <c r="AX199" t="e">
        <f t="shared" si="166"/>
        <v>#DIV/0!</v>
      </c>
      <c r="AY199">
        <f t="shared" si="167"/>
        <v>2.1848239495507127E-2</v>
      </c>
      <c r="AZ199" t="e">
        <f t="shared" si="168"/>
        <v>#DIV/0!</v>
      </c>
      <c r="BA199" t="s">
        <v>272</v>
      </c>
      <c r="BB199">
        <v>0</v>
      </c>
      <c r="BC199">
        <f t="shared" si="169"/>
        <v>0</v>
      </c>
      <c r="BD199" t="e">
        <f t="shared" si="170"/>
        <v>#DIV/0!</v>
      </c>
      <c r="BE199" t="e">
        <f t="shared" si="171"/>
        <v>#DIV/0!</v>
      </c>
      <c r="BF199" t="e">
        <f t="shared" si="172"/>
        <v>#DIV/0!</v>
      </c>
      <c r="BG199" t="e">
        <f t="shared" si="173"/>
        <v>#DIV/0!</v>
      </c>
      <c r="BH199" t="e">
        <f t="shared" si="174"/>
        <v>#DIV/0!</v>
      </c>
      <c r="BI199" t="e">
        <f t="shared" si="175"/>
        <v>#DIV/0!</v>
      </c>
      <c r="BJ199">
        <f t="shared" si="176"/>
        <v>1199.76</v>
      </c>
      <c r="BK199">
        <f t="shared" si="177"/>
        <v>1008.9818998520328</v>
      </c>
      <c r="BL199">
        <f t="shared" si="178"/>
        <v>0.84098644716612725</v>
      </c>
      <c r="BM199">
        <f t="shared" si="179"/>
        <v>0.19197289433225467</v>
      </c>
      <c r="BN199">
        <v>6</v>
      </c>
      <c r="BO199">
        <v>0.5</v>
      </c>
      <c r="BP199" t="s">
        <v>273</v>
      </c>
      <c r="BQ199">
        <v>2</v>
      </c>
      <c r="BR199">
        <v>1604500701.0999999</v>
      </c>
      <c r="BS199">
        <v>839.17100000000005</v>
      </c>
      <c r="BT199">
        <v>866.94899999999996</v>
      </c>
      <c r="BU199">
        <v>21.601800000000001</v>
      </c>
      <c r="BV199">
        <v>20.058700000000002</v>
      </c>
      <c r="BW199">
        <v>839.13400000000001</v>
      </c>
      <c r="BX199">
        <v>21.2851</v>
      </c>
      <c r="BY199">
        <v>499.97899999999998</v>
      </c>
      <c r="BZ199">
        <v>100.655</v>
      </c>
      <c r="CA199">
        <v>0.100066</v>
      </c>
      <c r="CB199">
        <v>25.0838</v>
      </c>
      <c r="CC199">
        <v>25.005500000000001</v>
      </c>
      <c r="CD199">
        <v>999.9</v>
      </c>
      <c r="CE199">
        <v>0</v>
      </c>
      <c r="CF199">
        <v>0</v>
      </c>
      <c r="CG199">
        <v>9990.6200000000008</v>
      </c>
      <c r="CH199">
        <v>0</v>
      </c>
      <c r="CI199">
        <v>1.06395</v>
      </c>
      <c r="CJ199">
        <v>1199.76</v>
      </c>
      <c r="CK199">
        <v>0.96698499999999998</v>
      </c>
      <c r="CL199">
        <v>3.3015099999999999E-2</v>
      </c>
      <c r="CM199">
        <v>0</v>
      </c>
      <c r="CN199">
        <v>880.69</v>
      </c>
      <c r="CO199">
        <v>5.0001499999999997</v>
      </c>
      <c r="CP199">
        <v>10521.3</v>
      </c>
      <c r="CQ199">
        <v>11351.6</v>
      </c>
      <c r="CR199">
        <v>39.436999999999998</v>
      </c>
      <c r="CS199">
        <v>42.061999999999998</v>
      </c>
      <c r="CT199">
        <v>40.686999999999998</v>
      </c>
      <c r="CU199">
        <v>41.625</v>
      </c>
      <c r="CV199">
        <v>41.311999999999998</v>
      </c>
      <c r="CW199">
        <v>1155.31</v>
      </c>
      <c r="CX199">
        <v>39.450000000000003</v>
      </c>
      <c r="CY199">
        <v>0</v>
      </c>
      <c r="CZ199">
        <v>1604500700.0999999</v>
      </c>
      <c r="DA199">
        <v>0</v>
      </c>
      <c r="DB199">
        <v>878.86068</v>
      </c>
      <c r="DC199">
        <v>16.429461564001102</v>
      </c>
      <c r="DD199">
        <v>186.93846177974399</v>
      </c>
      <c r="DE199">
        <v>10501.388000000001</v>
      </c>
      <c r="DF199">
        <v>15</v>
      </c>
      <c r="DG199">
        <v>1604500115.5</v>
      </c>
      <c r="DH199" t="s">
        <v>274</v>
      </c>
      <c r="DI199">
        <v>1604500104</v>
      </c>
      <c r="DJ199">
        <v>1604500115.5</v>
      </c>
      <c r="DK199">
        <v>1</v>
      </c>
      <c r="DL199">
        <v>-0.111</v>
      </c>
      <c r="DM199">
        <v>-7.0000000000000001E-3</v>
      </c>
      <c r="DN199">
        <v>-7.3999999999999996E-2</v>
      </c>
      <c r="DO199">
        <v>0.30099999999999999</v>
      </c>
      <c r="DP199">
        <v>420</v>
      </c>
      <c r="DQ199">
        <v>20</v>
      </c>
      <c r="DR199">
        <v>0.08</v>
      </c>
      <c r="DS199">
        <v>7.0000000000000007E-2</v>
      </c>
      <c r="DT199">
        <v>0</v>
      </c>
      <c r="DU199">
        <v>0</v>
      </c>
      <c r="DV199" t="s">
        <v>275</v>
      </c>
      <c r="DW199">
        <v>100</v>
      </c>
      <c r="DX199">
        <v>100</v>
      </c>
      <c r="DY199">
        <v>3.6999999999999998E-2</v>
      </c>
      <c r="DZ199">
        <v>0.31669999999999998</v>
      </c>
      <c r="EA199">
        <v>-0.38915973933682801</v>
      </c>
      <c r="EB199">
        <v>1.06189765250334E-3</v>
      </c>
      <c r="EC199">
        <v>-8.2300479113357901E-7</v>
      </c>
      <c r="ED199">
        <v>1.95222372915411E-10</v>
      </c>
      <c r="EE199">
        <v>5.0854824770297798E-2</v>
      </c>
      <c r="EF199">
        <v>2.4299125684897199E-2</v>
      </c>
      <c r="EG199">
        <v>-1.02667963148939E-3</v>
      </c>
      <c r="EH199">
        <v>2.21636158600722E-5</v>
      </c>
      <c r="EI199">
        <v>2</v>
      </c>
      <c r="EJ199">
        <v>2037</v>
      </c>
      <c r="EK199">
        <v>1</v>
      </c>
      <c r="EL199">
        <v>24</v>
      </c>
      <c r="EM199">
        <v>10</v>
      </c>
      <c r="EN199">
        <v>9.8000000000000007</v>
      </c>
      <c r="EO199">
        <v>2</v>
      </c>
      <c r="EP199">
        <v>482.13200000000001</v>
      </c>
      <c r="EQ199">
        <v>560.35699999999997</v>
      </c>
      <c r="ER199">
        <v>22.399899999999999</v>
      </c>
      <c r="ES199">
        <v>25.342700000000001</v>
      </c>
      <c r="ET199">
        <v>30.0002</v>
      </c>
      <c r="EU199">
        <v>25.214600000000001</v>
      </c>
      <c r="EV199">
        <v>25.1784</v>
      </c>
      <c r="EW199">
        <v>37.498100000000001</v>
      </c>
      <c r="EX199">
        <v>5.7349100000000002</v>
      </c>
      <c r="EY199">
        <v>100</v>
      </c>
      <c r="EZ199">
        <v>22.398499999999999</v>
      </c>
      <c r="FA199">
        <v>859.28</v>
      </c>
      <c r="FB199">
        <v>20</v>
      </c>
      <c r="FC199">
        <v>102.371</v>
      </c>
      <c r="FD199">
        <v>102.077</v>
      </c>
    </row>
    <row r="200" spans="1:160" x14ac:dyDescent="0.15">
      <c r="A200">
        <v>202</v>
      </c>
      <c r="B200">
        <v>1604500703.0999999</v>
      </c>
      <c r="C200">
        <v>401.09999990463302</v>
      </c>
      <c r="D200" t="s">
        <v>640</v>
      </c>
      <c r="E200" t="s">
        <v>641</v>
      </c>
      <c r="F200">
        <v>1604500703.0999999</v>
      </c>
      <c r="G200">
        <f t="shared" si="135"/>
        <v>1.3146557853975227E-3</v>
      </c>
      <c r="H200">
        <f t="shared" si="136"/>
        <v>22.164392555255343</v>
      </c>
      <c r="I200">
        <f t="shared" si="137"/>
        <v>835.98599999999999</v>
      </c>
      <c r="J200">
        <f t="shared" si="138"/>
        <v>549.53300209506824</v>
      </c>
      <c r="K200">
        <f t="shared" si="139"/>
        <v>55.36774096416385</v>
      </c>
      <c r="L200">
        <f t="shared" si="140"/>
        <v>84.229074725633993</v>
      </c>
      <c r="M200">
        <f t="shared" si="141"/>
        <v>0.13163417053792764</v>
      </c>
      <c r="N200">
        <f t="shared" si="142"/>
        <v>2.9334057833272102</v>
      </c>
      <c r="O200">
        <f t="shared" si="143"/>
        <v>0.12843844856720799</v>
      </c>
      <c r="P200">
        <f t="shared" si="144"/>
        <v>8.0554691380310767E-2</v>
      </c>
      <c r="Q200">
        <f t="shared" si="145"/>
        <v>193.74291537250556</v>
      </c>
      <c r="R200">
        <f t="shared" si="146"/>
        <v>25.883804121426952</v>
      </c>
      <c r="S200">
        <f t="shared" si="147"/>
        <v>25.004200000000001</v>
      </c>
      <c r="T200">
        <f t="shared" si="148"/>
        <v>3.180473868942773</v>
      </c>
      <c r="U200">
        <f t="shared" si="149"/>
        <v>68.115357772312322</v>
      </c>
      <c r="V200">
        <f t="shared" si="150"/>
        <v>2.1766023883239001</v>
      </c>
      <c r="W200">
        <f t="shared" si="151"/>
        <v>3.1954649575497789</v>
      </c>
      <c r="X200">
        <f t="shared" si="152"/>
        <v>1.0038714806188729</v>
      </c>
      <c r="Y200">
        <f t="shared" si="153"/>
        <v>-57.976320136030751</v>
      </c>
      <c r="Z200">
        <f t="shared" si="154"/>
        <v>12.47770145740925</v>
      </c>
      <c r="AA200">
        <f t="shared" si="155"/>
        <v>0.90014667594487185</v>
      </c>
      <c r="AB200">
        <f t="shared" si="156"/>
        <v>149.14444336982893</v>
      </c>
      <c r="AC200">
        <v>12</v>
      </c>
      <c r="AD200">
        <v>2</v>
      </c>
      <c r="AE200">
        <f t="shared" si="157"/>
        <v>1</v>
      </c>
      <c r="AF200">
        <f t="shared" si="158"/>
        <v>0</v>
      </c>
      <c r="AG200">
        <f t="shared" si="159"/>
        <v>53343.579843753258</v>
      </c>
      <c r="AH200" t="s">
        <v>272</v>
      </c>
      <c r="AI200" t="s">
        <v>272</v>
      </c>
      <c r="AJ200">
        <v>0</v>
      </c>
      <c r="AK200">
        <v>0</v>
      </c>
      <c r="AL200">
        <f t="shared" si="160"/>
        <v>0</v>
      </c>
      <c r="AM200" t="e">
        <f t="shared" si="161"/>
        <v>#DIV/0!</v>
      </c>
      <c r="AN200">
        <v>0</v>
      </c>
      <c r="AO200" t="s">
        <v>272</v>
      </c>
      <c r="AP200" t="s">
        <v>272</v>
      </c>
      <c r="AQ200">
        <v>0</v>
      </c>
      <c r="AR200">
        <v>0</v>
      </c>
      <c r="AS200" t="e">
        <f t="shared" si="162"/>
        <v>#DIV/0!</v>
      </c>
      <c r="AT200">
        <v>0.5</v>
      </c>
      <c r="AU200">
        <f t="shared" si="163"/>
        <v>1009.2252097117749</v>
      </c>
      <c r="AV200">
        <f t="shared" si="164"/>
        <v>22.164392555255343</v>
      </c>
      <c r="AW200" t="e">
        <f t="shared" si="165"/>
        <v>#DIV/0!</v>
      </c>
      <c r="AX200" t="e">
        <f t="shared" si="166"/>
        <v>#DIV/0!</v>
      </c>
      <c r="AY200">
        <f t="shared" si="167"/>
        <v>2.1961790432866102E-2</v>
      </c>
      <c r="AZ200" t="e">
        <f t="shared" si="168"/>
        <v>#DIV/0!</v>
      </c>
      <c r="BA200" t="s">
        <v>272</v>
      </c>
      <c r="BB200">
        <v>0</v>
      </c>
      <c r="BC200">
        <f t="shared" si="169"/>
        <v>0</v>
      </c>
      <c r="BD200" t="e">
        <f t="shared" si="170"/>
        <v>#DIV/0!</v>
      </c>
      <c r="BE200" t="e">
        <f t="shared" si="171"/>
        <v>#DIV/0!</v>
      </c>
      <c r="BF200" t="e">
        <f t="shared" si="172"/>
        <v>#DIV/0!</v>
      </c>
      <c r="BG200" t="e">
        <f t="shared" si="173"/>
        <v>#DIV/0!</v>
      </c>
      <c r="BH200" t="e">
        <f t="shared" si="174"/>
        <v>#DIV/0!</v>
      </c>
      <c r="BI200" t="e">
        <f t="shared" si="175"/>
        <v>#DIV/0!</v>
      </c>
      <c r="BJ200">
        <f t="shared" si="176"/>
        <v>1200.05</v>
      </c>
      <c r="BK200">
        <f t="shared" si="177"/>
        <v>1009.2252097117749</v>
      </c>
      <c r="BL200">
        <f t="shared" si="178"/>
        <v>0.840985967011187</v>
      </c>
      <c r="BM200">
        <f t="shared" si="179"/>
        <v>0.19197193402237414</v>
      </c>
      <c r="BN200">
        <v>6</v>
      </c>
      <c r="BO200">
        <v>0.5</v>
      </c>
      <c r="BP200" t="s">
        <v>273</v>
      </c>
      <c r="BQ200">
        <v>2</v>
      </c>
      <c r="BR200">
        <v>1604500703.0999999</v>
      </c>
      <c r="BS200">
        <v>835.98599999999999</v>
      </c>
      <c r="BT200">
        <v>863.90200000000004</v>
      </c>
      <c r="BU200">
        <v>21.603100000000001</v>
      </c>
      <c r="BV200">
        <v>20.0596</v>
      </c>
      <c r="BW200">
        <v>835.94799999999998</v>
      </c>
      <c r="BX200">
        <v>21.2864</v>
      </c>
      <c r="BY200">
        <v>500.00200000000001</v>
      </c>
      <c r="BZ200">
        <v>100.654</v>
      </c>
      <c r="CA200">
        <v>0.10016899999999999</v>
      </c>
      <c r="CB200">
        <v>25.083100000000002</v>
      </c>
      <c r="CC200">
        <v>25.004200000000001</v>
      </c>
      <c r="CD200">
        <v>999.9</v>
      </c>
      <c r="CE200">
        <v>0</v>
      </c>
      <c r="CF200">
        <v>0</v>
      </c>
      <c r="CG200">
        <v>9956.8799999999992</v>
      </c>
      <c r="CH200">
        <v>0</v>
      </c>
      <c r="CI200">
        <v>1.06395</v>
      </c>
      <c r="CJ200">
        <v>1200.05</v>
      </c>
      <c r="CK200">
        <v>0.96699299999999999</v>
      </c>
      <c r="CL200">
        <v>3.30067E-2</v>
      </c>
      <c r="CM200">
        <v>0</v>
      </c>
      <c r="CN200">
        <v>881.27</v>
      </c>
      <c r="CO200">
        <v>5.0001499999999997</v>
      </c>
      <c r="CP200">
        <v>10529.1</v>
      </c>
      <c r="CQ200">
        <v>11354.4</v>
      </c>
      <c r="CR200">
        <v>39.436999999999998</v>
      </c>
      <c r="CS200">
        <v>42.061999999999998</v>
      </c>
      <c r="CT200">
        <v>40.686999999999998</v>
      </c>
      <c r="CU200">
        <v>41.625</v>
      </c>
      <c r="CV200">
        <v>41.311999999999998</v>
      </c>
      <c r="CW200">
        <v>1155.5999999999999</v>
      </c>
      <c r="CX200">
        <v>39.44</v>
      </c>
      <c r="CY200">
        <v>0</v>
      </c>
      <c r="CZ200">
        <v>1604500701.9000001</v>
      </c>
      <c r="DA200">
        <v>0</v>
      </c>
      <c r="DB200">
        <v>879.275653846154</v>
      </c>
      <c r="DC200">
        <v>16.021162396009299</v>
      </c>
      <c r="DD200">
        <v>184.65299139038601</v>
      </c>
      <c r="DE200">
        <v>10505.9115384615</v>
      </c>
      <c r="DF200">
        <v>15</v>
      </c>
      <c r="DG200">
        <v>1604500115.5</v>
      </c>
      <c r="DH200" t="s">
        <v>274</v>
      </c>
      <c r="DI200">
        <v>1604500104</v>
      </c>
      <c r="DJ200">
        <v>1604500115.5</v>
      </c>
      <c r="DK200">
        <v>1</v>
      </c>
      <c r="DL200">
        <v>-0.111</v>
      </c>
      <c r="DM200">
        <v>-7.0000000000000001E-3</v>
      </c>
      <c r="DN200">
        <v>-7.3999999999999996E-2</v>
      </c>
      <c r="DO200">
        <v>0.30099999999999999</v>
      </c>
      <c r="DP200">
        <v>420</v>
      </c>
      <c r="DQ200">
        <v>20</v>
      </c>
      <c r="DR200">
        <v>0.08</v>
      </c>
      <c r="DS200">
        <v>7.0000000000000007E-2</v>
      </c>
      <c r="DT200">
        <v>0</v>
      </c>
      <c r="DU200">
        <v>0</v>
      </c>
      <c r="DV200" t="s">
        <v>275</v>
      </c>
      <c r="DW200">
        <v>100</v>
      </c>
      <c r="DX200">
        <v>100</v>
      </c>
      <c r="DY200">
        <v>3.7999999999999999E-2</v>
      </c>
      <c r="DZ200">
        <v>0.31669999999999998</v>
      </c>
      <c r="EA200">
        <v>-0.38915973933682801</v>
      </c>
      <c r="EB200">
        <v>1.06189765250334E-3</v>
      </c>
      <c r="EC200">
        <v>-8.2300479113357901E-7</v>
      </c>
      <c r="ED200">
        <v>1.95222372915411E-10</v>
      </c>
      <c r="EE200">
        <v>5.0854824770297798E-2</v>
      </c>
      <c r="EF200">
        <v>2.4299125684897199E-2</v>
      </c>
      <c r="EG200">
        <v>-1.02667963148939E-3</v>
      </c>
      <c r="EH200">
        <v>2.21636158600722E-5</v>
      </c>
      <c r="EI200">
        <v>2</v>
      </c>
      <c r="EJ200">
        <v>2037</v>
      </c>
      <c r="EK200">
        <v>1</v>
      </c>
      <c r="EL200">
        <v>24</v>
      </c>
      <c r="EM200">
        <v>10</v>
      </c>
      <c r="EN200">
        <v>9.8000000000000007</v>
      </c>
      <c r="EO200">
        <v>2</v>
      </c>
      <c r="EP200">
        <v>482.077</v>
      </c>
      <c r="EQ200">
        <v>560.31600000000003</v>
      </c>
      <c r="ER200">
        <v>22.399000000000001</v>
      </c>
      <c r="ES200">
        <v>25.342700000000001</v>
      </c>
      <c r="ET200">
        <v>30.0002</v>
      </c>
      <c r="EU200">
        <v>25.214600000000001</v>
      </c>
      <c r="EV200">
        <v>25.1784</v>
      </c>
      <c r="EW200">
        <v>37.384099999999997</v>
      </c>
      <c r="EX200">
        <v>5.7349100000000002</v>
      </c>
      <c r="EY200">
        <v>100</v>
      </c>
      <c r="EZ200">
        <v>22.392900000000001</v>
      </c>
      <c r="FA200">
        <v>854.18</v>
      </c>
      <c r="FB200">
        <v>20</v>
      </c>
      <c r="FC200">
        <v>102.371</v>
      </c>
      <c r="FD200">
        <v>102.077</v>
      </c>
    </row>
    <row r="201" spans="1:160" x14ac:dyDescent="0.15">
      <c r="A201">
        <v>203</v>
      </c>
      <c r="B201">
        <v>1604500705.0999999</v>
      </c>
      <c r="C201">
        <v>403.09999990463302</v>
      </c>
      <c r="D201" t="s">
        <v>642</v>
      </c>
      <c r="E201" t="s">
        <v>643</v>
      </c>
      <c r="F201">
        <v>1604500705.0999999</v>
      </c>
      <c r="G201">
        <f t="shared" si="135"/>
        <v>1.3124805702712269E-3</v>
      </c>
      <c r="H201">
        <f t="shared" si="136"/>
        <v>22.324784320074194</v>
      </c>
      <c r="I201">
        <f t="shared" si="137"/>
        <v>832.87699999999995</v>
      </c>
      <c r="J201">
        <f t="shared" si="138"/>
        <v>543.63075669289628</v>
      </c>
      <c r="K201">
        <f t="shared" si="139"/>
        <v>54.773299383927011</v>
      </c>
      <c r="L201">
        <f t="shared" si="140"/>
        <v>83.916188900912303</v>
      </c>
      <c r="M201">
        <f t="shared" si="141"/>
        <v>0.13121260860068448</v>
      </c>
      <c r="N201">
        <f t="shared" si="142"/>
        <v>2.9396955811374466</v>
      </c>
      <c r="O201">
        <f t="shared" si="143"/>
        <v>0.12804367434040961</v>
      </c>
      <c r="P201">
        <f t="shared" si="144"/>
        <v>8.0305638189933429E-2</v>
      </c>
      <c r="Q201">
        <f t="shared" si="145"/>
        <v>193.69717564345186</v>
      </c>
      <c r="R201">
        <f t="shared" si="146"/>
        <v>25.881901735626002</v>
      </c>
      <c r="S201">
        <f t="shared" si="147"/>
        <v>25.011399999999998</v>
      </c>
      <c r="T201">
        <f t="shared" si="148"/>
        <v>3.1818393240191001</v>
      </c>
      <c r="U201">
        <f t="shared" si="149"/>
        <v>68.115876993669346</v>
      </c>
      <c r="V201">
        <f t="shared" si="150"/>
        <v>2.1765411688797598</v>
      </c>
      <c r="W201">
        <f t="shared" si="151"/>
        <v>3.1953507242988981</v>
      </c>
      <c r="X201">
        <f t="shared" si="152"/>
        <v>1.0052981551393403</v>
      </c>
      <c r="Y201">
        <f t="shared" si="153"/>
        <v>-57.880393148961105</v>
      </c>
      <c r="Z201">
        <f t="shared" si="154"/>
        <v>11.268274126907254</v>
      </c>
      <c r="AA201">
        <f t="shared" si="155"/>
        <v>0.81118573320440945</v>
      </c>
      <c r="AB201">
        <f t="shared" si="156"/>
        <v>147.89624235460241</v>
      </c>
      <c r="AC201">
        <v>11</v>
      </c>
      <c r="AD201">
        <v>2</v>
      </c>
      <c r="AE201">
        <f t="shared" si="157"/>
        <v>1</v>
      </c>
      <c r="AF201">
        <f t="shared" si="158"/>
        <v>0</v>
      </c>
      <c r="AG201">
        <f t="shared" si="159"/>
        <v>53527.355607097445</v>
      </c>
      <c r="AH201" t="s">
        <v>272</v>
      </c>
      <c r="AI201" t="s">
        <v>272</v>
      </c>
      <c r="AJ201">
        <v>0</v>
      </c>
      <c r="AK201">
        <v>0</v>
      </c>
      <c r="AL201">
        <f t="shared" si="160"/>
        <v>0</v>
      </c>
      <c r="AM201" t="e">
        <f t="shared" si="161"/>
        <v>#DIV/0!</v>
      </c>
      <c r="AN201">
        <v>0</v>
      </c>
      <c r="AO201" t="s">
        <v>272</v>
      </c>
      <c r="AP201" t="s">
        <v>272</v>
      </c>
      <c r="AQ201">
        <v>0</v>
      </c>
      <c r="AR201">
        <v>0</v>
      </c>
      <c r="AS201" t="e">
        <f t="shared" si="162"/>
        <v>#DIV/0!</v>
      </c>
      <c r="AT201">
        <v>0.5</v>
      </c>
      <c r="AU201">
        <f t="shared" si="163"/>
        <v>1008.9818998520328</v>
      </c>
      <c r="AV201">
        <f t="shared" si="164"/>
        <v>22.324784320074194</v>
      </c>
      <c r="AW201" t="e">
        <f t="shared" si="165"/>
        <v>#DIV/0!</v>
      </c>
      <c r="AX201" t="e">
        <f t="shared" si="166"/>
        <v>#DIV/0!</v>
      </c>
      <c r="AY201">
        <f t="shared" si="167"/>
        <v>2.2126050351694241E-2</v>
      </c>
      <c r="AZ201" t="e">
        <f t="shared" si="168"/>
        <v>#DIV/0!</v>
      </c>
      <c r="BA201" t="s">
        <v>272</v>
      </c>
      <c r="BB201">
        <v>0</v>
      </c>
      <c r="BC201">
        <f t="shared" si="169"/>
        <v>0</v>
      </c>
      <c r="BD201" t="e">
        <f t="shared" si="170"/>
        <v>#DIV/0!</v>
      </c>
      <c r="BE201" t="e">
        <f t="shared" si="171"/>
        <v>#DIV/0!</v>
      </c>
      <c r="BF201" t="e">
        <f t="shared" si="172"/>
        <v>#DIV/0!</v>
      </c>
      <c r="BG201" t="e">
        <f t="shared" si="173"/>
        <v>#DIV/0!</v>
      </c>
      <c r="BH201" t="e">
        <f t="shared" si="174"/>
        <v>#DIV/0!</v>
      </c>
      <c r="BI201" t="e">
        <f t="shared" si="175"/>
        <v>#DIV/0!</v>
      </c>
      <c r="BJ201">
        <f t="shared" si="176"/>
        <v>1199.76</v>
      </c>
      <c r="BK201">
        <f t="shared" si="177"/>
        <v>1008.9818998520328</v>
      </c>
      <c r="BL201">
        <f t="shared" si="178"/>
        <v>0.84098644716612725</v>
      </c>
      <c r="BM201">
        <f t="shared" si="179"/>
        <v>0.19197289433225467</v>
      </c>
      <c r="BN201">
        <v>6</v>
      </c>
      <c r="BO201">
        <v>0.5</v>
      </c>
      <c r="BP201" t="s">
        <v>273</v>
      </c>
      <c r="BQ201">
        <v>2</v>
      </c>
      <c r="BR201">
        <v>1604500705.0999999</v>
      </c>
      <c r="BS201">
        <v>832.87699999999995</v>
      </c>
      <c r="BT201">
        <v>860.98299999999995</v>
      </c>
      <c r="BU201">
        <v>21.602399999999999</v>
      </c>
      <c r="BV201">
        <v>20.061199999999999</v>
      </c>
      <c r="BW201">
        <v>832.83900000000006</v>
      </c>
      <c r="BX201">
        <v>21.285699999999999</v>
      </c>
      <c r="BY201">
        <v>499.92</v>
      </c>
      <c r="BZ201">
        <v>100.655</v>
      </c>
      <c r="CA201">
        <v>9.9599900000000005E-2</v>
      </c>
      <c r="CB201">
        <v>25.0825</v>
      </c>
      <c r="CC201">
        <v>25.011399999999998</v>
      </c>
      <c r="CD201">
        <v>999.9</v>
      </c>
      <c r="CE201">
        <v>0</v>
      </c>
      <c r="CF201">
        <v>0</v>
      </c>
      <c r="CG201">
        <v>9992.5</v>
      </c>
      <c r="CH201">
        <v>0</v>
      </c>
      <c r="CI201">
        <v>1.06395</v>
      </c>
      <c r="CJ201">
        <v>1199.76</v>
      </c>
      <c r="CK201">
        <v>0.96698499999999998</v>
      </c>
      <c r="CL201">
        <v>3.3015099999999999E-2</v>
      </c>
      <c r="CM201">
        <v>0</v>
      </c>
      <c r="CN201">
        <v>881.66499999999996</v>
      </c>
      <c r="CO201">
        <v>5.0001499999999997</v>
      </c>
      <c r="CP201">
        <v>10532.3</v>
      </c>
      <c r="CQ201">
        <v>11351.5</v>
      </c>
      <c r="CR201">
        <v>39.436999999999998</v>
      </c>
      <c r="CS201">
        <v>42.061999999999998</v>
      </c>
      <c r="CT201">
        <v>40.686999999999998</v>
      </c>
      <c r="CU201">
        <v>41.625</v>
      </c>
      <c r="CV201">
        <v>41.311999999999998</v>
      </c>
      <c r="CW201">
        <v>1155.31</v>
      </c>
      <c r="CX201">
        <v>39.450000000000003</v>
      </c>
      <c r="CY201">
        <v>0</v>
      </c>
      <c r="CZ201">
        <v>1604500704.3</v>
      </c>
      <c r="DA201">
        <v>0</v>
      </c>
      <c r="DB201">
        <v>879.89534615384605</v>
      </c>
      <c r="DC201">
        <v>14.768923093916801</v>
      </c>
      <c r="DD201">
        <v>178.25299155823899</v>
      </c>
      <c r="DE201">
        <v>10513.211538461501</v>
      </c>
      <c r="DF201">
        <v>15</v>
      </c>
      <c r="DG201">
        <v>1604500115.5</v>
      </c>
      <c r="DH201" t="s">
        <v>274</v>
      </c>
      <c r="DI201">
        <v>1604500104</v>
      </c>
      <c r="DJ201">
        <v>1604500115.5</v>
      </c>
      <c r="DK201">
        <v>1</v>
      </c>
      <c r="DL201">
        <v>-0.111</v>
      </c>
      <c r="DM201">
        <v>-7.0000000000000001E-3</v>
      </c>
      <c r="DN201">
        <v>-7.3999999999999996E-2</v>
      </c>
      <c r="DO201">
        <v>0.30099999999999999</v>
      </c>
      <c r="DP201">
        <v>420</v>
      </c>
      <c r="DQ201">
        <v>20</v>
      </c>
      <c r="DR201">
        <v>0.08</v>
      </c>
      <c r="DS201">
        <v>7.0000000000000007E-2</v>
      </c>
      <c r="DT201">
        <v>0</v>
      </c>
      <c r="DU201">
        <v>0</v>
      </c>
      <c r="DV201" t="s">
        <v>275</v>
      </c>
      <c r="DW201">
        <v>100</v>
      </c>
      <c r="DX201">
        <v>100</v>
      </c>
      <c r="DY201">
        <v>3.7999999999999999E-2</v>
      </c>
      <c r="DZ201">
        <v>0.31669999999999998</v>
      </c>
      <c r="EA201">
        <v>-0.38915973933682801</v>
      </c>
      <c r="EB201">
        <v>1.06189765250334E-3</v>
      </c>
      <c r="EC201">
        <v>-8.2300479113357901E-7</v>
      </c>
      <c r="ED201">
        <v>1.95222372915411E-10</v>
      </c>
      <c r="EE201">
        <v>5.0854824770297798E-2</v>
      </c>
      <c r="EF201">
        <v>2.4299125684897199E-2</v>
      </c>
      <c r="EG201">
        <v>-1.02667963148939E-3</v>
      </c>
      <c r="EH201">
        <v>2.21636158600722E-5</v>
      </c>
      <c r="EI201">
        <v>2</v>
      </c>
      <c r="EJ201">
        <v>2037</v>
      </c>
      <c r="EK201">
        <v>1</v>
      </c>
      <c r="EL201">
        <v>24</v>
      </c>
      <c r="EM201">
        <v>10</v>
      </c>
      <c r="EN201">
        <v>9.8000000000000007</v>
      </c>
      <c r="EO201">
        <v>2</v>
      </c>
      <c r="EP201">
        <v>482.13200000000001</v>
      </c>
      <c r="EQ201">
        <v>560.37699999999995</v>
      </c>
      <c r="ER201">
        <v>22.398099999999999</v>
      </c>
      <c r="ES201">
        <v>25.342700000000001</v>
      </c>
      <c r="ET201">
        <v>30.0002</v>
      </c>
      <c r="EU201">
        <v>25.214600000000001</v>
      </c>
      <c r="EV201">
        <v>25.1784</v>
      </c>
      <c r="EW201">
        <v>37.248800000000003</v>
      </c>
      <c r="EX201">
        <v>5.7349100000000002</v>
      </c>
      <c r="EY201">
        <v>100</v>
      </c>
      <c r="EZ201">
        <v>22.392900000000001</v>
      </c>
      <c r="FA201">
        <v>849.09</v>
      </c>
      <c r="FB201">
        <v>20</v>
      </c>
      <c r="FC201">
        <v>102.37</v>
      </c>
      <c r="FD201">
        <v>102.077</v>
      </c>
    </row>
    <row r="202" spans="1:160" x14ac:dyDescent="0.15">
      <c r="A202">
        <v>204</v>
      </c>
      <c r="B202">
        <v>1604500707.0999999</v>
      </c>
      <c r="C202">
        <v>405.09999990463302</v>
      </c>
      <c r="D202" t="s">
        <v>644</v>
      </c>
      <c r="E202" t="s">
        <v>645</v>
      </c>
      <c r="F202">
        <v>1604500707.0999999</v>
      </c>
      <c r="G202">
        <f t="shared" si="135"/>
        <v>1.3120284587662707E-3</v>
      </c>
      <c r="H202">
        <f t="shared" si="136"/>
        <v>22.338923207549705</v>
      </c>
      <c r="I202">
        <f t="shared" si="137"/>
        <v>829.84799999999996</v>
      </c>
      <c r="J202">
        <f t="shared" si="138"/>
        <v>540.22993701104724</v>
      </c>
      <c r="K202">
        <f t="shared" si="139"/>
        <v>54.430899717344282</v>
      </c>
      <c r="L202">
        <f t="shared" si="140"/>
        <v>83.611385030880001</v>
      </c>
      <c r="M202">
        <f t="shared" si="141"/>
        <v>0.13109181719967791</v>
      </c>
      <c r="N202">
        <f t="shared" si="142"/>
        <v>2.9440886819575498</v>
      </c>
      <c r="O202">
        <f t="shared" si="143"/>
        <v>0.12793323650944455</v>
      </c>
      <c r="P202">
        <f t="shared" si="144"/>
        <v>8.0235720071365951E-2</v>
      </c>
      <c r="Q202">
        <f t="shared" si="145"/>
        <v>193.74451135291145</v>
      </c>
      <c r="R202">
        <f t="shared" si="146"/>
        <v>25.881084375428689</v>
      </c>
      <c r="S202">
        <f t="shared" si="147"/>
        <v>25.013999999999999</v>
      </c>
      <c r="T202">
        <f t="shared" si="148"/>
        <v>3.1823325308997346</v>
      </c>
      <c r="U202">
        <f t="shared" si="149"/>
        <v>68.115332621409635</v>
      </c>
      <c r="V202">
        <f t="shared" si="150"/>
        <v>2.17651080612</v>
      </c>
      <c r="W202">
        <f t="shared" si="151"/>
        <v>3.1953316857706886</v>
      </c>
      <c r="X202">
        <f t="shared" si="152"/>
        <v>1.0058217247797345</v>
      </c>
      <c r="Y202">
        <f t="shared" si="153"/>
        <v>-57.860455031592537</v>
      </c>
      <c r="Z202">
        <f t="shared" si="154"/>
        <v>10.856564897084041</v>
      </c>
      <c r="AA202">
        <f t="shared" si="155"/>
        <v>0.78039102959034301</v>
      </c>
      <c r="AB202">
        <f t="shared" si="156"/>
        <v>147.5210122479933</v>
      </c>
      <c r="AC202">
        <v>12</v>
      </c>
      <c r="AD202">
        <v>2</v>
      </c>
      <c r="AE202">
        <f t="shared" si="157"/>
        <v>1</v>
      </c>
      <c r="AF202">
        <f t="shared" si="158"/>
        <v>0</v>
      </c>
      <c r="AG202">
        <f t="shared" si="159"/>
        <v>53655.796138377023</v>
      </c>
      <c r="AH202" t="s">
        <v>272</v>
      </c>
      <c r="AI202" t="s">
        <v>272</v>
      </c>
      <c r="AJ202">
        <v>0</v>
      </c>
      <c r="AK202">
        <v>0</v>
      </c>
      <c r="AL202">
        <f t="shared" si="160"/>
        <v>0</v>
      </c>
      <c r="AM202" t="e">
        <f t="shared" si="161"/>
        <v>#DIV/0!</v>
      </c>
      <c r="AN202">
        <v>0</v>
      </c>
      <c r="AO202" t="s">
        <v>272</v>
      </c>
      <c r="AP202" t="s">
        <v>272</v>
      </c>
      <c r="AQ202">
        <v>0</v>
      </c>
      <c r="AR202">
        <v>0</v>
      </c>
      <c r="AS202" t="e">
        <f t="shared" si="162"/>
        <v>#DIV/0!</v>
      </c>
      <c r="AT202">
        <v>0.5</v>
      </c>
      <c r="AU202">
        <f t="shared" si="163"/>
        <v>1009.2336097116939</v>
      </c>
      <c r="AV202">
        <f t="shared" si="164"/>
        <v>22.338923207549705</v>
      </c>
      <c r="AW202" t="e">
        <f t="shared" si="165"/>
        <v>#DIV/0!</v>
      </c>
      <c r="AX202" t="e">
        <f t="shared" si="166"/>
        <v>#DIV/0!</v>
      </c>
      <c r="AY202">
        <f t="shared" si="167"/>
        <v>2.2134541490281153E-2</v>
      </c>
      <c r="AZ202" t="e">
        <f t="shared" si="168"/>
        <v>#DIV/0!</v>
      </c>
      <c r="BA202" t="s">
        <v>272</v>
      </c>
      <c r="BB202">
        <v>0</v>
      </c>
      <c r="BC202">
        <f t="shared" si="169"/>
        <v>0</v>
      </c>
      <c r="BD202" t="e">
        <f t="shared" si="170"/>
        <v>#DIV/0!</v>
      </c>
      <c r="BE202" t="e">
        <f t="shared" si="171"/>
        <v>#DIV/0!</v>
      </c>
      <c r="BF202" t="e">
        <f t="shared" si="172"/>
        <v>#DIV/0!</v>
      </c>
      <c r="BG202" t="e">
        <f t="shared" si="173"/>
        <v>#DIV/0!</v>
      </c>
      <c r="BH202" t="e">
        <f t="shared" si="174"/>
        <v>#DIV/0!</v>
      </c>
      <c r="BI202" t="e">
        <f t="shared" si="175"/>
        <v>#DIV/0!</v>
      </c>
      <c r="BJ202">
        <f t="shared" si="176"/>
        <v>1200.06</v>
      </c>
      <c r="BK202">
        <f t="shared" si="177"/>
        <v>1009.2336097116939</v>
      </c>
      <c r="BL202">
        <f t="shared" si="178"/>
        <v>0.8409859587951386</v>
      </c>
      <c r="BM202">
        <f t="shared" si="179"/>
        <v>0.19197191759027735</v>
      </c>
      <c r="BN202">
        <v>6</v>
      </c>
      <c r="BO202">
        <v>0.5</v>
      </c>
      <c r="BP202" t="s">
        <v>273</v>
      </c>
      <c r="BQ202">
        <v>2</v>
      </c>
      <c r="BR202">
        <v>1604500707.0999999</v>
      </c>
      <c r="BS202">
        <v>829.84799999999996</v>
      </c>
      <c r="BT202">
        <v>857.95899999999995</v>
      </c>
      <c r="BU202">
        <v>21.602</v>
      </c>
      <c r="BV202">
        <v>20.061699999999998</v>
      </c>
      <c r="BW202">
        <v>829.81100000000004</v>
      </c>
      <c r="BX202">
        <v>21.285399999999999</v>
      </c>
      <c r="BY202">
        <v>500.04</v>
      </c>
      <c r="BZ202">
        <v>100.655</v>
      </c>
      <c r="CA202">
        <v>0.10006</v>
      </c>
      <c r="CB202">
        <v>25.0824</v>
      </c>
      <c r="CC202">
        <v>25.013999999999999</v>
      </c>
      <c r="CD202">
        <v>999.9</v>
      </c>
      <c r="CE202">
        <v>0</v>
      </c>
      <c r="CF202">
        <v>0</v>
      </c>
      <c r="CG202">
        <v>10017.5</v>
      </c>
      <c r="CH202">
        <v>0</v>
      </c>
      <c r="CI202">
        <v>1.0569500000000001</v>
      </c>
      <c r="CJ202">
        <v>1200.06</v>
      </c>
      <c r="CK202">
        <v>0.96699299999999999</v>
      </c>
      <c r="CL202">
        <v>3.30067E-2</v>
      </c>
      <c r="CM202">
        <v>0</v>
      </c>
      <c r="CN202">
        <v>882.42700000000002</v>
      </c>
      <c r="CO202">
        <v>5.0001499999999997</v>
      </c>
      <c r="CP202">
        <v>10540.6</v>
      </c>
      <c r="CQ202">
        <v>11354.4</v>
      </c>
      <c r="CR202">
        <v>39.5</v>
      </c>
      <c r="CS202">
        <v>42.061999999999998</v>
      </c>
      <c r="CT202">
        <v>40.686999999999998</v>
      </c>
      <c r="CU202">
        <v>41.625</v>
      </c>
      <c r="CV202">
        <v>41.311999999999998</v>
      </c>
      <c r="CW202">
        <v>1155.6099999999999</v>
      </c>
      <c r="CX202">
        <v>39.44</v>
      </c>
      <c r="CY202">
        <v>0</v>
      </c>
      <c r="CZ202">
        <v>1604500706.0999999</v>
      </c>
      <c r="DA202">
        <v>0</v>
      </c>
      <c r="DB202">
        <v>880.43647999999996</v>
      </c>
      <c r="DC202">
        <v>15.853692339571801</v>
      </c>
      <c r="DD202">
        <v>177.32307717531799</v>
      </c>
      <c r="DE202">
        <v>10519.42</v>
      </c>
      <c r="DF202">
        <v>15</v>
      </c>
      <c r="DG202">
        <v>1604500115.5</v>
      </c>
      <c r="DH202" t="s">
        <v>274</v>
      </c>
      <c r="DI202">
        <v>1604500104</v>
      </c>
      <c r="DJ202">
        <v>1604500115.5</v>
      </c>
      <c r="DK202">
        <v>1</v>
      </c>
      <c r="DL202">
        <v>-0.111</v>
      </c>
      <c r="DM202">
        <v>-7.0000000000000001E-3</v>
      </c>
      <c r="DN202">
        <v>-7.3999999999999996E-2</v>
      </c>
      <c r="DO202">
        <v>0.30099999999999999</v>
      </c>
      <c r="DP202">
        <v>420</v>
      </c>
      <c r="DQ202">
        <v>20</v>
      </c>
      <c r="DR202">
        <v>0.08</v>
      </c>
      <c r="DS202">
        <v>7.0000000000000007E-2</v>
      </c>
      <c r="DT202">
        <v>0</v>
      </c>
      <c r="DU202">
        <v>0</v>
      </c>
      <c r="DV202" t="s">
        <v>275</v>
      </c>
      <c r="DW202">
        <v>100</v>
      </c>
      <c r="DX202">
        <v>100</v>
      </c>
      <c r="DY202">
        <v>3.6999999999999998E-2</v>
      </c>
      <c r="DZ202">
        <v>0.31659999999999999</v>
      </c>
      <c r="EA202">
        <v>-0.38915973933682801</v>
      </c>
      <c r="EB202">
        <v>1.06189765250334E-3</v>
      </c>
      <c r="EC202">
        <v>-8.2300479113357901E-7</v>
      </c>
      <c r="ED202">
        <v>1.95222372915411E-10</v>
      </c>
      <c r="EE202">
        <v>5.0854824770297798E-2</v>
      </c>
      <c r="EF202">
        <v>2.4299125684897199E-2</v>
      </c>
      <c r="EG202">
        <v>-1.02667963148939E-3</v>
      </c>
      <c r="EH202">
        <v>2.21636158600722E-5</v>
      </c>
      <c r="EI202">
        <v>2</v>
      </c>
      <c r="EJ202">
        <v>2037</v>
      </c>
      <c r="EK202">
        <v>1</v>
      </c>
      <c r="EL202">
        <v>24</v>
      </c>
      <c r="EM202">
        <v>10.1</v>
      </c>
      <c r="EN202">
        <v>9.9</v>
      </c>
      <c r="EO202">
        <v>2</v>
      </c>
      <c r="EP202">
        <v>482.18700000000001</v>
      </c>
      <c r="EQ202">
        <v>560.27599999999995</v>
      </c>
      <c r="ER202">
        <v>22.396100000000001</v>
      </c>
      <c r="ES202">
        <v>25.342700000000001</v>
      </c>
      <c r="ET202">
        <v>30</v>
      </c>
      <c r="EU202">
        <v>25.214600000000001</v>
      </c>
      <c r="EV202">
        <v>25.1784</v>
      </c>
      <c r="EW202">
        <v>37.1492</v>
      </c>
      <c r="EX202">
        <v>5.7349100000000002</v>
      </c>
      <c r="EY202">
        <v>100</v>
      </c>
      <c r="EZ202">
        <v>22.392900000000001</v>
      </c>
      <c r="FA202">
        <v>849.09</v>
      </c>
      <c r="FB202">
        <v>20</v>
      </c>
      <c r="FC202">
        <v>102.37</v>
      </c>
      <c r="FD202">
        <v>102.07599999999999</v>
      </c>
    </row>
    <row r="203" spans="1:160" x14ac:dyDescent="0.15">
      <c r="A203">
        <v>205</v>
      </c>
      <c r="B203">
        <v>1604500709.0999999</v>
      </c>
      <c r="C203">
        <v>407.09999990463302</v>
      </c>
      <c r="D203" t="s">
        <v>646</v>
      </c>
      <c r="E203" t="s">
        <v>647</v>
      </c>
      <c r="F203">
        <v>1604500709.0999999</v>
      </c>
      <c r="G203">
        <f t="shared" si="135"/>
        <v>1.3113463969826637E-3</v>
      </c>
      <c r="H203">
        <f t="shared" si="136"/>
        <v>21.918620612046702</v>
      </c>
      <c r="I203">
        <f t="shared" si="137"/>
        <v>826.82</v>
      </c>
      <c r="J203">
        <f t="shared" si="138"/>
        <v>542.16031050937261</v>
      </c>
      <c r="K203">
        <f t="shared" si="139"/>
        <v>54.625456963426174</v>
      </c>
      <c r="L203">
        <f t="shared" si="140"/>
        <v>83.306393793499993</v>
      </c>
      <c r="M203">
        <f t="shared" si="141"/>
        <v>0.13095517006587123</v>
      </c>
      <c r="N203">
        <f t="shared" si="142"/>
        <v>2.9419985093648364</v>
      </c>
      <c r="O203">
        <f t="shared" si="143"/>
        <v>0.12780090420506385</v>
      </c>
      <c r="P203">
        <f t="shared" si="144"/>
        <v>8.0152635421395946E-2</v>
      </c>
      <c r="Q203">
        <f t="shared" si="145"/>
        <v>193.74451135291145</v>
      </c>
      <c r="R203">
        <f t="shared" si="146"/>
        <v>25.882090468222859</v>
      </c>
      <c r="S203">
        <f t="shared" si="147"/>
        <v>25.015999999999998</v>
      </c>
      <c r="T203">
        <f t="shared" si="148"/>
        <v>3.1827119662672714</v>
      </c>
      <c r="U203">
        <f t="shared" si="149"/>
        <v>68.109778440087027</v>
      </c>
      <c r="V203">
        <f t="shared" si="150"/>
        <v>2.1763722331049999</v>
      </c>
      <c r="W203">
        <f t="shared" si="151"/>
        <v>3.1953888016526908</v>
      </c>
      <c r="X203">
        <f t="shared" si="152"/>
        <v>1.0063397331622714</v>
      </c>
      <c r="Y203">
        <f t="shared" si="153"/>
        <v>-57.830376106935468</v>
      </c>
      <c r="Z203">
        <f t="shared" si="154"/>
        <v>10.57922187657984</v>
      </c>
      <c r="AA203">
        <f t="shared" si="155"/>
        <v>0.76100415440455471</v>
      </c>
      <c r="AB203">
        <f t="shared" si="156"/>
        <v>147.2543612769604</v>
      </c>
      <c r="AC203">
        <v>12</v>
      </c>
      <c r="AD203">
        <v>2</v>
      </c>
      <c r="AE203">
        <f t="shared" si="157"/>
        <v>1</v>
      </c>
      <c r="AF203">
        <f t="shared" si="158"/>
        <v>0</v>
      </c>
      <c r="AG203">
        <f t="shared" si="159"/>
        <v>53594.624740815918</v>
      </c>
      <c r="AH203" t="s">
        <v>272</v>
      </c>
      <c r="AI203" t="s">
        <v>272</v>
      </c>
      <c r="AJ203">
        <v>0</v>
      </c>
      <c r="AK203">
        <v>0</v>
      </c>
      <c r="AL203">
        <f t="shared" si="160"/>
        <v>0</v>
      </c>
      <c r="AM203" t="e">
        <f t="shared" si="161"/>
        <v>#DIV/0!</v>
      </c>
      <c r="AN203">
        <v>0</v>
      </c>
      <c r="AO203" t="s">
        <v>272</v>
      </c>
      <c r="AP203" t="s">
        <v>272</v>
      </c>
      <c r="AQ203">
        <v>0</v>
      </c>
      <c r="AR203">
        <v>0</v>
      </c>
      <c r="AS203" t="e">
        <f t="shared" si="162"/>
        <v>#DIV/0!</v>
      </c>
      <c r="AT203">
        <v>0.5</v>
      </c>
      <c r="AU203">
        <f t="shared" si="163"/>
        <v>1009.2336097116939</v>
      </c>
      <c r="AV203">
        <f t="shared" si="164"/>
        <v>21.918620612046702</v>
      </c>
      <c r="AW203" t="e">
        <f t="shared" si="165"/>
        <v>#DIV/0!</v>
      </c>
      <c r="AX203" t="e">
        <f t="shared" si="166"/>
        <v>#DIV/0!</v>
      </c>
      <c r="AY203">
        <f t="shared" si="167"/>
        <v>2.171808429795373E-2</v>
      </c>
      <c r="AZ203" t="e">
        <f t="shared" si="168"/>
        <v>#DIV/0!</v>
      </c>
      <c r="BA203" t="s">
        <v>272</v>
      </c>
      <c r="BB203">
        <v>0</v>
      </c>
      <c r="BC203">
        <f t="shared" si="169"/>
        <v>0</v>
      </c>
      <c r="BD203" t="e">
        <f t="shared" si="170"/>
        <v>#DIV/0!</v>
      </c>
      <c r="BE203" t="e">
        <f t="shared" si="171"/>
        <v>#DIV/0!</v>
      </c>
      <c r="BF203" t="e">
        <f t="shared" si="172"/>
        <v>#DIV/0!</v>
      </c>
      <c r="BG203" t="e">
        <f t="shared" si="173"/>
        <v>#DIV/0!</v>
      </c>
      <c r="BH203" t="e">
        <f t="shared" si="174"/>
        <v>#DIV/0!</v>
      </c>
      <c r="BI203" t="e">
        <f t="shared" si="175"/>
        <v>#DIV/0!</v>
      </c>
      <c r="BJ203">
        <f t="shared" si="176"/>
        <v>1200.06</v>
      </c>
      <c r="BK203">
        <f t="shared" si="177"/>
        <v>1009.2336097116939</v>
      </c>
      <c r="BL203">
        <f t="shared" si="178"/>
        <v>0.8409859587951386</v>
      </c>
      <c r="BM203">
        <f t="shared" si="179"/>
        <v>0.19197191759027735</v>
      </c>
      <c r="BN203">
        <v>6</v>
      </c>
      <c r="BO203">
        <v>0.5</v>
      </c>
      <c r="BP203" t="s">
        <v>273</v>
      </c>
      <c r="BQ203">
        <v>2</v>
      </c>
      <c r="BR203">
        <v>1604500709.0999999</v>
      </c>
      <c r="BS203">
        <v>826.82</v>
      </c>
      <c r="BT203">
        <v>854.423</v>
      </c>
      <c r="BU203">
        <v>21.6006</v>
      </c>
      <c r="BV203">
        <v>20.061</v>
      </c>
      <c r="BW203">
        <v>826.78399999999999</v>
      </c>
      <c r="BX203">
        <v>21.283899999999999</v>
      </c>
      <c r="BY203">
        <v>500.00799999999998</v>
      </c>
      <c r="BZ203">
        <v>100.655</v>
      </c>
      <c r="CA203">
        <v>0.100175</v>
      </c>
      <c r="CB203">
        <v>25.082699999999999</v>
      </c>
      <c r="CC203">
        <v>25.015999999999998</v>
      </c>
      <c r="CD203">
        <v>999.9</v>
      </c>
      <c r="CE203">
        <v>0</v>
      </c>
      <c r="CF203">
        <v>0</v>
      </c>
      <c r="CG203">
        <v>10005.6</v>
      </c>
      <c r="CH203">
        <v>0</v>
      </c>
      <c r="CI203">
        <v>1.0499499999999999</v>
      </c>
      <c r="CJ203">
        <v>1200.06</v>
      </c>
      <c r="CK203">
        <v>0.96699299999999999</v>
      </c>
      <c r="CL203">
        <v>3.30067E-2</v>
      </c>
      <c r="CM203">
        <v>0</v>
      </c>
      <c r="CN203">
        <v>882.75</v>
      </c>
      <c r="CO203">
        <v>5.0001499999999997</v>
      </c>
      <c r="CP203">
        <v>10545.4</v>
      </c>
      <c r="CQ203">
        <v>11354.4</v>
      </c>
      <c r="CR203">
        <v>39.436999999999998</v>
      </c>
      <c r="CS203">
        <v>42.061999999999998</v>
      </c>
      <c r="CT203">
        <v>40.686999999999998</v>
      </c>
      <c r="CU203">
        <v>41.625</v>
      </c>
      <c r="CV203">
        <v>41.311999999999998</v>
      </c>
      <c r="CW203">
        <v>1155.6099999999999</v>
      </c>
      <c r="CX203">
        <v>39.44</v>
      </c>
      <c r="CY203">
        <v>0</v>
      </c>
      <c r="CZ203">
        <v>1604500707.9000001</v>
      </c>
      <c r="DA203">
        <v>0</v>
      </c>
      <c r="DB203">
        <v>880.82353846153796</v>
      </c>
      <c r="DC203">
        <v>15.515555559887099</v>
      </c>
      <c r="DD203">
        <v>173.70940170460199</v>
      </c>
      <c r="DE203">
        <v>10523.8923076923</v>
      </c>
      <c r="DF203">
        <v>15</v>
      </c>
      <c r="DG203">
        <v>1604500115.5</v>
      </c>
      <c r="DH203" t="s">
        <v>274</v>
      </c>
      <c r="DI203">
        <v>1604500104</v>
      </c>
      <c r="DJ203">
        <v>1604500115.5</v>
      </c>
      <c r="DK203">
        <v>1</v>
      </c>
      <c r="DL203">
        <v>-0.111</v>
      </c>
      <c r="DM203">
        <v>-7.0000000000000001E-3</v>
      </c>
      <c r="DN203">
        <v>-7.3999999999999996E-2</v>
      </c>
      <c r="DO203">
        <v>0.30099999999999999</v>
      </c>
      <c r="DP203">
        <v>420</v>
      </c>
      <c r="DQ203">
        <v>20</v>
      </c>
      <c r="DR203">
        <v>0.08</v>
      </c>
      <c r="DS203">
        <v>7.0000000000000007E-2</v>
      </c>
      <c r="DT203">
        <v>0</v>
      </c>
      <c r="DU203">
        <v>0</v>
      </c>
      <c r="DV203" t="s">
        <v>275</v>
      </c>
      <c r="DW203">
        <v>100</v>
      </c>
      <c r="DX203">
        <v>100</v>
      </c>
      <c r="DY203">
        <v>3.5999999999999997E-2</v>
      </c>
      <c r="DZ203">
        <v>0.31669999999999998</v>
      </c>
      <c r="EA203">
        <v>-0.38915973933682801</v>
      </c>
      <c r="EB203">
        <v>1.06189765250334E-3</v>
      </c>
      <c r="EC203">
        <v>-8.2300479113357901E-7</v>
      </c>
      <c r="ED203">
        <v>1.95222372915411E-10</v>
      </c>
      <c r="EE203">
        <v>5.0854824770297798E-2</v>
      </c>
      <c r="EF203">
        <v>2.4299125684897199E-2</v>
      </c>
      <c r="EG203">
        <v>-1.02667963148939E-3</v>
      </c>
      <c r="EH203">
        <v>2.21636158600722E-5</v>
      </c>
      <c r="EI203">
        <v>2</v>
      </c>
      <c r="EJ203">
        <v>2037</v>
      </c>
      <c r="EK203">
        <v>1</v>
      </c>
      <c r="EL203">
        <v>24</v>
      </c>
      <c r="EM203">
        <v>10.1</v>
      </c>
      <c r="EN203">
        <v>9.9</v>
      </c>
      <c r="EO203">
        <v>2</v>
      </c>
      <c r="EP203">
        <v>482.03899999999999</v>
      </c>
      <c r="EQ203">
        <v>560.26400000000001</v>
      </c>
      <c r="ER203">
        <v>22.393799999999999</v>
      </c>
      <c r="ES203">
        <v>25.343599999999999</v>
      </c>
      <c r="ET203">
        <v>30</v>
      </c>
      <c r="EU203">
        <v>25.215</v>
      </c>
      <c r="EV203">
        <v>25.179099999999998</v>
      </c>
      <c r="EW203">
        <v>37.011299999999999</v>
      </c>
      <c r="EX203">
        <v>5.7349100000000002</v>
      </c>
      <c r="EY203">
        <v>100</v>
      </c>
      <c r="EZ203">
        <v>22.3809</v>
      </c>
      <c r="FA203">
        <v>844.06</v>
      </c>
      <c r="FB203">
        <v>20</v>
      </c>
      <c r="FC203">
        <v>102.37</v>
      </c>
      <c r="FD203">
        <v>102.075</v>
      </c>
    </row>
    <row r="204" spans="1:160" x14ac:dyDescent="0.15">
      <c r="A204">
        <v>206</v>
      </c>
      <c r="B204">
        <v>1604500711.0999999</v>
      </c>
      <c r="C204">
        <v>409.09999990463302</v>
      </c>
      <c r="D204" t="s">
        <v>648</v>
      </c>
      <c r="E204" t="s">
        <v>649</v>
      </c>
      <c r="F204">
        <v>1604500711.0999999</v>
      </c>
      <c r="G204">
        <f t="shared" si="135"/>
        <v>1.3110759959427619E-3</v>
      </c>
      <c r="H204">
        <f t="shared" si="136"/>
        <v>21.637472628409704</v>
      </c>
      <c r="I204">
        <f t="shared" si="137"/>
        <v>823.65700000000004</v>
      </c>
      <c r="J204">
        <f t="shared" si="138"/>
        <v>542.86519295865401</v>
      </c>
      <c r="K204">
        <f t="shared" si="139"/>
        <v>54.696232740042447</v>
      </c>
      <c r="L204">
        <f t="shared" si="140"/>
        <v>82.987333788033709</v>
      </c>
      <c r="M204">
        <f t="shared" si="141"/>
        <v>0.13111417927922361</v>
      </c>
      <c r="N204">
        <f t="shared" si="142"/>
        <v>2.9439833361345809</v>
      </c>
      <c r="O204">
        <f t="shared" si="143"/>
        <v>0.1279544247561924</v>
      </c>
      <c r="P204">
        <f t="shared" si="144"/>
        <v>8.0249064559235195E-2</v>
      </c>
      <c r="Q204">
        <f t="shared" si="145"/>
        <v>193.74451135291145</v>
      </c>
      <c r="R204">
        <f t="shared" si="146"/>
        <v>25.882357390838433</v>
      </c>
      <c r="S204">
        <f t="shared" si="147"/>
        <v>25.008400000000002</v>
      </c>
      <c r="T204">
        <f t="shared" si="148"/>
        <v>3.1812703221603087</v>
      </c>
      <c r="U204">
        <f t="shared" si="149"/>
        <v>68.106002431542251</v>
      </c>
      <c r="V204">
        <f t="shared" si="150"/>
        <v>2.1763423424496402</v>
      </c>
      <c r="W204">
        <f t="shared" si="151"/>
        <v>3.1955220755134217</v>
      </c>
      <c r="X204">
        <f t="shared" si="152"/>
        <v>1.0049279797106685</v>
      </c>
      <c r="Y204">
        <f t="shared" si="153"/>
        <v>-57.8184514210758</v>
      </c>
      <c r="Z204">
        <f t="shared" si="154"/>
        <v>11.903702221326451</v>
      </c>
      <c r="AA204">
        <f t="shared" si="155"/>
        <v>0.85567211104601326</v>
      </c>
      <c r="AB204">
        <f t="shared" si="156"/>
        <v>148.68543426420811</v>
      </c>
      <c r="AC204">
        <v>12</v>
      </c>
      <c r="AD204">
        <v>2</v>
      </c>
      <c r="AE204">
        <f t="shared" si="157"/>
        <v>1</v>
      </c>
      <c r="AF204">
        <f t="shared" si="158"/>
        <v>0</v>
      </c>
      <c r="AG204">
        <f t="shared" si="159"/>
        <v>53652.535101686895</v>
      </c>
      <c r="AH204" t="s">
        <v>272</v>
      </c>
      <c r="AI204" t="s">
        <v>272</v>
      </c>
      <c r="AJ204">
        <v>0</v>
      </c>
      <c r="AK204">
        <v>0</v>
      </c>
      <c r="AL204">
        <f t="shared" si="160"/>
        <v>0</v>
      </c>
      <c r="AM204" t="e">
        <f t="shared" si="161"/>
        <v>#DIV/0!</v>
      </c>
      <c r="AN204">
        <v>0</v>
      </c>
      <c r="AO204" t="s">
        <v>272</v>
      </c>
      <c r="AP204" t="s">
        <v>272</v>
      </c>
      <c r="AQ204">
        <v>0</v>
      </c>
      <c r="AR204">
        <v>0</v>
      </c>
      <c r="AS204" t="e">
        <f t="shared" si="162"/>
        <v>#DIV/0!</v>
      </c>
      <c r="AT204">
        <v>0.5</v>
      </c>
      <c r="AU204">
        <f t="shared" si="163"/>
        <v>1009.2336097116939</v>
      </c>
      <c r="AV204">
        <f t="shared" si="164"/>
        <v>21.637472628409704</v>
      </c>
      <c r="AW204" t="e">
        <f t="shared" si="165"/>
        <v>#DIV/0!</v>
      </c>
      <c r="AX204" t="e">
        <f t="shared" si="166"/>
        <v>#DIV/0!</v>
      </c>
      <c r="AY204">
        <f t="shared" si="167"/>
        <v>2.1439508573828456E-2</v>
      </c>
      <c r="AZ204" t="e">
        <f t="shared" si="168"/>
        <v>#DIV/0!</v>
      </c>
      <c r="BA204" t="s">
        <v>272</v>
      </c>
      <c r="BB204">
        <v>0</v>
      </c>
      <c r="BC204">
        <f t="shared" si="169"/>
        <v>0</v>
      </c>
      <c r="BD204" t="e">
        <f t="shared" si="170"/>
        <v>#DIV/0!</v>
      </c>
      <c r="BE204" t="e">
        <f t="shared" si="171"/>
        <v>#DIV/0!</v>
      </c>
      <c r="BF204" t="e">
        <f t="shared" si="172"/>
        <v>#DIV/0!</v>
      </c>
      <c r="BG204" t="e">
        <f t="shared" si="173"/>
        <v>#DIV/0!</v>
      </c>
      <c r="BH204" t="e">
        <f t="shared" si="174"/>
        <v>#DIV/0!</v>
      </c>
      <c r="BI204" t="e">
        <f t="shared" si="175"/>
        <v>#DIV/0!</v>
      </c>
      <c r="BJ204">
        <f t="shared" si="176"/>
        <v>1200.06</v>
      </c>
      <c r="BK204">
        <f t="shared" si="177"/>
        <v>1009.2336097116939</v>
      </c>
      <c r="BL204">
        <f t="shared" si="178"/>
        <v>0.8409859587951386</v>
      </c>
      <c r="BM204">
        <f t="shared" si="179"/>
        <v>0.19197191759027735</v>
      </c>
      <c r="BN204">
        <v>6</v>
      </c>
      <c r="BO204">
        <v>0.5</v>
      </c>
      <c r="BP204" t="s">
        <v>273</v>
      </c>
      <c r="BQ204">
        <v>2</v>
      </c>
      <c r="BR204">
        <v>1604500711.0999999</v>
      </c>
      <c r="BS204">
        <v>823.65700000000004</v>
      </c>
      <c r="BT204">
        <v>850.923</v>
      </c>
      <c r="BU204">
        <v>21.6004</v>
      </c>
      <c r="BV204">
        <v>20.0608</v>
      </c>
      <c r="BW204">
        <v>823.62</v>
      </c>
      <c r="BX204">
        <v>21.2837</v>
      </c>
      <c r="BY204">
        <v>499.90499999999997</v>
      </c>
      <c r="BZ204">
        <v>100.655</v>
      </c>
      <c r="CA204">
        <v>9.9724099999999996E-2</v>
      </c>
      <c r="CB204">
        <v>25.083400000000001</v>
      </c>
      <c r="CC204">
        <v>25.008400000000002</v>
      </c>
      <c r="CD204">
        <v>999.9</v>
      </c>
      <c r="CE204">
        <v>0</v>
      </c>
      <c r="CF204">
        <v>0</v>
      </c>
      <c r="CG204">
        <v>10016.9</v>
      </c>
      <c r="CH204">
        <v>0</v>
      </c>
      <c r="CI204">
        <v>1.0569500000000001</v>
      </c>
      <c r="CJ204">
        <v>1200.06</v>
      </c>
      <c r="CK204">
        <v>0.96699299999999999</v>
      </c>
      <c r="CL204">
        <v>3.30067E-2</v>
      </c>
      <c r="CM204">
        <v>0</v>
      </c>
      <c r="CN204">
        <v>883.18200000000002</v>
      </c>
      <c r="CO204">
        <v>5.0001499999999997</v>
      </c>
      <c r="CP204">
        <v>10551.8</v>
      </c>
      <c r="CQ204">
        <v>11354.4</v>
      </c>
      <c r="CR204">
        <v>39.5</v>
      </c>
      <c r="CS204">
        <v>42.061999999999998</v>
      </c>
      <c r="CT204">
        <v>40.686999999999998</v>
      </c>
      <c r="CU204">
        <v>41.686999999999998</v>
      </c>
      <c r="CV204">
        <v>41.311999999999998</v>
      </c>
      <c r="CW204">
        <v>1155.6099999999999</v>
      </c>
      <c r="CX204">
        <v>39.44</v>
      </c>
      <c r="CY204">
        <v>0</v>
      </c>
      <c r="CZ204">
        <v>1604500710.3</v>
      </c>
      <c r="DA204">
        <v>0</v>
      </c>
      <c r="DB204">
        <v>881.40776923076896</v>
      </c>
      <c r="DC204">
        <v>14.3338803588488</v>
      </c>
      <c r="DD204">
        <v>170.82735057834299</v>
      </c>
      <c r="DE204">
        <v>10530.5884615385</v>
      </c>
      <c r="DF204">
        <v>15</v>
      </c>
      <c r="DG204">
        <v>1604500115.5</v>
      </c>
      <c r="DH204" t="s">
        <v>274</v>
      </c>
      <c r="DI204">
        <v>1604500104</v>
      </c>
      <c r="DJ204">
        <v>1604500115.5</v>
      </c>
      <c r="DK204">
        <v>1</v>
      </c>
      <c r="DL204">
        <v>-0.111</v>
      </c>
      <c r="DM204">
        <v>-7.0000000000000001E-3</v>
      </c>
      <c r="DN204">
        <v>-7.3999999999999996E-2</v>
      </c>
      <c r="DO204">
        <v>0.30099999999999999</v>
      </c>
      <c r="DP204">
        <v>420</v>
      </c>
      <c r="DQ204">
        <v>20</v>
      </c>
      <c r="DR204">
        <v>0.08</v>
      </c>
      <c r="DS204">
        <v>7.0000000000000007E-2</v>
      </c>
      <c r="DT204">
        <v>0</v>
      </c>
      <c r="DU204">
        <v>0</v>
      </c>
      <c r="DV204" t="s">
        <v>275</v>
      </c>
      <c r="DW204">
        <v>100</v>
      </c>
      <c r="DX204">
        <v>100</v>
      </c>
      <c r="DY204">
        <v>3.6999999999999998E-2</v>
      </c>
      <c r="DZ204">
        <v>0.31669999999999998</v>
      </c>
      <c r="EA204">
        <v>-0.38915973933682801</v>
      </c>
      <c r="EB204">
        <v>1.06189765250334E-3</v>
      </c>
      <c r="EC204">
        <v>-8.2300479113357901E-7</v>
      </c>
      <c r="ED204">
        <v>1.95222372915411E-10</v>
      </c>
      <c r="EE204">
        <v>5.0854824770297798E-2</v>
      </c>
      <c r="EF204">
        <v>2.4299125684897199E-2</v>
      </c>
      <c r="EG204">
        <v>-1.02667963148939E-3</v>
      </c>
      <c r="EH204">
        <v>2.21636158600722E-5</v>
      </c>
      <c r="EI204">
        <v>2</v>
      </c>
      <c r="EJ204">
        <v>2037</v>
      </c>
      <c r="EK204">
        <v>1</v>
      </c>
      <c r="EL204">
        <v>24</v>
      </c>
      <c r="EM204">
        <v>10.1</v>
      </c>
      <c r="EN204">
        <v>9.9</v>
      </c>
      <c r="EO204">
        <v>2</v>
      </c>
      <c r="EP204">
        <v>481.952</v>
      </c>
      <c r="EQ204">
        <v>560.29600000000005</v>
      </c>
      <c r="ER204">
        <v>22.3903</v>
      </c>
      <c r="ES204">
        <v>25.3446</v>
      </c>
      <c r="ET204">
        <v>30.0002</v>
      </c>
      <c r="EU204">
        <v>25.216100000000001</v>
      </c>
      <c r="EV204">
        <v>25.180199999999999</v>
      </c>
      <c r="EW204">
        <v>36.883899999999997</v>
      </c>
      <c r="EX204">
        <v>5.7349100000000002</v>
      </c>
      <c r="EY204">
        <v>100</v>
      </c>
      <c r="EZ204">
        <v>22.3809</v>
      </c>
      <c r="FA204">
        <v>839.01</v>
      </c>
      <c r="FB204">
        <v>20</v>
      </c>
      <c r="FC204">
        <v>102.37</v>
      </c>
      <c r="FD204">
        <v>102.075</v>
      </c>
    </row>
    <row r="205" spans="1:160" x14ac:dyDescent="0.15">
      <c r="A205">
        <v>207</v>
      </c>
      <c r="B205">
        <v>1604500713.0999999</v>
      </c>
      <c r="C205">
        <v>411.09999990463302</v>
      </c>
      <c r="D205" t="s">
        <v>650</v>
      </c>
      <c r="E205" t="s">
        <v>651</v>
      </c>
      <c r="F205">
        <v>1604500713.0999999</v>
      </c>
      <c r="G205">
        <f t="shared" si="135"/>
        <v>1.3097366659045389E-3</v>
      </c>
      <c r="H205">
        <f t="shared" si="136"/>
        <v>21.505300751938712</v>
      </c>
      <c r="I205">
        <f t="shared" si="137"/>
        <v>820.48599999999999</v>
      </c>
      <c r="J205">
        <f t="shared" si="138"/>
        <v>541.44078881717178</v>
      </c>
      <c r="K205">
        <f t="shared" si="139"/>
        <v>54.553215906582935</v>
      </c>
      <c r="L205">
        <f t="shared" si="140"/>
        <v>82.668596143469998</v>
      </c>
      <c r="M205">
        <f t="shared" si="141"/>
        <v>0.1311291267887035</v>
      </c>
      <c r="N205">
        <f t="shared" si="142"/>
        <v>2.953971748771175</v>
      </c>
      <c r="O205">
        <f t="shared" si="143"/>
        <v>0.12797907122485927</v>
      </c>
      <c r="P205">
        <f t="shared" si="144"/>
        <v>8.0263636787731837E-2</v>
      </c>
      <c r="Q205">
        <f t="shared" si="145"/>
        <v>193.74451135291145</v>
      </c>
      <c r="R205">
        <f t="shared" si="146"/>
        <v>25.877883812350984</v>
      </c>
      <c r="S205">
        <f t="shared" si="147"/>
        <v>25.002099999999999</v>
      </c>
      <c r="T205">
        <f t="shared" si="148"/>
        <v>3.180075707680921</v>
      </c>
      <c r="U205">
        <f t="shared" si="149"/>
        <v>68.115643488587224</v>
      </c>
      <c r="V205">
        <f t="shared" si="150"/>
        <v>2.1763521586935002</v>
      </c>
      <c r="W205">
        <f t="shared" si="151"/>
        <v>3.1950841939240409</v>
      </c>
      <c r="X205">
        <f t="shared" si="152"/>
        <v>1.0037235489874208</v>
      </c>
      <c r="Y205">
        <f t="shared" si="153"/>
        <v>-57.759386966390167</v>
      </c>
      <c r="Z205">
        <f t="shared" si="154"/>
        <v>12.581107468660475</v>
      </c>
      <c r="AA205">
        <f t="shared" si="155"/>
        <v>0.90126894875194363</v>
      </c>
      <c r="AB205">
        <f t="shared" si="156"/>
        <v>149.46750080393369</v>
      </c>
      <c r="AC205">
        <v>12</v>
      </c>
      <c r="AD205">
        <v>2</v>
      </c>
      <c r="AE205">
        <f t="shared" si="157"/>
        <v>1</v>
      </c>
      <c r="AF205">
        <f t="shared" si="158"/>
        <v>0</v>
      </c>
      <c r="AG205">
        <f t="shared" si="159"/>
        <v>53945.43216751796</v>
      </c>
      <c r="AH205" t="s">
        <v>272</v>
      </c>
      <c r="AI205" t="s">
        <v>272</v>
      </c>
      <c r="AJ205">
        <v>0</v>
      </c>
      <c r="AK205">
        <v>0</v>
      </c>
      <c r="AL205">
        <f t="shared" si="160"/>
        <v>0</v>
      </c>
      <c r="AM205" t="e">
        <f t="shared" si="161"/>
        <v>#DIV/0!</v>
      </c>
      <c r="AN205">
        <v>0</v>
      </c>
      <c r="AO205" t="s">
        <v>272</v>
      </c>
      <c r="AP205" t="s">
        <v>272</v>
      </c>
      <c r="AQ205">
        <v>0</v>
      </c>
      <c r="AR205">
        <v>0</v>
      </c>
      <c r="AS205" t="e">
        <f t="shared" si="162"/>
        <v>#DIV/0!</v>
      </c>
      <c r="AT205">
        <v>0.5</v>
      </c>
      <c r="AU205">
        <f t="shared" si="163"/>
        <v>1009.2336097116939</v>
      </c>
      <c r="AV205">
        <f t="shared" si="164"/>
        <v>21.505300751938712</v>
      </c>
      <c r="AW205" t="e">
        <f t="shared" si="165"/>
        <v>#DIV/0!</v>
      </c>
      <c r="AX205" t="e">
        <f t="shared" si="166"/>
        <v>#DIV/0!</v>
      </c>
      <c r="AY205">
        <f t="shared" si="167"/>
        <v>2.1308545955065938E-2</v>
      </c>
      <c r="AZ205" t="e">
        <f t="shared" si="168"/>
        <v>#DIV/0!</v>
      </c>
      <c r="BA205" t="s">
        <v>272</v>
      </c>
      <c r="BB205">
        <v>0</v>
      </c>
      <c r="BC205">
        <f t="shared" si="169"/>
        <v>0</v>
      </c>
      <c r="BD205" t="e">
        <f t="shared" si="170"/>
        <v>#DIV/0!</v>
      </c>
      <c r="BE205" t="e">
        <f t="shared" si="171"/>
        <v>#DIV/0!</v>
      </c>
      <c r="BF205" t="e">
        <f t="shared" si="172"/>
        <v>#DIV/0!</v>
      </c>
      <c r="BG205" t="e">
        <f t="shared" si="173"/>
        <v>#DIV/0!</v>
      </c>
      <c r="BH205" t="e">
        <f t="shared" si="174"/>
        <v>#DIV/0!</v>
      </c>
      <c r="BI205" t="e">
        <f t="shared" si="175"/>
        <v>#DIV/0!</v>
      </c>
      <c r="BJ205">
        <f t="shared" si="176"/>
        <v>1200.06</v>
      </c>
      <c r="BK205">
        <f t="shared" si="177"/>
        <v>1009.2336097116939</v>
      </c>
      <c r="BL205">
        <f t="shared" si="178"/>
        <v>0.8409859587951386</v>
      </c>
      <c r="BM205">
        <f t="shared" si="179"/>
        <v>0.19197191759027735</v>
      </c>
      <c r="BN205">
        <v>6</v>
      </c>
      <c r="BO205">
        <v>0.5</v>
      </c>
      <c r="BP205" t="s">
        <v>273</v>
      </c>
      <c r="BQ205">
        <v>2</v>
      </c>
      <c r="BR205">
        <v>1604500713.0999999</v>
      </c>
      <c r="BS205">
        <v>820.48599999999999</v>
      </c>
      <c r="BT205">
        <v>847.57600000000002</v>
      </c>
      <c r="BU205">
        <v>21.600300000000001</v>
      </c>
      <c r="BV205">
        <v>20.062899999999999</v>
      </c>
      <c r="BW205">
        <v>820.45</v>
      </c>
      <c r="BX205">
        <v>21.2836</v>
      </c>
      <c r="BY205">
        <v>500.10899999999998</v>
      </c>
      <c r="BZ205">
        <v>100.65600000000001</v>
      </c>
      <c r="CA205">
        <v>9.9644999999999997E-2</v>
      </c>
      <c r="CB205">
        <v>25.081099999999999</v>
      </c>
      <c r="CC205">
        <v>25.002099999999999</v>
      </c>
      <c r="CD205">
        <v>999.9</v>
      </c>
      <c r="CE205">
        <v>0</v>
      </c>
      <c r="CF205">
        <v>0</v>
      </c>
      <c r="CG205">
        <v>10073.799999999999</v>
      </c>
      <c r="CH205">
        <v>0</v>
      </c>
      <c r="CI205">
        <v>1.06395</v>
      </c>
      <c r="CJ205">
        <v>1200.06</v>
      </c>
      <c r="CK205">
        <v>0.96699299999999999</v>
      </c>
      <c r="CL205">
        <v>3.30067E-2</v>
      </c>
      <c r="CM205">
        <v>0</v>
      </c>
      <c r="CN205">
        <v>883.553</v>
      </c>
      <c r="CO205">
        <v>5.0001499999999997</v>
      </c>
      <c r="CP205">
        <v>10556.6</v>
      </c>
      <c r="CQ205">
        <v>11354.4</v>
      </c>
      <c r="CR205">
        <v>39.5</v>
      </c>
      <c r="CS205">
        <v>42.125</v>
      </c>
      <c r="CT205">
        <v>40.686999999999998</v>
      </c>
      <c r="CU205">
        <v>41.686999999999998</v>
      </c>
      <c r="CV205">
        <v>41.311999999999998</v>
      </c>
      <c r="CW205">
        <v>1155.6099999999999</v>
      </c>
      <c r="CX205">
        <v>39.44</v>
      </c>
      <c r="CY205">
        <v>0</v>
      </c>
      <c r="CZ205">
        <v>1604500712.0999999</v>
      </c>
      <c r="DA205">
        <v>0</v>
      </c>
      <c r="DB205">
        <v>881.92067999999995</v>
      </c>
      <c r="DC205">
        <v>14.095692341978699</v>
      </c>
      <c r="DD205">
        <v>165.43076954632701</v>
      </c>
      <c r="DE205">
        <v>10536.672</v>
      </c>
      <c r="DF205">
        <v>15</v>
      </c>
      <c r="DG205">
        <v>1604500115.5</v>
      </c>
      <c r="DH205" t="s">
        <v>274</v>
      </c>
      <c r="DI205">
        <v>1604500104</v>
      </c>
      <c r="DJ205">
        <v>1604500115.5</v>
      </c>
      <c r="DK205">
        <v>1</v>
      </c>
      <c r="DL205">
        <v>-0.111</v>
      </c>
      <c r="DM205">
        <v>-7.0000000000000001E-3</v>
      </c>
      <c r="DN205">
        <v>-7.3999999999999996E-2</v>
      </c>
      <c r="DO205">
        <v>0.30099999999999999</v>
      </c>
      <c r="DP205">
        <v>420</v>
      </c>
      <c r="DQ205">
        <v>20</v>
      </c>
      <c r="DR205">
        <v>0.08</v>
      </c>
      <c r="DS205">
        <v>7.0000000000000007E-2</v>
      </c>
      <c r="DT205">
        <v>0</v>
      </c>
      <c r="DU205">
        <v>0</v>
      </c>
      <c r="DV205" t="s">
        <v>275</v>
      </c>
      <c r="DW205">
        <v>100</v>
      </c>
      <c r="DX205">
        <v>100</v>
      </c>
      <c r="DY205">
        <v>3.5999999999999997E-2</v>
      </c>
      <c r="DZ205">
        <v>0.31669999999999998</v>
      </c>
      <c r="EA205">
        <v>-0.38915973933682801</v>
      </c>
      <c r="EB205">
        <v>1.06189765250334E-3</v>
      </c>
      <c r="EC205">
        <v>-8.2300479113357901E-7</v>
      </c>
      <c r="ED205">
        <v>1.95222372915411E-10</v>
      </c>
      <c r="EE205">
        <v>5.0854824770297798E-2</v>
      </c>
      <c r="EF205">
        <v>2.4299125684897199E-2</v>
      </c>
      <c r="EG205">
        <v>-1.02667963148939E-3</v>
      </c>
      <c r="EH205">
        <v>2.21636158600722E-5</v>
      </c>
      <c r="EI205">
        <v>2</v>
      </c>
      <c r="EJ205">
        <v>2037</v>
      </c>
      <c r="EK205">
        <v>1</v>
      </c>
      <c r="EL205">
        <v>24</v>
      </c>
      <c r="EM205">
        <v>10.199999999999999</v>
      </c>
      <c r="EN205">
        <v>10</v>
      </c>
      <c r="EO205">
        <v>2</v>
      </c>
      <c r="EP205">
        <v>482.12200000000001</v>
      </c>
      <c r="EQ205">
        <v>560.05799999999999</v>
      </c>
      <c r="ER205">
        <v>22.385400000000001</v>
      </c>
      <c r="ES205">
        <v>25.344799999999999</v>
      </c>
      <c r="ET205">
        <v>30.0002</v>
      </c>
      <c r="EU205">
        <v>25.216699999999999</v>
      </c>
      <c r="EV205">
        <v>25.180499999999999</v>
      </c>
      <c r="EW205">
        <v>36.786999999999999</v>
      </c>
      <c r="EX205">
        <v>5.7349100000000002</v>
      </c>
      <c r="EY205">
        <v>100</v>
      </c>
      <c r="EZ205">
        <v>22.371400000000001</v>
      </c>
      <c r="FA205">
        <v>839.01</v>
      </c>
      <c r="FB205">
        <v>20</v>
      </c>
      <c r="FC205">
        <v>102.371</v>
      </c>
      <c r="FD205">
        <v>102.075</v>
      </c>
    </row>
    <row r="206" spans="1:160" x14ac:dyDescent="0.15">
      <c r="A206">
        <v>208</v>
      </c>
      <c r="B206">
        <v>1604500715.0999999</v>
      </c>
      <c r="C206">
        <v>413.09999990463302</v>
      </c>
      <c r="D206" t="s">
        <v>652</v>
      </c>
      <c r="E206" t="s">
        <v>653</v>
      </c>
      <c r="F206">
        <v>1604500715.0999999</v>
      </c>
      <c r="G206">
        <f t="shared" si="135"/>
        <v>1.3067656117721062E-3</v>
      </c>
      <c r="H206">
        <f t="shared" si="136"/>
        <v>21.290159316061562</v>
      </c>
      <c r="I206">
        <f t="shared" si="137"/>
        <v>817.32799999999997</v>
      </c>
      <c r="J206">
        <f t="shared" si="138"/>
        <v>540.09978318110473</v>
      </c>
      <c r="K206">
        <f t="shared" si="139"/>
        <v>54.417771477705053</v>
      </c>
      <c r="L206">
        <f t="shared" si="140"/>
        <v>82.349909611824003</v>
      </c>
      <c r="M206">
        <f t="shared" si="141"/>
        <v>0.1306897584128657</v>
      </c>
      <c r="N206">
        <f t="shared" si="142"/>
        <v>2.9459490730402567</v>
      </c>
      <c r="O206">
        <f t="shared" si="143"/>
        <v>0.12755220417364946</v>
      </c>
      <c r="P206">
        <f t="shared" si="144"/>
        <v>7.9995750592414344E-2</v>
      </c>
      <c r="Q206">
        <f t="shared" si="145"/>
        <v>193.74665104037095</v>
      </c>
      <c r="R206">
        <f t="shared" si="146"/>
        <v>25.880390605508882</v>
      </c>
      <c r="S206">
        <f t="shared" si="147"/>
        <v>25.006900000000002</v>
      </c>
      <c r="T206">
        <f t="shared" si="148"/>
        <v>3.1809858545770493</v>
      </c>
      <c r="U206">
        <f t="shared" si="149"/>
        <v>68.112032413718282</v>
      </c>
      <c r="V206">
        <f t="shared" si="150"/>
        <v>2.1761978822637</v>
      </c>
      <c r="W206">
        <f t="shared" si="151"/>
        <v>3.1950270827998333</v>
      </c>
      <c r="X206">
        <f t="shared" si="152"/>
        <v>1.0047879723133493</v>
      </c>
      <c r="Y206">
        <f t="shared" si="153"/>
        <v>-57.628363479149883</v>
      </c>
      <c r="Z206">
        <f t="shared" si="154"/>
        <v>11.736946274862383</v>
      </c>
      <c r="AA206">
        <f t="shared" si="155"/>
        <v>0.84310485582249772</v>
      </c>
      <c r="AB206">
        <f t="shared" si="156"/>
        <v>148.69833869190595</v>
      </c>
      <c r="AC206">
        <v>12</v>
      </c>
      <c r="AD206">
        <v>2</v>
      </c>
      <c r="AE206">
        <f t="shared" si="157"/>
        <v>1</v>
      </c>
      <c r="AF206">
        <f t="shared" si="158"/>
        <v>0</v>
      </c>
      <c r="AG206">
        <f t="shared" si="159"/>
        <v>53710.507327185274</v>
      </c>
      <c r="AH206" t="s">
        <v>272</v>
      </c>
      <c r="AI206" t="s">
        <v>272</v>
      </c>
      <c r="AJ206">
        <v>0</v>
      </c>
      <c r="AK206">
        <v>0</v>
      </c>
      <c r="AL206">
        <f t="shared" si="160"/>
        <v>0</v>
      </c>
      <c r="AM206" t="e">
        <f t="shared" si="161"/>
        <v>#DIV/0!</v>
      </c>
      <c r="AN206">
        <v>0</v>
      </c>
      <c r="AO206" t="s">
        <v>272</v>
      </c>
      <c r="AP206" t="s">
        <v>272</v>
      </c>
      <c r="AQ206">
        <v>0</v>
      </c>
      <c r="AR206">
        <v>0</v>
      </c>
      <c r="AS206" t="e">
        <f t="shared" si="162"/>
        <v>#DIV/0!</v>
      </c>
      <c r="AT206">
        <v>0.5</v>
      </c>
      <c r="AU206">
        <f t="shared" si="163"/>
        <v>1009.242299852071</v>
      </c>
      <c r="AV206">
        <f t="shared" si="164"/>
        <v>21.290159316061562</v>
      </c>
      <c r="AW206" t="e">
        <f t="shared" si="165"/>
        <v>#DIV/0!</v>
      </c>
      <c r="AX206" t="e">
        <f t="shared" si="166"/>
        <v>#DIV/0!</v>
      </c>
      <c r="AY206">
        <f t="shared" si="167"/>
        <v>2.1095191233247112E-2</v>
      </c>
      <c r="AZ206" t="e">
        <f t="shared" si="168"/>
        <v>#DIV/0!</v>
      </c>
      <c r="BA206" t="s">
        <v>272</v>
      </c>
      <c r="BB206">
        <v>0</v>
      </c>
      <c r="BC206">
        <f t="shared" si="169"/>
        <v>0</v>
      </c>
      <c r="BD206" t="e">
        <f t="shared" si="170"/>
        <v>#DIV/0!</v>
      </c>
      <c r="BE206" t="e">
        <f t="shared" si="171"/>
        <v>#DIV/0!</v>
      </c>
      <c r="BF206" t="e">
        <f t="shared" si="172"/>
        <v>#DIV/0!</v>
      </c>
      <c r="BG206" t="e">
        <f t="shared" si="173"/>
        <v>#DIV/0!</v>
      </c>
      <c r="BH206" t="e">
        <f t="shared" si="174"/>
        <v>#DIV/0!</v>
      </c>
      <c r="BI206" t="e">
        <f t="shared" si="175"/>
        <v>#DIV/0!</v>
      </c>
      <c r="BJ206">
        <f t="shared" si="176"/>
        <v>1200.07</v>
      </c>
      <c r="BK206">
        <f t="shared" si="177"/>
        <v>1009.242299852071</v>
      </c>
      <c r="BL206">
        <f t="shared" si="178"/>
        <v>0.84098619234883887</v>
      </c>
      <c r="BM206">
        <f t="shared" si="179"/>
        <v>0.19197238469767788</v>
      </c>
      <c r="BN206">
        <v>6</v>
      </c>
      <c r="BO206">
        <v>0.5</v>
      </c>
      <c r="BP206" t="s">
        <v>273</v>
      </c>
      <c r="BQ206">
        <v>2</v>
      </c>
      <c r="BR206">
        <v>1604500715.0999999</v>
      </c>
      <c r="BS206">
        <v>817.32799999999997</v>
      </c>
      <c r="BT206">
        <v>844.15700000000004</v>
      </c>
      <c r="BU206">
        <v>21.5989</v>
      </c>
      <c r="BV206">
        <v>20.064699999999998</v>
      </c>
      <c r="BW206">
        <v>817.29200000000003</v>
      </c>
      <c r="BX206">
        <v>21.282299999999999</v>
      </c>
      <c r="BY206">
        <v>500.01600000000002</v>
      </c>
      <c r="BZ206">
        <v>100.655</v>
      </c>
      <c r="CA206">
        <v>0.100033</v>
      </c>
      <c r="CB206">
        <v>25.0808</v>
      </c>
      <c r="CC206">
        <v>25.006900000000002</v>
      </c>
      <c r="CD206">
        <v>999.9</v>
      </c>
      <c r="CE206">
        <v>0</v>
      </c>
      <c r="CF206">
        <v>0</v>
      </c>
      <c r="CG206">
        <v>10028.1</v>
      </c>
      <c r="CH206">
        <v>0</v>
      </c>
      <c r="CI206">
        <v>1.06395</v>
      </c>
      <c r="CJ206">
        <v>1200.07</v>
      </c>
      <c r="CK206">
        <v>0.96699299999999999</v>
      </c>
      <c r="CL206">
        <v>3.30067E-2</v>
      </c>
      <c r="CM206">
        <v>0</v>
      </c>
      <c r="CN206">
        <v>884.09</v>
      </c>
      <c r="CO206">
        <v>5.0001499999999997</v>
      </c>
      <c r="CP206">
        <v>10561.6</v>
      </c>
      <c r="CQ206">
        <v>11354.5</v>
      </c>
      <c r="CR206">
        <v>39.436999999999998</v>
      </c>
      <c r="CS206">
        <v>42.125</v>
      </c>
      <c r="CT206">
        <v>40.686999999999998</v>
      </c>
      <c r="CU206">
        <v>41.625</v>
      </c>
      <c r="CV206">
        <v>41.311999999999998</v>
      </c>
      <c r="CW206">
        <v>1155.6199999999999</v>
      </c>
      <c r="CX206">
        <v>39.450000000000003</v>
      </c>
      <c r="CY206">
        <v>0</v>
      </c>
      <c r="CZ206">
        <v>1604500713.9000001</v>
      </c>
      <c r="DA206">
        <v>0</v>
      </c>
      <c r="DB206">
        <v>882.25800000000004</v>
      </c>
      <c r="DC206">
        <v>13.884649581474701</v>
      </c>
      <c r="DD206">
        <v>163.764102645061</v>
      </c>
      <c r="DE206">
        <v>10540.65</v>
      </c>
      <c r="DF206">
        <v>15</v>
      </c>
      <c r="DG206">
        <v>1604500115.5</v>
      </c>
      <c r="DH206" t="s">
        <v>274</v>
      </c>
      <c r="DI206">
        <v>1604500104</v>
      </c>
      <c r="DJ206">
        <v>1604500115.5</v>
      </c>
      <c r="DK206">
        <v>1</v>
      </c>
      <c r="DL206">
        <v>-0.111</v>
      </c>
      <c r="DM206">
        <v>-7.0000000000000001E-3</v>
      </c>
      <c r="DN206">
        <v>-7.3999999999999996E-2</v>
      </c>
      <c r="DO206">
        <v>0.30099999999999999</v>
      </c>
      <c r="DP206">
        <v>420</v>
      </c>
      <c r="DQ206">
        <v>20</v>
      </c>
      <c r="DR206">
        <v>0.08</v>
      </c>
      <c r="DS206">
        <v>7.0000000000000007E-2</v>
      </c>
      <c r="DT206">
        <v>0</v>
      </c>
      <c r="DU206">
        <v>0</v>
      </c>
      <c r="DV206" t="s">
        <v>275</v>
      </c>
      <c r="DW206">
        <v>100</v>
      </c>
      <c r="DX206">
        <v>100</v>
      </c>
      <c r="DY206">
        <v>3.5999999999999997E-2</v>
      </c>
      <c r="DZ206">
        <v>0.31659999999999999</v>
      </c>
      <c r="EA206">
        <v>-0.38915973933682801</v>
      </c>
      <c r="EB206">
        <v>1.06189765250334E-3</v>
      </c>
      <c r="EC206">
        <v>-8.2300479113357901E-7</v>
      </c>
      <c r="ED206">
        <v>1.95222372915411E-10</v>
      </c>
      <c r="EE206">
        <v>5.0854824770297798E-2</v>
      </c>
      <c r="EF206">
        <v>2.4299125684897199E-2</v>
      </c>
      <c r="EG206">
        <v>-1.02667963148939E-3</v>
      </c>
      <c r="EH206">
        <v>2.21636158600722E-5</v>
      </c>
      <c r="EI206">
        <v>2</v>
      </c>
      <c r="EJ206">
        <v>2037</v>
      </c>
      <c r="EK206">
        <v>1</v>
      </c>
      <c r="EL206">
        <v>24</v>
      </c>
      <c r="EM206">
        <v>10.199999999999999</v>
      </c>
      <c r="EN206">
        <v>10</v>
      </c>
      <c r="EO206">
        <v>2</v>
      </c>
      <c r="EP206">
        <v>482.04</v>
      </c>
      <c r="EQ206">
        <v>559.97799999999995</v>
      </c>
      <c r="ER206">
        <v>22.381</v>
      </c>
      <c r="ES206">
        <v>25.344799999999999</v>
      </c>
      <c r="ET206">
        <v>30</v>
      </c>
      <c r="EU206">
        <v>25.216699999999999</v>
      </c>
      <c r="EV206">
        <v>25.180499999999999</v>
      </c>
      <c r="EW206">
        <v>36.6494</v>
      </c>
      <c r="EX206">
        <v>6.0102900000000004</v>
      </c>
      <c r="EY206">
        <v>100</v>
      </c>
      <c r="EZ206">
        <v>22.371400000000001</v>
      </c>
      <c r="FA206">
        <v>833.88</v>
      </c>
      <c r="FB206">
        <v>20</v>
      </c>
      <c r="FC206">
        <v>102.371</v>
      </c>
      <c r="FD206">
        <v>102.075</v>
      </c>
    </row>
    <row r="207" spans="1:160" x14ac:dyDescent="0.15">
      <c r="A207">
        <v>209</v>
      </c>
      <c r="B207">
        <v>1604500717.0999999</v>
      </c>
      <c r="C207">
        <v>415.09999990463302</v>
      </c>
      <c r="D207" t="s">
        <v>654</v>
      </c>
      <c r="E207" t="s">
        <v>655</v>
      </c>
      <c r="F207">
        <v>1604500717.0999999</v>
      </c>
      <c r="G207">
        <f t="shared" si="135"/>
        <v>1.3156231883495106E-3</v>
      </c>
      <c r="H207">
        <f t="shared" si="136"/>
        <v>21.21008494155306</v>
      </c>
      <c r="I207">
        <f t="shared" si="137"/>
        <v>814.11199999999997</v>
      </c>
      <c r="J207">
        <f t="shared" si="138"/>
        <v>539.80932846909195</v>
      </c>
      <c r="K207">
        <f t="shared" si="139"/>
        <v>54.388204950196588</v>
      </c>
      <c r="L207">
        <f t="shared" si="140"/>
        <v>82.025426337087993</v>
      </c>
      <c r="M207">
        <f t="shared" si="141"/>
        <v>0.13166280740959319</v>
      </c>
      <c r="N207">
        <f t="shared" si="142"/>
        <v>2.9310898436813879</v>
      </c>
      <c r="O207">
        <f t="shared" si="143"/>
        <v>0.12846325303409925</v>
      </c>
      <c r="P207">
        <f t="shared" si="144"/>
        <v>8.0570524398010629E-2</v>
      </c>
      <c r="Q207">
        <f t="shared" si="145"/>
        <v>193.74451135291145</v>
      </c>
      <c r="R207">
        <f t="shared" si="146"/>
        <v>25.883652061805407</v>
      </c>
      <c r="S207">
        <f t="shared" si="147"/>
        <v>25.004899999999999</v>
      </c>
      <c r="T207">
        <f t="shared" si="148"/>
        <v>3.1806065990439167</v>
      </c>
      <c r="U207">
        <f t="shared" si="149"/>
        <v>68.104350041971614</v>
      </c>
      <c r="V207">
        <f t="shared" si="150"/>
        <v>2.1761858084785999</v>
      </c>
      <c r="W207">
        <f t="shared" si="151"/>
        <v>3.1953697629262323</v>
      </c>
      <c r="X207">
        <f t="shared" si="152"/>
        <v>1.0044207905653169</v>
      </c>
      <c r="Y207">
        <f t="shared" si="153"/>
        <v>-58.01898260621342</v>
      </c>
      <c r="Z207">
        <f t="shared" si="154"/>
        <v>12.278225146203228</v>
      </c>
      <c r="AA207">
        <f t="shared" si="155"/>
        <v>0.8864571240108482</v>
      </c>
      <c r="AB207">
        <f t="shared" si="156"/>
        <v>148.8902110169121</v>
      </c>
      <c r="AC207">
        <v>12</v>
      </c>
      <c r="AD207">
        <v>2</v>
      </c>
      <c r="AE207">
        <f t="shared" si="157"/>
        <v>1</v>
      </c>
      <c r="AF207">
        <f t="shared" si="158"/>
        <v>0</v>
      </c>
      <c r="AG207">
        <f t="shared" si="159"/>
        <v>53276.11471468029</v>
      </c>
      <c r="AH207" t="s">
        <v>272</v>
      </c>
      <c r="AI207" t="s">
        <v>272</v>
      </c>
      <c r="AJ207">
        <v>0</v>
      </c>
      <c r="AK207">
        <v>0</v>
      </c>
      <c r="AL207">
        <f t="shared" si="160"/>
        <v>0</v>
      </c>
      <c r="AM207" t="e">
        <f t="shared" si="161"/>
        <v>#DIV/0!</v>
      </c>
      <c r="AN207">
        <v>0</v>
      </c>
      <c r="AO207" t="s">
        <v>272</v>
      </c>
      <c r="AP207" t="s">
        <v>272</v>
      </c>
      <c r="AQ207">
        <v>0</v>
      </c>
      <c r="AR207">
        <v>0</v>
      </c>
      <c r="AS207" t="e">
        <f t="shared" si="162"/>
        <v>#DIV/0!</v>
      </c>
      <c r="AT207">
        <v>0.5</v>
      </c>
      <c r="AU207">
        <f t="shared" si="163"/>
        <v>1009.2336097116939</v>
      </c>
      <c r="AV207">
        <f t="shared" si="164"/>
        <v>21.21008494155306</v>
      </c>
      <c r="AW207" t="e">
        <f t="shared" si="165"/>
        <v>#DIV/0!</v>
      </c>
      <c r="AX207" t="e">
        <f t="shared" si="166"/>
        <v>#DIV/0!</v>
      </c>
      <c r="AY207">
        <f t="shared" si="167"/>
        <v>2.1016031112570766E-2</v>
      </c>
      <c r="AZ207" t="e">
        <f t="shared" si="168"/>
        <v>#DIV/0!</v>
      </c>
      <c r="BA207" t="s">
        <v>272</v>
      </c>
      <c r="BB207">
        <v>0</v>
      </c>
      <c r="BC207">
        <f t="shared" si="169"/>
        <v>0</v>
      </c>
      <c r="BD207" t="e">
        <f t="shared" si="170"/>
        <v>#DIV/0!</v>
      </c>
      <c r="BE207" t="e">
        <f t="shared" si="171"/>
        <v>#DIV/0!</v>
      </c>
      <c r="BF207" t="e">
        <f t="shared" si="172"/>
        <v>#DIV/0!</v>
      </c>
      <c r="BG207" t="e">
        <f t="shared" si="173"/>
        <v>#DIV/0!</v>
      </c>
      <c r="BH207" t="e">
        <f t="shared" si="174"/>
        <v>#DIV/0!</v>
      </c>
      <c r="BI207" t="e">
        <f t="shared" si="175"/>
        <v>#DIV/0!</v>
      </c>
      <c r="BJ207">
        <f t="shared" si="176"/>
        <v>1200.06</v>
      </c>
      <c r="BK207">
        <f t="shared" si="177"/>
        <v>1009.2336097116939</v>
      </c>
      <c r="BL207">
        <f t="shared" si="178"/>
        <v>0.8409859587951386</v>
      </c>
      <c r="BM207">
        <f t="shared" si="179"/>
        <v>0.19197191759027735</v>
      </c>
      <c r="BN207">
        <v>6</v>
      </c>
      <c r="BO207">
        <v>0.5</v>
      </c>
      <c r="BP207" t="s">
        <v>273</v>
      </c>
      <c r="BQ207">
        <v>2</v>
      </c>
      <c r="BR207">
        <v>1604500717.0999999</v>
      </c>
      <c r="BS207">
        <v>814.11199999999997</v>
      </c>
      <c r="BT207">
        <v>840.85199999999998</v>
      </c>
      <c r="BU207">
        <v>21.5989</v>
      </c>
      <c r="BV207">
        <v>20.054099999999998</v>
      </c>
      <c r="BW207">
        <v>814.07600000000002</v>
      </c>
      <c r="BX207">
        <v>21.282299999999999</v>
      </c>
      <c r="BY207">
        <v>499.95100000000002</v>
      </c>
      <c r="BZ207">
        <v>100.654</v>
      </c>
      <c r="CA207">
        <v>0.10047399999999999</v>
      </c>
      <c r="CB207">
        <v>25.082599999999999</v>
      </c>
      <c r="CC207">
        <v>25.004899999999999</v>
      </c>
      <c r="CD207">
        <v>999.9</v>
      </c>
      <c r="CE207">
        <v>0</v>
      </c>
      <c r="CF207">
        <v>0</v>
      </c>
      <c r="CG207">
        <v>9943.75</v>
      </c>
      <c r="CH207">
        <v>0</v>
      </c>
      <c r="CI207">
        <v>1.0499499999999999</v>
      </c>
      <c r="CJ207">
        <v>1200.06</v>
      </c>
      <c r="CK207">
        <v>0.96699299999999999</v>
      </c>
      <c r="CL207">
        <v>3.30067E-2</v>
      </c>
      <c r="CM207">
        <v>0</v>
      </c>
      <c r="CN207">
        <v>884.48900000000003</v>
      </c>
      <c r="CO207">
        <v>5.0001499999999997</v>
      </c>
      <c r="CP207">
        <v>10567.4</v>
      </c>
      <c r="CQ207">
        <v>11354.4</v>
      </c>
      <c r="CR207">
        <v>39.5</v>
      </c>
      <c r="CS207">
        <v>42.125</v>
      </c>
      <c r="CT207">
        <v>40.686999999999998</v>
      </c>
      <c r="CU207">
        <v>41.625</v>
      </c>
      <c r="CV207">
        <v>41.311999999999998</v>
      </c>
      <c r="CW207">
        <v>1155.6099999999999</v>
      </c>
      <c r="CX207">
        <v>39.44</v>
      </c>
      <c r="CY207">
        <v>0</v>
      </c>
      <c r="CZ207">
        <v>1604500716.3</v>
      </c>
      <c r="DA207">
        <v>0</v>
      </c>
      <c r="DB207">
        <v>882.83699999999999</v>
      </c>
      <c r="DC207">
        <v>14.193572666314401</v>
      </c>
      <c r="DD207">
        <v>160.37264974513499</v>
      </c>
      <c r="DE207">
        <v>10547.3576923077</v>
      </c>
      <c r="DF207">
        <v>15</v>
      </c>
      <c r="DG207">
        <v>1604500115.5</v>
      </c>
      <c r="DH207" t="s">
        <v>274</v>
      </c>
      <c r="DI207">
        <v>1604500104</v>
      </c>
      <c r="DJ207">
        <v>1604500115.5</v>
      </c>
      <c r="DK207">
        <v>1</v>
      </c>
      <c r="DL207">
        <v>-0.111</v>
      </c>
      <c r="DM207">
        <v>-7.0000000000000001E-3</v>
      </c>
      <c r="DN207">
        <v>-7.3999999999999996E-2</v>
      </c>
      <c r="DO207">
        <v>0.30099999999999999</v>
      </c>
      <c r="DP207">
        <v>420</v>
      </c>
      <c r="DQ207">
        <v>20</v>
      </c>
      <c r="DR207">
        <v>0.08</v>
      </c>
      <c r="DS207">
        <v>7.0000000000000007E-2</v>
      </c>
      <c r="DT207">
        <v>0</v>
      </c>
      <c r="DU207">
        <v>0</v>
      </c>
      <c r="DV207" t="s">
        <v>275</v>
      </c>
      <c r="DW207">
        <v>100</v>
      </c>
      <c r="DX207">
        <v>100</v>
      </c>
      <c r="DY207">
        <v>3.5999999999999997E-2</v>
      </c>
      <c r="DZ207">
        <v>0.31659999999999999</v>
      </c>
      <c r="EA207">
        <v>-0.38915973933682801</v>
      </c>
      <c r="EB207">
        <v>1.06189765250334E-3</v>
      </c>
      <c r="EC207">
        <v>-8.2300479113357901E-7</v>
      </c>
      <c r="ED207">
        <v>1.95222372915411E-10</v>
      </c>
      <c r="EE207">
        <v>5.0854824770297798E-2</v>
      </c>
      <c r="EF207">
        <v>2.4299125684897199E-2</v>
      </c>
      <c r="EG207">
        <v>-1.02667963148939E-3</v>
      </c>
      <c r="EH207">
        <v>2.21636158600722E-5</v>
      </c>
      <c r="EI207">
        <v>2</v>
      </c>
      <c r="EJ207">
        <v>2037</v>
      </c>
      <c r="EK207">
        <v>1</v>
      </c>
      <c r="EL207">
        <v>24</v>
      </c>
      <c r="EM207">
        <v>10.199999999999999</v>
      </c>
      <c r="EN207">
        <v>10</v>
      </c>
      <c r="EO207">
        <v>2</v>
      </c>
      <c r="EP207">
        <v>482.09399999999999</v>
      </c>
      <c r="EQ207">
        <v>559.99800000000005</v>
      </c>
      <c r="ER207">
        <v>22.375599999999999</v>
      </c>
      <c r="ES207">
        <v>25.344799999999999</v>
      </c>
      <c r="ET207">
        <v>30</v>
      </c>
      <c r="EU207">
        <v>25.216699999999999</v>
      </c>
      <c r="EV207">
        <v>25.180499999999999</v>
      </c>
      <c r="EW207">
        <v>36.519199999999998</v>
      </c>
      <c r="EX207">
        <v>6.0102900000000004</v>
      </c>
      <c r="EY207">
        <v>100</v>
      </c>
      <c r="EZ207">
        <v>22.371400000000001</v>
      </c>
      <c r="FA207">
        <v>828.83</v>
      </c>
      <c r="FB207">
        <v>20</v>
      </c>
      <c r="FC207">
        <v>102.371</v>
      </c>
      <c r="FD207">
        <v>102.07299999999999</v>
      </c>
    </row>
    <row r="208" spans="1:160" x14ac:dyDescent="0.15">
      <c r="A208">
        <v>210</v>
      </c>
      <c r="B208">
        <v>1604500719.0999999</v>
      </c>
      <c r="C208">
        <v>417.09999990463302</v>
      </c>
      <c r="D208" t="s">
        <v>656</v>
      </c>
      <c r="E208" t="s">
        <v>657</v>
      </c>
      <c r="F208">
        <v>1604500719.0999999</v>
      </c>
      <c r="G208">
        <f t="shared" si="135"/>
        <v>1.3283764222757927E-3</v>
      </c>
      <c r="H208">
        <f t="shared" si="136"/>
        <v>21.118285854736758</v>
      </c>
      <c r="I208">
        <f t="shared" si="137"/>
        <v>810.88699999999994</v>
      </c>
      <c r="J208">
        <f t="shared" si="138"/>
        <v>540.30147952050811</v>
      </c>
      <c r="K208">
        <f t="shared" si="139"/>
        <v>54.437730856744864</v>
      </c>
      <c r="L208">
        <f t="shared" si="140"/>
        <v>81.700402339093998</v>
      </c>
      <c r="M208">
        <f t="shared" si="141"/>
        <v>0.13298433406083129</v>
      </c>
      <c r="N208">
        <f t="shared" si="142"/>
        <v>2.9329649807725646</v>
      </c>
      <c r="O208">
        <f t="shared" si="143"/>
        <v>0.1297231167557551</v>
      </c>
      <c r="P208">
        <f t="shared" si="144"/>
        <v>8.1363294217837626E-2</v>
      </c>
      <c r="Q208">
        <f t="shared" si="145"/>
        <v>193.74665104037095</v>
      </c>
      <c r="R208">
        <f t="shared" si="146"/>
        <v>25.879669720793025</v>
      </c>
      <c r="S208">
        <f t="shared" si="147"/>
        <v>25.003499999999999</v>
      </c>
      <c r="T208">
        <f t="shared" si="148"/>
        <v>3.1803411436819906</v>
      </c>
      <c r="U208">
        <f t="shared" si="149"/>
        <v>68.100356139833991</v>
      </c>
      <c r="V208">
        <f t="shared" si="150"/>
        <v>2.1760322578588003</v>
      </c>
      <c r="W208">
        <f t="shared" si="151"/>
        <v>3.1953316857706886</v>
      </c>
      <c r="X208">
        <f t="shared" si="152"/>
        <v>1.0043088858231903</v>
      </c>
      <c r="Y208">
        <f t="shared" si="153"/>
        <v>-58.581400222362461</v>
      </c>
      <c r="Z208">
        <f t="shared" si="154"/>
        <v>12.475826434625226</v>
      </c>
      <c r="AA208">
        <f t="shared" si="155"/>
        <v>0.90014033357382639</v>
      </c>
      <c r="AB208">
        <f t="shared" si="156"/>
        <v>148.54121758620755</v>
      </c>
      <c r="AC208">
        <v>12</v>
      </c>
      <c r="AD208">
        <v>2</v>
      </c>
      <c r="AE208">
        <f t="shared" si="157"/>
        <v>1</v>
      </c>
      <c r="AF208">
        <f t="shared" si="158"/>
        <v>0</v>
      </c>
      <c r="AG208">
        <f t="shared" si="159"/>
        <v>53330.844457062602</v>
      </c>
      <c r="AH208" t="s">
        <v>272</v>
      </c>
      <c r="AI208" t="s">
        <v>272</v>
      </c>
      <c r="AJ208">
        <v>0</v>
      </c>
      <c r="AK208">
        <v>0</v>
      </c>
      <c r="AL208">
        <f t="shared" si="160"/>
        <v>0</v>
      </c>
      <c r="AM208" t="e">
        <f t="shared" si="161"/>
        <v>#DIV/0!</v>
      </c>
      <c r="AN208">
        <v>0</v>
      </c>
      <c r="AO208" t="s">
        <v>272</v>
      </c>
      <c r="AP208" t="s">
        <v>272</v>
      </c>
      <c r="AQ208">
        <v>0</v>
      </c>
      <c r="AR208">
        <v>0</v>
      </c>
      <c r="AS208" t="e">
        <f t="shared" si="162"/>
        <v>#DIV/0!</v>
      </c>
      <c r="AT208">
        <v>0.5</v>
      </c>
      <c r="AU208">
        <f t="shared" si="163"/>
        <v>1009.242299852071</v>
      </c>
      <c r="AV208">
        <f t="shared" si="164"/>
        <v>21.118285854736758</v>
      </c>
      <c r="AW208" t="e">
        <f t="shared" si="165"/>
        <v>#DIV/0!</v>
      </c>
      <c r="AX208" t="e">
        <f t="shared" si="166"/>
        <v>#DIV/0!</v>
      </c>
      <c r="AY208">
        <f t="shared" si="167"/>
        <v>2.0924891730986855E-2</v>
      </c>
      <c r="AZ208" t="e">
        <f t="shared" si="168"/>
        <v>#DIV/0!</v>
      </c>
      <c r="BA208" t="s">
        <v>272</v>
      </c>
      <c r="BB208">
        <v>0</v>
      </c>
      <c r="BC208">
        <f t="shared" si="169"/>
        <v>0</v>
      </c>
      <c r="BD208" t="e">
        <f t="shared" si="170"/>
        <v>#DIV/0!</v>
      </c>
      <c r="BE208" t="e">
        <f t="shared" si="171"/>
        <v>#DIV/0!</v>
      </c>
      <c r="BF208" t="e">
        <f t="shared" si="172"/>
        <v>#DIV/0!</v>
      </c>
      <c r="BG208" t="e">
        <f t="shared" si="173"/>
        <v>#DIV/0!</v>
      </c>
      <c r="BH208" t="e">
        <f t="shared" si="174"/>
        <v>#DIV/0!</v>
      </c>
      <c r="BI208" t="e">
        <f t="shared" si="175"/>
        <v>#DIV/0!</v>
      </c>
      <c r="BJ208">
        <f t="shared" si="176"/>
        <v>1200.07</v>
      </c>
      <c r="BK208">
        <f t="shared" si="177"/>
        <v>1009.242299852071</v>
      </c>
      <c r="BL208">
        <f t="shared" si="178"/>
        <v>0.84098619234883887</v>
      </c>
      <c r="BM208">
        <f t="shared" si="179"/>
        <v>0.19197238469767788</v>
      </c>
      <c r="BN208">
        <v>6</v>
      </c>
      <c r="BO208">
        <v>0.5</v>
      </c>
      <c r="BP208" t="s">
        <v>273</v>
      </c>
      <c r="BQ208">
        <v>2</v>
      </c>
      <c r="BR208">
        <v>1604500719.0999999</v>
      </c>
      <c r="BS208">
        <v>810.88699999999994</v>
      </c>
      <c r="BT208">
        <v>837.51599999999996</v>
      </c>
      <c r="BU208">
        <v>21.5974</v>
      </c>
      <c r="BV208">
        <v>20.0381</v>
      </c>
      <c r="BW208">
        <v>810.85199999999998</v>
      </c>
      <c r="BX208">
        <v>21.280799999999999</v>
      </c>
      <c r="BY208">
        <v>500.10399999999998</v>
      </c>
      <c r="BZ208">
        <v>100.654</v>
      </c>
      <c r="CA208">
        <v>0.10036200000000001</v>
      </c>
      <c r="CB208">
        <v>25.0824</v>
      </c>
      <c r="CC208">
        <v>25.003499999999999</v>
      </c>
      <c r="CD208">
        <v>999.9</v>
      </c>
      <c r="CE208">
        <v>0</v>
      </c>
      <c r="CF208">
        <v>0</v>
      </c>
      <c r="CG208">
        <v>9954.3799999999992</v>
      </c>
      <c r="CH208">
        <v>0</v>
      </c>
      <c r="CI208">
        <v>1.04295</v>
      </c>
      <c r="CJ208">
        <v>1200.07</v>
      </c>
      <c r="CK208">
        <v>0.96699299999999999</v>
      </c>
      <c r="CL208">
        <v>3.30067E-2</v>
      </c>
      <c r="CM208">
        <v>0</v>
      </c>
      <c r="CN208">
        <v>884.84</v>
      </c>
      <c r="CO208">
        <v>5.0001499999999997</v>
      </c>
      <c r="CP208">
        <v>10571.8</v>
      </c>
      <c r="CQ208">
        <v>11354.6</v>
      </c>
      <c r="CR208">
        <v>39.5</v>
      </c>
      <c r="CS208">
        <v>42.125</v>
      </c>
      <c r="CT208">
        <v>40.686999999999998</v>
      </c>
      <c r="CU208">
        <v>41.625</v>
      </c>
      <c r="CV208">
        <v>41.311999999999998</v>
      </c>
      <c r="CW208">
        <v>1155.6199999999999</v>
      </c>
      <c r="CX208">
        <v>39.450000000000003</v>
      </c>
      <c r="CY208">
        <v>0</v>
      </c>
      <c r="CZ208">
        <v>1604500718.0999999</v>
      </c>
      <c r="DA208">
        <v>0</v>
      </c>
      <c r="DB208">
        <v>883.33471999999995</v>
      </c>
      <c r="DC208">
        <v>14.4186923365104</v>
      </c>
      <c r="DD208">
        <v>155.76153873469499</v>
      </c>
      <c r="DE208">
        <v>10552.592000000001</v>
      </c>
      <c r="DF208">
        <v>15</v>
      </c>
      <c r="DG208">
        <v>1604500115.5</v>
      </c>
      <c r="DH208" t="s">
        <v>274</v>
      </c>
      <c r="DI208">
        <v>1604500104</v>
      </c>
      <c r="DJ208">
        <v>1604500115.5</v>
      </c>
      <c r="DK208">
        <v>1</v>
      </c>
      <c r="DL208">
        <v>-0.111</v>
      </c>
      <c r="DM208">
        <v>-7.0000000000000001E-3</v>
      </c>
      <c r="DN208">
        <v>-7.3999999999999996E-2</v>
      </c>
      <c r="DO208">
        <v>0.30099999999999999</v>
      </c>
      <c r="DP208">
        <v>420</v>
      </c>
      <c r="DQ208">
        <v>20</v>
      </c>
      <c r="DR208">
        <v>0.08</v>
      </c>
      <c r="DS208">
        <v>7.0000000000000007E-2</v>
      </c>
      <c r="DT208">
        <v>0</v>
      </c>
      <c r="DU208">
        <v>0</v>
      </c>
      <c r="DV208" t="s">
        <v>275</v>
      </c>
      <c r="DW208">
        <v>100</v>
      </c>
      <c r="DX208">
        <v>100</v>
      </c>
      <c r="DY208">
        <v>3.5000000000000003E-2</v>
      </c>
      <c r="DZ208">
        <v>0.31659999999999999</v>
      </c>
      <c r="EA208">
        <v>-0.38915973933682801</v>
      </c>
      <c r="EB208">
        <v>1.06189765250334E-3</v>
      </c>
      <c r="EC208">
        <v>-8.2300479113357901E-7</v>
      </c>
      <c r="ED208">
        <v>1.95222372915411E-10</v>
      </c>
      <c r="EE208">
        <v>5.0854824770297798E-2</v>
      </c>
      <c r="EF208">
        <v>2.4299125684897199E-2</v>
      </c>
      <c r="EG208">
        <v>-1.02667963148939E-3</v>
      </c>
      <c r="EH208">
        <v>2.21636158600722E-5</v>
      </c>
      <c r="EI208">
        <v>2</v>
      </c>
      <c r="EJ208">
        <v>2037</v>
      </c>
      <c r="EK208">
        <v>1</v>
      </c>
      <c r="EL208">
        <v>24</v>
      </c>
      <c r="EM208">
        <v>10.3</v>
      </c>
      <c r="EN208">
        <v>10.1</v>
      </c>
      <c r="EO208">
        <v>2</v>
      </c>
      <c r="EP208">
        <v>482.24400000000003</v>
      </c>
      <c r="EQ208">
        <v>559.89800000000002</v>
      </c>
      <c r="ER208">
        <v>22.370799999999999</v>
      </c>
      <c r="ES208">
        <v>25.344799999999999</v>
      </c>
      <c r="ET208">
        <v>30.0001</v>
      </c>
      <c r="EU208">
        <v>25.216699999999999</v>
      </c>
      <c r="EV208">
        <v>25.180499999999999</v>
      </c>
      <c r="EW208">
        <v>36.4238</v>
      </c>
      <c r="EX208">
        <v>6.0102900000000004</v>
      </c>
      <c r="EY208">
        <v>100</v>
      </c>
      <c r="EZ208">
        <v>22.366199999999999</v>
      </c>
      <c r="FA208">
        <v>828.83</v>
      </c>
      <c r="FB208">
        <v>20</v>
      </c>
      <c r="FC208">
        <v>102.37</v>
      </c>
      <c r="FD208">
        <v>102.07299999999999</v>
      </c>
    </row>
    <row r="209" spans="1:160" x14ac:dyDescent="0.15">
      <c r="A209">
        <v>211</v>
      </c>
      <c r="B209">
        <v>1604500721.0999999</v>
      </c>
      <c r="C209">
        <v>419.09999990463302</v>
      </c>
      <c r="D209" t="s">
        <v>658</v>
      </c>
      <c r="E209" t="s">
        <v>659</v>
      </c>
      <c r="F209">
        <v>1604500721.0999999</v>
      </c>
      <c r="G209">
        <f t="shared" si="135"/>
        <v>1.3321153879567711E-3</v>
      </c>
      <c r="H209">
        <f t="shared" si="136"/>
        <v>20.824634129993584</v>
      </c>
      <c r="I209">
        <f t="shared" si="137"/>
        <v>807.65800000000002</v>
      </c>
      <c r="J209">
        <f t="shared" si="138"/>
        <v>541.11574148215232</v>
      </c>
      <c r="K209">
        <f t="shared" si="139"/>
        <v>54.519388515915665</v>
      </c>
      <c r="L209">
        <f t="shared" si="140"/>
        <v>81.374495166926792</v>
      </c>
      <c r="M209">
        <f t="shared" si="141"/>
        <v>0.13320254900823705</v>
      </c>
      <c r="N209">
        <f t="shared" si="142"/>
        <v>2.9419810421973756</v>
      </c>
      <c r="O209">
        <f t="shared" si="143"/>
        <v>0.12994052432491865</v>
      </c>
      <c r="P209">
        <f t="shared" si="144"/>
        <v>8.1499254109791405E-2</v>
      </c>
      <c r="Q209">
        <f t="shared" si="145"/>
        <v>193.74665104037095</v>
      </c>
      <c r="R209">
        <f t="shared" si="146"/>
        <v>25.876520541292695</v>
      </c>
      <c r="S209">
        <f t="shared" si="147"/>
        <v>25.007899999999999</v>
      </c>
      <c r="T209">
        <f t="shared" si="148"/>
        <v>3.1811754971625983</v>
      </c>
      <c r="U209">
        <f t="shared" si="149"/>
        <v>68.09064348022531</v>
      </c>
      <c r="V209">
        <f t="shared" si="150"/>
        <v>2.1757348696251597</v>
      </c>
      <c r="W209">
        <f t="shared" si="151"/>
        <v>3.1953507242988981</v>
      </c>
      <c r="X209">
        <f t="shared" si="152"/>
        <v>1.0054406275374386</v>
      </c>
      <c r="Y209">
        <f t="shared" si="153"/>
        <v>-58.746288608893607</v>
      </c>
      <c r="Z209">
        <f t="shared" si="154"/>
        <v>11.832162913242126</v>
      </c>
      <c r="AA209">
        <f t="shared" si="155"/>
        <v>0.85110252950330068</v>
      </c>
      <c r="AB209">
        <f t="shared" si="156"/>
        <v>147.68362787422276</v>
      </c>
      <c r="AC209">
        <v>12</v>
      </c>
      <c r="AD209">
        <v>2</v>
      </c>
      <c r="AE209">
        <f t="shared" si="157"/>
        <v>1</v>
      </c>
      <c r="AF209">
        <f t="shared" si="158"/>
        <v>0</v>
      </c>
      <c r="AG209">
        <f t="shared" si="159"/>
        <v>53594.128241406921</v>
      </c>
      <c r="AH209" t="s">
        <v>272</v>
      </c>
      <c r="AI209" t="s">
        <v>272</v>
      </c>
      <c r="AJ209">
        <v>0</v>
      </c>
      <c r="AK209">
        <v>0</v>
      </c>
      <c r="AL209">
        <f t="shared" si="160"/>
        <v>0</v>
      </c>
      <c r="AM209" t="e">
        <f t="shared" si="161"/>
        <v>#DIV/0!</v>
      </c>
      <c r="AN209">
        <v>0</v>
      </c>
      <c r="AO209" t="s">
        <v>272</v>
      </c>
      <c r="AP209" t="s">
        <v>272</v>
      </c>
      <c r="AQ209">
        <v>0</v>
      </c>
      <c r="AR209">
        <v>0</v>
      </c>
      <c r="AS209" t="e">
        <f t="shared" si="162"/>
        <v>#DIV/0!</v>
      </c>
      <c r="AT209">
        <v>0.5</v>
      </c>
      <c r="AU209">
        <f t="shared" si="163"/>
        <v>1009.242299852071</v>
      </c>
      <c r="AV209">
        <f t="shared" si="164"/>
        <v>20.824634129993584</v>
      </c>
      <c r="AW209" t="e">
        <f t="shared" si="165"/>
        <v>#DIV/0!</v>
      </c>
      <c r="AX209" t="e">
        <f t="shared" si="166"/>
        <v>#DIV/0!</v>
      </c>
      <c r="AY209">
        <f t="shared" si="167"/>
        <v>2.0633929169482829E-2</v>
      </c>
      <c r="AZ209" t="e">
        <f t="shared" si="168"/>
        <v>#DIV/0!</v>
      </c>
      <c r="BA209" t="s">
        <v>272</v>
      </c>
      <c r="BB209">
        <v>0</v>
      </c>
      <c r="BC209">
        <f t="shared" si="169"/>
        <v>0</v>
      </c>
      <c r="BD209" t="e">
        <f t="shared" si="170"/>
        <v>#DIV/0!</v>
      </c>
      <c r="BE209" t="e">
        <f t="shared" si="171"/>
        <v>#DIV/0!</v>
      </c>
      <c r="BF209" t="e">
        <f t="shared" si="172"/>
        <v>#DIV/0!</v>
      </c>
      <c r="BG209" t="e">
        <f t="shared" si="173"/>
        <v>#DIV/0!</v>
      </c>
      <c r="BH209" t="e">
        <f t="shared" si="174"/>
        <v>#DIV/0!</v>
      </c>
      <c r="BI209" t="e">
        <f t="shared" si="175"/>
        <v>#DIV/0!</v>
      </c>
      <c r="BJ209">
        <f t="shared" si="176"/>
        <v>1200.07</v>
      </c>
      <c r="BK209">
        <f t="shared" si="177"/>
        <v>1009.242299852071</v>
      </c>
      <c r="BL209">
        <f t="shared" si="178"/>
        <v>0.84098619234883887</v>
      </c>
      <c r="BM209">
        <f t="shared" si="179"/>
        <v>0.19197238469767788</v>
      </c>
      <c r="BN209">
        <v>6</v>
      </c>
      <c r="BO209">
        <v>0.5</v>
      </c>
      <c r="BP209" t="s">
        <v>273</v>
      </c>
      <c r="BQ209">
        <v>2</v>
      </c>
      <c r="BR209">
        <v>1604500721.0999999</v>
      </c>
      <c r="BS209">
        <v>807.65800000000002</v>
      </c>
      <c r="BT209">
        <v>833.94</v>
      </c>
      <c r="BU209">
        <v>21.5946</v>
      </c>
      <c r="BV209">
        <v>20.0305</v>
      </c>
      <c r="BW209">
        <v>807.62400000000002</v>
      </c>
      <c r="BX209">
        <v>21.277999999999999</v>
      </c>
      <c r="BY209">
        <v>499.97399999999999</v>
      </c>
      <c r="BZ209">
        <v>100.654</v>
      </c>
      <c r="CA209">
        <v>9.9654599999999996E-2</v>
      </c>
      <c r="CB209">
        <v>25.0825</v>
      </c>
      <c r="CC209">
        <v>25.007899999999999</v>
      </c>
      <c r="CD209">
        <v>999.9</v>
      </c>
      <c r="CE209">
        <v>0</v>
      </c>
      <c r="CF209">
        <v>0</v>
      </c>
      <c r="CG209">
        <v>10005.6</v>
      </c>
      <c r="CH209">
        <v>0</v>
      </c>
      <c r="CI209">
        <v>1.0499499999999999</v>
      </c>
      <c r="CJ209">
        <v>1200.07</v>
      </c>
      <c r="CK209">
        <v>0.96699299999999999</v>
      </c>
      <c r="CL209">
        <v>3.30067E-2</v>
      </c>
      <c r="CM209">
        <v>0</v>
      </c>
      <c r="CN209">
        <v>885.35900000000004</v>
      </c>
      <c r="CO209">
        <v>5.0001499999999997</v>
      </c>
      <c r="CP209">
        <v>10576.9</v>
      </c>
      <c r="CQ209">
        <v>11354.5</v>
      </c>
      <c r="CR209">
        <v>39.436999999999998</v>
      </c>
      <c r="CS209">
        <v>42.125</v>
      </c>
      <c r="CT209">
        <v>40.686999999999998</v>
      </c>
      <c r="CU209">
        <v>41.625</v>
      </c>
      <c r="CV209">
        <v>41.311999999999998</v>
      </c>
      <c r="CW209">
        <v>1155.6199999999999</v>
      </c>
      <c r="CX209">
        <v>39.450000000000003</v>
      </c>
      <c r="CY209">
        <v>0</v>
      </c>
      <c r="CZ209">
        <v>1604500720.5</v>
      </c>
      <c r="DA209">
        <v>0</v>
      </c>
      <c r="DB209">
        <v>883.88463999999999</v>
      </c>
      <c r="DC209">
        <v>13.794923060861599</v>
      </c>
      <c r="DD209">
        <v>151.37692286359001</v>
      </c>
      <c r="DE209">
        <v>10558.896000000001</v>
      </c>
      <c r="DF209">
        <v>15</v>
      </c>
      <c r="DG209">
        <v>1604500115.5</v>
      </c>
      <c r="DH209" t="s">
        <v>274</v>
      </c>
      <c r="DI209">
        <v>1604500104</v>
      </c>
      <c r="DJ209">
        <v>1604500115.5</v>
      </c>
      <c r="DK209">
        <v>1</v>
      </c>
      <c r="DL209">
        <v>-0.111</v>
      </c>
      <c r="DM209">
        <v>-7.0000000000000001E-3</v>
      </c>
      <c r="DN209">
        <v>-7.3999999999999996E-2</v>
      </c>
      <c r="DO209">
        <v>0.30099999999999999</v>
      </c>
      <c r="DP209">
        <v>420</v>
      </c>
      <c r="DQ209">
        <v>20</v>
      </c>
      <c r="DR209">
        <v>0.08</v>
      </c>
      <c r="DS209">
        <v>7.0000000000000007E-2</v>
      </c>
      <c r="DT209">
        <v>0</v>
      </c>
      <c r="DU209">
        <v>0</v>
      </c>
      <c r="DV209" t="s">
        <v>275</v>
      </c>
      <c r="DW209">
        <v>100</v>
      </c>
      <c r="DX209">
        <v>100</v>
      </c>
      <c r="DY209">
        <v>3.4000000000000002E-2</v>
      </c>
      <c r="DZ209">
        <v>0.31659999999999999</v>
      </c>
      <c r="EA209">
        <v>-0.38915973933682801</v>
      </c>
      <c r="EB209">
        <v>1.06189765250334E-3</v>
      </c>
      <c r="EC209">
        <v>-8.2300479113357901E-7</v>
      </c>
      <c r="ED209">
        <v>1.95222372915411E-10</v>
      </c>
      <c r="EE209">
        <v>5.0854824770297798E-2</v>
      </c>
      <c r="EF209">
        <v>2.4299125684897199E-2</v>
      </c>
      <c r="EG209">
        <v>-1.02667963148939E-3</v>
      </c>
      <c r="EH209">
        <v>2.21636158600722E-5</v>
      </c>
      <c r="EI209">
        <v>2</v>
      </c>
      <c r="EJ209">
        <v>2037</v>
      </c>
      <c r="EK209">
        <v>1</v>
      </c>
      <c r="EL209">
        <v>24</v>
      </c>
      <c r="EM209">
        <v>10.3</v>
      </c>
      <c r="EN209">
        <v>10.1</v>
      </c>
      <c r="EO209">
        <v>2</v>
      </c>
      <c r="EP209">
        <v>481.98500000000001</v>
      </c>
      <c r="EQ209">
        <v>560.03800000000001</v>
      </c>
      <c r="ER209">
        <v>22.367699999999999</v>
      </c>
      <c r="ES209">
        <v>25.344799999999999</v>
      </c>
      <c r="ET209">
        <v>30.0002</v>
      </c>
      <c r="EU209">
        <v>25.216699999999999</v>
      </c>
      <c r="EV209">
        <v>25.180499999999999</v>
      </c>
      <c r="EW209">
        <v>36.308199999999999</v>
      </c>
      <c r="EX209">
        <v>6.0102900000000004</v>
      </c>
      <c r="EY209">
        <v>100</v>
      </c>
      <c r="EZ209">
        <v>22.366199999999999</v>
      </c>
      <c r="FA209">
        <v>823.78</v>
      </c>
      <c r="FB209">
        <v>20</v>
      </c>
      <c r="FC209">
        <v>102.369</v>
      </c>
      <c r="FD209">
        <v>102.07299999999999</v>
      </c>
    </row>
    <row r="210" spans="1:160" x14ac:dyDescent="0.15">
      <c r="A210">
        <v>212</v>
      </c>
      <c r="B210">
        <v>1604500723.0999999</v>
      </c>
      <c r="C210">
        <v>421.09999990463302</v>
      </c>
      <c r="D210" t="s">
        <v>660</v>
      </c>
      <c r="E210" t="s">
        <v>661</v>
      </c>
      <c r="F210">
        <v>1604500723.0999999</v>
      </c>
      <c r="G210">
        <f t="shared" si="135"/>
        <v>1.3295580407009732E-3</v>
      </c>
      <c r="H210">
        <f t="shared" si="136"/>
        <v>20.91709560626667</v>
      </c>
      <c r="I210">
        <f t="shared" si="137"/>
        <v>804.45100000000002</v>
      </c>
      <c r="J210">
        <f t="shared" si="138"/>
        <v>536.4632597478477</v>
      </c>
      <c r="K210">
        <f t="shared" si="139"/>
        <v>54.050239516789837</v>
      </c>
      <c r="L210">
        <f t="shared" si="140"/>
        <v>81.050786683804304</v>
      </c>
      <c r="M210">
        <f t="shared" si="141"/>
        <v>0.13300543998154751</v>
      </c>
      <c r="N210">
        <f t="shared" si="142"/>
        <v>2.9377921940726561</v>
      </c>
      <c r="O210">
        <f t="shared" si="143"/>
        <v>0.12974842002890147</v>
      </c>
      <c r="P210">
        <f t="shared" si="144"/>
        <v>8.1378749840257641E-2</v>
      </c>
      <c r="Q210">
        <f t="shared" si="145"/>
        <v>193.74665104037095</v>
      </c>
      <c r="R210">
        <f t="shared" si="146"/>
        <v>25.876841553497773</v>
      </c>
      <c r="S210">
        <f t="shared" si="147"/>
        <v>25.003499999999999</v>
      </c>
      <c r="T210">
        <f t="shared" si="148"/>
        <v>3.1803411436819906</v>
      </c>
      <c r="U210">
        <f t="shared" si="149"/>
        <v>68.084159079473892</v>
      </c>
      <c r="V210">
        <f t="shared" si="150"/>
        <v>2.1753462053143702</v>
      </c>
      <c r="W210">
        <f t="shared" si="151"/>
        <v>3.1950841939240409</v>
      </c>
      <c r="X210">
        <f t="shared" si="152"/>
        <v>1.0049949383676204</v>
      </c>
      <c r="Y210">
        <f t="shared" si="153"/>
        <v>-58.633509594912915</v>
      </c>
      <c r="Z210">
        <f t="shared" si="154"/>
        <v>12.290462814707228</v>
      </c>
      <c r="AA210">
        <f t="shared" si="155"/>
        <v>0.88530333123233784</v>
      </c>
      <c r="AB210">
        <f t="shared" si="156"/>
        <v>148.28890759139762</v>
      </c>
      <c r="AC210">
        <v>12</v>
      </c>
      <c r="AD210">
        <v>2</v>
      </c>
      <c r="AE210">
        <f t="shared" si="157"/>
        <v>1</v>
      </c>
      <c r="AF210">
        <f t="shared" si="158"/>
        <v>0</v>
      </c>
      <c r="AG210">
        <f t="shared" si="159"/>
        <v>53471.961991026779</v>
      </c>
      <c r="AH210" t="s">
        <v>272</v>
      </c>
      <c r="AI210" t="s">
        <v>272</v>
      </c>
      <c r="AJ210">
        <v>0</v>
      </c>
      <c r="AK210">
        <v>0</v>
      </c>
      <c r="AL210">
        <f t="shared" si="160"/>
        <v>0</v>
      </c>
      <c r="AM210" t="e">
        <f t="shared" si="161"/>
        <v>#DIV/0!</v>
      </c>
      <c r="AN210">
        <v>0</v>
      </c>
      <c r="AO210" t="s">
        <v>272</v>
      </c>
      <c r="AP210" t="s">
        <v>272</v>
      </c>
      <c r="AQ210">
        <v>0</v>
      </c>
      <c r="AR210">
        <v>0</v>
      </c>
      <c r="AS210" t="e">
        <f t="shared" si="162"/>
        <v>#DIV/0!</v>
      </c>
      <c r="AT210">
        <v>0.5</v>
      </c>
      <c r="AU210">
        <f t="shared" si="163"/>
        <v>1009.242299852071</v>
      </c>
      <c r="AV210">
        <f t="shared" si="164"/>
        <v>20.91709560626667</v>
      </c>
      <c r="AW210" t="e">
        <f t="shared" si="165"/>
        <v>#DIV/0!</v>
      </c>
      <c r="AX210" t="e">
        <f t="shared" si="166"/>
        <v>#DIV/0!</v>
      </c>
      <c r="AY210">
        <f t="shared" si="167"/>
        <v>2.0725543914808742E-2</v>
      </c>
      <c r="AZ210" t="e">
        <f t="shared" si="168"/>
        <v>#DIV/0!</v>
      </c>
      <c r="BA210" t="s">
        <v>272</v>
      </c>
      <c r="BB210">
        <v>0</v>
      </c>
      <c r="BC210">
        <f t="shared" si="169"/>
        <v>0</v>
      </c>
      <c r="BD210" t="e">
        <f t="shared" si="170"/>
        <v>#DIV/0!</v>
      </c>
      <c r="BE210" t="e">
        <f t="shared" si="171"/>
        <v>#DIV/0!</v>
      </c>
      <c r="BF210" t="e">
        <f t="shared" si="172"/>
        <v>#DIV/0!</v>
      </c>
      <c r="BG210" t="e">
        <f t="shared" si="173"/>
        <v>#DIV/0!</v>
      </c>
      <c r="BH210" t="e">
        <f t="shared" si="174"/>
        <v>#DIV/0!</v>
      </c>
      <c r="BI210" t="e">
        <f t="shared" si="175"/>
        <v>#DIV/0!</v>
      </c>
      <c r="BJ210">
        <f t="shared" si="176"/>
        <v>1200.07</v>
      </c>
      <c r="BK210">
        <f t="shared" si="177"/>
        <v>1009.242299852071</v>
      </c>
      <c r="BL210">
        <f t="shared" si="178"/>
        <v>0.84098619234883887</v>
      </c>
      <c r="BM210">
        <f t="shared" si="179"/>
        <v>0.19197238469767788</v>
      </c>
      <c r="BN210">
        <v>6</v>
      </c>
      <c r="BO210">
        <v>0.5</v>
      </c>
      <c r="BP210" t="s">
        <v>273</v>
      </c>
      <c r="BQ210">
        <v>2</v>
      </c>
      <c r="BR210">
        <v>1604500723.0999999</v>
      </c>
      <c r="BS210">
        <v>804.45100000000002</v>
      </c>
      <c r="BT210">
        <v>830.83799999999997</v>
      </c>
      <c r="BU210">
        <v>21.590900000000001</v>
      </c>
      <c r="BV210">
        <v>20.029699999999998</v>
      </c>
      <c r="BW210">
        <v>804.41700000000003</v>
      </c>
      <c r="BX210">
        <v>21.2743</v>
      </c>
      <c r="BY210">
        <v>499.94299999999998</v>
      </c>
      <c r="BZ210">
        <v>100.65300000000001</v>
      </c>
      <c r="CA210">
        <v>9.9919300000000003E-2</v>
      </c>
      <c r="CB210">
        <v>25.081099999999999</v>
      </c>
      <c r="CC210">
        <v>25.003499999999999</v>
      </c>
      <c r="CD210">
        <v>999.9</v>
      </c>
      <c r="CE210">
        <v>0</v>
      </c>
      <c r="CF210">
        <v>0</v>
      </c>
      <c r="CG210">
        <v>9981.8799999999992</v>
      </c>
      <c r="CH210">
        <v>0</v>
      </c>
      <c r="CI210">
        <v>1.0569500000000001</v>
      </c>
      <c r="CJ210">
        <v>1200.07</v>
      </c>
      <c r="CK210">
        <v>0.96699299999999999</v>
      </c>
      <c r="CL210">
        <v>3.30067E-2</v>
      </c>
      <c r="CM210">
        <v>0</v>
      </c>
      <c r="CN210">
        <v>885.57799999999997</v>
      </c>
      <c r="CO210">
        <v>5.0001499999999997</v>
      </c>
      <c r="CP210">
        <v>10580.3</v>
      </c>
      <c r="CQ210">
        <v>11354.5</v>
      </c>
      <c r="CR210">
        <v>39.5</v>
      </c>
      <c r="CS210">
        <v>42.125</v>
      </c>
      <c r="CT210">
        <v>40.686999999999998</v>
      </c>
      <c r="CU210">
        <v>41.686999999999998</v>
      </c>
      <c r="CV210">
        <v>41.311999999999998</v>
      </c>
      <c r="CW210">
        <v>1155.6199999999999</v>
      </c>
      <c r="CX210">
        <v>39.450000000000003</v>
      </c>
      <c r="CY210">
        <v>0</v>
      </c>
      <c r="CZ210">
        <v>1604500722.3</v>
      </c>
      <c r="DA210">
        <v>0</v>
      </c>
      <c r="DB210">
        <v>884.19284615384595</v>
      </c>
      <c r="DC210">
        <v>13.1060512969276</v>
      </c>
      <c r="DD210">
        <v>146.63247878730601</v>
      </c>
      <c r="DE210">
        <v>10562.4461538462</v>
      </c>
      <c r="DF210">
        <v>15</v>
      </c>
      <c r="DG210">
        <v>1604500115.5</v>
      </c>
      <c r="DH210" t="s">
        <v>274</v>
      </c>
      <c r="DI210">
        <v>1604500104</v>
      </c>
      <c r="DJ210">
        <v>1604500115.5</v>
      </c>
      <c r="DK210">
        <v>1</v>
      </c>
      <c r="DL210">
        <v>-0.111</v>
      </c>
      <c r="DM210">
        <v>-7.0000000000000001E-3</v>
      </c>
      <c r="DN210">
        <v>-7.3999999999999996E-2</v>
      </c>
      <c r="DO210">
        <v>0.30099999999999999</v>
      </c>
      <c r="DP210">
        <v>420</v>
      </c>
      <c r="DQ210">
        <v>20</v>
      </c>
      <c r="DR210">
        <v>0.08</v>
      </c>
      <c r="DS210">
        <v>7.0000000000000007E-2</v>
      </c>
      <c r="DT210">
        <v>0</v>
      </c>
      <c r="DU210">
        <v>0</v>
      </c>
      <c r="DV210" t="s">
        <v>275</v>
      </c>
      <c r="DW210">
        <v>100</v>
      </c>
      <c r="DX210">
        <v>100</v>
      </c>
      <c r="DY210">
        <v>3.4000000000000002E-2</v>
      </c>
      <c r="DZ210">
        <v>0.31659999999999999</v>
      </c>
      <c r="EA210">
        <v>-0.38915973933682801</v>
      </c>
      <c r="EB210">
        <v>1.06189765250334E-3</v>
      </c>
      <c r="EC210">
        <v>-8.2300479113357901E-7</v>
      </c>
      <c r="ED210">
        <v>1.95222372915411E-10</v>
      </c>
      <c r="EE210">
        <v>5.0854824770297798E-2</v>
      </c>
      <c r="EF210">
        <v>2.4299125684897199E-2</v>
      </c>
      <c r="EG210">
        <v>-1.02667963148939E-3</v>
      </c>
      <c r="EH210">
        <v>2.21636158600722E-5</v>
      </c>
      <c r="EI210">
        <v>2</v>
      </c>
      <c r="EJ210">
        <v>2037</v>
      </c>
      <c r="EK210">
        <v>1</v>
      </c>
      <c r="EL210">
        <v>24</v>
      </c>
      <c r="EM210">
        <v>10.3</v>
      </c>
      <c r="EN210">
        <v>10.1</v>
      </c>
      <c r="EO210">
        <v>2</v>
      </c>
      <c r="EP210">
        <v>481.98500000000001</v>
      </c>
      <c r="EQ210">
        <v>560.09900000000005</v>
      </c>
      <c r="ER210">
        <v>22.364899999999999</v>
      </c>
      <c r="ES210">
        <v>25.344799999999999</v>
      </c>
      <c r="ET210">
        <v>30.0001</v>
      </c>
      <c r="EU210">
        <v>25.216699999999999</v>
      </c>
      <c r="EV210">
        <v>25.180499999999999</v>
      </c>
      <c r="EW210">
        <v>36.166800000000002</v>
      </c>
      <c r="EX210">
        <v>6.0102900000000004</v>
      </c>
      <c r="EY210">
        <v>100</v>
      </c>
      <c r="EZ210">
        <v>22.360700000000001</v>
      </c>
      <c r="FA210">
        <v>818.72</v>
      </c>
      <c r="FB210">
        <v>20</v>
      </c>
      <c r="FC210">
        <v>102.369</v>
      </c>
      <c r="FD210">
        <v>102.074</v>
      </c>
    </row>
    <row r="211" spans="1:160" x14ac:dyDescent="0.15">
      <c r="A211">
        <v>213</v>
      </c>
      <c r="B211">
        <v>1604500725.0999999</v>
      </c>
      <c r="C211">
        <v>423.09999990463302</v>
      </c>
      <c r="D211" t="s">
        <v>662</v>
      </c>
      <c r="E211" t="s">
        <v>663</v>
      </c>
      <c r="F211">
        <v>1604500725.0999999</v>
      </c>
      <c r="G211">
        <f t="shared" si="135"/>
        <v>1.3252316724510307E-3</v>
      </c>
      <c r="H211">
        <f t="shared" si="136"/>
        <v>21.057188640595104</v>
      </c>
      <c r="I211">
        <f t="shared" si="137"/>
        <v>801.25800000000004</v>
      </c>
      <c r="J211">
        <f t="shared" si="138"/>
        <v>531.04191960083767</v>
      </c>
      <c r="K211">
        <f t="shared" si="139"/>
        <v>53.504650671654758</v>
      </c>
      <c r="L211">
        <f t="shared" si="140"/>
        <v>80.730028657799991</v>
      </c>
      <c r="M211">
        <f t="shared" si="141"/>
        <v>0.13269465692527332</v>
      </c>
      <c r="N211">
        <f t="shared" si="142"/>
        <v>2.9406663462230358</v>
      </c>
      <c r="O211">
        <f t="shared" si="143"/>
        <v>0.12945572557041915</v>
      </c>
      <c r="P211">
        <f t="shared" si="144"/>
        <v>8.1194248815669681E-2</v>
      </c>
      <c r="Q211">
        <f t="shared" si="145"/>
        <v>193.74451135291145</v>
      </c>
      <c r="R211">
        <f t="shared" si="146"/>
        <v>25.876426519951121</v>
      </c>
      <c r="S211">
        <f t="shared" si="147"/>
        <v>24.995999999999999</v>
      </c>
      <c r="T211">
        <f t="shared" si="148"/>
        <v>3.1789193910342792</v>
      </c>
      <c r="U211">
        <f t="shared" si="149"/>
        <v>68.073696003323718</v>
      </c>
      <c r="V211">
        <f t="shared" si="150"/>
        <v>2.1749082288300001</v>
      </c>
      <c r="W211">
        <f t="shared" si="151"/>
        <v>3.1949318995751455</v>
      </c>
      <c r="X211">
        <f t="shared" si="152"/>
        <v>1.0040111622042791</v>
      </c>
      <c r="Y211">
        <f t="shared" si="153"/>
        <v>-58.442716755090451</v>
      </c>
      <c r="Z211">
        <f t="shared" si="154"/>
        <v>13.364686302054077</v>
      </c>
      <c r="AA211">
        <f t="shared" si="155"/>
        <v>0.96170043248413895</v>
      </c>
      <c r="AB211">
        <f t="shared" si="156"/>
        <v>149.62818133235922</v>
      </c>
      <c r="AC211">
        <v>11</v>
      </c>
      <c r="AD211">
        <v>2</v>
      </c>
      <c r="AE211">
        <f t="shared" si="157"/>
        <v>1</v>
      </c>
      <c r="AF211">
        <f t="shared" si="158"/>
        <v>0</v>
      </c>
      <c r="AG211">
        <f t="shared" si="159"/>
        <v>53556.096352282773</v>
      </c>
      <c r="AH211" t="s">
        <v>272</v>
      </c>
      <c r="AI211" t="s">
        <v>272</v>
      </c>
      <c r="AJ211">
        <v>0</v>
      </c>
      <c r="AK211">
        <v>0</v>
      </c>
      <c r="AL211">
        <f t="shared" si="160"/>
        <v>0</v>
      </c>
      <c r="AM211" t="e">
        <f t="shared" si="161"/>
        <v>#DIV/0!</v>
      </c>
      <c r="AN211">
        <v>0</v>
      </c>
      <c r="AO211" t="s">
        <v>272</v>
      </c>
      <c r="AP211" t="s">
        <v>272</v>
      </c>
      <c r="AQ211">
        <v>0</v>
      </c>
      <c r="AR211">
        <v>0</v>
      </c>
      <c r="AS211" t="e">
        <f t="shared" si="162"/>
        <v>#DIV/0!</v>
      </c>
      <c r="AT211">
        <v>0.5</v>
      </c>
      <c r="AU211">
        <f t="shared" si="163"/>
        <v>1009.2336097116939</v>
      </c>
      <c r="AV211">
        <f t="shared" si="164"/>
        <v>21.057188640595104</v>
      </c>
      <c r="AW211" t="e">
        <f t="shared" si="165"/>
        <v>#DIV/0!</v>
      </c>
      <c r="AX211" t="e">
        <f t="shared" si="166"/>
        <v>#DIV/0!</v>
      </c>
      <c r="AY211">
        <f t="shared" si="167"/>
        <v>2.0864533679779525E-2</v>
      </c>
      <c r="AZ211" t="e">
        <f t="shared" si="168"/>
        <v>#DIV/0!</v>
      </c>
      <c r="BA211" t="s">
        <v>272</v>
      </c>
      <c r="BB211">
        <v>0</v>
      </c>
      <c r="BC211">
        <f t="shared" si="169"/>
        <v>0</v>
      </c>
      <c r="BD211" t="e">
        <f t="shared" si="170"/>
        <v>#DIV/0!</v>
      </c>
      <c r="BE211" t="e">
        <f t="shared" si="171"/>
        <v>#DIV/0!</v>
      </c>
      <c r="BF211" t="e">
        <f t="shared" si="172"/>
        <v>#DIV/0!</v>
      </c>
      <c r="BG211" t="e">
        <f t="shared" si="173"/>
        <v>#DIV/0!</v>
      </c>
      <c r="BH211" t="e">
        <f t="shared" si="174"/>
        <v>#DIV/0!</v>
      </c>
      <c r="BI211" t="e">
        <f t="shared" si="175"/>
        <v>#DIV/0!</v>
      </c>
      <c r="BJ211">
        <f t="shared" si="176"/>
        <v>1200.06</v>
      </c>
      <c r="BK211">
        <f t="shared" si="177"/>
        <v>1009.2336097116939</v>
      </c>
      <c r="BL211">
        <f t="shared" si="178"/>
        <v>0.8409859587951386</v>
      </c>
      <c r="BM211">
        <f t="shared" si="179"/>
        <v>0.19197191759027735</v>
      </c>
      <c r="BN211">
        <v>6</v>
      </c>
      <c r="BO211">
        <v>0.5</v>
      </c>
      <c r="BP211" t="s">
        <v>273</v>
      </c>
      <c r="BQ211">
        <v>2</v>
      </c>
      <c r="BR211">
        <v>1604500725.0999999</v>
      </c>
      <c r="BS211">
        <v>801.25800000000004</v>
      </c>
      <c r="BT211">
        <v>827.8</v>
      </c>
      <c r="BU211">
        <v>21.586300000000001</v>
      </c>
      <c r="BV211">
        <v>20.0304</v>
      </c>
      <c r="BW211">
        <v>801.22400000000005</v>
      </c>
      <c r="BX211">
        <v>21.2698</v>
      </c>
      <c r="BY211">
        <v>500.01600000000002</v>
      </c>
      <c r="BZ211">
        <v>100.654</v>
      </c>
      <c r="CA211">
        <v>0.10009999999999999</v>
      </c>
      <c r="CB211">
        <v>25.080300000000001</v>
      </c>
      <c r="CC211">
        <v>24.995999999999999</v>
      </c>
      <c r="CD211">
        <v>999.9</v>
      </c>
      <c r="CE211">
        <v>0</v>
      </c>
      <c r="CF211">
        <v>0</v>
      </c>
      <c r="CG211">
        <v>9998.1200000000008</v>
      </c>
      <c r="CH211">
        <v>0</v>
      </c>
      <c r="CI211">
        <v>1.06395</v>
      </c>
      <c r="CJ211">
        <v>1200.06</v>
      </c>
      <c r="CK211">
        <v>0.96699299999999999</v>
      </c>
      <c r="CL211">
        <v>3.30067E-2</v>
      </c>
      <c r="CM211">
        <v>0</v>
      </c>
      <c r="CN211">
        <v>886.10799999999995</v>
      </c>
      <c r="CO211">
        <v>5.0001499999999997</v>
      </c>
      <c r="CP211">
        <v>10583.5</v>
      </c>
      <c r="CQ211">
        <v>11354.4</v>
      </c>
      <c r="CR211">
        <v>39.5</v>
      </c>
      <c r="CS211">
        <v>42.125</v>
      </c>
      <c r="CT211">
        <v>40.686999999999998</v>
      </c>
      <c r="CU211">
        <v>41.686999999999998</v>
      </c>
      <c r="CV211">
        <v>41.311999999999998</v>
      </c>
      <c r="CW211">
        <v>1155.6099999999999</v>
      </c>
      <c r="CX211">
        <v>39.44</v>
      </c>
      <c r="CY211">
        <v>0</v>
      </c>
      <c r="CZ211">
        <v>1604500724.0999999</v>
      </c>
      <c r="DA211">
        <v>0</v>
      </c>
      <c r="DB211">
        <v>884.65567999999996</v>
      </c>
      <c r="DC211">
        <v>12.8030769506507</v>
      </c>
      <c r="DD211">
        <v>140.16923100942401</v>
      </c>
      <c r="DE211">
        <v>10567.611999999999</v>
      </c>
      <c r="DF211">
        <v>15</v>
      </c>
      <c r="DG211">
        <v>1604500115.5</v>
      </c>
      <c r="DH211" t="s">
        <v>274</v>
      </c>
      <c r="DI211">
        <v>1604500104</v>
      </c>
      <c r="DJ211">
        <v>1604500115.5</v>
      </c>
      <c r="DK211">
        <v>1</v>
      </c>
      <c r="DL211">
        <v>-0.111</v>
      </c>
      <c r="DM211">
        <v>-7.0000000000000001E-3</v>
      </c>
      <c r="DN211">
        <v>-7.3999999999999996E-2</v>
      </c>
      <c r="DO211">
        <v>0.30099999999999999</v>
      </c>
      <c r="DP211">
        <v>420</v>
      </c>
      <c r="DQ211">
        <v>20</v>
      </c>
      <c r="DR211">
        <v>0.08</v>
      </c>
      <c r="DS211">
        <v>7.0000000000000007E-2</v>
      </c>
      <c r="DT211">
        <v>0</v>
      </c>
      <c r="DU211">
        <v>0</v>
      </c>
      <c r="DV211" t="s">
        <v>275</v>
      </c>
      <c r="DW211">
        <v>100</v>
      </c>
      <c r="DX211">
        <v>100</v>
      </c>
      <c r="DY211">
        <v>3.4000000000000002E-2</v>
      </c>
      <c r="DZ211">
        <v>0.3165</v>
      </c>
      <c r="EA211">
        <v>-0.38915973933682801</v>
      </c>
      <c r="EB211">
        <v>1.06189765250334E-3</v>
      </c>
      <c r="EC211">
        <v>-8.2300479113357901E-7</v>
      </c>
      <c r="ED211">
        <v>1.95222372915411E-10</v>
      </c>
      <c r="EE211">
        <v>5.0854824770297798E-2</v>
      </c>
      <c r="EF211">
        <v>2.4299125684897199E-2</v>
      </c>
      <c r="EG211">
        <v>-1.02667963148939E-3</v>
      </c>
      <c r="EH211">
        <v>2.21636158600722E-5</v>
      </c>
      <c r="EI211">
        <v>2</v>
      </c>
      <c r="EJ211">
        <v>2037</v>
      </c>
      <c r="EK211">
        <v>1</v>
      </c>
      <c r="EL211">
        <v>24</v>
      </c>
      <c r="EM211">
        <v>10.4</v>
      </c>
      <c r="EN211">
        <v>10.199999999999999</v>
      </c>
      <c r="EO211">
        <v>2</v>
      </c>
      <c r="EP211">
        <v>482.26499999999999</v>
      </c>
      <c r="EQ211">
        <v>559.94000000000005</v>
      </c>
      <c r="ER211">
        <v>22.3629</v>
      </c>
      <c r="ES211">
        <v>25.344799999999999</v>
      </c>
      <c r="ET211">
        <v>30</v>
      </c>
      <c r="EU211">
        <v>25.217600000000001</v>
      </c>
      <c r="EV211">
        <v>25.180700000000002</v>
      </c>
      <c r="EW211">
        <v>36.063699999999997</v>
      </c>
      <c r="EX211">
        <v>6.0102900000000004</v>
      </c>
      <c r="EY211">
        <v>100</v>
      </c>
      <c r="EZ211">
        <v>22.360700000000001</v>
      </c>
      <c r="FA211">
        <v>818.72</v>
      </c>
      <c r="FB211">
        <v>20</v>
      </c>
      <c r="FC211">
        <v>102.369</v>
      </c>
      <c r="FD211">
        <v>102.074</v>
      </c>
    </row>
    <row r="212" spans="1:160" x14ac:dyDescent="0.15">
      <c r="A212">
        <v>214</v>
      </c>
      <c r="B212">
        <v>1604500727.0999999</v>
      </c>
      <c r="C212">
        <v>425.09999990463302</v>
      </c>
      <c r="D212" t="s">
        <v>664</v>
      </c>
      <c r="E212" t="s">
        <v>665</v>
      </c>
      <c r="F212">
        <v>1604500727.0999999</v>
      </c>
      <c r="G212">
        <f t="shared" si="135"/>
        <v>1.3213953659349171E-3</v>
      </c>
      <c r="H212">
        <f t="shared" si="136"/>
        <v>20.626351355036295</v>
      </c>
      <c r="I212">
        <f t="shared" si="137"/>
        <v>798.11199999999997</v>
      </c>
      <c r="J212">
        <f t="shared" si="138"/>
        <v>532.26369802538636</v>
      </c>
      <c r="K212">
        <f t="shared" si="139"/>
        <v>53.627485002803432</v>
      </c>
      <c r="L212">
        <f t="shared" si="140"/>
        <v>80.412659118668785</v>
      </c>
      <c r="M212">
        <f t="shared" si="141"/>
        <v>0.1321816585671039</v>
      </c>
      <c r="N212">
        <f t="shared" si="142"/>
        <v>2.9517321569087596</v>
      </c>
      <c r="O212">
        <f t="shared" si="143"/>
        <v>0.12897913106020514</v>
      </c>
      <c r="P212">
        <f t="shared" si="144"/>
        <v>8.0893228719028876E-2</v>
      </c>
      <c r="Q212">
        <f t="shared" si="145"/>
        <v>193.74451135291145</v>
      </c>
      <c r="R212">
        <f t="shared" si="146"/>
        <v>25.874033947634413</v>
      </c>
      <c r="S212">
        <f t="shared" si="147"/>
        <v>24.9985</v>
      </c>
      <c r="T212">
        <f t="shared" si="148"/>
        <v>3.1793932468574213</v>
      </c>
      <c r="U212">
        <f t="shared" si="149"/>
        <v>68.066332494255761</v>
      </c>
      <c r="V212">
        <f t="shared" si="150"/>
        <v>2.1745952266799198</v>
      </c>
      <c r="W212">
        <f t="shared" si="151"/>
        <v>3.1948176829762902</v>
      </c>
      <c r="X212">
        <f t="shared" si="152"/>
        <v>1.0047980201775015</v>
      </c>
      <c r="Y212">
        <f t="shared" si="153"/>
        <v>-58.273535637729843</v>
      </c>
      <c r="Z212">
        <f t="shared" si="154"/>
        <v>12.921663264312974</v>
      </c>
      <c r="AA212">
        <f t="shared" si="155"/>
        <v>0.92634426745319898</v>
      </c>
      <c r="AB212">
        <f t="shared" si="156"/>
        <v>149.31898324694777</v>
      </c>
      <c r="AC212">
        <v>11</v>
      </c>
      <c r="AD212">
        <v>2</v>
      </c>
      <c r="AE212">
        <f t="shared" si="157"/>
        <v>1</v>
      </c>
      <c r="AF212">
        <f t="shared" si="158"/>
        <v>0</v>
      </c>
      <c r="AG212">
        <f t="shared" si="159"/>
        <v>53880.006651042982</v>
      </c>
      <c r="AH212" t="s">
        <v>272</v>
      </c>
      <c r="AI212" t="s">
        <v>272</v>
      </c>
      <c r="AJ212">
        <v>0</v>
      </c>
      <c r="AK212">
        <v>0</v>
      </c>
      <c r="AL212">
        <f t="shared" si="160"/>
        <v>0</v>
      </c>
      <c r="AM212" t="e">
        <f t="shared" si="161"/>
        <v>#DIV/0!</v>
      </c>
      <c r="AN212">
        <v>0</v>
      </c>
      <c r="AO212" t="s">
        <v>272</v>
      </c>
      <c r="AP212" t="s">
        <v>272</v>
      </c>
      <c r="AQ212">
        <v>0</v>
      </c>
      <c r="AR212">
        <v>0</v>
      </c>
      <c r="AS212" t="e">
        <f t="shared" si="162"/>
        <v>#DIV/0!</v>
      </c>
      <c r="AT212">
        <v>0.5</v>
      </c>
      <c r="AU212">
        <f t="shared" si="163"/>
        <v>1009.2336097116939</v>
      </c>
      <c r="AV212">
        <f t="shared" si="164"/>
        <v>20.626351355036295</v>
      </c>
      <c r="AW212" t="e">
        <f t="shared" si="165"/>
        <v>#DIV/0!</v>
      </c>
      <c r="AX212" t="e">
        <f t="shared" si="166"/>
        <v>#DIV/0!</v>
      </c>
      <c r="AY212">
        <f t="shared" si="167"/>
        <v>2.0437638180647383E-2</v>
      </c>
      <c r="AZ212" t="e">
        <f t="shared" si="168"/>
        <v>#DIV/0!</v>
      </c>
      <c r="BA212" t="s">
        <v>272</v>
      </c>
      <c r="BB212">
        <v>0</v>
      </c>
      <c r="BC212">
        <f t="shared" si="169"/>
        <v>0</v>
      </c>
      <c r="BD212" t="e">
        <f t="shared" si="170"/>
        <v>#DIV/0!</v>
      </c>
      <c r="BE212" t="e">
        <f t="shared" si="171"/>
        <v>#DIV/0!</v>
      </c>
      <c r="BF212" t="e">
        <f t="shared" si="172"/>
        <v>#DIV/0!</v>
      </c>
      <c r="BG212" t="e">
        <f t="shared" si="173"/>
        <v>#DIV/0!</v>
      </c>
      <c r="BH212" t="e">
        <f t="shared" si="174"/>
        <v>#DIV/0!</v>
      </c>
      <c r="BI212" t="e">
        <f t="shared" si="175"/>
        <v>#DIV/0!</v>
      </c>
      <c r="BJ212">
        <f t="shared" si="176"/>
        <v>1200.06</v>
      </c>
      <c r="BK212">
        <f t="shared" si="177"/>
        <v>1009.2336097116939</v>
      </c>
      <c r="BL212">
        <f t="shared" si="178"/>
        <v>0.8409859587951386</v>
      </c>
      <c r="BM212">
        <f t="shared" si="179"/>
        <v>0.19197191759027735</v>
      </c>
      <c r="BN212">
        <v>6</v>
      </c>
      <c r="BO212">
        <v>0.5</v>
      </c>
      <c r="BP212" t="s">
        <v>273</v>
      </c>
      <c r="BQ212">
        <v>2</v>
      </c>
      <c r="BR212">
        <v>1604500727.0999999</v>
      </c>
      <c r="BS212">
        <v>798.11199999999997</v>
      </c>
      <c r="BT212">
        <v>824.13</v>
      </c>
      <c r="BU212">
        <v>21.583300000000001</v>
      </c>
      <c r="BV212">
        <v>20.0318</v>
      </c>
      <c r="BW212">
        <v>798.07899999999995</v>
      </c>
      <c r="BX212">
        <v>21.2668</v>
      </c>
      <c r="BY212">
        <v>499.98399999999998</v>
      </c>
      <c r="BZ212">
        <v>100.654</v>
      </c>
      <c r="CA212">
        <v>9.9602399999999994E-2</v>
      </c>
      <c r="CB212">
        <v>25.079699999999999</v>
      </c>
      <c r="CC212">
        <v>24.9985</v>
      </c>
      <c r="CD212">
        <v>999.9</v>
      </c>
      <c r="CE212">
        <v>0</v>
      </c>
      <c r="CF212">
        <v>0</v>
      </c>
      <c r="CG212">
        <v>10061.200000000001</v>
      </c>
      <c r="CH212">
        <v>0</v>
      </c>
      <c r="CI212">
        <v>1.06395</v>
      </c>
      <c r="CJ212">
        <v>1200.06</v>
      </c>
      <c r="CK212">
        <v>0.96699299999999999</v>
      </c>
      <c r="CL212">
        <v>3.30067E-2</v>
      </c>
      <c r="CM212">
        <v>0</v>
      </c>
      <c r="CN212">
        <v>886.54399999999998</v>
      </c>
      <c r="CO212">
        <v>5.0001499999999997</v>
      </c>
      <c r="CP212">
        <v>10587.4</v>
      </c>
      <c r="CQ212">
        <v>11354.4</v>
      </c>
      <c r="CR212">
        <v>39.5</v>
      </c>
      <c r="CS212">
        <v>42.125</v>
      </c>
      <c r="CT212">
        <v>40.686999999999998</v>
      </c>
      <c r="CU212">
        <v>41.625</v>
      </c>
      <c r="CV212">
        <v>41.311999999999998</v>
      </c>
      <c r="CW212">
        <v>1155.6099999999999</v>
      </c>
      <c r="CX212">
        <v>39.44</v>
      </c>
      <c r="CY212">
        <v>0</v>
      </c>
      <c r="CZ212">
        <v>1604500725.9000001</v>
      </c>
      <c r="DA212">
        <v>0</v>
      </c>
      <c r="DB212">
        <v>884.97742307692295</v>
      </c>
      <c r="DC212">
        <v>12.2297777847609</v>
      </c>
      <c r="DD212">
        <v>133.82564105878501</v>
      </c>
      <c r="DE212">
        <v>10570.9</v>
      </c>
      <c r="DF212">
        <v>15</v>
      </c>
      <c r="DG212">
        <v>1604500115.5</v>
      </c>
      <c r="DH212" t="s">
        <v>274</v>
      </c>
      <c r="DI212">
        <v>1604500104</v>
      </c>
      <c r="DJ212">
        <v>1604500115.5</v>
      </c>
      <c r="DK212">
        <v>1</v>
      </c>
      <c r="DL212">
        <v>-0.111</v>
      </c>
      <c r="DM212">
        <v>-7.0000000000000001E-3</v>
      </c>
      <c r="DN212">
        <v>-7.3999999999999996E-2</v>
      </c>
      <c r="DO212">
        <v>0.30099999999999999</v>
      </c>
      <c r="DP212">
        <v>420</v>
      </c>
      <c r="DQ212">
        <v>20</v>
      </c>
      <c r="DR212">
        <v>0.08</v>
      </c>
      <c r="DS212">
        <v>7.0000000000000007E-2</v>
      </c>
      <c r="DT212">
        <v>0</v>
      </c>
      <c r="DU212">
        <v>0</v>
      </c>
      <c r="DV212" t="s">
        <v>275</v>
      </c>
      <c r="DW212">
        <v>100</v>
      </c>
      <c r="DX212">
        <v>100</v>
      </c>
      <c r="DY212">
        <v>3.3000000000000002E-2</v>
      </c>
      <c r="DZ212">
        <v>0.3165</v>
      </c>
      <c r="EA212">
        <v>-0.38915973933682801</v>
      </c>
      <c r="EB212">
        <v>1.06189765250334E-3</v>
      </c>
      <c r="EC212">
        <v>-8.2300479113357901E-7</v>
      </c>
      <c r="ED212">
        <v>1.95222372915411E-10</v>
      </c>
      <c r="EE212">
        <v>5.0854824770297798E-2</v>
      </c>
      <c r="EF212">
        <v>2.4299125684897199E-2</v>
      </c>
      <c r="EG212">
        <v>-1.02667963148939E-3</v>
      </c>
      <c r="EH212">
        <v>2.21636158600722E-5</v>
      </c>
      <c r="EI212">
        <v>2</v>
      </c>
      <c r="EJ212">
        <v>2037</v>
      </c>
      <c r="EK212">
        <v>1</v>
      </c>
      <c r="EL212">
        <v>24</v>
      </c>
      <c r="EM212">
        <v>10.4</v>
      </c>
      <c r="EN212">
        <v>10.199999999999999</v>
      </c>
      <c r="EO212">
        <v>2</v>
      </c>
      <c r="EP212">
        <v>482.24599999999998</v>
      </c>
      <c r="EQ212">
        <v>560.01199999999994</v>
      </c>
      <c r="ER212">
        <v>22.360700000000001</v>
      </c>
      <c r="ES212">
        <v>25.345700000000001</v>
      </c>
      <c r="ET212">
        <v>30.0001</v>
      </c>
      <c r="EU212">
        <v>25.218699999999998</v>
      </c>
      <c r="EV212">
        <v>25.181799999999999</v>
      </c>
      <c r="EW212">
        <v>35.927799999999998</v>
      </c>
      <c r="EX212">
        <v>6.0102900000000004</v>
      </c>
      <c r="EY212">
        <v>100</v>
      </c>
      <c r="EZ212">
        <v>22.360700000000001</v>
      </c>
      <c r="FA212">
        <v>813.65</v>
      </c>
      <c r="FB212">
        <v>20</v>
      </c>
      <c r="FC212">
        <v>102.369</v>
      </c>
      <c r="FD212">
        <v>102.074</v>
      </c>
    </row>
    <row r="213" spans="1:160" x14ac:dyDescent="0.15">
      <c r="A213">
        <v>215</v>
      </c>
      <c r="B213">
        <v>1604500729.0999999</v>
      </c>
      <c r="C213">
        <v>427.09999990463302</v>
      </c>
      <c r="D213" t="s">
        <v>666</v>
      </c>
      <c r="E213" t="s">
        <v>667</v>
      </c>
      <c r="F213">
        <v>1604500729.0999999</v>
      </c>
      <c r="G213">
        <f t="shared" si="135"/>
        <v>1.318339505195575E-3</v>
      </c>
      <c r="H213">
        <f t="shared" si="136"/>
        <v>20.347393458887861</v>
      </c>
      <c r="I213">
        <f t="shared" si="137"/>
        <v>794.91600000000005</v>
      </c>
      <c r="J213">
        <f t="shared" si="138"/>
        <v>531.33745508807385</v>
      </c>
      <c r="K213">
        <f t="shared" si="139"/>
        <v>53.533803399784517</v>
      </c>
      <c r="L213">
        <f t="shared" si="140"/>
        <v>80.090113083199199</v>
      </c>
      <c r="M213">
        <f t="shared" si="141"/>
        <v>0.13155367714351515</v>
      </c>
      <c r="N213">
        <f t="shared" si="142"/>
        <v>2.9457035735309312</v>
      </c>
      <c r="O213">
        <f t="shared" si="143"/>
        <v>0.12837478987238862</v>
      </c>
      <c r="P213">
        <f t="shared" si="144"/>
        <v>8.0513456161051961E-2</v>
      </c>
      <c r="Q213">
        <f t="shared" si="145"/>
        <v>193.74451135291145</v>
      </c>
      <c r="R213">
        <f t="shared" si="146"/>
        <v>25.874543272557272</v>
      </c>
      <c r="S213">
        <f t="shared" si="147"/>
        <v>25.009799999999998</v>
      </c>
      <c r="T213">
        <f t="shared" si="148"/>
        <v>3.1815358452946296</v>
      </c>
      <c r="U213">
        <f t="shared" si="149"/>
        <v>68.066237439928912</v>
      </c>
      <c r="V213">
        <f t="shared" si="150"/>
        <v>2.1743589756148198</v>
      </c>
      <c r="W213">
        <f t="shared" si="151"/>
        <v>3.1944750545874903</v>
      </c>
      <c r="X213">
        <f t="shared" si="152"/>
        <v>1.0071768696798098</v>
      </c>
      <c r="Y213">
        <f t="shared" si="153"/>
        <v>-58.138772179124857</v>
      </c>
      <c r="Z213">
        <f t="shared" si="154"/>
        <v>10.814877308927375</v>
      </c>
      <c r="AA213">
        <f t="shared" si="155"/>
        <v>0.77693424287424839</v>
      </c>
      <c r="AB213">
        <f t="shared" si="156"/>
        <v>147.19755072558823</v>
      </c>
      <c r="AC213">
        <v>11</v>
      </c>
      <c r="AD213">
        <v>2</v>
      </c>
      <c r="AE213">
        <f t="shared" si="157"/>
        <v>1</v>
      </c>
      <c r="AF213">
        <f t="shared" si="158"/>
        <v>0</v>
      </c>
      <c r="AG213">
        <f t="shared" si="159"/>
        <v>53703.802438975326</v>
      </c>
      <c r="AH213" t="s">
        <v>272</v>
      </c>
      <c r="AI213" t="s">
        <v>272</v>
      </c>
      <c r="AJ213">
        <v>0</v>
      </c>
      <c r="AK213">
        <v>0</v>
      </c>
      <c r="AL213">
        <f t="shared" si="160"/>
        <v>0</v>
      </c>
      <c r="AM213" t="e">
        <f t="shared" si="161"/>
        <v>#DIV/0!</v>
      </c>
      <c r="AN213">
        <v>0</v>
      </c>
      <c r="AO213" t="s">
        <v>272</v>
      </c>
      <c r="AP213" t="s">
        <v>272</v>
      </c>
      <c r="AQ213">
        <v>0</v>
      </c>
      <c r="AR213">
        <v>0</v>
      </c>
      <c r="AS213" t="e">
        <f t="shared" si="162"/>
        <v>#DIV/0!</v>
      </c>
      <c r="AT213">
        <v>0.5</v>
      </c>
      <c r="AU213">
        <f t="shared" si="163"/>
        <v>1009.2336097116939</v>
      </c>
      <c r="AV213">
        <f t="shared" si="164"/>
        <v>20.347393458887861</v>
      </c>
      <c r="AW213" t="e">
        <f t="shared" si="165"/>
        <v>#DIV/0!</v>
      </c>
      <c r="AX213" t="e">
        <f t="shared" si="166"/>
        <v>#DIV/0!</v>
      </c>
      <c r="AY213">
        <f t="shared" si="167"/>
        <v>2.016123250661506E-2</v>
      </c>
      <c r="AZ213" t="e">
        <f t="shared" si="168"/>
        <v>#DIV/0!</v>
      </c>
      <c r="BA213" t="s">
        <v>272</v>
      </c>
      <c r="BB213">
        <v>0</v>
      </c>
      <c r="BC213">
        <f t="shared" si="169"/>
        <v>0</v>
      </c>
      <c r="BD213" t="e">
        <f t="shared" si="170"/>
        <v>#DIV/0!</v>
      </c>
      <c r="BE213" t="e">
        <f t="shared" si="171"/>
        <v>#DIV/0!</v>
      </c>
      <c r="BF213" t="e">
        <f t="shared" si="172"/>
        <v>#DIV/0!</v>
      </c>
      <c r="BG213" t="e">
        <f t="shared" si="173"/>
        <v>#DIV/0!</v>
      </c>
      <c r="BH213" t="e">
        <f t="shared" si="174"/>
        <v>#DIV/0!</v>
      </c>
      <c r="BI213" t="e">
        <f t="shared" si="175"/>
        <v>#DIV/0!</v>
      </c>
      <c r="BJ213">
        <f t="shared" si="176"/>
        <v>1200.06</v>
      </c>
      <c r="BK213">
        <f t="shared" si="177"/>
        <v>1009.2336097116939</v>
      </c>
      <c r="BL213">
        <f t="shared" si="178"/>
        <v>0.8409859587951386</v>
      </c>
      <c r="BM213">
        <f t="shared" si="179"/>
        <v>0.19197191759027735</v>
      </c>
      <c r="BN213">
        <v>6</v>
      </c>
      <c r="BO213">
        <v>0.5</v>
      </c>
      <c r="BP213" t="s">
        <v>273</v>
      </c>
      <c r="BQ213">
        <v>2</v>
      </c>
      <c r="BR213">
        <v>1604500729.0999999</v>
      </c>
      <c r="BS213">
        <v>794.91600000000005</v>
      </c>
      <c r="BT213">
        <v>820.59100000000001</v>
      </c>
      <c r="BU213">
        <v>21.581099999999999</v>
      </c>
      <c r="BV213">
        <v>20.033200000000001</v>
      </c>
      <c r="BW213">
        <v>794.88300000000004</v>
      </c>
      <c r="BX213">
        <v>21.264600000000002</v>
      </c>
      <c r="BY213">
        <v>499.98899999999998</v>
      </c>
      <c r="BZ213">
        <v>100.65300000000001</v>
      </c>
      <c r="CA213">
        <v>9.9926200000000007E-2</v>
      </c>
      <c r="CB213">
        <v>25.0779</v>
      </c>
      <c r="CC213">
        <v>25.009799999999998</v>
      </c>
      <c r="CD213">
        <v>999.9</v>
      </c>
      <c r="CE213">
        <v>0</v>
      </c>
      <c r="CF213">
        <v>0</v>
      </c>
      <c r="CG213">
        <v>10026.9</v>
      </c>
      <c r="CH213">
        <v>0</v>
      </c>
      <c r="CI213">
        <v>1.06395</v>
      </c>
      <c r="CJ213">
        <v>1200.06</v>
      </c>
      <c r="CK213">
        <v>0.96699299999999999</v>
      </c>
      <c r="CL213">
        <v>3.30067E-2</v>
      </c>
      <c r="CM213">
        <v>0</v>
      </c>
      <c r="CN213">
        <v>886.77700000000004</v>
      </c>
      <c r="CO213">
        <v>5.0001499999999997</v>
      </c>
      <c r="CP213">
        <v>10591.8</v>
      </c>
      <c r="CQ213">
        <v>11354.4</v>
      </c>
      <c r="CR213">
        <v>39.5</v>
      </c>
      <c r="CS213">
        <v>42.125</v>
      </c>
      <c r="CT213">
        <v>40.686999999999998</v>
      </c>
      <c r="CU213">
        <v>41.686999999999998</v>
      </c>
      <c r="CV213">
        <v>41.311999999999998</v>
      </c>
      <c r="CW213">
        <v>1155.6099999999999</v>
      </c>
      <c r="CX213">
        <v>39.44</v>
      </c>
      <c r="CY213">
        <v>0</v>
      </c>
      <c r="CZ213">
        <v>1604500728.3</v>
      </c>
      <c r="DA213">
        <v>0</v>
      </c>
      <c r="DB213">
        <v>885.46015384615396</v>
      </c>
      <c r="DC213">
        <v>11.0743248014056</v>
      </c>
      <c r="DD213">
        <v>130.30769244236899</v>
      </c>
      <c r="DE213">
        <v>10576.211538461501</v>
      </c>
      <c r="DF213">
        <v>15</v>
      </c>
      <c r="DG213">
        <v>1604500115.5</v>
      </c>
      <c r="DH213" t="s">
        <v>274</v>
      </c>
      <c r="DI213">
        <v>1604500104</v>
      </c>
      <c r="DJ213">
        <v>1604500115.5</v>
      </c>
      <c r="DK213">
        <v>1</v>
      </c>
      <c r="DL213">
        <v>-0.111</v>
      </c>
      <c r="DM213">
        <v>-7.0000000000000001E-3</v>
      </c>
      <c r="DN213">
        <v>-7.3999999999999996E-2</v>
      </c>
      <c r="DO213">
        <v>0.30099999999999999</v>
      </c>
      <c r="DP213">
        <v>420</v>
      </c>
      <c r="DQ213">
        <v>20</v>
      </c>
      <c r="DR213">
        <v>0.08</v>
      </c>
      <c r="DS213">
        <v>7.0000000000000007E-2</v>
      </c>
      <c r="DT213">
        <v>0</v>
      </c>
      <c r="DU213">
        <v>0</v>
      </c>
      <c r="DV213" t="s">
        <v>275</v>
      </c>
      <c r="DW213">
        <v>100</v>
      </c>
      <c r="DX213">
        <v>100</v>
      </c>
      <c r="DY213">
        <v>3.3000000000000002E-2</v>
      </c>
      <c r="DZ213">
        <v>0.3165</v>
      </c>
      <c r="EA213">
        <v>-0.38915973933682801</v>
      </c>
      <c r="EB213">
        <v>1.06189765250334E-3</v>
      </c>
      <c r="EC213">
        <v>-8.2300479113357901E-7</v>
      </c>
      <c r="ED213">
        <v>1.95222372915411E-10</v>
      </c>
      <c r="EE213">
        <v>5.0854824770297798E-2</v>
      </c>
      <c r="EF213">
        <v>2.4299125684897199E-2</v>
      </c>
      <c r="EG213">
        <v>-1.02667963148939E-3</v>
      </c>
      <c r="EH213">
        <v>2.21636158600722E-5</v>
      </c>
      <c r="EI213">
        <v>2</v>
      </c>
      <c r="EJ213">
        <v>2037</v>
      </c>
      <c r="EK213">
        <v>1</v>
      </c>
      <c r="EL213">
        <v>24</v>
      </c>
      <c r="EM213">
        <v>10.4</v>
      </c>
      <c r="EN213">
        <v>10.199999999999999</v>
      </c>
      <c r="EO213">
        <v>2</v>
      </c>
      <c r="EP213">
        <v>482.18</v>
      </c>
      <c r="EQ213">
        <v>559.98099999999999</v>
      </c>
      <c r="ER213">
        <v>22.359000000000002</v>
      </c>
      <c r="ES213">
        <v>25.346800000000002</v>
      </c>
      <c r="ET213">
        <v>30.0002</v>
      </c>
      <c r="EU213">
        <v>25.218900000000001</v>
      </c>
      <c r="EV213">
        <v>25.182600000000001</v>
      </c>
      <c r="EW213">
        <v>35.797899999999998</v>
      </c>
      <c r="EX213">
        <v>6.0102900000000004</v>
      </c>
      <c r="EY213">
        <v>100</v>
      </c>
      <c r="EZ213">
        <v>22.38</v>
      </c>
      <c r="FA213">
        <v>808.6</v>
      </c>
      <c r="FB213">
        <v>20</v>
      </c>
      <c r="FC213">
        <v>102.369</v>
      </c>
      <c r="FD213">
        <v>102.07599999999999</v>
      </c>
    </row>
    <row r="214" spans="1:160" x14ac:dyDescent="0.15">
      <c r="A214">
        <v>216</v>
      </c>
      <c r="B214">
        <v>1604500731.0999999</v>
      </c>
      <c r="C214">
        <v>429.09999990463302</v>
      </c>
      <c r="D214" t="s">
        <v>668</v>
      </c>
      <c r="E214" t="s">
        <v>669</v>
      </c>
      <c r="F214">
        <v>1604500731.0999999</v>
      </c>
      <c r="G214">
        <f t="shared" si="135"/>
        <v>1.3179502933554649E-3</v>
      </c>
      <c r="H214">
        <f t="shared" si="136"/>
        <v>20.329042296475656</v>
      </c>
      <c r="I214">
        <f t="shared" si="137"/>
        <v>791.61400000000003</v>
      </c>
      <c r="J214">
        <f t="shared" si="138"/>
        <v>528.21386604838563</v>
      </c>
      <c r="K214">
        <f t="shared" si="139"/>
        <v>53.219873258240931</v>
      </c>
      <c r="L214">
        <f t="shared" si="140"/>
        <v>79.758596768055995</v>
      </c>
      <c r="M214">
        <f t="shared" si="141"/>
        <v>0.13150755022099589</v>
      </c>
      <c r="N214">
        <f t="shared" si="142"/>
        <v>2.9376987639307464</v>
      </c>
      <c r="O214">
        <f t="shared" si="143"/>
        <v>0.12832243262176746</v>
      </c>
      <c r="P214">
        <f t="shared" si="144"/>
        <v>8.0481265290428372E-2</v>
      </c>
      <c r="Q214">
        <f t="shared" si="145"/>
        <v>193.74451135291145</v>
      </c>
      <c r="R214">
        <f t="shared" si="146"/>
        <v>25.876369355974447</v>
      </c>
      <c r="S214">
        <f t="shared" si="147"/>
        <v>25.009799999999998</v>
      </c>
      <c r="T214">
        <f t="shared" si="148"/>
        <v>3.1815358452946296</v>
      </c>
      <c r="U214">
        <f t="shared" si="149"/>
        <v>68.063406013955159</v>
      </c>
      <c r="V214">
        <f t="shared" si="150"/>
        <v>2.1742296611179999</v>
      </c>
      <c r="W214">
        <f t="shared" si="151"/>
        <v>3.194417952977866</v>
      </c>
      <c r="X214">
        <f t="shared" si="152"/>
        <v>1.0073061841766298</v>
      </c>
      <c r="Y214">
        <f t="shared" si="153"/>
        <v>-58.121607936976005</v>
      </c>
      <c r="Z214">
        <f t="shared" si="154"/>
        <v>10.737975228598428</v>
      </c>
      <c r="AA214">
        <f t="shared" si="155"/>
        <v>0.77351045709346344</v>
      </c>
      <c r="AB214">
        <f t="shared" si="156"/>
        <v>147.13438910162733</v>
      </c>
      <c r="AC214">
        <v>12</v>
      </c>
      <c r="AD214">
        <v>2</v>
      </c>
      <c r="AE214">
        <f t="shared" si="157"/>
        <v>1</v>
      </c>
      <c r="AF214">
        <f t="shared" si="158"/>
        <v>0</v>
      </c>
      <c r="AG214">
        <f t="shared" si="159"/>
        <v>53469.882627106701</v>
      </c>
      <c r="AH214" t="s">
        <v>272</v>
      </c>
      <c r="AI214" t="s">
        <v>272</v>
      </c>
      <c r="AJ214">
        <v>0</v>
      </c>
      <c r="AK214">
        <v>0</v>
      </c>
      <c r="AL214">
        <f t="shared" si="160"/>
        <v>0</v>
      </c>
      <c r="AM214" t="e">
        <f t="shared" si="161"/>
        <v>#DIV/0!</v>
      </c>
      <c r="AN214">
        <v>0</v>
      </c>
      <c r="AO214" t="s">
        <v>272</v>
      </c>
      <c r="AP214" t="s">
        <v>272</v>
      </c>
      <c r="AQ214">
        <v>0</v>
      </c>
      <c r="AR214">
        <v>0</v>
      </c>
      <c r="AS214" t="e">
        <f t="shared" si="162"/>
        <v>#DIV/0!</v>
      </c>
      <c r="AT214">
        <v>0.5</v>
      </c>
      <c r="AU214">
        <f t="shared" si="163"/>
        <v>1009.2336097116939</v>
      </c>
      <c r="AV214">
        <f t="shared" si="164"/>
        <v>20.329042296475656</v>
      </c>
      <c r="AW214" t="e">
        <f t="shared" si="165"/>
        <v>#DIV/0!</v>
      </c>
      <c r="AX214" t="e">
        <f t="shared" si="166"/>
        <v>#DIV/0!</v>
      </c>
      <c r="AY214">
        <f t="shared" si="167"/>
        <v>2.0143049241377345E-2</v>
      </c>
      <c r="AZ214" t="e">
        <f t="shared" si="168"/>
        <v>#DIV/0!</v>
      </c>
      <c r="BA214" t="s">
        <v>272</v>
      </c>
      <c r="BB214">
        <v>0</v>
      </c>
      <c r="BC214">
        <f t="shared" si="169"/>
        <v>0</v>
      </c>
      <c r="BD214" t="e">
        <f t="shared" si="170"/>
        <v>#DIV/0!</v>
      </c>
      <c r="BE214" t="e">
        <f t="shared" si="171"/>
        <v>#DIV/0!</v>
      </c>
      <c r="BF214" t="e">
        <f t="shared" si="172"/>
        <v>#DIV/0!</v>
      </c>
      <c r="BG214" t="e">
        <f t="shared" si="173"/>
        <v>#DIV/0!</v>
      </c>
      <c r="BH214" t="e">
        <f t="shared" si="174"/>
        <v>#DIV/0!</v>
      </c>
      <c r="BI214" t="e">
        <f t="shared" si="175"/>
        <v>#DIV/0!</v>
      </c>
      <c r="BJ214">
        <f t="shared" si="176"/>
        <v>1200.06</v>
      </c>
      <c r="BK214">
        <f t="shared" si="177"/>
        <v>1009.2336097116939</v>
      </c>
      <c r="BL214">
        <f t="shared" si="178"/>
        <v>0.8409859587951386</v>
      </c>
      <c r="BM214">
        <f t="shared" si="179"/>
        <v>0.19197191759027735</v>
      </c>
      <c r="BN214">
        <v>6</v>
      </c>
      <c r="BO214">
        <v>0.5</v>
      </c>
      <c r="BP214" t="s">
        <v>273</v>
      </c>
      <c r="BQ214">
        <v>2</v>
      </c>
      <c r="BR214">
        <v>1604500731.0999999</v>
      </c>
      <c r="BS214">
        <v>791.61400000000003</v>
      </c>
      <c r="BT214">
        <v>817.25400000000002</v>
      </c>
      <c r="BU214">
        <v>21.579499999999999</v>
      </c>
      <c r="BV214">
        <v>20.032499999999999</v>
      </c>
      <c r="BW214">
        <v>791.58199999999999</v>
      </c>
      <c r="BX214">
        <v>21.263000000000002</v>
      </c>
      <c r="BY214">
        <v>500.13299999999998</v>
      </c>
      <c r="BZ214">
        <v>100.654</v>
      </c>
      <c r="CA214">
        <v>0.10040399999999999</v>
      </c>
      <c r="CB214">
        <v>25.0776</v>
      </c>
      <c r="CC214">
        <v>25.009799999999998</v>
      </c>
      <c r="CD214">
        <v>999.9</v>
      </c>
      <c r="CE214">
        <v>0</v>
      </c>
      <c r="CF214">
        <v>0</v>
      </c>
      <c r="CG214">
        <v>9981.25</v>
      </c>
      <c r="CH214">
        <v>0</v>
      </c>
      <c r="CI214">
        <v>1.06395</v>
      </c>
      <c r="CJ214">
        <v>1200.06</v>
      </c>
      <c r="CK214">
        <v>0.96699299999999999</v>
      </c>
      <c r="CL214">
        <v>3.30067E-2</v>
      </c>
      <c r="CM214">
        <v>0</v>
      </c>
      <c r="CN214">
        <v>887.596</v>
      </c>
      <c r="CO214">
        <v>5.0001499999999997</v>
      </c>
      <c r="CP214">
        <v>10594.7</v>
      </c>
      <c r="CQ214">
        <v>11354.5</v>
      </c>
      <c r="CR214">
        <v>39.5</v>
      </c>
      <c r="CS214">
        <v>42.125</v>
      </c>
      <c r="CT214">
        <v>40.686999999999998</v>
      </c>
      <c r="CU214">
        <v>41.686999999999998</v>
      </c>
      <c r="CV214">
        <v>41.311999999999998</v>
      </c>
      <c r="CW214">
        <v>1155.6099999999999</v>
      </c>
      <c r="CX214">
        <v>39.44</v>
      </c>
      <c r="CY214">
        <v>0</v>
      </c>
      <c r="CZ214">
        <v>1604500730.0999999</v>
      </c>
      <c r="DA214">
        <v>0</v>
      </c>
      <c r="DB214">
        <v>885.87095999999997</v>
      </c>
      <c r="DC214">
        <v>10.8643846343137</v>
      </c>
      <c r="DD214">
        <v>119.51538479057599</v>
      </c>
      <c r="DE214">
        <v>10580.436</v>
      </c>
      <c r="DF214">
        <v>15</v>
      </c>
      <c r="DG214">
        <v>1604500115.5</v>
      </c>
      <c r="DH214" t="s">
        <v>274</v>
      </c>
      <c r="DI214">
        <v>1604500104</v>
      </c>
      <c r="DJ214">
        <v>1604500115.5</v>
      </c>
      <c r="DK214">
        <v>1</v>
      </c>
      <c r="DL214">
        <v>-0.111</v>
      </c>
      <c r="DM214">
        <v>-7.0000000000000001E-3</v>
      </c>
      <c r="DN214">
        <v>-7.3999999999999996E-2</v>
      </c>
      <c r="DO214">
        <v>0.30099999999999999</v>
      </c>
      <c r="DP214">
        <v>420</v>
      </c>
      <c r="DQ214">
        <v>20</v>
      </c>
      <c r="DR214">
        <v>0.08</v>
      </c>
      <c r="DS214">
        <v>7.0000000000000007E-2</v>
      </c>
      <c r="DT214">
        <v>0</v>
      </c>
      <c r="DU214">
        <v>0</v>
      </c>
      <c r="DV214" t="s">
        <v>275</v>
      </c>
      <c r="DW214">
        <v>100</v>
      </c>
      <c r="DX214">
        <v>100</v>
      </c>
      <c r="DY214">
        <v>3.2000000000000001E-2</v>
      </c>
      <c r="DZ214">
        <v>0.3165</v>
      </c>
      <c r="EA214">
        <v>-0.38915973933682801</v>
      </c>
      <c r="EB214">
        <v>1.06189765250334E-3</v>
      </c>
      <c r="EC214">
        <v>-8.2300479113357901E-7</v>
      </c>
      <c r="ED214">
        <v>1.95222372915411E-10</v>
      </c>
      <c r="EE214">
        <v>5.0854824770297798E-2</v>
      </c>
      <c r="EF214">
        <v>2.4299125684897199E-2</v>
      </c>
      <c r="EG214">
        <v>-1.02667963148939E-3</v>
      </c>
      <c r="EH214">
        <v>2.21636158600722E-5</v>
      </c>
      <c r="EI214">
        <v>2</v>
      </c>
      <c r="EJ214">
        <v>2037</v>
      </c>
      <c r="EK214">
        <v>1</v>
      </c>
      <c r="EL214">
        <v>24</v>
      </c>
      <c r="EM214">
        <v>10.5</v>
      </c>
      <c r="EN214">
        <v>10.3</v>
      </c>
      <c r="EO214">
        <v>2</v>
      </c>
      <c r="EP214">
        <v>482.30200000000002</v>
      </c>
      <c r="EQ214">
        <v>559.78</v>
      </c>
      <c r="ER214">
        <v>22.3626</v>
      </c>
      <c r="ES214">
        <v>25.346900000000002</v>
      </c>
      <c r="ET214">
        <v>30.0002</v>
      </c>
      <c r="EU214">
        <v>25.218900000000001</v>
      </c>
      <c r="EV214">
        <v>25.182600000000001</v>
      </c>
      <c r="EW214">
        <v>35.700800000000001</v>
      </c>
      <c r="EX214">
        <v>6.0102900000000004</v>
      </c>
      <c r="EY214">
        <v>100</v>
      </c>
      <c r="EZ214">
        <v>22.38</v>
      </c>
      <c r="FA214">
        <v>808.6</v>
      </c>
      <c r="FB214">
        <v>20</v>
      </c>
      <c r="FC214">
        <v>102.369</v>
      </c>
      <c r="FD214">
        <v>102.07599999999999</v>
      </c>
    </row>
    <row r="215" spans="1:160" x14ac:dyDescent="0.15">
      <c r="A215">
        <v>217</v>
      </c>
      <c r="B215">
        <v>1604500733.0999999</v>
      </c>
      <c r="C215">
        <v>431.09999990463302</v>
      </c>
      <c r="D215" t="s">
        <v>670</v>
      </c>
      <c r="E215" t="s">
        <v>671</v>
      </c>
      <c r="F215">
        <v>1604500733.0999999</v>
      </c>
      <c r="G215">
        <f t="shared" si="135"/>
        <v>1.3176651531053769E-3</v>
      </c>
      <c r="H215">
        <f t="shared" si="136"/>
        <v>20.137301144522141</v>
      </c>
      <c r="I215">
        <f t="shared" si="137"/>
        <v>788.33199999999999</v>
      </c>
      <c r="J215">
        <f t="shared" si="138"/>
        <v>527.56187753588586</v>
      </c>
      <c r="K215">
        <f t="shared" si="139"/>
        <v>53.154626223788178</v>
      </c>
      <c r="L215">
        <f t="shared" si="140"/>
        <v>79.428583801340011</v>
      </c>
      <c r="M215">
        <f t="shared" si="141"/>
        <v>0.13161903351935686</v>
      </c>
      <c r="N215">
        <f t="shared" si="142"/>
        <v>2.9358445318750426</v>
      </c>
      <c r="O215">
        <f t="shared" si="143"/>
        <v>0.12842662154811518</v>
      </c>
      <c r="P215">
        <f t="shared" si="144"/>
        <v>8.054701474176558E-2</v>
      </c>
      <c r="Q215">
        <f t="shared" si="145"/>
        <v>193.74451135291145</v>
      </c>
      <c r="R215">
        <f t="shared" si="146"/>
        <v>25.876014506897519</v>
      </c>
      <c r="S215">
        <f t="shared" si="147"/>
        <v>25.004300000000001</v>
      </c>
      <c r="T215">
        <f t="shared" si="148"/>
        <v>3.1804928300894413</v>
      </c>
      <c r="U215">
        <f t="shared" si="149"/>
        <v>68.066362533301685</v>
      </c>
      <c r="V215">
        <f t="shared" si="150"/>
        <v>2.1742075073794997</v>
      </c>
      <c r="W215">
        <f t="shared" si="151"/>
        <v>3.194246653500489</v>
      </c>
      <c r="X215">
        <f t="shared" si="152"/>
        <v>1.0062853227099415</v>
      </c>
      <c r="Y215">
        <f t="shared" si="153"/>
        <v>-58.109033251947118</v>
      </c>
      <c r="Z215">
        <f t="shared" si="154"/>
        <v>11.459272929136906</v>
      </c>
      <c r="AA215">
        <f t="shared" si="155"/>
        <v>0.82596391420028448</v>
      </c>
      <c r="AB215">
        <f t="shared" si="156"/>
        <v>147.92071494430152</v>
      </c>
      <c r="AC215">
        <v>11</v>
      </c>
      <c r="AD215">
        <v>2</v>
      </c>
      <c r="AE215">
        <f t="shared" si="157"/>
        <v>1</v>
      </c>
      <c r="AF215">
        <f t="shared" si="158"/>
        <v>0</v>
      </c>
      <c r="AG215">
        <f t="shared" si="159"/>
        <v>53415.922620353274</v>
      </c>
      <c r="AH215" t="s">
        <v>272</v>
      </c>
      <c r="AI215" t="s">
        <v>272</v>
      </c>
      <c r="AJ215">
        <v>0</v>
      </c>
      <c r="AK215">
        <v>0</v>
      </c>
      <c r="AL215">
        <f t="shared" si="160"/>
        <v>0</v>
      </c>
      <c r="AM215" t="e">
        <f t="shared" si="161"/>
        <v>#DIV/0!</v>
      </c>
      <c r="AN215">
        <v>0</v>
      </c>
      <c r="AO215" t="s">
        <v>272</v>
      </c>
      <c r="AP215" t="s">
        <v>272</v>
      </c>
      <c r="AQ215">
        <v>0</v>
      </c>
      <c r="AR215">
        <v>0</v>
      </c>
      <c r="AS215" t="e">
        <f t="shared" si="162"/>
        <v>#DIV/0!</v>
      </c>
      <c r="AT215">
        <v>0.5</v>
      </c>
      <c r="AU215">
        <f t="shared" si="163"/>
        <v>1009.2336097116939</v>
      </c>
      <c r="AV215">
        <f t="shared" si="164"/>
        <v>20.137301144522141</v>
      </c>
      <c r="AW215" t="e">
        <f t="shared" si="165"/>
        <v>#DIV/0!</v>
      </c>
      <c r="AX215" t="e">
        <f t="shared" si="166"/>
        <v>#DIV/0!</v>
      </c>
      <c r="AY215">
        <f t="shared" si="167"/>
        <v>1.9953062354190452E-2</v>
      </c>
      <c r="AZ215" t="e">
        <f t="shared" si="168"/>
        <v>#DIV/0!</v>
      </c>
      <c r="BA215" t="s">
        <v>272</v>
      </c>
      <c r="BB215">
        <v>0</v>
      </c>
      <c r="BC215">
        <f t="shared" si="169"/>
        <v>0</v>
      </c>
      <c r="BD215" t="e">
        <f t="shared" si="170"/>
        <v>#DIV/0!</v>
      </c>
      <c r="BE215" t="e">
        <f t="shared" si="171"/>
        <v>#DIV/0!</v>
      </c>
      <c r="BF215" t="e">
        <f t="shared" si="172"/>
        <v>#DIV/0!</v>
      </c>
      <c r="BG215" t="e">
        <f t="shared" si="173"/>
        <v>#DIV/0!</v>
      </c>
      <c r="BH215" t="e">
        <f t="shared" si="174"/>
        <v>#DIV/0!</v>
      </c>
      <c r="BI215" t="e">
        <f t="shared" si="175"/>
        <v>#DIV/0!</v>
      </c>
      <c r="BJ215">
        <f t="shared" si="176"/>
        <v>1200.06</v>
      </c>
      <c r="BK215">
        <f t="shared" si="177"/>
        <v>1009.2336097116939</v>
      </c>
      <c r="BL215">
        <f t="shared" si="178"/>
        <v>0.8409859587951386</v>
      </c>
      <c r="BM215">
        <f t="shared" si="179"/>
        <v>0.19197191759027735</v>
      </c>
      <c r="BN215">
        <v>6</v>
      </c>
      <c r="BO215">
        <v>0.5</v>
      </c>
      <c r="BP215" t="s">
        <v>273</v>
      </c>
      <c r="BQ215">
        <v>2</v>
      </c>
      <c r="BR215">
        <v>1604500733.0999999</v>
      </c>
      <c r="BS215">
        <v>788.33199999999999</v>
      </c>
      <c r="BT215">
        <v>813.74199999999996</v>
      </c>
      <c r="BU215">
        <v>21.5791</v>
      </c>
      <c r="BV215">
        <v>20.0321</v>
      </c>
      <c r="BW215">
        <v>788.3</v>
      </c>
      <c r="BX215">
        <v>21.262699999999999</v>
      </c>
      <c r="BY215">
        <v>500.02499999999998</v>
      </c>
      <c r="BZ215">
        <v>100.655</v>
      </c>
      <c r="CA215">
        <v>0.100245</v>
      </c>
      <c r="CB215">
        <v>25.076699999999999</v>
      </c>
      <c r="CC215">
        <v>25.004300000000001</v>
      </c>
      <c r="CD215">
        <v>999.9</v>
      </c>
      <c r="CE215">
        <v>0</v>
      </c>
      <c r="CF215">
        <v>0</v>
      </c>
      <c r="CG215">
        <v>9970.6200000000008</v>
      </c>
      <c r="CH215">
        <v>0</v>
      </c>
      <c r="CI215">
        <v>1.06395</v>
      </c>
      <c r="CJ215">
        <v>1200.06</v>
      </c>
      <c r="CK215">
        <v>0.96699299999999999</v>
      </c>
      <c r="CL215">
        <v>3.30067E-2</v>
      </c>
      <c r="CM215">
        <v>0</v>
      </c>
      <c r="CN215">
        <v>887.43200000000002</v>
      </c>
      <c r="CO215">
        <v>5.0001499999999997</v>
      </c>
      <c r="CP215">
        <v>10598.8</v>
      </c>
      <c r="CQ215">
        <v>11354.5</v>
      </c>
      <c r="CR215">
        <v>39.5</v>
      </c>
      <c r="CS215">
        <v>42.125</v>
      </c>
      <c r="CT215">
        <v>40.686999999999998</v>
      </c>
      <c r="CU215">
        <v>41.686999999999998</v>
      </c>
      <c r="CV215">
        <v>41.311999999999998</v>
      </c>
      <c r="CW215">
        <v>1155.6099999999999</v>
      </c>
      <c r="CX215">
        <v>39.44</v>
      </c>
      <c r="CY215">
        <v>0</v>
      </c>
      <c r="CZ215">
        <v>1604500732.5</v>
      </c>
      <c r="DA215">
        <v>0</v>
      </c>
      <c r="DB215">
        <v>886.28111999999999</v>
      </c>
      <c r="DC215">
        <v>10.9221538260361</v>
      </c>
      <c r="DD215">
        <v>111.88461524922801</v>
      </c>
      <c r="DE215">
        <v>10585.388000000001</v>
      </c>
      <c r="DF215">
        <v>15</v>
      </c>
      <c r="DG215">
        <v>1604500115.5</v>
      </c>
      <c r="DH215" t="s">
        <v>274</v>
      </c>
      <c r="DI215">
        <v>1604500104</v>
      </c>
      <c r="DJ215">
        <v>1604500115.5</v>
      </c>
      <c r="DK215">
        <v>1</v>
      </c>
      <c r="DL215">
        <v>-0.111</v>
      </c>
      <c r="DM215">
        <v>-7.0000000000000001E-3</v>
      </c>
      <c r="DN215">
        <v>-7.3999999999999996E-2</v>
      </c>
      <c r="DO215">
        <v>0.30099999999999999</v>
      </c>
      <c r="DP215">
        <v>420</v>
      </c>
      <c r="DQ215">
        <v>20</v>
      </c>
      <c r="DR215">
        <v>0.08</v>
      </c>
      <c r="DS215">
        <v>7.0000000000000007E-2</v>
      </c>
      <c r="DT215">
        <v>0</v>
      </c>
      <c r="DU215">
        <v>0</v>
      </c>
      <c r="DV215" t="s">
        <v>275</v>
      </c>
      <c r="DW215">
        <v>100</v>
      </c>
      <c r="DX215">
        <v>100</v>
      </c>
      <c r="DY215">
        <v>3.2000000000000001E-2</v>
      </c>
      <c r="DZ215">
        <v>0.31640000000000001</v>
      </c>
      <c r="EA215">
        <v>-0.38915973933682801</v>
      </c>
      <c r="EB215">
        <v>1.06189765250334E-3</v>
      </c>
      <c r="EC215">
        <v>-8.2300479113357901E-7</v>
      </c>
      <c r="ED215">
        <v>1.95222372915411E-10</v>
      </c>
      <c r="EE215">
        <v>5.0854824770297798E-2</v>
      </c>
      <c r="EF215">
        <v>2.4299125684897199E-2</v>
      </c>
      <c r="EG215">
        <v>-1.02667963148939E-3</v>
      </c>
      <c r="EH215">
        <v>2.21636158600722E-5</v>
      </c>
      <c r="EI215">
        <v>2</v>
      </c>
      <c r="EJ215">
        <v>2037</v>
      </c>
      <c r="EK215">
        <v>1</v>
      </c>
      <c r="EL215">
        <v>24</v>
      </c>
      <c r="EM215">
        <v>10.5</v>
      </c>
      <c r="EN215">
        <v>10.3</v>
      </c>
      <c r="EO215">
        <v>2</v>
      </c>
      <c r="EP215">
        <v>482.20600000000002</v>
      </c>
      <c r="EQ215">
        <v>559.96100000000001</v>
      </c>
      <c r="ER215">
        <v>22.371099999999998</v>
      </c>
      <c r="ES215">
        <v>25.346900000000002</v>
      </c>
      <c r="ET215">
        <v>30.0002</v>
      </c>
      <c r="EU215">
        <v>25.218900000000001</v>
      </c>
      <c r="EV215">
        <v>25.182600000000001</v>
      </c>
      <c r="EW215">
        <v>35.584800000000001</v>
      </c>
      <c r="EX215">
        <v>6.0102900000000004</v>
      </c>
      <c r="EY215">
        <v>100</v>
      </c>
      <c r="EZ215">
        <v>22.375599999999999</v>
      </c>
      <c r="FA215">
        <v>803.46</v>
      </c>
      <c r="FB215">
        <v>20</v>
      </c>
      <c r="FC215">
        <v>102.369</v>
      </c>
      <c r="FD215">
        <v>102.075</v>
      </c>
    </row>
    <row r="216" spans="1:160" x14ac:dyDescent="0.15">
      <c r="A216">
        <v>218</v>
      </c>
      <c r="B216">
        <v>1604500735.0999999</v>
      </c>
      <c r="C216">
        <v>433.09999990463302</v>
      </c>
      <c r="D216" t="s">
        <v>672</v>
      </c>
      <c r="E216" t="s">
        <v>673</v>
      </c>
      <c r="F216">
        <v>1604500735.0999999</v>
      </c>
      <c r="G216">
        <f t="shared" si="135"/>
        <v>1.315205562035374E-3</v>
      </c>
      <c r="H216">
        <f t="shared" si="136"/>
        <v>20.233418399340351</v>
      </c>
      <c r="I216">
        <f t="shared" si="137"/>
        <v>785.11900000000003</v>
      </c>
      <c r="J216">
        <f t="shared" si="138"/>
        <v>522.54386159581361</v>
      </c>
      <c r="K216">
        <f t="shared" si="139"/>
        <v>52.648875735980823</v>
      </c>
      <c r="L216">
        <f t="shared" si="140"/>
        <v>79.104618208931399</v>
      </c>
      <c r="M216">
        <f t="shared" si="141"/>
        <v>0.13125778684309788</v>
      </c>
      <c r="N216">
        <f t="shared" si="142"/>
        <v>2.9394757275254251</v>
      </c>
      <c r="O216">
        <f t="shared" si="143"/>
        <v>0.12808646739663485</v>
      </c>
      <c r="P216">
        <f t="shared" si="144"/>
        <v>8.0332590746995891E-2</v>
      </c>
      <c r="Q216">
        <f t="shared" si="145"/>
        <v>193.74665104037095</v>
      </c>
      <c r="R216">
        <f t="shared" si="146"/>
        <v>25.875044878721546</v>
      </c>
      <c r="S216">
        <f t="shared" si="147"/>
        <v>25.0076</v>
      </c>
      <c r="T216">
        <f t="shared" si="148"/>
        <v>3.1811186033495638</v>
      </c>
      <c r="U216">
        <f t="shared" si="149"/>
        <v>68.064264359243111</v>
      </c>
      <c r="V216">
        <f t="shared" si="150"/>
        <v>2.1740498062905598</v>
      </c>
      <c r="W216">
        <f t="shared" si="151"/>
        <v>3.1941134261231818</v>
      </c>
      <c r="X216">
        <f t="shared" si="152"/>
        <v>1.007068797059004</v>
      </c>
      <c r="Y216">
        <f t="shared" si="153"/>
        <v>-58.000565285759997</v>
      </c>
      <c r="Z216">
        <f t="shared" si="154"/>
        <v>10.839554254888863</v>
      </c>
      <c r="AA216">
        <f t="shared" si="155"/>
        <v>0.78034075857416718</v>
      </c>
      <c r="AB216">
        <f t="shared" si="156"/>
        <v>147.365980768074</v>
      </c>
      <c r="AC216">
        <v>11</v>
      </c>
      <c r="AD216">
        <v>2</v>
      </c>
      <c r="AE216">
        <f t="shared" si="157"/>
        <v>1</v>
      </c>
      <c r="AF216">
        <f t="shared" si="158"/>
        <v>0</v>
      </c>
      <c r="AG216">
        <f t="shared" si="159"/>
        <v>53522.099125306901</v>
      </c>
      <c r="AH216" t="s">
        <v>272</v>
      </c>
      <c r="AI216" t="s">
        <v>272</v>
      </c>
      <c r="AJ216">
        <v>0</v>
      </c>
      <c r="AK216">
        <v>0</v>
      </c>
      <c r="AL216">
        <f t="shared" si="160"/>
        <v>0</v>
      </c>
      <c r="AM216" t="e">
        <f t="shared" si="161"/>
        <v>#DIV/0!</v>
      </c>
      <c r="AN216">
        <v>0</v>
      </c>
      <c r="AO216" t="s">
        <v>272</v>
      </c>
      <c r="AP216" t="s">
        <v>272</v>
      </c>
      <c r="AQ216">
        <v>0</v>
      </c>
      <c r="AR216">
        <v>0</v>
      </c>
      <c r="AS216" t="e">
        <f t="shared" si="162"/>
        <v>#DIV/0!</v>
      </c>
      <c r="AT216">
        <v>0.5</v>
      </c>
      <c r="AU216">
        <f t="shared" si="163"/>
        <v>1009.242299852071</v>
      </c>
      <c r="AV216">
        <f t="shared" si="164"/>
        <v>20.233418399340351</v>
      </c>
      <c r="AW216" t="e">
        <f t="shared" si="165"/>
        <v>#DIV/0!</v>
      </c>
      <c r="AX216" t="e">
        <f t="shared" si="166"/>
        <v>#DIV/0!</v>
      </c>
      <c r="AY216">
        <f t="shared" si="167"/>
        <v>2.004812759265644E-2</v>
      </c>
      <c r="AZ216" t="e">
        <f t="shared" si="168"/>
        <v>#DIV/0!</v>
      </c>
      <c r="BA216" t="s">
        <v>272</v>
      </c>
      <c r="BB216">
        <v>0</v>
      </c>
      <c r="BC216">
        <f t="shared" si="169"/>
        <v>0</v>
      </c>
      <c r="BD216" t="e">
        <f t="shared" si="170"/>
        <v>#DIV/0!</v>
      </c>
      <c r="BE216" t="e">
        <f t="shared" si="171"/>
        <v>#DIV/0!</v>
      </c>
      <c r="BF216" t="e">
        <f t="shared" si="172"/>
        <v>#DIV/0!</v>
      </c>
      <c r="BG216" t="e">
        <f t="shared" si="173"/>
        <v>#DIV/0!</v>
      </c>
      <c r="BH216" t="e">
        <f t="shared" si="174"/>
        <v>#DIV/0!</v>
      </c>
      <c r="BI216" t="e">
        <f t="shared" si="175"/>
        <v>#DIV/0!</v>
      </c>
      <c r="BJ216">
        <f t="shared" si="176"/>
        <v>1200.07</v>
      </c>
      <c r="BK216">
        <f t="shared" si="177"/>
        <v>1009.242299852071</v>
      </c>
      <c r="BL216">
        <f t="shared" si="178"/>
        <v>0.84098619234883887</v>
      </c>
      <c r="BM216">
        <f t="shared" si="179"/>
        <v>0.19197238469767788</v>
      </c>
      <c r="BN216">
        <v>6</v>
      </c>
      <c r="BO216">
        <v>0.5</v>
      </c>
      <c r="BP216" t="s">
        <v>273</v>
      </c>
      <c r="BQ216">
        <v>2</v>
      </c>
      <c r="BR216">
        <v>1604500735.0999999</v>
      </c>
      <c r="BS216">
        <v>785.11900000000003</v>
      </c>
      <c r="BT216">
        <v>810.64</v>
      </c>
      <c r="BU216">
        <v>21.5776</v>
      </c>
      <c r="BV216">
        <v>20.033300000000001</v>
      </c>
      <c r="BW216">
        <v>785.08699999999999</v>
      </c>
      <c r="BX216">
        <v>21.261199999999999</v>
      </c>
      <c r="BY216">
        <v>499.96499999999997</v>
      </c>
      <c r="BZ216">
        <v>100.655</v>
      </c>
      <c r="CA216">
        <v>9.9940600000000004E-2</v>
      </c>
      <c r="CB216">
        <v>25.076000000000001</v>
      </c>
      <c r="CC216">
        <v>25.0076</v>
      </c>
      <c r="CD216">
        <v>999.9</v>
      </c>
      <c r="CE216">
        <v>0</v>
      </c>
      <c r="CF216">
        <v>0</v>
      </c>
      <c r="CG216">
        <v>9991.25</v>
      </c>
      <c r="CH216">
        <v>0</v>
      </c>
      <c r="CI216">
        <v>1.06395</v>
      </c>
      <c r="CJ216">
        <v>1200.07</v>
      </c>
      <c r="CK216">
        <v>0.96699299999999999</v>
      </c>
      <c r="CL216">
        <v>3.30067E-2</v>
      </c>
      <c r="CM216">
        <v>0</v>
      </c>
      <c r="CN216">
        <v>887.72</v>
      </c>
      <c r="CO216">
        <v>5.0001499999999997</v>
      </c>
      <c r="CP216">
        <v>10600.9</v>
      </c>
      <c r="CQ216">
        <v>11354.5</v>
      </c>
      <c r="CR216">
        <v>39.5</v>
      </c>
      <c r="CS216">
        <v>42.125</v>
      </c>
      <c r="CT216">
        <v>40.686999999999998</v>
      </c>
      <c r="CU216">
        <v>41.686999999999998</v>
      </c>
      <c r="CV216">
        <v>41.311999999999998</v>
      </c>
      <c r="CW216">
        <v>1155.6199999999999</v>
      </c>
      <c r="CX216">
        <v>39.450000000000003</v>
      </c>
      <c r="CY216">
        <v>0</v>
      </c>
      <c r="CZ216">
        <v>1604500734.3</v>
      </c>
      <c r="DA216">
        <v>0</v>
      </c>
      <c r="DB216">
        <v>886.53007692307699</v>
      </c>
      <c r="DC216">
        <v>10.5282735099674</v>
      </c>
      <c r="DD216">
        <v>106.79316253365501</v>
      </c>
      <c r="DE216">
        <v>10587.9653846154</v>
      </c>
      <c r="DF216">
        <v>15</v>
      </c>
      <c r="DG216">
        <v>1604500115.5</v>
      </c>
      <c r="DH216" t="s">
        <v>274</v>
      </c>
      <c r="DI216">
        <v>1604500104</v>
      </c>
      <c r="DJ216">
        <v>1604500115.5</v>
      </c>
      <c r="DK216">
        <v>1</v>
      </c>
      <c r="DL216">
        <v>-0.111</v>
      </c>
      <c r="DM216">
        <v>-7.0000000000000001E-3</v>
      </c>
      <c r="DN216">
        <v>-7.3999999999999996E-2</v>
      </c>
      <c r="DO216">
        <v>0.30099999999999999</v>
      </c>
      <c r="DP216">
        <v>420</v>
      </c>
      <c r="DQ216">
        <v>20</v>
      </c>
      <c r="DR216">
        <v>0.08</v>
      </c>
      <c r="DS216">
        <v>7.0000000000000007E-2</v>
      </c>
      <c r="DT216">
        <v>0</v>
      </c>
      <c r="DU216">
        <v>0</v>
      </c>
      <c r="DV216" t="s">
        <v>275</v>
      </c>
      <c r="DW216">
        <v>100</v>
      </c>
      <c r="DX216">
        <v>100</v>
      </c>
      <c r="DY216">
        <v>3.2000000000000001E-2</v>
      </c>
      <c r="DZ216">
        <v>0.31640000000000001</v>
      </c>
      <c r="EA216">
        <v>-0.38915973933682801</v>
      </c>
      <c r="EB216">
        <v>1.06189765250334E-3</v>
      </c>
      <c r="EC216">
        <v>-8.2300479113357901E-7</v>
      </c>
      <c r="ED216">
        <v>1.95222372915411E-10</v>
      </c>
      <c r="EE216">
        <v>5.0854824770297798E-2</v>
      </c>
      <c r="EF216">
        <v>2.4299125684897199E-2</v>
      </c>
      <c r="EG216">
        <v>-1.02667963148939E-3</v>
      </c>
      <c r="EH216">
        <v>2.21636158600722E-5</v>
      </c>
      <c r="EI216">
        <v>2</v>
      </c>
      <c r="EJ216">
        <v>2037</v>
      </c>
      <c r="EK216">
        <v>1</v>
      </c>
      <c r="EL216">
        <v>24</v>
      </c>
      <c r="EM216">
        <v>10.5</v>
      </c>
      <c r="EN216">
        <v>10.3</v>
      </c>
      <c r="EO216">
        <v>2</v>
      </c>
      <c r="EP216">
        <v>482.20600000000002</v>
      </c>
      <c r="EQ216">
        <v>559.84900000000005</v>
      </c>
      <c r="ER216">
        <v>22.376799999999999</v>
      </c>
      <c r="ES216">
        <v>25.346900000000002</v>
      </c>
      <c r="ET216">
        <v>30.0002</v>
      </c>
      <c r="EU216">
        <v>25.218900000000001</v>
      </c>
      <c r="EV216">
        <v>25.183399999999999</v>
      </c>
      <c r="EW216">
        <v>35.503999999999998</v>
      </c>
      <c r="EX216">
        <v>6.0102900000000004</v>
      </c>
      <c r="EY216">
        <v>100</v>
      </c>
      <c r="EZ216">
        <v>22.375599999999999</v>
      </c>
      <c r="FA216">
        <v>798.41</v>
      </c>
      <c r="FB216">
        <v>20</v>
      </c>
      <c r="FC216">
        <v>102.36799999999999</v>
      </c>
      <c r="FD216">
        <v>102.075</v>
      </c>
    </row>
    <row r="217" spans="1:160" x14ac:dyDescent="0.15">
      <c r="A217">
        <v>219</v>
      </c>
      <c r="B217">
        <v>1604500737.0999999</v>
      </c>
      <c r="C217">
        <v>435.09999990463302</v>
      </c>
      <c r="D217" t="s">
        <v>674</v>
      </c>
      <c r="E217" t="s">
        <v>675</v>
      </c>
      <c r="F217">
        <v>1604500737.0999999</v>
      </c>
      <c r="G217">
        <f t="shared" si="135"/>
        <v>1.3128429203592613E-3</v>
      </c>
      <c r="H217">
        <f t="shared" si="136"/>
        <v>20.460668779302637</v>
      </c>
      <c r="I217">
        <f t="shared" si="137"/>
        <v>781.928</v>
      </c>
      <c r="J217">
        <f t="shared" si="138"/>
        <v>516.30222881851807</v>
      </c>
      <c r="K217">
        <f t="shared" si="139"/>
        <v>52.020078048112616</v>
      </c>
      <c r="L217">
        <f t="shared" si="140"/>
        <v>78.783226795448002</v>
      </c>
      <c r="M217">
        <f t="shared" si="141"/>
        <v>0.13109438440381149</v>
      </c>
      <c r="N217">
        <f t="shared" si="142"/>
        <v>2.9425607410620414</v>
      </c>
      <c r="O217">
        <f t="shared" si="143"/>
        <v>0.12793408402665959</v>
      </c>
      <c r="P217">
        <f t="shared" si="144"/>
        <v>8.023639749620369E-2</v>
      </c>
      <c r="Q217">
        <f t="shared" si="145"/>
        <v>193.70036760453394</v>
      </c>
      <c r="R217">
        <f t="shared" si="146"/>
        <v>25.876802723407923</v>
      </c>
      <c r="S217">
        <f t="shared" si="147"/>
        <v>25.004100000000001</v>
      </c>
      <c r="T217">
        <f t="shared" si="148"/>
        <v>3.1804549078948861</v>
      </c>
      <c r="U217">
        <f t="shared" si="149"/>
        <v>68.053551869329297</v>
      </c>
      <c r="V217">
        <f t="shared" si="150"/>
        <v>2.1739925985070006</v>
      </c>
      <c r="W217">
        <f t="shared" si="151"/>
        <v>3.1945321570890495</v>
      </c>
      <c r="X217">
        <f t="shared" si="152"/>
        <v>1.0064623093878855</v>
      </c>
      <c r="Y217">
        <f t="shared" si="153"/>
        <v>-57.896372787843426</v>
      </c>
      <c r="Z217">
        <f t="shared" si="154"/>
        <v>11.755174699204993</v>
      </c>
      <c r="AA217">
        <f t="shared" si="155"/>
        <v>0.84536362606433058</v>
      </c>
      <c r="AB217">
        <f t="shared" si="156"/>
        <v>148.40453314195983</v>
      </c>
      <c r="AC217">
        <v>11</v>
      </c>
      <c r="AD217">
        <v>2</v>
      </c>
      <c r="AE217">
        <f t="shared" si="157"/>
        <v>1</v>
      </c>
      <c r="AF217">
        <f t="shared" si="158"/>
        <v>0</v>
      </c>
      <c r="AG217">
        <f t="shared" si="159"/>
        <v>53611.871108301828</v>
      </c>
      <c r="AH217" t="s">
        <v>272</v>
      </c>
      <c r="AI217" t="s">
        <v>272</v>
      </c>
      <c r="AJ217">
        <v>0</v>
      </c>
      <c r="AK217">
        <v>0</v>
      </c>
      <c r="AL217">
        <f t="shared" si="160"/>
        <v>0</v>
      </c>
      <c r="AM217" t="e">
        <f t="shared" si="161"/>
        <v>#DIV/0!</v>
      </c>
      <c r="AN217">
        <v>0</v>
      </c>
      <c r="AO217" t="s">
        <v>272</v>
      </c>
      <c r="AP217" t="s">
        <v>272</v>
      </c>
      <c r="AQ217">
        <v>0</v>
      </c>
      <c r="AR217">
        <v>0</v>
      </c>
      <c r="AS217" t="e">
        <f t="shared" si="162"/>
        <v>#DIV/0!</v>
      </c>
      <c r="AT217">
        <v>0.5</v>
      </c>
      <c r="AU217">
        <f t="shared" si="163"/>
        <v>1008.9986998520352</v>
      </c>
      <c r="AV217">
        <f t="shared" si="164"/>
        <v>20.460668779302637</v>
      </c>
      <c r="AW217" t="e">
        <f t="shared" si="165"/>
        <v>#DIV/0!</v>
      </c>
      <c r="AX217" t="e">
        <f t="shared" si="166"/>
        <v>#DIV/0!</v>
      </c>
      <c r="AY217">
        <f t="shared" si="167"/>
        <v>2.0278191421161489E-2</v>
      </c>
      <c r="AZ217" t="e">
        <f t="shared" si="168"/>
        <v>#DIV/0!</v>
      </c>
      <c r="BA217" t="s">
        <v>272</v>
      </c>
      <c r="BB217">
        <v>0</v>
      </c>
      <c r="BC217">
        <f t="shared" si="169"/>
        <v>0</v>
      </c>
      <c r="BD217" t="e">
        <f t="shared" si="170"/>
        <v>#DIV/0!</v>
      </c>
      <c r="BE217" t="e">
        <f t="shared" si="171"/>
        <v>#DIV/0!</v>
      </c>
      <c r="BF217" t="e">
        <f t="shared" si="172"/>
        <v>#DIV/0!</v>
      </c>
      <c r="BG217" t="e">
        <f t="shared" si="173"/>
        <v>#DIV/0!</v>
      </c>
      <c r="BH217" t="e">
        <f t="shared" si="174"/>
        <v>#DIV/0!</v>
      </c>
      <c r="BI217" t="e">
        <f t="shared" si="175"/>
        <v>#DIV/0!</v>
      </c>
      <c r="BJ217">
        <f t="shared" si="176"/>
        <v>1199.78</v>
      </c>
      <c r="BK217">
        <f t="shared" si="177"/>
        <v>1008.9986998520352</v>
      </c>
      <c r="BL217">
        <f t="shared" si="178"/>
        <v>0.84098643072232848</v>
      </c>
      <c r="BM217">
        <f t="shared" si="179"/>
        <v>0.19197286144465714</v>
      </c>
      <c r="BN217">
        <v>6</v>
      </c>
      <c r="BO217">
        <v>0.5</v>
      </c>
      <c r="BP217" t="s">
        <v>273</v>
      </c>
      <c r="BQ217">
        <v>2</v>
      </c>
      <c r="BR217">
        <v>1604500737.0999999</v>
      </c>
      <c r="BS217">
        <v>781.928</v>
      </c>
      <c r="BT217">
        <v>807.70899999999995</v>
      </c>
      <c r="BU217">
        <v>21.577000000000002</v>
      </c>
      <c r="BV217">
        <v>20.035799999999998</v>
      </c>
      <c r="BW217">
        <v>781.89599999999996</v>
      </c>
      <c r="BX217">
        <v>21.2606</v>
      </c>
      <c r="BY217">
        <v>500.07100000000003</v>
      </c>
      <c r="BZ217">
        <v>100.655</v>
      </c>
      <c r="CA217">
        <v>0.100091</v>
      </c>
      <c r="CB217">
        <v>25.078199999999999</v>
      </c>
      <c r="CC217">
        <v>25.004100000000001</v>
      </c>
      <c r="CD217">
        <v>999.9</v>
      </c>
      <c r="CE217">
        <v>0</v>
      </c>
      <c r="CF217">
        <v>0</v>
      </c>
      <c r="CG217">
        <v>10008.799999999999</v>
      </c>
      <c r="CH217">
        <v>0</v>
      </c>
      <c r="CI217">
        <v>1.06395</v>
      </c>
      <c r="CJ217">
        <v>1199.78</v>
      </c>
      <c r="CK217">
        <v>0.96698499999999998</v>
      </c>
      <c r="CL217">
        <v>3.3015099999999999E-2</v>
      </c>
      <c r="CM217">
        <v>0</v>
      </c>
      <c r="CN217">
        <v>887.63599999999997</v>
      </c>
      <c r="CO217">
        <v>5.0001499999999997</v>
      </c>
      <c r="CP217">
        <v>10599.9</v>
      </c>
      <c r="CQ217">
        <v>11351.7</v>
      </c>
      <c r="CR217">
        <v>39.436999999999998</v>
      </c>
      <c r="CS217">
        <v>42.125</v>
      </c>
      <c r="CT217">
        <v>40.686999999999998</v>
      </c>
      <c r="CU217">
        <v>41.625</v>
      </c>
      <c r="CV217">
        <v>41.311999999999998</v>
      </c>
      <c r="CW217">
        <v>1155.33</v>
      </c>
      <c r="CX217">
        <v>39.450000000000003</v>
      </c>
      <c r="CY217">
        <v>0</v>
      </c>
      <c r="CZ217">
        <v>1604500736.0999999</v>
      </c>
      <c r="DA217">
        <v>0</v>
      </c>
      <c r="DB217">
        <v>886.87207999999998</v>
      </c>
      <c r="DC217">
        <v>9.88692309680658</v>
      </c>
      <c r="DD217">
        <v>97.330769446964794</v>
      </c>
      <c r="DE217">
        <v>10591.575999999999</v>
      </c>
      <c r="DF217">
        <v>15</v>
      </c>
      <c r="DG217">
        <v>1604500115.5</v>
      </c>
      <c r="DH217" t="s">
        <v>274</v>
      </c>
      <c r="DI217">
        <v>1604500104</v>
      </c>
      <c r="DJ217">
        <v>1604500115.5</v>
      </c>
      <c r="DK217">
        <v>1</v>
      </c>
      <c r="DL217">
        <v>-0.111</v>
      </c>
      <c r="DM217">
        <v>-7.0000000000000001E-3</v>
      </c>
      <c r="DN217">
        <v>-7.3999999999999996E-2</v>
      </c>
      <c r="DO217">
        <v>0.30099999999999999</v>
      </c>
      <c r="DP217">
        <v>420</v>
      </c>
      <c r="DQ217">
        <v>20</v>
      </c>
      <c r="DR217">
        <v>0.08</v>
      </c>
      <c r="DS217">
        <v>7.0000000000000007E-2</v>
      </c>
      <c r="DT217">
        <v>0</v>
      </c>
      <c r="DU217">
        <v>0</v>
      </c>
      <c r="DV217" t="s">
        <v>275</v>
      </c>
      <c r="DW217">
        <v>100</v>
      </c>
      <c r="DX217">
        <v>100</v>
      </c>
      <c r="DY217">
        <v>3.2000000000000001E-2</v>
      </c>
      <c r="DZ217">
        <v>0.31640000000000001</v>
      </c>
      <c r="EA217">
        <v>-0.38915973933682801</v>
      </c>
      <c r="EB217">
        <v>1.06189765250334E-3</v>
      </c>
      <c r="EC217">
        <v>-8.2300479113357901E-7</v>
      </c>
      <c r="ED217">
        <v>1.95222372915411E-10</v>
      </c>
      <c r="EE217">
        <v>5.0854824770297798E-2</v>
      </c>
      <c r="EF217">
        <v>2.4299125684897199E-2</v>
      </c>
      <c r="EG217">
        <v>-1.02667963148939E-3</v>
      </c>
      <c r="EH217">
        <v>2.21636158600722E-5</v>
      </c>
      <c r="EI217">
        <v>2</v>
      </c>
      <c r="EJ217">
        <v>2037</v>
      </c>
      <c r="EK217">
        <v>1</v>
      </c>
      <c r="EL217">
        <v>24</v>
      </c>
      <c r="EM217">
        <v>10.6</v>
      </c>
      <c r="EN217">
        <v>10.4</v>
      </c>
      <c r="EO217">
        <v>2</v>
      </c>
      <c r="EP217">
        <v>482.28100000000001</v>
      </c>
      <c r="EQ217">
        <v>559.66</v>
      </c>
      <c r="ER217">
        <v>22.377500000000001</v>
      </c>
      <c r="ES217">
        <v>25.346900000000002</v>
      </c>
      <c r="ET217">
        <v>30.0002</v>
      </c>
      <c r="EU217">
        <v>25.219799999999999</v>
      </c>
      <c r="EV217">
        <v>25.1844</v>
      </c>
      <c r="EW217">
        <v>35.353299999999997</v>
      </c>
      <c r="EX217">
        <v>6.0102900000000004</v>
      </c>
      <c r="EY217">
        <v>100</v>
      </c>
      <c r="EZ217">
        <v>22.375599999999999</v>
      </c>
      <c r="FA217">
        <v>798.41</v>
      </c>
      <c r="FB217">
        <v>20</v>
      </c>
      <c r="FC217">
        <v>102.36799999999999</v>
      </c>
      <c r="FD217">
        <v>102.075</v>
      </c>
    </row>
    <row r="218" spans="1:160" x14ac:dyDescent="0.15">
      <c r="A218">
        <v>220</v>
      </c>
      <c r="B218">
        <v>1604500739.0999999</v>
      </c>
      <c r="C218">
        <v>437.09999990463302</v>
      </c>
      <c r="D218" t="s">
        <v>676</v>
      </c>
      <c r="E218" t="s">
        <v>677</v>
      </c>
      <c r="F218">
        <v>1604500739.0999999</v>
      </c>
      <c r="G218">
        <f t="shared" si="135"/>
        <v>1.3127660635664231E-3</v>
      </c>
      <c r="H218">
        <f t="shared" si="136"/>
        <v>20.303668683745592</v>
      </c>
      <c r="I218">
        <f t="shared" si="137"/>
        <v>778.71900000000005</v>
      </c>
      <c r="J218">
        <f t="shared" si="138"/>
        <v>515.12875537013258</v>
      </c>
      <c r="K218">
        <f t="shared" si="139"/>
        <v>51.901691115665351</v>
      </c>
      <c r="L218">
        <f t="shared" si="140"/>
        <v>78.45967165016701</v>
      </c>
      <c r="M218">
        <f t="shared" si="141"/>
        <v>0.13111330788710396</v>
      </c>
      <c r="N218">
        <f t="shared" si="142"/>
        <v>2.9452998457468325</v>
      </c>
      <c r="O218">
        <f t="shared" si="143"/>
        <v>0.12795497051919977</v>
      </c>
      <c r="P218">
        <f t="shared" si="144"/>
        <v>8.0249283981598835E-2</v>
      </c>
      <c r="Q218">
        <f t="shared" si="145"/>
        <v>193.74665104037095</v>
      </c>
      <c r="R218">
        <f t="shared" si="146"/>
        <v>25.877001357529956</v>
      </c>
      <c r="S218">
        <f t="shared" si="147"/>
        <v>25.003299999999999</v>
      </c>
      <c r="T218">
        <f t="shared" si="148"/>
        <v>3.180303223067936</v>
      </c>
      <c r="U218">
        <f t="shared" si="149"/>
        <v>68.05344079307099</v>
      </c>
      <c r="V218">
        <f t="shared" si="150"/>
        <v>2.1740667723954004</v>
      </c>
      <c r="W218">
        <f t="shared" si="151"/>
        <v>3.1946463647680212</v>
      </c>
      <c r="X218">
        <f t="shared" si="152"/>
        <v>1.0062364506725356</v>
      </c>
      <c r="Y218">
        <f t="shared" si="153"/>
        <v>-57.89298340327926</v>
      </c>
      <c r="Z218">
        <f t="shared" si="154"/>
        <v>11.98841889893496</v>
      </c>
      <c r="AA218">
        <f t="shared" si="155"/>
        <v>0.8613345419847519</v>
      </c>
      <c r="AB218">
        <f t="shared" si="156"/>
        <v>148.70342107801139</v>
      </c>
      <c r="AC218">
        <v>12</v>
      </c>
      <c r="AD218">
        <v>2</v>
      </c>
      <c r="AE218">
        <f t="shared" si="157"/>
        <v>1</v>
      </c>
      <c r="AF218">
        <f t="shared" si="158"/>
        <v>0</v>
      </c>
      <c r="AG218">
        <f t="shared" si="159"/>
        <v>53691.872719017992</v>
      </c>
      <c r="AH218" t="s">
        <v>272</v>
      </c>
      <c r="AI218" t="s">
        <v>272</v>
      </c>
      <c r="AJ218">
        <v>0</v>
      </c>
      <c r="AK218">
        <v>0</v>
      </c>
      <c r="AL218">
        <f t="shared" si="160"/>
        <v>0</v>
      </c>
      <c r="AM218" t="e">
        <f t="shared" si="161"/>
        <v>#DIV/0!</v>
      </c>
      <c r="AN218">
        <v>0</v>
      </c>
      <c r="AO218" t="s">
        <v>272</v>
      </c>
      <c r="AP218" t="s">
        <v>272</v>
      </c>
      <c r="AQ218">
        <v>0</v>
      </c>
      <c r="AR218">
        <v>0</v>
      </c>
      <c r="AS218" t="e">
        <f t="shared" si="162"/>
        <v>#DIV/0!</v>
      </c>
      <c r="AT218">
        <v>0.5</v>
      </c>
      <c r="AU218">
        <f t="shared" si="163"/>
        <v>1009.242299852071</v>
      </c>
      <c r="AV218">
        <f t="shared" si="164"/>
        <v>20.303668683745592</v>
      </c>
      <c r="AW218" t="e">
        <f t="shared" si="165"/>
        <v>#DIV/0!</v>
      </c>
      <c r="AX218" t="e">
        <f t="shared" si="166"/>
        <v>#DIV/0!</v>
      </c>
      <c r="AY218">
        <f t="shared" si="167"/>
        <v>2.0117734548702117E-2</v>
      </c>
      <c r="AZ218" t="e">
        <f t="shared" si="168"/>
        <v>#DIV/0!</v>
      </c>
      <c r="BA218" t="s">
        <v>272</v>
      </c>
      <c r="BB218">
        <v>0</v>
      </c>
      <c r="BC218">
        <f t="shared" si="169"/>
        <v>0</v>
      </c>
      <c r="BD218" t="e">
        <f t="shared" si="170"/>
        <v>#DIV/0!</v>
      </c>
      <c r="BE218" t="e">
        <f t="shared" si="171"/>
        <v>#DIV/0!</v>
      </c>
      <c r="BF218" t="e">
        <f t="shared" si="172"/>
        <v>#DIV/0!</v>
      </c>
      <c r="BG218" t="e">
        <f t="shared" si="173"/>
        <v>#DIV/0!</v>
      </c>
      <c r="BH218" t="e">
        <f t="shared" si="174"/>
        <v>#DIV/0!</v>
      </c>
      <c r="BI218" t="e">
        <f t="shared" si="175"/>
        <v>#DIV/0!</v>
      </c>
      <c r="BJ218">
        <f t="shared" si="176"/>
        <v>1200.07</v>
      </c>
      <c r="BK218">
        <f t="shared" si="177"/>
        <v>1009.242299852071</v>
      </c>
      <c r="BL218">
        <f t="shared" si="178"/>
        <v>0.84098619234883887</v>
      </c>
      <c r="BM218">
        <f t="shared" si="179"/>
        <v>0.19197238469767788</v>
      </c>
      <c r="BN218">
        <v>6</v>
      </c>
      <c r="BO218">
        <v>0.5</v>
      </c>
      <c r="BP218" t="s">
        <v>273</v>
      </c>
      <c r="BQ218">
        <v>2</v>
      </c>
      <c r="BR218">
        <v>1604500739.0999999</v>
      </c>
      <c r="BS218">
        <v>778.71900000000005</v>
      </c>
      <c r="BT218">
        <v>804.31299999999999</v>
      </c>
      <c r="BU218">
        <v>21.5778</v>
      </c>
      <c r="BV218">
        <v>20.036300000000001</v>
      </c>
      <c r="BW218">
        <v>778.68799999999999</v>
      </c>
      <c r="BX218">
        <v>21.261399999999998</v>
      </c>
      <c r="BY218">
        <v>499.94400000000002</v>
      </c>
      <c r="BZ218">
        <v>100.655</v>
      </c>
      <c r="CA218">
        <v>9.9793000000000007E-2</v>
      </c>
      <c r="CB218">
        <v>25.078800000000001</v>
      </c>
      <c r="CC218">
        <v>25.003299999999999</v>
      </c>
      <c r="CD218">
        <v>999.9</v>
      </c>
      <c r="CE218">
        <v>0</v>
      </c>
      <c r="CF218">
        <v>0</v>
      </c>
      <c r="CG218">
        <v>10024.4</v>
      </c>
      <c r="CH218">
        <v>0</v>
      </c>
      <c r="CI218">
        <v>1.06395</v>
      </c>
      <c r="CJ218">
        <v>1200.07</v>
      </c>
      <c r="CK218">
        <v>0.96699299999999999</v>
      </c>
      <c r="CL218">
        <v>3.30067E-2</v>
      </c>
      <c r="CM218">
        <v>0</v>
      </c>
      <c r="CN218">
        <v>888.17600000000004</v>
      </c>
      <c r="CO218">
        <v>5.0001499999999997</v>
      </c>
      <c r="CP218">
        <v>10605.4</v>
      </c>
      <c r="CQ218">
        <v>11354.5</v>
      </c>
      <c r="CR218">
        <v>39.5</v>
      </c>
      <c r="CS218">
        <v>42.125</v>
      </c>
      <c r="CT218">
        <v>40.75</v>
      </c>
      <c r="CU218">
        <v>41.686999999999998</v>
      </c>
      <c r="CV218">
        <v>41.311999999999998</v>
      </c>
      <c r="CW218">
        <v>1155.6199999999999</v>
      </c>
      <c r="CX218">
        <v>39.450000000000003</v>
      </c>
      <c r="CY218">
        <v>0</v>
      </c>
      <c r="CZ218">
        <v>1604500737.9000001</v>
      </c>
      <c r="DA218">
        <v>0</v>
      </c>
      <c r="DB218">
        <v>887.10215384615401</v>
      </c>
      <c r="DC218">
        <v>8.4882735077581994</v>
      </c>
      <c r="DD218">
        <v>92.229059865409099</v>
      </c>
      <c r="DE218">
        <v>10593.8576923077</v>
      </c>
      <c r="DF218">
        <v>15</v>
      </c>
      <c r="DG218">
        <v>1604500115.5</v>
      </c>
      <c r="DH218" t="s">
        <v>274</v>
      </c>
      <c r="DI218">
        <v>1604500104</v>
      </c>
      <c r="DJ218">
        <v>1604500115.5</v>
      </c>
      <c r="DK218">
        <v>1</v>
      </c>
      <c r="DL218">
        <v>-0.111</v>
      </c>
      <c r="DM218">
        <v>-7.0000000000000001E-3</v>
      </c>
      <c r="DN218">
        <v>-7.3999999999999996E-2</v>
      </c>
      <c r="DO218">
        <v>0.30099999999999999</v>
      </c>
      <c r="DP218">
        <v>420</v>
      </c>
      <c r="DQ218">
        <v>20</v>
      </c>
      <c r="DR218">
        <v>0.08</v>
      </c>
      <c r="DS218">
        <v>7.0000000000000007E-2</v>
      </c>
      <c r="DT218">
        <v>0</v>
      </c>
      <c r="DU218">
        <v>0</v>
      </c>
      <c r="DV218" t="s">
        <v>275</v>
      </c>
      <c r="DW218">
        <v>100</v>
      </c>
      <c r="DX218">
        <v>100</v>
      </c>
      <c r="DY218">
        <v>3.1E-2</v>
      </c>
      <c r="DZ218">
        <v>0.31640000000000001</v>
      </c>
      <c r="EA218">
        <v>-0.38915973933682801</v>
      </c>
      <c r="EB218">
        <v>1.06189765250334E-3</v>
      </c>
      <c r="EC218">
        <v>-8.2300479113357901E-7</v>
      </c>
      <c r="ED218">
        <v>1.95222372915411E-10</v>
      </c>
      <c r="EE218">
        <v>5.0854824770297798E-2</v>
      </c>
      <c r="EF218">
        <v>2.4299125684897199E-2</v>
      </c>
      <c r="EG218">
        <v>-1.02667963148939E-3</v>
      </c>
      <c r="EH218">
        <v>2.21636158600722E-5</v>
      </c>
      <c r="EI218">
        <v>2</v>
      </c>
      <c r="EJ218">
        <v>2037</v>
      </c>
      <c r="EK218">
        <v>1</v>
      </c>
      <c r="EL218">
        <v>24</v>
      </c>
      <c r="EM218">
        <v>10.6</v>
      </c>
      <c r="EN218">
        <v>10.4</v>
      </c>
      <c r="EO218">
        <v>2</v>
      </c>
      <c r="EP218">
        <v>482.00400000000002</v>
      </c>
      <c r="EQ218">
        <v>559.94399999999996</v>
      </c>
      <c r="ER218">
        <v>22.376799999999999</v>
      </c>
      <c r="ES218">
        <v>25.347300000000001</v>
      </c>
      <c r="ET218">
        <v>30.0002</v>
      </c>
      <c r="EU218">
        <v>25.2209</v>
      </c>
      <c r="EV218">
        <v>25.184699999999999</v>
      </c>
      <c r="EW218">
        <v>35.225299999999997</v>
      </c>
      <c r="EX218">
        <v>6.0102900000000004</v>
      </c>
      <c r="EY218">
        <v>100</v>
      </c>
      <c r="EZ218">
        <v>22.3703</v>
      </c>
      <c r="FA218">
        <v>793.29</v>
      </c>
      <c r="FB218">
        <v>20</v>
      </c>
      <c r="FC218">
        <v>102.367</v>
      </c>
      <c r="FD218">
        <v>102.074</v>
      </c>
    </row>
    <row r="219" spans="1:160" x14ac:dyDescent="0.15">
      <c r="A219">
        <v>221</v>
      </c>
      <c r="B219">
        <v>1604500741.0999999</v>
      </c>
      <c r="C219">
        <v>439.09999990463302</v>
      </c>
      <c r="D219" t="s">
        <v>678</v>
      </c>
      <c r="E219" t="s">
        <v>679</v>
      </c>
      <c r="F219">
        <v>1604500741.0999999</v>
      </c>
      <c r="G219">
        <f t="shared" si="135"/>
        <v>1.3118027251210285E-3</v>
      </c>
      <c r="H219">
        <f t="shared" si="136"/>
        <v>20.136745260443838</v>
      </c>
      <c r="I219">
        <f t="shared" si="137"/>
        <v>775.55799999999999</v>
      </c>
      <c r="J219">
        <f t="shared" si="138"/>
        <v>513.84461776632259</v>
      </c>
      <c r="K219">
        <f t="shared" si="139"/>
        <v>51.772336769739631</v>
      </c>
      <c r="L219">
        <f t="shared" si="140"/>
        <v>78.141229025630395</v>
      </c>
      <c r="M219">
        <f t="shared" si="141"/>
        <v>0.1309872165957133</v>
      </c>
      <c r="N219">
        <f t="shared" si="142"/>
        <v>2.9448610848555163</v>
      </c>
      <c r="O219">
        <f t="shared" si="143"/>
        <v>0.12783441487171332</v>
      </c>
      <c r="P219">
        <f t="shared" si="144"/>
        <v>8.0173455462018095E-2</v>
      </c>
      <c r="Q219">
        <f t="shared" si="145"/>
        <v>193.69877162399274</v>
      </c>
      <c r="R219">
        <f t="shared" si="146"/>
        <v>25.87388232225026</v>
      </c>
      <c r="S219">
        <f t="shared" si="147"/>
        <v>25.004200000000001</v>
      </c>
      <c r="T219">
        <f t="shared" si="148"/>
        <v>3.180473868942773</v>
      </c>
      <c r="U219">
        <f t="shared" si="149"/>
        <v>68.06519371593636</v>
      </c>
      <c r="V219">
        <f t="shared" si="150"/>
        <v>2.1740276744971201</v>
      </c>
      <c r="W219">
        <f t="shared" si="151"/>
        <v>3.1940372983734076</v>
      </c>
      <c r="X219">
        <f t="shared" si="152"/>
        <v>1.0064461944456529</v>
      </c>
      <c r="Y219">
        <f t="shared" si="153"/>
        <v>-57.850500177837354</v>
      </c>
      <c r="Z219">
        <f t="shared" si="154"/>
        <v>11.335703247600657</v>
      </c>
      <c r="AA219">
        <f t="shared" si="155"/>
        <v>0.81455065305820995</v>
      </c>
      <c r="AB219">
        <f t="shared" si="156"/>
        <v>147.99852534681426</v>
      </c>
      <c r="AC219">
        <v>12</v>
      </c>
      <c r="AD219">
        <v>2</v>
      </c>
      <c r="AE219">
        <f t="shared" si="157"/>
        <v>1</v>
      </c>
      <c r="AF219">
        <f t="shared" si="158"/>
        <v>0</v>
      </c>
      <c r="AG219">
        <f t="shared" si="159"/>
        <v>53679.613380907482</v>
      </c>
      <c r="AH219" t="s">
        <v>272</v>
      </c>
      <c r="AI219" t="s">
        <v>272</v>
      </c>
      <c r="AJ219">
        <v>0</v>
      </c>
      <c r="AK219">
        <v>0</v>
      </c>
      <c r="AL219">
        <f t="shared" si="160"/>
        <v>0</v>
      </c>
      <c r="AM219" t="e">
        <f t="shared" si="161"/>
        <v>#DIV/0!</v>
      </c>
      <c r="AN219">
        <v>0</v>
      </c>
      <c r="AO219" t="s">
        <v>272</v>
      </c>
      <c r="AP219" t="s">
        <v>272</v>
      </c>
      <c r="AQ219">
        <v>0</v>
      </c>
      <c r="AR219">
        <v>0</v>
      </c>
      <c r="AS219" t="e">
        <f t="shared" si="162"/>
        <v>#DIV/0!</v>
      </c>
      <c r="AT219">
        <v>0.5</v>
      </c>
      <c r="AU219">
        <f t="shared" si="163"/>
        <v>1008.990299852034</v>
      </c>
      <c r="AV219">
        <f t="shared" si="164"/>
        <v>20.136745260443838</v>
      </c>
      <c r="AW219" t="e">
        <f t="shared" si="165"/>
        <v>#DIV/0!</v>
      </c>
      <c r="AX219" t="e">
        <f t="shared" si="166"/>
        <v>#DIV/0!</v>
      </c>
      <c r="AY219">
        <f t="shared" si="167"/>
        <v>1.9957322942942904E-2</v>
      </c>
      <c r="AZ219" t="e">
        <f t="shared" si="168"/>
        <v>#DIV/0!</v>
      </c>
      <c r="BA219" t="s">
        <v>272</v>
      </c>
      <c r="BB219">
        <v>0</v>
      </c>
      <c r="BC219">
        <f t="shared" si="169"/>
        <v>0</v>
      </c>
      <c r="BD219" t="e">
        <f t="shared" si="170"/>
        <v>#DIV/0!</v>
      </c>
      <c r="BE219" t="e">
        <f t="shared" si="171"/>
        <v>#DIV/0!</v>
      </c>
      <c r="BF219" t="e">
        <f t="shared" si="172"/>
        <v>#DIV/0!</v>
      </c>
      <c r="BG219" t="e">
        <f t="shared" si="173"/>
        <v>#DIV/0!</v>
      </c>
      <c r="BH219" t="e">
        <f t="shared" si="174"/>
        <v>#DIV/0!</v>
      </c>
      <c r="BI219" t="e">
        <f t="shared" si="175"/>
        <v>#DIV/0!</v>
      </c>
      <c r="BJ219">
        <f t="shared" si="176"/>
        <v>1199.77</v>
      </c>
      <c r="BK219">
        <f t="shared" si="177"/>
        <v>1008.990299852034</v>
      </c>
      <c r="BL219">
        <f t="shared" si="178"/>
        <v>0.84098643894415936</v>
      </c>
      <c r="BM219">
        <f t="shared" si="179"/>
        <v>0.19197287788831885</v>
      </c>
      <c r="BN219">
        <v>6</v>
      </c>
      <c r="BO219">
        <v>0.5</v>
      </c>
      <c r="BP219" t="s">
        <v>273</v>
      </c>
      <c r="BQ219">
        <v>2</v>
      </c>
      <c r="BR219">
        <v>1604500741.0999999</v>
      </c>
      <c r="BS219">
        <v>775.55799999999999</v>
      </c>
      <c r="BT219">
        <v>800.94299999999998</v>
      </c>
      <c r="BU219">
        <v>21.577400000000001</v>
      </c>
      <c r="BV219">
        <v>20.037199999999999</v>
      </c>
      <c r="BW219">
        <v>775.52700000000004</v>
      </c>
      <c r="BX219">
        <v>21.260999999999999</v>
      </c>
      <c r="BY219">
        <v>499.99900000000002</v>
      </c>
      <c r="BZ219">
        <v>100.655</v>
      </c>
      <c r="CA219">
        <v>9.9848800000000001E-2</v>
      </c>
      <c r="CB219">
        <v>25.075600000000001</v>
      </c>
      <c r="CC219">
        <v>25.004200000000001</v>
      </c>
      <c r="CD219">
        <v>999.9</v>
      </c>
      <c r="CE219">
        <v>0</v>
      </c>
      <c r="CF219">
        <v>0</v>
      </c>
      <c r="CG219">
        <v>10021.9</v>
      </c>
      <c r="CH219">
        <v>0</v>
      </c>
      <c r="CI219">
        <v>1.06395</v>
      </c>
      <c r="CJ219">
        <v>1199.77</v>
      </c>
      <c r="CK219">
        <v>0.96698499999999998</v>
      </c>
      <c r="CL219">
        <v>3.3015099999999999E-2</v>
      </c>
      <c r="CM219">
        <v>0</v>
      </c>
      <c r="CN219">
        <v>888.08100000000002</v>
      </c>
      <c r="CO219">
        <v>5.0001499999999997</v>
      </c>
      <c r="CP219">
        <v>10604.4</v>
      </c>
      <c r="CQ219">
        <v>11351.6</v>
      </c>
      <c r="CR219">
        <v>39.5</v>
      </c>
      <c r="CS219">
        <v>42.125</v>
      </c>
      <c r="CT219">
        <v>40.75</v>
      </c>
      <c r="CU219">
        <v>41.686999999999998</v>
      </c>
      <c r="CV219">
        <v>41.311999999999998</v>
      </c>
      <c r="CW219">
        <v>1155.32</v>
      </c>
      <c r="CX219">
        <v>39.450000000000003</v>
      </c>
      <c r="CY219">
        <v>0</v>
      </c>
      <c r="CZ219">
        <v>1604500740.3</v>
      </c>
      <c r="DA219">
        <v>0</v>
      </c>
      <c r="DB219">
        <v>887.40476923076903</v>
      </c>
      <c r="DC219">
        <v>7.0676923176214697</v>
      </c>
      <c r="DD219">
        <v>84.841025753846793</v>
      </c>
      <c r="DE219">
        <v>10597.353846153799</v>
      </c>
      <c r="DF219">
        <v>15</v>
      </c>
      <c r="DG219">
        <v>1604500115.5</v>
      </c>
      <c r="DH219" t="s">
        <v>274</v>
      </c>
      <c r="DI219">
        <v>1604500104</v>
      </c>
      <c r="DJ219">
        <v>1604500115.5</v>
      </c>
      <c r="DK219">
        <v>1</v>
      </c>
      <c r="DL219">
        <v>-0.111</v>
      </c>
      <c r="DM219">
        <v>-7.0000000000000001E-3</v>
      </c>
      <c r="DN219">
        <v>-7.3999999999999996E-2</v>
      </c>
      <c r="DO219">
        <v>0.30099999999999999</v>
      </c>
      <c r="DP219">
        <v>420</v>
      </c>
      <c r="DQ219">
        <v>20</v>
      </c>
      <c r="DR219">
        <v>0.08</v>
      </c>
      <c r="DS219">
        <v>7.0000000000000007E-2</v>
      </c>
      <c r="DT219">
        <v>0</v>
      </c>
      <c r="DU219">
        <v>0</v>
      </c>
      <c r="DV219" t="s">
        <v>275</v>
      </c>
      <c r="DW219">
        <v>100</v>
      </c>
      <c r="DX219">
        <v>100</v>
      </c>
      <c r="DY219">
        <v>3.1E-2</v>
      </c>
      <c r="DZ219">
        <v>0.31640000000000001</v>
      </c>
      <c r="EA219">
        <v>-0.38915973933682801</v>
      </c>
      <c r="EB219">
        <v>1.06189765250334E-3</v>
      </c>
      <c r="EC219">
        <v>-8.2300479113357901E-7</v>
      </c>
      <c r="ED219">
        <v>1.95222372915411E-10</v>
      </c>
      <c r="EE219">
        <v>5.0854824770297798E-2</v>
      </c>
      <c r="EF219">
        <v>2.4299125684897199E-2</v>
      </c>
      <c r="EG219">
        <v>-1.02667963148939E-3</v>
      </c>
      <c r="EH219">
        <v>2.21636158600722E-5</v>
      </c>
      <c r="EI219">
        <v>2</v>
      </c>
      <c r="EJ219">
        <v>2037</v>
      </c>
      <c r="EK219">
        <v>1</v>
      </c>
      <c r="EL219">
        <v>24</v>
      </c>
      <c r="EM219">
        <v>10.6</v>
      </c>
      <c r="EN219">
        <v>10.4</v>
      </c>
      <c r="EO219">
        <v>2</v>
      </c>
      <c r="EP219">
        <v>482.101</v>
      </c>
      <c r="EQ219">
        <v>559.82299999999998</v>
      </c>
      <c r="ER219">
        <v>22.375599999999999</v>
      </c>
      <c r="ES219">
        <v>25.348400000000002</v>
      </c>
      <c r="ET219">
        <v>30.0002</v>
      </c>
      <c r="EU219">
        <v>25.221</v>
      </c>
      <c r="EV219">
        <v>25.184699999999999</v>
      </c>
      <c r="EW219">
        <v>35.143099999999997</v>
      </c>
      <c r="EX219">
        <v>6.0102900000000004</v>
      </c>
      <c r="EY219">
        <v>100</v>
      </c>
      <c r="EZ219">
        <v>22.3703</v>
      </c>
      <c r="FA219">
        <v>788.26</v>
      </c>
      <c r="FB219">
        <v>20</v>
      </c>
      <c r="FC219">
        <v>102.36799999999999</v>
      </c>
      <c r="FD219">
        <v>102.074</v>
      </c>
    </row>
    <row r="220" spans="1:160" x14ac:dyDescent="0.15">
      <c r="A220">
        <v>222</v>
      </c>
      <c r="B220">
        <v>1604500743.0999999</v>
      </c>
      <c r="C220">
        <v>441.09999990463302</v>
      </c>
      <c r="D220" t="s">
        <v>680</v>
      </c>
      <c r="E220" t="s">
        <v>681</v>
      </c>
      <c r="F220">
        <v>1604500743.0999999</v>
      </c>
      <c r="G220">
        <f t="shared" si="135"/>
        <v>1.309258786844161E-3</v>
      </c>
      <c r="H220">
        <f t="shared" si="136"/>
        <v>19.988216782698608</v>
      </c>
      <c r="I220">
        <f t="shared" si="137"/>
        <v>772.45799999999997</v>
      </c>
      <c r="J220">
        <f t="shared" si="138"/>
        <v>512.51630404371883</v>
      </c>
      <c r="K220">
        <f t="shared" si="139"/>
        <v>51.638614040000959</v>
      </c>
      <c r="L220">
        <f t="shared" si="140"/>
        <v>77.829056772228</v>
      </c>
      <c r="M220">
        <f t="shared" si="141"/>
        <v>0.13091800692500724</v>
      </c>
      <c r="N220">
        <f t="shared" si="142"/>
        <v>2.9432106669623375</v>
      </c>
      <c r="O220">
        <f t="shared" si="143"/>
        <v>0.1277667725529715</v>
      </c>
      <c r="P220">
        <f t="shared" si="144"/>
        <v>8.0131041137089992E-2</v>
      </c>
      <c r="Q220">
        <f t="shared" si="145"/>
        <v>193.74665104037095</v>
      </c>
      <c r="R220">
        <f t="shared" si="146"/>
        <v>25.875340963911459</v>
      </c>
      <c r="S220">
        <f t="shared" si="147"/>
        <v>24.996099999999998</v>
      </c>
      <c r="T220">
        <f t="shared" si="148"/>
        <v>3.178938344082193</v>
      </c>
      <c r="U220">
        <f t="shared" si="149"/>
        <v>68.060834087174655</v>
      </c>
      <c r="V220">
        <f t="shared" si="150"/>
        <v>2.1739013795226003</v>
      </c>
      <c r="W220">
        <f t="shared" si="151"/>
        <v>3.1940563301622089</v>
      </c>
      <c r="X220">
        <f t="shared" si="152"/>
        <v>1.0050369645595927</v>
      </c>
      <c r="Y220">
        <f t="shared" si="153"/>
        <v>-57.738312499827501</v>
      </c>
      <c r="Z220">
        <f t="shared" si="154"/>
        <v>12.630480128791415</v>
      </c>
      <c r="AA220">
        <f t="shared" si="155"/>
        <v>0.90806192798940466</v>
      </c>
      <c r="AB220">
        <f t="shared" si="156"/>
        <v>149.54688059732428</v>
      </c>
      <c r="AC220">
        <v>11</v>
      </c>
      <c r="AD220">
        <v>2</v>
      </c>
      <c r="AE220">
        <f t="shared" si="157"/>
        <v>1</v>
      </c>
      <c r="AF220">
        <f t="shared" si="158"/>
        <v>0</v>
      </c>
      <c r="AG220">
        <f t="shared" si="159"/>
        <v>53631.324591447519</v>
      </c>
      <c r="AH220" t="s">
        <v>272</v>
      </c>
      <c r="AI220" t="s">
        <v>272</v>
      </c>
      <c r="AJ220">
        <v>0</v>
      </c>
      <c r="AK220">
        <v>0</v>
      </c>
      <c r="AL220">
        <f t="shared" si="160"/>
        <v>0</v>
      </c>
      <c r="AM220" t="e">
        <f t="shared" si="161"/>
        <v>#DIV/0!</v>
      </c>
      <c r="AN220">
        <v>0</v>
      </c>
      <c r="AO220" t="s">
        <v>272</v>
      </c>
      <c r="AP220" t="s">
        <v>272</v>
      </c>
      <c r="AQ220">
        <v>0</v>
      </c>
      <c r="AR220">
        <v>0</v>
      </c>
      <c r="AS220" t="e">
        <f t="shared" si="162"/>
        <v>#DIV/0!</v>
      </c>
      <c r="AT220">
        <v>0.5</v>
      </c>
      <c r="AU220">
        <f t="shared" si="163"/>
        <v>1009.242299852071</v>
      </c>
      <c r="AV220">
        <f t="shared" si="164"/>
        <v>19.988216782698608</v>
      </c>
      <c r="AW220" t="e">
        <f t="shared" si="165"/>
        <v>#DIV/0!</v>
      </c>
      <c r="AX220" t="e">
        <f t="shared" si="166"/>
        <v>#DIV/0!</v>
      </c>
      <c r="AY220">
        <f t="shared" si="167"/>
        <v>1.980517144954028E-2</v>
      </c>
      <c r="AZ220" t="e">
        <f t="shared" si="168"/>
        <v>#DIV/0!</v>
      </c>
      <c r="BA220" t="s">
        <v>272</v>
      </c>
      <c r="BB220">
        <v>0</v>
      </c>
      <c r="BC220">
        <f t="shared" si="169"/>
        <v>0</v>
      </c>
      <c r="BD220" t="e">
        <f t="shared" si="170"/>
        <v>#DIV/0!</v>
      </c>
      <c r="BE220" t="e">
        <f t="shared" si="171"/>
        <v>#DIV/0!</v>
      </c>
      <c r="BF220" t="e">
        <f t="shared" si="172"/>
        <v>#DIV/0!</v>
      </c>
      <c r="BG220" t="e">
        <f t="shared" si="173"/>
        <v>#DIV/0!</v>
      </c>
      <c r="BH220" t="e">
        <f t="shared" si="174"/>
        <v>#DIV/0!</v>
      </c>
      <c r="BI220" t="e">
        <f t="shared" si="175"/>
        <v>#DIV/0!</v>
      </c>
      <c r="BJ220">
        <f t="shared" si="176"/>
        <v>1200.07</v>
      </c>
      <c r="BK220">
        <f t="shared" si="177"/>
        <v>1009.242299852071</v>
      </c>
      <c r="BL220">
        <f t="shared" si="178"/>
        <v>0.84098619234883887</v>
      </c>
      <c r="BM220">
        <f t="shared" si="179"/>
        <v>0.19197238469767788</v>
      </c>
      <c r="BN220">
        <v>6</v>
      </c>
      <c r="BO220">
        <v>0.5</v>
      </c>
      <c r="BP220" t="s">
        <v>273</v>
      </c>
      <c r="BQ220">
        <v>2</v>
      </c>
      <c r="BR220">
        <v>1604500743.0999999</v>
      </c>
      <c r="BS220">
        <v>772.45799999999997</v>
      </c>
      <c r="BT220">
        <v>797.654</v>
      </c>
      <c r="BU220">
        <v>21.5761</v>
      </c>
      <c r="BV220">
        <v>20.039100000000001</v>
      </c>
      <c r="BW220">
        <v>772.428</v>
      </c>
      <c r="BX220">
        <v>21.259799999999998</v>
      </c>
      <c r="BY220">
        <v>500.06900000000002</v>
      </c>
      <c r="BZ220">
        <v>100.655</v>
      </c>
      <c r="CA220">
        <v>0.100066</v>
      </c>
      <c r="CB220">
        <v>25.075700000000001</v>
      </c>
      <c r="CC220">
        <v>24.996099999999998</v>
      </c>
      <c r="CD220">
        <v>999.9</v>
      </c>
      <c r="CE220">
        <v>0</v>
      </c>
      <c r="CF220">
        <v>0</v>
      </c>
      <c r="CG220">
        <v>10012.5</v>
      </c>
      <c r="CH220">
        <v>0</v>
      </c>
      <c r="CI220">
        <v>1.06395</v>
      </c>
      <c r="CJ220">
        <v>1200.07</v>
      </c>
      <c r="CK220">
        <v>0.96699299999999999</v>
      </c>
      <c r="CL220">
        <v>3.30067E-2</v>
      </c>
      <c r="CM220">
        <v>0</v>
      </c>
      <c r="CN220">
        <v>888.33699999999999</v>
      </c>
      <c r="CO220">
        <v>5.0001499999999997</v>
      </c>
      <c r="CP220">
        <v>10609.4</v>
      </c>
      <c r="CQ220">
        <v>11354.5</v>
      </c>
      <c r="CR220">
        <v>39.436999999999998</v>
      </c>
      <c r="CS220">
        <v>42.125</v>
      </c>
      <c r="CT220">
        <v>40.686999999999998</v>
      </c>
      <c r="CU220">
        <v>41.686999999999998</v>
      </c>
      <c r="CV220">
        <v>41.311999999999998</v>
      </c>
      <c r="CW220">
        <v>1155.6199999999999</v>
      </c>
      <c r="CX220">
        <v>39.450000000000003</v>
      </c>
      <c r="CY220">
        <v>0</v>
      </c>
      <c r="CZ220">
        <v>1604500742.0999999</v>
      </c>
      <c r="DA220">
        <v>0</v>
      </c>
      <c r="DB220">
        <v>887.66528000000005</v>
      </c>
      <c r="DC220">
        <v>6.2850769338943504</v>
      </c>
      <c r="DD220">
        <v>78.2000001613943</v>
      </c>
      <c r="DE220">
        <v>10600.36</v>
      </c>
      <c r="DF220">
        <v>15</v>
      </c>
      <c r="DG220">
        <v>1604500115.5</v>
      </c>
      <c r="DH220" t="s">
        <v>274</v>
      </c>
      <c r="DI220">
        <v>1604500104</v>
      </c>
      <c r="DJ220">
        <v>1604500115.5</v>
      </c>
      <c r="DK220">
        <v>1</v>
      </c>
      <c r="DL220">
        <v>-0.111</v>
      </c>
      <c r="DM220">
        <v>-7.0000000000000001E-3</v>
      </c>
      <c r="DN220">
        <v>-7.3999999999999996E-2</v>
      </c>
      <c r="DO220">
        <v>0.30099999999999999</v>
      </c>
      <c r="DP220">
        <v>420</v>
      </c>
      <c r="DQ220">
        <v>20</v>
      </c>
      <c r="DR220">
        <v>0.08</v>
      </c>
      <c r="DS220">
        <v>7.0000000000000007E-2</v>
      </c>
      <c r="DT220">
        <v>0</v>
      </c>
      <c r="DU220">
        <v>0</v>
      </c>
      <c r="DV220" t="s">
        <v>275</v>
      </c>
      <c r="DW220">
        <v>100</v>
      </c>
      <c r="DX220">
        <v>100</v>
      </c>
      <c r="DY220">
        <v>0.03</v>
      </c>
      <c r="DZ220">
        <v>0.31630000000000003</v>
      </c>
      <c r="EA220">
        <v>-0.38915973933682801</v>
      </c>
      <c r="EB220">
        <v>1.06189765250334E-3</v>
      </c>
      <c r="EC220">
        <v>-8.2300479113357901E-7</v>
      </c>
      <c r="ED220">
        <v>1.95222372915411E-10</v>
      </c>
      <c r="EE220">
        <v>5.0854824770297798E-2</v>
      </c>
      <c r="EF220">
        <v>2.4299125684897199E-2</v>
      </c>
      <c r="EG220">
        <v>-1.02667963148939E-3</v>
      </c>
      <c r="EH220">
        <v>2.21636158600722E-5</v>
      </c>
      <c r="EI220">
        <v>2</v>
      </c>
      <c r="EJ220">
        <v>2037</v>
      </c>
      <c r="EK220">
        <v>1</v>
      </c>
      <c r="EL220">
        <v>24</v>
      </c>
      <c r="EM220">
        <v>10.7</v>
      </c>
      <c r="EN220">
        <v>10.5</v>
      </c>
      <c r="EO220">
        <v>2</v>
      </c>
      <c r="EP220">
        <v>482.27800000000002</v>
      </c>
      <c r="EQ220">
        <v>559.74300000000005</v>
      </c>
      <c r="ER220">
        <v>22.3733</v>
      </c>
      <c r="ES220">
        <v>25.3491</v>
      </c>
      <c r="ET220">
        <v>30.0001</v>
      </c>
      <c r="EU220">
        <v>25.221</v>
      </c>
      <c r="EV220">
        <v>25.184699999999999</v>
      </c>
      <c r="EW220">
        <v>34.995199999999997</v>
      </c>
      <c r="EX220">
        <v>6.0102900000000004</v>
      </c>
      <c r="EY220">
        <v>100</v>
      </c>
      <c r="EZ220">
        <v>22.368600000000001</v>
      </c>
      <c r="FA220">
        <v>788.26</v>
      </c>
      <c r="FB220">
        <v>20</v>
      </c>
      <c r="FC220">
        <v>102.369</v>
      </c>
      <c r="FD220">
        <v>102.074</v>
      </c>
    </row>
    <row r="221" spans="1:160" x14ac:dyDescent="0.15">
      <c r="A221">
        <v>223</v>
      </c>
      <c r="B221">
        <v>1604500745.0999999</v>
      </c>
      <c r="C221">
        <v>443.09999990463302</v>
      </c>
      <c r="D221" t="s">
        <v>682</v>
      </c>
      <c r="E221" t="s">
        <v>683</v>
      </c>
      <c r="F221">
        <v>1604500745.0999999</v>
      </c>
      <c r="G221">
        <f t="shared" si="135"/>
        <v>1.3086428197503701E-3</v>
      </c>
      <c r="H221">
        <f t="shared" si="136"/>
        <v>19.69679125705122</v>
      </c>
      <c r="I221">
        <f t="shared" si="137"/>
        <v>769.28399999999999</v>
      </c>
      <c r="J221">
        <f t="shared" si="138"/>
        <v>512.81937481032128</v>
      </c>
      <c r="K221">
        <f t="shared" si="139"/>
        <v>51.669050827107512</v>
      </c>
      <c r="L221">
        <f t="shared" si="140"/>
        <v>77.509111490146807</v>
      </c>
      <c r="M221">
        <f t="shared" si="141"/>
        <v>0.13082198454583177</v>
      </c>
      <c r="N221">
        <f t="shared" si="142"/>
        <v>2.9410143056675389</v>
      </c>
      <c r="O221">
        <f t="shared" si="143"/>
        <v>0.12767302219325252</v>
      </c>
      <c r="P221">
        <f t="shared" si="144"/>
        <v>8.0072247506551217E-2</v>
      </c>
      <c r="Q221">
        <f t="shared" si="145"/>
        <v>193.74451135291145</v>
      </c>
      <c r="R221">
        <f t="shared" si="146"/>
        <v>25.879043649719677</v>
      </c>
      <c r="S221">
        <f t="shared" si="147"/>
        <v>24.997299999999999</v>
      </c>
      <c r="T221">
        <f t="shared" si="148"/>
        <v>3.1791657883595978</v>
      </c>
      <c r="U221">
        <f t="shared" si="149"/>
        <v>68.047592345110303</v>
      </c>
      <c r="V221">
        <f t="shared" si="150"/>
        <v>2.1738669824006602</v>
      </c>
      <c r="W221">
        <f t="shared" si="151"/>
        <v>3.1946273299070929</v>
      </c>
      <c r="X221">
        <f t="shared" si="152"/>
        <v>1.0052988059589376</v>
      </c>
      <c r="Y221">
        <f t="shared" si="153"/>
        <v>-57.711148350991323</v>
      </c>
      <c r="Z221">
        <f t="shared" si="154"/>
        <v>12.906455408318214</v>
      </c>
      <c r="AA221">
        <f t="shared" si="155"/>
        <v>0.92861562161100042</v>
      </c>
      <c r="AB221">
        <f t="shared" si="156"/>
        <v>149.86843403184932</v>
      </c>
      <c r="AC221">
        <v>11</v>
      </c>
      <c r="AD221">
        <v>2</v>
      </c>
      <c r="AE221">
        <f t="shared" si="157"/>
        <v>1</v>
      </c>
      <c r="AF221">
        <f t="shared" si="158"/>
        <v>0</v>
      </c>
      <c r="AG221">
        <f t="shared" si="159"/>
        <v>53566.575081671632</v>
      </c>
      <c r="AH221" t="s">
        <v>272</v>
      </c>
      <c r="AI221" t="s">
        <v>272</v>
      </c>
      <c r="AJ221">
        <v>0</v>
      </c>
      <c r="AK221">
        <v>0</v>
      </c>
      <c r="AL221">
        <f t="shared" si="160"/>
        <v>0</v>
      </c>
      <c r="AM221" t="e">
        <f t="shared" si="161"/>
        <v>#DIV/0!</v>
      </c>
      <c r="AN221">
        <v>0</v>
      </c>
      <c r="AO221" t="s">
        <v>272</v>
      </c>
      <c r="AP221" t="s">
        <v>272</v>
      </c>
      <c r="AQ221">
        <v>0</v>
      </c>
      <c r="AR221">
        <v>0</v>
      </c>
      <c r="AS221" t="e">
        <f t="shared" si="162"/>
        <v>#DIV/0!</v>
      </c>
      <c r="AT221">
        <v>0.5</v>
      </c>
      <c r="AU221">
        <f t="shared" si="163"/>
        <v>1009.2336097116939</v>
      </c>
      <c r="AV221">
        <f t="shared" si="164"/>
        <v>19.69679125705122</v>
      </c>
      <c r="AW221" t="e">
        <f t="shared" si="165"/>
        <v>#DIV/0!</v>
      </c>
      <c r="AX221" t="e">
        <f t="shared" si="166"/>
        <v>#DIV/0!</v>
      </c>
      <c r="AY221">
        <f t="shared" si="167"/>
        <v>1.9516582749040601E-2</v>
      </c>
      <c r="AZ221" t="e">
        <f t="shared" si="168"/>
        <v>#DIV/0!</v>
      </c>
      <c r="BA221" t="s">
        <v>272</v>
      </c>
      <c r="BB221">
        <v>0</v>
      </c>
      <c r="BC221">
        <f t="shared" si="169"/>
        <v>0</v>
      </c>
      <c r="BD221" t="e">
        <f t="shared" si="170"/>
        <v>#DIV/0!</v>
      </c>
      <c r="BE221" t="e">
        <f t="shared" si="171"/>
        <v>#DIV/0!</v>
      </c>
      <c r="BF221" t="e">
        <f t="shared" si="172"/>
        <v>#DIV/0!</v>
      </c>
      <c r="BG221" t="e">
        <f t="shared" si="173"/>
        <v>#DIV/0!</v>
      </c>
      <c r="BH221" t="e">
        <f t="shared" si="174"/>
        <v>#DIV/0!</v>
      </c>
      <c r="BI221" t="e">
        <f t="shared" si="175"/>
        <v>#DIV/0!</v>
      </c>
      <c r="BJ221">
        <f t="shared" si="176"/>
        <v>1200.06</v>
      </c>
      <c r="BK221">
        <f t="shared" si="177"/>
        <v>1009.2336097116939</v>
      </c>
      <c r="BL221">
        <f t="shared" si="178"/>
        <v>0.8409859587951386</v>
      </c>
      <c r="BM221">
        <f t="shared" si="179"/>
        <v>0.19197191759027735</v>
      </c>
      <c r="BN221">
        <v>6</v>
      </c>
      <c r="BO221">
        <v>0.5</v>
      </c>
      <c r="BP221" t="s">
        <v>273</v>
      </c>
      <c r="BQ221">
        <v>2</v>
      </c>
      <c r="BR221">
        <v>1604500745.0999999</v>
      </c>
      <c r="BS221">
        <v>769.28399999999999</v>
      </c>
      <c r="BT221">
        <v>794.13</v>
      </c>
      <c r="BU221">
        <v>21.575800000000001</v>
      </c>
      <c r="BV221">
        <v>20.039200000000001</v>
      </c>
      <c r="BW221">
        <v>769.255</v>
      </c>
      <c r="BX221">
        <v>21.259399999999999</v>
      </c>
      <c r="BY221">
        <v>499.964</v>
      </c>
      <c r="BZ221">
        <v>100.655</v>
      </c>
      <c r="CA221">
        <v>9.9872699999999995E-2</v>
      </c>
      <c r="CB221">
        <v>25.078700000000001</v>
      </c>
      <c r="CC221">
        <v>24.997299999999999</v>
      </c>
      <c r="CD221">
        <v>999.9</v>
      </c>
      <c r="CE221">
        <v>0</v>
      </c>
      <c r="CF221">
        <v>0</v>
      </c>
      <c r="CG221">
        <v>10000</v>
      </c>
      <c r="CH221">
        <v>0</v>
      </c>
      <c r="CI221">
        <v>1.06395</v>
      </c>
      <c r="CJ221">
        <v>1200.06</v>
      </c>
      <c r="CK221">
        <v>0.96699299999999999</v>
      </c>
      <c r="CL221">
        <v>3.30067E-2</v>
      </c>
      <c r="CM221">
        <v>0</v>
      </c>
      <c r="CN221">
        <v>888.505</v>
      </c>
      <c r="CO221">
        <v>5.0001499999999997</v>
      </c>
      <c r="CP221">
        <v>10611.1</v>
      </c>
      <c r="CQ221">
        <v>11354.5</v>
      </c>
      <c r="CR221">
        <v>39.436999999999998</v>
      </c>
      <c r="CS221">
        <v>42.125</v>
      </c>
      <c r="CT221">
        <v>40.686999999999998</v>
      </c>
      <c r="CU221">
        <v>41.686999999999998</v>
      </c>
      <c r="CV221">
        <v>41.311999999999998</v>
      </c>
      <c r="CW221">
        <v>1155.6099999999999</v>
      </c>
      <c r="CX221">
        <v>39.44</v>
      </c>
      <c r="CY221">
        <v>0</v>
      </c>
      <c r="CZ221">
        <v>1604500744.5</v>
      </c>
      <c r="DA221">
        <v>0</v>
      </c>
      <c r="DB221">
        <v>887.92376000000002</v>
      </c>
      <c r="DC221">
        <v>4.9693076868904997</v>
      </c>
      <c r="DD221">
        <v>63.338461506182803</v>
      </c>
      <c r="DE221">
        <v>10603.232</v>
      </c>
      <c r="DF221">
        <v>15</v>
      </c>
      <c r="DG221">
        <v>1604500115.5</v>
      </c>
      <c r="DH221" t="s">
        <v>274</v>
      </c>
      <c r="DI221">
        <v>1604500104</v>
      </c>
      <c r="DJ221">
        <v>1604500115.5</v>
      </c>
      <c r="DK221">
        <v>1</v>
      </c>
      <c r="DL221">
        <v>-0.111</v>
      </c>
      <c r="DM221">
        <v>-7.0000000000000001E-3</v>
      </c>
      <c r="DN221">
        <v>-7.3999999999999996E-2</v>
      </c>
      <c r="DO221">
        <v>0.30099999999999999</v>
      </c>
      <c r="DP221">
        <v>420</v>
      </c>
      <c r="DQ221">
        <v>20</v>
      </c>
      <c r="DR221">
        <v>0.08</v>
      </c>
      <c r="DS221">
        <v>7.0000000000000007E-2</v>
      </c>
      <c r="DT221">
        <v>0</v>
      </c>
      <c r="DU221">
        <v>0</v>
      </c>
      <c r="DV221" t="s">
        <v>275</v>
      </c>
      <c r="DW221">
        <v>100</v>
      </c>
      <c r="DX221">
        <v>100</v>
      </c>
      <c r="DY221">
        <v>2.9000000000000001E-2</v>
      </c>
      <c r="DZ221">
        <v>0.31640000000000001</v>
      </c>
      <c r="EA221">
        <v>-0.38915973933682801</v>
      </c>
      <c r="EB221">
        <v>1.06189765250334E-3</v>
      </c>
      <c r="EC221">
        <v>-8.2300479113357901E-7</v>
      </c>
      <c r="ED221">
        <v>1.95222372915411E-10</v>
      </c>
      <c r="EE221">
        <v>5.0854824770297798E-2</v>
      </c>
      <c r="EF221">
        <v>2.4299125684897199E-2</v>
      </c>
      <c r="EG221">
        <v>-1.02667963148939E-3</v>
      </c>
      <c r="EH221">
        <v>2.21636158600722E-5</v>
      </c>
      <c r="EI221">
        <v>2</v>
      </c>
      <c r="EJ221">
        <v>2037</v>
      </c>
      <c r="EK221">
        <v>1</v>
      </c>
      <c r="EL221">
        <v>24</v>
      </c>
      <c r="EM221">
        <v>10.7</v>
      </c>
      <c r="EN221">
        <v>10.5</v>
      </c>
      <c r="EO221">
        <v>2</v>
      </c>
      <c r="EP221">
        <v>482.21</v>
      </c>
      <c r="EQ221">
        <v>559.904</v>
      </c>
      <c r="ER221">
        <v>22.371400000000001</v>
      </c>
      <c r="ES221">
        <v>25.3491</v>
      </c>
      <c r="ET221">
        <v>30.0001</v>
      </c>
      <c r="EU221">
        <v>25.221</v>
      </c>
      <c r="EV221">
        <v>25.184699999999999</v>
      </c>
      <c r="EW221">
        <v>34.868699999999997</v>
      </c>
      <c r="EX221">
        <v>6.0102900000000004</v>
      </c>
      <c r="EY221">
        <v>100</v>
      </c>
      <c r="EZ221">
        <v>22.368600000000001</v>
      </c>
      <c r="FA221">
        <v>783.21</v>
      </c>
      <c r="FB221">
        <v>20</v>
      </c>
      <c r="FC221">
        <v>102.369</v>
      </c>
      <c r="FD221">
        <v>102.07299999999999</v>
      </c>
    </row>
    <row r="222" spans="1:160" x14ac:dyDescent="0.15">
      <c r="A222">
        <v>224</v>
      </c>
      <c r="B222">
        <v>1604500747.0999999</v>
      </c>
      <c r="C222">
        <v>445.09999990463302</v>
      </c>
      <c r="D222" t="s">
        <v>684</v>
      </c>
      <c r="E222" t="s">
        <v>685</v>
      </c>
      <c r="F222">
        <v>1604500747.0999999</v>
      </c>
      <c r="G222">
        <f t="shared" si="135"/>
        <v>1.309568049810768E-3</v>
      </c>
      <c r="H222">
        <f t="shared" si="136"/>
        <v>19.584462841245109</v>
      </c>
      <c r="I222">
        <f t="shared" si="137"/>
        <v>766.048</v>
      </c>
      <c r="J222">
        <f t="shared" si="138"/>
        <v>511.00975946086396</v>
      </c>
      <c r="K222">
        <f t="shared" si="139"/>
        <v>51.486781518049554</v>
      </c>
      <c r="L222">
        <f t="shared" si="140"/>
        <v>77.183156051561596</v>
      </c>
      <c r="M222">
        <f t="shared" si="141"/>
        <v>0.13081761753418056</v>
      </c>
      <c r="N222">
        <f t="shared" si="142"/>
        <v>2.9399154158379419</v>
      </c>
      <c r="O222">
        <f t="shared" si="143"/>
        <v>0.12766771626316878</v>
      </c>
      <c r="P222">
        <f t="shared" si="144"/>
        <v>8.0069011681751998E-2</v>
      </c>
      <c r="Q222">
        <f t="shared" si="145"/>
        <v>193.74451135291145</v>
      </c>
      <c r="R222">
        <f t="shared" si="146"/>
        <v>25.87908256687324</v>
      </c>
      <c r="S222">
        <f t="shared" si="147"/>
        <v>25.001899999999999</v>
      </c>
      <c r="T222">
        <f t="shared" si="148"/>
        <v>3.1800377898326051</v>
      </c>
      <c r="U222">
        <f t="shared" si="149"/>
        <v>68.05145400446834</v>
      </c>
      <c r="V222">
        <f t="shared" si="150"/>
        <v>2.1739903480259004</v>
      </c>
      <c r="W222">
        <f t="shared" si="151"/>
        <v>3.1946273299070929</v>
      </c>
      <c r="X222">
        <f t="shared" si="152"/>
        <v>1.0060474418067047</v>
      </c>
      <c r="Y222">
        <f t="shared" si="153"/>
        <v>-57.75195099665487</v>
      </c>
      <c r="Z222">
        <f t="shared" si="154"/>
        <v>12.172548088217063</v>
      </c>
      <c r="AA222">
        <f t="shared" si="155"/>
        <v>0.87615885394653414</v>
      </c>
      <c r="AB222">
        <f t="shared" si="156"/>
        <v>149.04126729842017</v>
      </c>
      <c r="AC222">
        <v>11</v>
      </c>
      <c r="AD222">
        <v>2</v>
      </c>
      <c r="AE222">
        <f t="shared" si="157"/>
        <v>1</v>
      </c>
      <c r="AF222">
        <f t="shared" si="158"/>
        <v>0</v>
      </c>
      <c r="AG222">
        <f t="shared" si="159"/>
        <v>53534.461424973364</v>
      </c>
      <c r="AH222" t="s">
        <v>272</v>
      </c>
      <c r="AI222" t="s">
        <v>272</v>
      </c>
      <c r="AJ222">
        <v>0</v>
      </c>
      <c r="AK222">
        <v>0</v>
      </c>
      <c r="AL222">
        <f t="shared" si="160"/>
        <v>0</v>
      </c>
      <c r="AM222" t="e">
        <f t="shared" si="161"/>
        <v>#DIV/0!</v>
      </c>
      <c r="AN222">
        <v>0</v>
      </c>
      <c r="AO222" t="s">
        <v>272</v>
      </c>
      <c r="AP222" t="s">
        <v>272</v>
      </c>
      <c r="AQ222">
        <v>0</v>
      </c>
      <c r="AR222">
        <v>0</v>
      </c>
      <c r="AS222" t="e">
        <f t="shared" si="162"/>
        <v>#DIV/0!</v>
      </c>
      <c r="AT222">
        <v>0.5</v>
      </c>
      <c r="AU222">
        <f t="shared" si="163"/>
        <v>1009.2336097116939</v>
      </c>
      <c r="AV222">
        <f t="shared" si="164"/>
        <v>19.584462841245109</v>
      </c>
      <c r="AW222" t="e">
        <f t="shared" si="165"/>
        <v>#DIV/0!</v>
      </c>
      <c r="AX222" t="e">
        <f t="shared" si="166"/>
        <v>#DIV/0!</v>
      </c>
      <c r="AY222">
        <f t="shared" si="167"/>
        <v>1.9405282040537444E-2</v>
      </c>
      <c r="AZ222" t="e">
        <f t="shared" si="168"/>
        <v>#DIV/0!</v>
      </c>
      <c r="BA222" t="s">
        <v>272</v>
      </c>
      <c r="BB222">
        <v>0</v>
      </c>
      <c r="BC222">
        <f t="shared" si="169"/>
        <v>0</v>
      </c>
      <c r="BD222" t="e">
        <f t="shared" si="170"/>
        <v>#DIV/0!</v>
      </c>
      <c r="BE222" t="e">
        <f t="shared" si="171"/>
        <v>#DIV/0!</v>
      </c>
      <c r="BF222" t="e">
        <f t="shared" si="172"/>
        <v>#DIV/0!</v>
      </c>
      <c r="BG222" t="e">
        <f t="shared" si="173"/>
        <v>#DIV/0!</v>
      </c>
      <c r="BH222" t="e">
        <f t="shared" si="174"/>
        <v>#DIV/0!</v>
      </c>
      <c r="BI222" t="e">
        <f t="shared" si="175"/>
        <v>#DIV/0!</v>
      </c>
      <c r="BJ222">
        <f t="shared" si="176"/>
        <v>1200.06</v>
      </c>
      <c r="BK222">
        <f t="shared" si="177"/>
        <v>1009.2336097116939</v>
      </c>
      <c r="BL222">
        <f t="shared" si="178"/>
        <v>0.8409859587951386</v>
      </c>
      <c r="BM222">
        <f t="shared" si="179"/>
        <v>0.19197191759027735</v>
      </c>
      <c r="BN222">
        <v>6</v>
      </c>
      <c r="BO222">
        <v>0.5</v>
      </c>
      <c r="BP222" t="s">
        <v>273</v>
      </c>
      <c r="BQ222">
        <v>2</v>
      </c>
      <c r="BR222">
        <v>1604500747.0999999</v>
      </c>
      <c r="BS222">
        <v>766.048</v>
      </c>
      <c r="BT222">
        <v>790.75199999999995</v>
      </c>
      <c r="BU222">
        <v>21.577000000000002</v>
      </c>
      <c r="BV222">
        <v>20.0395</v>
      </c>
      <c r="BW222">
        <v>766.01800000000003</v>
      </c>
      <c r="BX222">
        <v>21.2606</v>
      </c>
      <c r="BY222">
        <v>500.024</v>
      </c>
      <c r="BZ222">
        <v>100.655</v>
      </c>
      <c r="CA222">
        <v>9.9986699999999998E-2</v>
      </c>
      <c r="CB222">
        <v>25.078700000000001</v>
      </c>
      <c r="CC222">
        <v>25.001899999999999</v>
      </c>
      <c r="CD222">
        <v>999.9</v>
      </c>
      <c r="CE222">
        <v>0</v>
      </c>
      <c r="CF222">
        <v>0</v>
      </c>
      <c r="CG222">
        <v>9993.75</v>
      </c>
      <c r="CH222">
        <v>0</v>
      </c>
      <c r="CI222">
        <v>1.06395</v>
      </c>
      <c r="CJ222">
        <v>1200.06</v>
      </c>
      <c r="CK222">
        <v>0.96699299999999999</v>
      </c>
      <c r="CL222">
        <v>3.30067E-2</v>
      </c>
      <c r="CM222">
        <v>0</v>
      </c>
      <c r="CN222">
        <v>889.07799999999997</v>
      </c>
      <c r="CO222">
        <v>5.0001499999999997</v>
      </c>
      <c r="CP222">
        <v>10612.3</v>
      </c>
      <c r="CQ222">
        <v>11354.5</v>
      </c>
      <c r="CR222">
        <v>39.5</v>
      </c>
      <c r="CS222">
        <v>42.125</v>
      </c>
      <c r="CT222">
        <v>40.686999999999998</v>
      </c>
      <c r="CU222">
        <v>41.625</v>
      </c>
      <c r="CV222">
        <v>41.311999999999998</v>
      </c>
      <c r="CW222">
        <v>1155.6099999999999</v>
      </c>
      <c r="CX222">
        <v>39.44</v>
      </c>
      <c r="CY222">
        <v>0</v>
      </c>
      <c r="CZ222">
        <v>1604500746.3</v>
      </c>
      <c r="DA222">
        <v>0</v>
      </c>
      <c r="DB222">
        <v>888.07338461538495</v>
      </c>
      <c r="DC222">
        <v>5.6823931735356403</v>
      </c>
      <c r="DD222">
        <v>61.733333421200598</v>
      </c>
      <c r="DE222">
        <v>10604.842307692301</v>
      </c>
      <c r="DF222">
        <v>15</v>
      </c>
      <c r="DG222">
        <v>1604500115.5</v>
      </c>
      <c r="DH222" t="s">
        <v>274</v>
      </c>
      <c r="DI222">
        <v>1604500104</v>
      </c>
      <c r="DJ222">
        <v>1604500115.5</v>
      </c>
      <c r="DK222">
        <v>1</v>
      </c>
      <c r="DL222">
        <v>-0.111</v>
      </c>
      <c r="DM222">
        <v>-7.0000000000000001E-3</v>
      </c>
      <c r="DN222">
        <v>-7.3999999999999996E-2</v>
      </c>
      <c r="DO222">
        <v>0.30099999999999999</v>
      </c>
      <c r="DP222">
        <v>420</v>
      </c>
      <c r="DQ222">
        <v>20</v>
      </c>
      <c r="DR222">
        <v>0.08</v>
      </c>
      <c r="DS222">
        <v>7.0000000000000007E-2</v>
      </c>
      <c r="DT222">
        <v>0</v>
      </c>
      <c r="DU222">
        <v>0</v>
      </c>
      <c r="DV222" t="s">
        <v>275</v>
      </c>
      <c r="DW222">
        <v>100</v>
      </c>
      <c r="DX222">
        <v>100</v>
      </c>
      <c r="DY222">
        <v>0.03</v>
      </c>
      <c r="DZ222">
        <v>0.31640000000000001</v>
      </c>
      <c r="EA222">
        <v>-0.38915973933682801</v>
      </c>
      <c r="EB222">
        <v>1.06189765250334E-3</v>
      </c>
      <c r="EC222">
        <v>-8.2300479113357901E-7</v>
      </c>
      <c r="ED222">
        <v>1.95222372915411E-10</v>
      </c>
      <c r="EE222">
        <v>5.0854824770297798E-2</v>
      </c>
      <c r="EF222">
        <v>2.4299125684897199E-2</v>
      </c>
      <c r="EG222">
        <v>-1.02667963148939E-3</v>
      </c>
      <c r="EH222">
        <v>2.21636158600722E-5</v>
      </c>
      <c r="EI222">
        <v>2</v>
      </c>
      <c r="EJ222">
        <v>2037</v>
      </c>
      <c r="EK222">
        <v>1</v>
      </c>
      <c r="EL222">
        <v>24</v>
      </c>
      <c r="EM222">
        <v>10.7</v>
      </c>
      <c r="EN222">
        <v>10.5</v>
      </c>
      <c r="EO222">
        <v>2</v>
      </c>
      <c r="EP222">
        <v>482.40100000000001</v>
      </c>
      <c r="EQ222">
        <v>559.70299999999997</v>
      </c>
      <c r="ER222">
        <v>22.370200000000001</v>
      </c>
      <c r="ES222">
        <v>25.3491</v>
      </c>
      <c r="ET222">
        <v>30.0002</v>
      </c>
      <c r="EU222">
        <v>25.221</v>
      </c>
      <c r="EV222">
        <v>25.184699999999999</v>
      </c>
      <c r="EW222">
        <v>34.786900000000003</v>
      </c>
      <c r="EX222">
        <v>6.0102900000000004</v>
      </c>
      <c r="EY222">
        <v>100</v>
      </c>
      <c r="EZ222">
        <v>22.368600000000001</v>
      </c>
      <c r="FA222">
        <v>778.14</v>
      </c>
      <c r="FB222">
        <v>20</v>
      </c>
      <c r="FC222">
        <v>102.36799999999999</v>
      </c>
      <c r="FD222">
        <v>102.07299999999999</v>
      </c>
    </row>
    <row r="223" spans="1:160" x14ac:dyDescent="0.15">
      <c r="A223">
        <v>225</v>
      </c>
      <c r="B223">
        <v>1604500749.0999999</v>
      </c>
      <c r="C223">
        <v>447.09999990463302</v>
      </c>
      <c r="D223" t="s">
        <v>686</v>
      </c>
      <c r="E223" t="s">
        <v>687</v>
      </c>
      <c r="F223">
        <v>1604500749.0999999</v>
      </c>
      <c r="G223">
        <f t="shared" si="135"/>
        <v>1.3101308899078742E-3</v>
      </c>
      <c r="H223">
        <f t="shared" si="136"/>
        <v>19.58990137204729</v>
      </c>
      <c r="I223">
        <f t="shared" si="137"/>
        <v>762.80100000000004</v>
      </c>
      <c r="J223">
        <f t="shared" si="138"/>
        <v>507.88181212700033</v>
      </c>
      <c r="K223">
        <f t="shared" si="139"/>
        <v>51.171513949122783</v>
      </c>
      <c r="L223">
        <f t="shared" si="140"/>
        <v>76.855837480047612</v>
      </c>
      <c r="M223">
        <f t="shared" si="141"/>
        <v>0.13088351410855251</v>
      </c>
      <c r="N223">
        <f t="shared" si="142"/>
        <v>2.9474925155118976</v>
      </c>
      <c r="O223">
        <f t="shared" si="143"/>
        <v>0.12773837551134876</v>
      </c>
      <c r="P223">
        <f t="shared" si="144"/>
        <v>8.0112768066493742E-2</v>
      </c>
      <c r="Q223">
        <f t="shared" si="145"/>
        <v>193.74186309872002</v>
      </c>
      <c r="R223">
        <f t="shared" si="146"/>
        <v>25.875902209494527</v>
      </c>
      <c r="S223">
        <f t="shared" si="147"/>
        <v>25.001999999999999</v>
      </c>
      <c r="T223">
        <f t="shared" si="148"/>
        <v>3.180056748707377</v>
      </c>
      <c r="U223">
        <f t="shared" si="149"/>
        <v>68.060497551043682</v>
      </c>
      <c r="V223">
        <f t="shared" si="150"/>
        <v>2.1741367526566</v>
      </c>
      <c r="W223">
        <f t="shared" si="151"/>
        <v>3.194417952977866</v>
      </c>
      <c r="X223">
        <f t="shared" si="152"/>
        <v>1.005919996050777</v>
      </c>
      <c r="Y223">
        <f t="shared" si="153"/>
        <v>-57.776772244937256</v>
      </c>
      <c r="Z223">
        <f t="shared" si="154"/>
        <v>12.013234367118804</v>
      </c>
      <c r="AA223">
        <f t="shared" si="155"/>
        <v>0.86246453071718421</v>
      </c>
      <c r="AB223">
        <f t="shared" si="156"/>
        <v>148.84078975161873</v>
      </c>
      <c r="AC223">
        <v>11</v>
      </c>
      <c r="AD223">
        <v>2</v>
      </c>
      <c r="AE223">
        <f t="shared" si="157"/>
        <v>1</v>
      </c>
      <c r="AF223">
        <f t="shared" si="158"/>
        <v>0</v>
      </c>
      <c r="AG223">
        <f t="shared" si="159"/>
        <v>53756.253142248657</v>
      </c>
      <c r="AH223" t="s">
        <v>272</v>
      </c>
      <c r="AI223" t="s">
        <v>272</v>
      </c>
      <c r="AJ223">
        <v>0</v>
      </c>
      <c r="AK223">
        <v>0</v>
      </c>
      <c r="AL223">
        <f t="shared" si="160"/>
        <v>0</v>
      </c>
      <c r="AM223" t="e">
        <f t="shared" si="161"/>
        <v>#DIV/0!</v>
      </c>
      <c r="AN223">
        <v>0</v>
      </c>
      <c r="AO223" t="s">
        <v>272</v>
      </c>
      <c r="AP223" t="s">
        <v>272</v>
      </c>
      <c r="AQ223">
        <v>0</v>
      </c>
      <c r="AR223">
        <v>0</v>
      </c>
      <c r="AS223" t="e">
        <f t="shared" si="162"/>
        <v>#DIV/0!</v>
      </c>
      <c r="AT223">
        <v>0.5</v>
      </c>
      <c r="AU223">
        <f t="shared" si="163"/>
        <v>1009.2170998520673</v>
      </c>
      <c r="AV223">
        <f t="shared" si="164"/>
        <v>19.58990137204729</v>
      </c>
      <c r="AW223" t="e">
        <f t="shared" si="165"/>
        <v>#DIV/0!</v>
      </c>
      <c r="AX223" t="e">
        <f t="shared" si="166"/>
        <v>#DIV/0!</v>
      </c>
      <c r="AY223">
        <f t="shared" si="167"/>
        <v>1.9410988354159685E-2</v>
      </c>
      <c r="AZ223" t="e">
        <f t="shared" si="168"/>
        <v>#DIV/0!</v>
      </c>
      <c r="BA223" t="s">
        <v>272</v>
      </c>
      <c r="BB223">
        <v>0</v>
      </c>
      <c r="BC223">
        <f t="shared" si="169"/>
        <v>0</v>
      </c>
      <c r="BD223" t="e">
        <f t="shared" si="170"/>
        <v>#DIV/0!</v>
      </c>
      <c r="BE223" t="e">
        <f t="shared" si="171"/>
        <v>#DIV/0!</v>
      </c>
      <c r="BF223" t="e">
        <f t="shared" si="172"/>
        <v>#DIV/0!</v>
      </c>
      <c r="BG223" t="e">
        <f t="shared" si="173"/>
        <v>#DIV/0!</v>
      </c>
      <c r="BH223" t="e">
        <f t="shared" si="174"/>
        <v>#DIV/0!</v>
      </c>
      <c r="BI223" t="e">
        <f t="shared" si="175"/>
        <v>#DIV/0!</v>
      </c>
      <c r="BJ223">
        <f t="shared" si="176"/>
        <v>1200.04</v>
      </c>
      <c r="BK223">
        <f t="shared" si="177"/>
        <v>1009.2170998520673</v>
      </c>
      <c r="BL223">
        <f t="shared" si="178"/>
        <v>0.84098621700282272</v>
      </c>
      <c r="BM223">
        <f t="shared" si="179"/>
        <v>0.19197243400564556</v>
      </c>
      <c r="BN223">
        <v>6</v>
      </c>
      <c r="BO223">
        <v>0.5</v>
      </c>
      <c r="BP223" t="s">
        <v>273</v>
      </c>
      <c r="BQ223">
        <v>2</v>
      </c>
      <c r="BR223">
        <v>1604500749.0999999</v>
      </c>
      <c r="BS223">
        <v>762.80100000000004</v>
      </c>
      <c r="BT223">
        <v>787.50599999999997</v>
      </c>
      <c r="BU223">
        <v>21.578499999999998</v>
      </c>
      <c r="BV223">
        <v>20.040400000000002</v>
      </c>
      <c r="BW223">
        <v>762.77300000000002</v>
      </c>
      <c r="BX223">
        <v>21.2621</v>
      </c>
      <c r="BY223">
        <v>500.04300000000001</v>
      </c>
      <c r="BZ223">
        <v>100.655</v>
      </c>
      <c r="CA223">
        <v>9.9767599999999998E-2</v>
      </c>
      <c r="CB223">
        <v>25.0776</v>
      </c>
      <c r="CC223">
        <v>25.001999999999999</v>
      </c>
      <c r="CD223">
        <v>999.9</v>
      </c>
      <c r="CE223">
        <v>0</v>
      </c>
      <c r="CF223">
        <v>0</v>
      </c>
      <c r="CG223">
        <v>10036.9</v>
      </c>
      <c r="CH223">
        <v>0</v>
      </c>
      <c r="CI223">
        <v>1.0569500000000001</v>
      </c>
      <c r="CJ223">
        <v>1200.04</v>
      </c>
      <c r="CK223">
        <v>0.96698499999999998</v>
      </c>
      <c r="CL223">
        <v>3.3015099999999999E-2</v>
      </c>
      <c r="CM223">
        <v>0</v>
      </c>
      <c r="CN223">
        <v>888.89499999999998</v>
      </c>
      <c r="CO223">
        <v>5.0001499999999997</v>
      </c>
      <c r="CP223">
        <v>10613.4</v>
      </c>
      <c r="CQ223">
        <v>11354.2</v>
      </c>
      <c r="CR223">
        <v>39.5</v>
      </c>
      <c r="CS223">
        <v>42.125</v>
      </c>
      <c r="CT223">
        <v>40.686999999999998</v>
      </c>
      <c r="CU223">
        <v>41.686999999999998</v>
      </c>
      <c r="CV223">
        <v>41.311999999999998</v>
      </c>
      <c r="CW223">
        <v>1155.5899999999999</v>
      </c>
      <c r="CX223">
        <v>39.450000000000003</v>
      </c>
      <c r="CY223">
        <v>0</v>
      </c>
      <c r="CZ223">
        <v>1604500748.0999999</v>
      </c>
      <c r="DA223">
        <v>0</v>
      </c>
      <c r="DB223">
        <v>888.26607999999999</v>
      </c>
      <c r="DC223">
        <v>5.33461540280961</v>
      </c>
      <c r="DD223">
        <v>54.515384709879797</v>
      </c>
      <c r="DE223">
        <v>10606.892</v>
      </c>
      <c r="DF223">
        <v>15</v>
      </c>
      <c r="DG223">
        <v>1604500115.5</v>
      </c>
      <c r="DH223" t="s">
        <v>274</v>
      </c>
      <c r="DI223">
        <v>1604500104</v>
      </c>
      <c r="DJ223">
        <v>1604500115.5</v>
      </c>
      <c r="DK223">
        <v>1</v>
      </c>
      <c r="DL223">
        <v>-0.111</v>
      </c>
      <c r="DM223">
        <v>-7.0000000000000001E-3</v>
      </c>
      <c r="DN223">
        <v>-7.3999999999999996E-2</v>
      </c>
      <c r="DO223">
        <v>0.30099999999999999</v>
      </c>
      <c r="DP223">
        <v>420</v>
      </c>
      <c r="DQ223">
        <v>20</v>
      </c>
      <c r="DR223">
        <v>0.08</v>
      </c>
      <c r="DS223">
        <v>7.0000000000000007E-2</v>
      </c>
      <c r="DT223">
        <v>0</v>
      </c>
      <c r="DU223">
        <v>0</v>
      </c>
      <c r="DV223" t="s">
        <v>275</v>
      </c>
      <c r="DW223">
        <v>100</v>
      </c>
      <c r="DX223">
        <v>100</v>
      </c>
      <c r="DY223">
        <v>2.8000000000000001E-2</v>
      </c>
      <c r="DZ223">
        <v>0.31640000000000001</v>
      </c>
      <c r="EA223">
        <v>-0.38915973933682801</v>
      </c>
      <c r="EB223">
        <v>1.06189765250334E-3</v>
      </c>
      <c r="EC223">
        <v>-8.2300479113357901E-7</v>
      </c>
      <c r="ED223">
        <v>1.95222372915411E-10</v>
      </c>
      <c r="EE223">
        <v>5.0854824770297798E-2</v>
      </c>
      <c r="EF223">
        <v>2.4299125684897199E-2</v>
      </c>
      <c r="EG223">
        <v>-1.02667963148939E-3</v>
      </c>
      <c r="EH223">
        <v>2.21636158600722E-5</v>
      </c>
      <c r="EI223">
        <v>2</v>
      </c>
      <c r="EJ223">
        <v>2037</v>
      </c>
      <c r="EK223">
        <v>1</v>
      </c>
      <c r="EL223">
        <v>24</v>
      </c>
      <c r="EM223">
        <v>10.8</v>
      </c>
      <c r="EN223">
        <v>10.6</v>
      </c>
      <c r="EO223">
        <v>2</v>
      </c>
      <c r="EP223">
        <v>482.22300000000001</v>
      </c>
      <c r="EQ223">
        <v>559.67100000000005</v>
      </c>
      <c r="ER223">
        <v>22.369299999999999</v>
      </c>
      <c r="ES223">
        <v>25.3491</v>
      </c>
      <c r="ET223">
        <v>30.0002</v>
      </c>
      <c r="EU223">
        <v>25.221</v>
      </c>
      <c r="EV223">
        <v>25.185500000000001</v>
      </c>
      <c r="EW223">
        <v>34.639400000000002</v>
      </c>
      <c r="EX223">
        <v>6.0102900000000004</v>
      </c>
      <c r="EY223">
        <v>100</v>
      </c>
      <c r="EZ223">
        <v>22.372699999999998</v>
      </c>
      <c r="FA223">
        <v>778.14</v>
      </c>
      <c r="FB223">
        <v>20</v>
      </c>
      <c r="FC223">
        <v>102.36799999999999</v>
      </c>
      <c r="FD223">
        <v>102.07299999999999</v>
      </c>
    </row>
    <row r="224" spans="1:160" x14ac:dyDescent="0.15">
      <c r="A224">
        <v>226</v>
      </c>
      <c r="B224">
        <v>1604500751.0999999</v>
      </c>
      <c r="C224">
        <v>449.09999990463302</v>
      </c>
      <c r="D224" t="s">
        <v>688</v>
      </c>
      <c r="E224" t="s">
        <v>689</v>
      </c>
      <c r="F224">
        <v>1604500751.0999999</v>
      </c>
      <c r="G224">
        <f t="shared" si="135"/>
        <v>1.3086503670976799E-3</v>
      </c>
      <c r="H224">
        <f t="shared" si="136"/>
        <v>19.426916809005942</v>
      </c>
      <c r="I224">
        <f t="shared" si="137"/>
        <v>759.59100000000001</v>
      </c>
      <c r="J224">
        <f t="shared" si="138"/>
        <v>506.2390057690564</v>
      </c>
      <c r="K224">
        <f t="shared" si="139"/>
        <v>51.005893394112697</v>
      </c>
      <c r="L224">
        <f t="shared" si="140"/>
        <v>76.532264656829099</v>
      </c>
      <c r="M224">
        <f t="shared" si="141"/>
        <v>0.13060976516607661</v>
      </c>
      <c r="N224">
        <f t="shared" si="142"/>
        <v>2.9477029123195915</v>
      </c>
      <c r="O224">
        <f t="shared" si="143"/>
        <v>0.12747781742389075</v>
      </c>
      <c r="P224">
        <f t="shared" si="144"/>
        <v>7.994877372628359E-2</v>
      </c>
      <c r="Q224">
        <f t="shared" si="145"/>
        <v>193.74291537250556</v>
      </c>
      <c r="R224">
        <f t="shared" si="146"/>
        <v>25.878937093875756</v>
      </c>
      <c r="S224">
        <f t="shared" si="147"/>
        <v>25.0062</v>
      </c>
      <c r="T224">
        <f t="shared" si="148"/>
        <v>3.1808531106454732</v>
      </c>
      <c r="U224">
        <f t="shared" si="149"/>
        <v>68.045946806091123</v>
      </c>
      <c r="V224">
        <f t="shared" si="150"/>
        <v>2.1740216608757401</v>
      </c>
      <c r="W224">
        <f t="shared" si="151"/>
        <v>3.1949318995751455</v>
      </c>
      <c r="X224">
        <f t="shared" si="152"/>
        <v>1.006831449769733</v>
      </c>
      <c r="Y224">
        <f t="shared" si="153"/>
        <v>-57.711481189007685</v>
      </c>
      <c r="Z224">
        <f t="shared" si="154"/>
        <v>11.775717052205181</v>
      </c>
      <c r="AA224">
        <f t="shared" si="155"/>
        <v>0.84538149550458852</v>
      </c>
      <c r="AB224">
        <f t="shared" si="156"/>
        <v>148.65253273120766</v>
      </c>
      <c r="AC224">
        <v>12</v>
      </c>
      <c r="AD224">
        <v>2</v>
      </c>
      <c r="AE224">
        <f t="shared" si="157"/>
        <v>1</v>
      </c>
      <c r="AF224">
        <f t="shared" si="158"/>
        <v>0</v>
      </c>
      <c r="AG224">
        <f t="shared" si="159"/>
        <v>53761.924703330777</v>
      </c>
      <c r="AH224" t="s">
        <v>272</v>
      </c>
      <c r="AI224" t="s">
        <v>272</v>
      </c>
      <c r="AJ224">
        <v>0</v>
      </c>
      <c r="AK224">
        <v>0</v>
      </c>
      <c r="AL224">
        <f t="shared" si="160"/>
        <v>0</v>
      </c>
      <c r="AM224" t="e">
        <f t="shared" si="161"/>
        <v>#DIV/0!</v>
      </c>
      <c r="AN224">
        <v>0</v>
      </c>
      <c r="AO224" t="s">
        <v>272</v>
      </c>
      <c r="AP224" t="s">
        <v>272</v>
      </c>
      <c r="AQ224">
        <v>0</v>
      </c>
      <c r="AR224">
        <v>0</v>
      </c>
      <c r="AS224" t="e">
        <f t="shared" si="162"/>
        <v>#DIV/0!</v>
      </c>
      <c r="AT224">
        <v>0.5</v>
      </c>
      <c r="AU224">
        <f t="shared" si="163"/>
        <v>1009.2252097117749</v>
      </c>
      <c r="AV224">
        <f t="shared" si="164"/>
        <v>19.426916809005942</v>
      </c>
      <c r="AW224" t="e">
        <f t="shared" si="165"/>
        <v>#DIV/0!</v>
      </c>
      <c r="AX224" t="e">
        <f t="shared" si="166"/>
        <v>#DIV/0!</v>
      </c>
      <c r="AY224">
        <f t="shared" si="167"/>
        <v>1.9249337632533062E-2</v>
      </c>
      <c r="AZ224" t="e">
        <f t="shared" si="168"/>
        <v>#DIV/0!</v>
      </c>
      <c r="BA224" t="s">
        <v>272</v>
      </c>
      <c r="BB224">
        <v>0</v>
      </c>
      <c r="BC224">
        <f t="shared" si="169"/>
        <v>0</v>
      </c>
      <c r="BD224" t="e">
        <f t="shared" si="170"/>
        <v>#DIV/0!</v>
      </c>
      <c r="BE224" t="e">
        <f t="shared" si="171"/>
        <v>#DIV/0!</v>
      </c>
      <c r="BF224" t="e">
        <f t="shared" si="172"/>
        <v>#DIV/0!</v>
      </c>
      <c r="BG224" t="e">
        <f t="shared" si="173"/>
        <v>#DIV/0!</v>
      </c>
      <c r="BH224" t="e">
        <f t="shared" si="174"/>
        <v>#DIV/0!</v>
      </c>
      <c r="BI224" t="e">
        <f t="shared" si="175"/>
        <v>#DIV/0!</v>
      </c>
      <c r="BJ224">
        <f t="shared" si="176"/>
        <v>1200.05</v>
      </c>
      <c r="BK224">
        <f t="shared" si="177"/>
        <v>1009.2252097117749</v>
      </c>
      <c r="BL224">
        <f t="shared" si="178"/>
        <v>0.840985967011187</v>
      </c>
      <c r="BM224">
        <f t="shared" si="179"/>
        <v>0.19197193402237414</v>
      </c>
      <c r="BN224">
        <v>6</v>
      </c>
      <c r="BO224">
        <v>0.5</v>
      </c>
      <c r="BP224" t="s">
        <v>273</v>
      </c>
      <c r="BQ224">
        <v>2</v>
      </c>
      <c r="BR224">
        <v>1604500751.0999999</v>
      </c>
      <c r="BS224">
        <v>759.59100000000001</v>
      </c>
      <c r="BT224">
        <v>784.101</v>
      </c>
      <c r="BU224">
        <v>21.577400000000001</v>
      </c>
      <c r="BV224">
        <v>20.040600000000001</v>
      </c>
      <c r="BW224">
        <v>759.56200000000001</v>
      </c>
      <c r="BX224">
        <v>21.261099999999999</v>
      </c>
      <c r="BY224">
        <v>499.90100000000001</v>
      </c>
      <c r="BZ224">
        <v>100.655</v>
      </c>
      <c r="CA224">
        <v>9.9570099999999995E-2</v>
      </c>
      <c r="CB224">
        <v>25.080300000000001</v>
      </c>
      <c r="CC224">
        <v>25.0062</v>
      </c>
      <c r="CD224">
        <v>999.9</v>
      </c>
      <c r="CE224">
        <v>0</v>
      </c>
      <c r="CF224">
        <v>0</v>
      </c>
      <c r="CG224">
        <v>10038.1</v>
      </c>
      <c r="CH224">
        <v>0</v>
      </c>
      <c r="CI224">
        <v>1.0499499999999999</v>
      </c>
      <c r="CJ224">
        <v>1200.05</v>
      </c>
      <c r="CK224">
        <v>0.96699299999999999</v>
      </c>
      <c r="CL224">
        <v>3.30067E-2</v>
      </c>
      <c r="CM224">
        <v>0</v>
      </c>
      <c r="CN224">
        <v>888.78899999999999</v>
      </c>
      <c r="CO224">
        <v>5.0001499999999997</v>
      </c>
      <c r="CP224">
        <v>10614</v>
      </c>
      <c r="CQ224">
        <v>11354.4</v>
      </c>
      <c r="CR224">
        <v>39.5</v>
      </c>
      <c r="CS224">
        <v>42.125</v>
      </c>
      <c r="CT224">
        <v>40.686999999999998</v>
      </c>
      <c r="CU224">
        <v>41.686999999999998</v>
      </c>
      <c r="CV224">
        <v>41.311999999999998</v>
      </c>
      <c r="CW224">
        <v>1155.5999999999999</v>
      </c>
      <c r="CX224">
        <v>39.44</v>
      </c>
      <c r="CY224">
        <v>0</v>
      </c>
      <c r="CZ224">
        <v>1604500749.9000001</v>
      </c>
      <c r="DA224">
        <v>0</v>
      </c>
      <c r="DB224">
        <v>888.36846153846204</v>
      </c>
      <c r="DC224">
        <v>5.0228376117568896</v>
      </c>
      <c r="DD224">
        <v>52.311111115565801</v>
      </c>
      <c r="DE224">
        <v>10608.188461538501</v>
      </c>
      <c r="DF224">
        <v>15</v>
      </c>
      <c r="DG224">
        <v>1604500115.5</v>
      </c>
      <c r="DH224" t="s">
        <v>274</v>
      </c>
      <c r="DI224">
        <v>1604500104</v>
      </c>
      <c r="DJ224">
        <v>1604500115.5</v>
      </c>
      <c r="DK224">
        <v>1</v>
      </c>
      <c r="DL224">
        <v>-0.111</v>
      </c>
      <c r="DM224">
        <v>-7.0000000000000001E-3</v>
      </c>
      <c r="DN224">
        <v>-7.3999999999999996E-2</v>
      </c>
      <c r="DO224">
        <v>0.30099999999999999</v>
      </c>
      <c r="DP224">
        <v>420</v>
      </c>
      <c r="DQ224">
        <v>20</v>
      </c>
      <c r="DR224">
        <v>0.08</v>
      </c>
      <c r="DS224">
        <v>7.0000000000000007E-2</v>
      </c>
      <c r="DT224">
        <v>0</v>
      </c>
      <c r="DU224">
        <v>0</v>
      </c>
      <c r="DV224" t="s">
        <v>275</v>
      </c>
      <c r="DW224">
        <v>100</v>
      </c>
      <c r="DX224">
        <v>100</v>
      </c>
      <c r="DY224">
        <v>2.9000000000000001E-2</v>
      </c>
      <c r="DZ224">
        <v>0.31630000000000003</v>
      </c>
      <c r="EA224">
        <v>-0.38915973933682801</v>
      </c>
      <c r="EB224">
        <v>1.06189765250334E-3</v>
      </c>
      <c r="EC224">
        <v>-8.2300479113357901E-7</v>
      </c>
      <c r="ED224">
        <v>1.95222372915411E-10</v>
      </c>
      <c r="EE224">
        <v>5.0854824770297798E-2</v>
      </c>
      <c r="EF224">
        <v>2.4299125684897199E-2</v>
      </c>
      <c r="EG224">
        <v>-1.02667963148939E-3</v>
      </c>
      <c r="EH224">
        <v>2.21636158600722E-5</v>
      </c>
      <c r="EI224">
        <v>2</v>
      </c>
      <c r="EJ224">
        <v>2037</v>
      </c>
      <c r="EK224">
        <v>1</v>
      </c>
      <c r="EL224">
        <v>24</v>
      </c>
      <c r="EM224">
        <v>10.8</v>
      </c>
      <c r="EN224">
        <v>10.6</v>
      </c>
      <c r="EO224">
        <v>2</v>
      </c>
      <c r="EP224">
        <v>481.83499999999998</v>
      </c>
      <c r="EQ224">
        <v>559.84299999999996</v>
      </c>
      <c r="ER224">
        <v>22.369599999999998</v>
      </c>
      <c r="ES224">
        <v>25.349499999999999</v>
      </c>
      <c r="ET224">
        <v>30.000299999999999</v>
      </c>
      <c r="EU224">
        <v>25.221900000000002</v>
      </c>
      <c r="EV224">
        <v>25.186499999999999</v>
      </c>
      <c r="EW224">
        <v>34.506799999999998</v>
      </c>
      <c r="EX224">
        <v>6.0102900000000004</v>
      </c>
      <c r="EY224">
        <v>100</v>
      </c>
      <c r="EZ224">
        <v>22.372699999999998</v>
      </c>
      <c r="FA224">
        <v>773.03</v>
      </c>
      <c r="FB224">
        <v>20</v>
      </c>
      <c r="FC224">
        <v>102.369</v>
      </c>
      <c r="FD224">
        <v>102.072</v>
      </c>
    </row>
    <row r="225" spans="1:160" x14ac:dyDescent="0.15">
      <c r="A225">
        <v>227</v>
      </c>
      <c r="B225">
        <v>1604500753.0999999</v>
      </c>
      <c r="C225">
        <v>451.09999990463302</v>
      </c>
      <c r="D225" t="s">
        <v>690</v>
      </c>
      <c r="E225" t="s">
        <v>691</v>
      </c>
      <c r="F225">
        <v>1604500753.0999999</v>
      </c>
      <c r="G225">
        <f t="shared" si="135"/>
        <v>1.3069605297826986E-3</v>
      </c>
      <c r="H225">
        <f t="shared" si="136"/>
        <v>19.344515689403735</v>
      </c>
      <c r="I225">
        <f t="shared" si="137"/>
        <v>756.45399999999995</v>
      </c>
      <c r="J225">
        <f t="shared" si="138"/>
        <v>503.61622645959852</v>
      </c>
      <c r="K225">
        <f t="shared" si="139"/>
        <v>50.741534107865505</v>
      </c>
      <c r="L225">
        <f t="shared" si="140"/>
        <v>76.216043934617986</v>
      </c>
      <c r="M225">
        <f t="shared" si="141"/>
        <v>0.13031500800190798</v>
      </c>
      <c r="N225">
        <f t="shared" si="142"/>
        <v>2.9374787408007696</v>
      </c>
      <c r="O225">
        <f t="shared" si="143"/>
        <v>0.1271864269031068</v>
      </c>
      <c r="P225">
        <f t="shared" si="144"/>
        <v>7.9766351492371351E-2</v>
      </c>
      <c r="Q225">
        <f t="shared" si="145"/>
        <v>193.69342149883502</v>
      </c>
      <c r="R225">
        <f t="shared" si="146"/>
        <v>25.8815774348761</v>
      </c>
      <c r="S225">
        <f t="shared" si="147"/>
        <v>25.0108</v>
      </c>
      <c r="T225">
        <f t="shared" si="148"/>
        <v>3.1817255165330915</v>
      </c>
      <c r="U225">
        <f t="shared" si="149"/>
        <v>68.042430774443574</v>
      </c>
      <c r="V225">
        <f t="shared" si="150"/>
        <v>2.1738963732654</v>
      </c>
      <c r="W225">
        <f t="shared" si="151"/>
        <v>3.1949128632275516</v>
      </c>
      <c r="X225">
        <f t="shared" si="152"/>
        <v>1.0078291432676916</v>
      </c>
      <c r="Y225">
        <f t="shared" si="153"/>
        <v>-57.636959363417013</v>
      </c>
      <c r="Z225">
        <f t="shared" si="154"/>
        <v>10.990555558859413</v>
      </c>
      <c r="AA225">
        <f t="shared" si="155"/>
        <v>0.79177873706404123</v>
      </c>
      <c r="AB225">
        <f t="shared" si="156"/>
        <v>147.83879643134145</v>
      </c>
      <c r="AC225">
        <v>12</v>
      </c>
      <c r="AD225">
        <v>2</v>
      </c>
      <c r="AE225">
        <f t="shared" si="157"/>
        <v>1</v>
      </c>
      <c r="AF225">
        <f t="shared" si="158"/>
        <v>0</v>
      </c>
      <c r="AG225">
        <f t="shared" si="159"/>
        <v>53462.990553825999</v>
      </c>
      <c r="AH225" t="s">
        <v>272</v>
      </c>
      <c r="AI225" t="s">
        <v>272</v>
      </c>
      <c r="AJ225">
        <v>0</v>
      </c>
      <c r="AK225">
        <v>0</v>
      </c>
      <c r="AL225">
        <f t="shared" si="160"/>
        <v>0</v>
      </c>
      <c r="AM225" t="e">
        <f t="shared" si="161"/>
        <v>#DIV/0!</v>
      </c>
      <c r="AN225">
        <v>0</v>
      </c>
      <c r="AO225" t="s">
        <v>272</v>
      </c>
      <c r="AP225" t="s">
        <v>272</v>
      </c>
      <c r="AQ225">
        <v>0</v>
      </c>
      <c r="AR225">
        <v>0</v>
      </c>
      <c r="AS225" t="e">
        <f t="shared" si="162"/>
        <v>#DIV/0!</v>
      </c>
      <c r="AT225">
        <v>0.5</v>
      </c>
      <c r="AU225">
        <f t="shared" si="163"/>
        <v>1008.964799852068</v>
      </c>
      <c r="AV225">
        <f t="shared" si="164"/>
        <v>19.344515689403735</v>
      </c>
      <c r="AW225" t="e">
        <f t="shared" si="165"/>
        <v>#DIV/0!</v>
      </c>
      <c r="AX225" t="e">
        <f t="shared" si="166"/>
        <v>#DIV/0!</v>
      </c>
      <c r="AY225">
        <f t="shared" si="167"/>
        <v>1.9172636837518992E-2</v>
      </c>
      <c r="AZ225" t="e">
        <f t="shared" si="168"/>
        <v>#DIV/0!</v>
      </c>
      <c r="BA225" t="s">
        <v>272</v>
      </c>
      <c r="BB225">
        <v>0</v>
      </c>
      <c r="BC225">
        <f t="shared" si="169"/>
        <v>0</v>
      </c>
      <c r="BD225" t="e">
        <f t="shared" si="170"/>
        <v>#DIV/0!</v>
      </c>
      <c r="BE225" t="e">
        <f t="shared" si="171"/>
        <v>#DIV/0!</v>
      </c>
      <c r="BF225" t="e">
        <f t="shared" si="172"/>
        <v>#DIV/0!</v>
      </c>
      <c r="BG225" t="e">
        <f t="shared" si="173"/>
        <v>#DIV/0!</v>
      </c>
      <c r="BH225" t="e">
        <f t="shared" si="174"/>
        <v>#DIV/0!</v>
      </c>
      <c r="BI225" t="e">
        <f t="shared" si="175"/>
        <v>#DIV/0!</v>
      </c>
      <c r="BJ225">
        <f t="shared" si="176"/>
        <v>1199.74</v>
      </c>
      <c r="BK225">
        <f t="shared" si="177"/>
        <v>1008.964799852068</v>
      </c>
      <c r="BL225">
        <f t="shared" si="178"/>
        <v>0.84098621355632719</v>
      </c>
      <c r="BM225">
        <f t="shared" si="179"/>
        <v>0.19197242711265436</v>
      </c>
      <c r="BN225">
        <v>6</v>
      </c>
      <c r="BO225">
        <v>0.5</v>
      </c>
      <c r="BP225" t="s">
        <v>273</v>
      </c>
      <c r="BQ225">
        <v>2</v>
      </c>
      <c r="BR225">
        <v>1604500753.0999999</v>
      </c>
      <c r="BS225">
        <v>756.45399999999995</v>
      </c>
      <c r="BT225">
        <v>780.85199999999998</v>
      </c>
      <c r="BU225">
        <v>21.5762</v>
      </c>
      <c r="BV225">
        <v>20.041799999999999</v>
      </c>
      <c r="BW225">
        <v>756.42600000000004</v>
      </c>
      <c r="BX225">
        <v>21.259799999999998</v>
      </c>
      <c r="BY225">
        <v>500.03699999999998</v>
      </c>
      <c r="BZ225">
        <v>100.654</v>
      </c>
      <c r="CA225">
        <v>0.100367</v>
      </c>
      <c r="CB225">
        <v>25.080200000000001</v>
      </c>
      <c r="CC225">
        <v>25.0108</v>
      </c>
      <c r="CD225">
        <v>999.9</v>
      </c>
      <c r="CE225">
        <v>0</v>
      </c>
      <c r="CF225">
        <v>0</v>
      </c>
      <c r="CG225">
        <v>9980</v>
      </c>
      <c r="CH225">
        <v>0</v>
      </c>
      <c r="CI225">
        <v>1.05555</v>
      </c>
      <c r="CJ225">
        <v>1199.74</v>
      </c>
      <c r="CK225">
        <v>0.96698499999999998</v>
      </c>
      <c r="CL225">
        <v>3.3015099999999999E-2</v>
      </c>
      <c r="CM225">
        <v>0</v>
      </c>
      <c r="CN225">
        <v>888.73199999999997</v>
      </c>
      <c r="CO225">
        <v>5.0001499999999997</v>
      </c>
      <c r="CP225">
        <v>10611.4</v>
      </c>
      <c r="CQ225">
        <v>11351.4</v>
      </c>
      <c r="CR225">
        <v>39.5</v>
      </c>
      <c r="CS225">
        <v>42.125</v>
      </c>
      <c r="CT225">
        <v>40.686999999999998</v>
      </c>
      <c r="CU225">
        <v>41.686999999999998</v>
      </c>
      <c r="CV225">
        <v>41.311999999999998</v>
      </c>
      <c r="CW225">
        <v>1155.3</v>
      </c>
      <c r="CX225">
        <v>39.44</v>
      </c>
      <c r="CY225">
        <v>0</v>
      </c>
      <c r="CZ225">
        <v>1604500752.3</v>
      </c>
      <c r="DA225">
        <v>0</v>
      </c>
      <c r="DB225">
        <v>888.54753846153801</v>
      </c>
      <c r="DC225">
        <v>4.5113162451190902</v>
      </c>
      <c r="DD225">
        <v>39.405128247439798</v>
      </c>
      <c r="DE225">
        <v>10610.1384615385</v>
      </c>
      <c r="DF225">
        <v>15</v>
      </c>
      <c r="DG225">
        <v>1604500115.5</v>
      </c>
      <c r="DH225" t="s">
        <v>274</v>
      </c>
      <c r="DI225">
        <v>1604500104</v>
      </c>
      <c r="DJ225">
        <v>1604500115.5</v>
      </c>
      <c r="DK225">
        <v>1</v>
      </c>
      <c r="DL225">
        <v>-0.111</v>
      </c>
      <c r="DM225">
        <v>-7.0000000000000001E-3</v>
      </c>
      <c r="DN225">
        <v>-7.3999999999999996E-2</v>
      </c>
      <c r="DO225">
        <v>0.30099999999999999</v>
      </c>
      <c r="DP225">
        <v>420</v>
      </c>
      <c r="DQ225">
        <v>20</v>
      </c>
      <c r="DR225">
        <v>0.08</v>
      </c>
      <c r="DS225">
        <v>7.0000000000000007E-2</v>
      </c>
      <c r="DT225">
        <v>0</v>
      </c>
      <c r="DU225">
        <v>0</v>
      </c>
      <c r="DV225" t="s">
        <v>275</v>
      </c>
      <c r="DW225">
        <v>100</v>
      </c>
      <c r="DX225">
        <v>100</v>
      </c>
      <c r="DY225">
        <v>2.8000000000000001E-2</v>
      </c>
      <c r="DZ225">
        <v>0.31640000000000001</v>
      </c>
      <c r="EA225">
        <v>-0.38915973933682801</v>
      </c>
      <c r="EB225">
        <v>1.06189765250334E-3</v>
      </c>
      <c r="EC225">
        <v>-8.2300479113357901E-7</v>
      </c>
      <c r="ED225">
        <v>1.95222372915411E-10</v>
      </c>
      <c r="EE225">
        <v>5.0854824770297798E-2</v>
      </c>
      <c r="EF225">
        <v>2.4299125684897199E-2</v>
      </c>
      <c r="EG225">
        <v>-1.02667963148939E-3</v>
      </c>
      <c r="EH225">
        <v>2.21636158600722E-5</v>
      </c>
      <c r="EI225">
        <v>2</v>
      </c>
      <c r="EJ225">
        <v>2037</v>
      </c>
      <c r="EK225">
        <v>1</v>
      </c>
      <c r="EL225">
        <v>24</v>
      </c>
      <c r="EM225">
        <v>10.8</v>
      </c>
      <c r="EN225">
        <v>10.6</v>
      </c>
      <c r="EO225">
        <v>2</v>
      </c>
      <c r="EP225">
        <v>482.10199999999998</v>
      </c>
      <c r="EQ225">
        <v>559.54499999999996</v>
      </c>
      <c r="ER225">
        <v>22.370999999999999</v>
      </c>
      <c r="ES225">
        <v>25.3505</v>
      </c>
      <c r="ET225">
        <v>30.0002</v>
      </c>
      <c r="EU225">
        <v>25.222899999999999</v>
      </c>
      <c r="EV225">
        <v>25.186800000000002</v>
      </c>
      <c r="EW225">
        <v>34.419199999999996</v>
      </c>
      <c r="EX225">
        <v>6.0102900000000004</v>
      </c>
      <c r="EY225">
        <v>100</v>
      </c>
      <c r="EZ225">
        <v>22.3718</v>
      </c>
      <c r="FA225">
        <v>767.98</v>
      </c>
      <c r="FB225">
        <v>20</v>
      </c>
      <c r="FC225">
        <v>102.369</v>
      </c>
      <c r="FD225">
        <v>102.072</v>
      </c>
    </row>
    <row r="226" spans="1:160" x14ac:dyDescent="0.15">
      <c r="A226">
        <v>228</v>
      </c>
      <c r="B226">
        <v>1604500755.0999999</v>
      </c>
      <c r="C226">
        <v>453.09999990463302</v>
      </c>
      <c r="D226" t="s">
        <v>692</v>
      </c>
      <c r="E226" t="s">
        <v>693</v>
      </c>
      <c r="F226">
        <v>1604500755.0999999</v>
      </c>
      <c r="G226">
        <f t="shared" si="135"/>
        <v>1.3063395494921002E-3</v>
      </c>
      <c r="H226">
        <f t="shared" si="136"/>
        <v>19.287714778924645</v>
      </c>
      <c r="I226">
        <f t="shared" si="137"/>
        <v>753.26400000000001</v>
      </c>
      <c r="J226">
        <f t="shared" si="138"/>
        <v>501.11996023719024</v>
      </c>
      <c r="K226">
        <f t="shared" si="139"/>
        <v>50.490169709551736</v>
      </c>
      <c r="L226">
        <f t="shared" si="140"/>
        <v>75.89485595044799</v>
      </c>
      <c r="M226">
        <f t="shared" si="141"/>
        <v>0.13028372013775588</v>
      </c>
      <c r="N226">
        <f t="shared" si="142"/>
        <v>2.9315309678768644</v>
      </c>
      <c r="O226">
        <f t="shared" si="143"/>
        <v>0.12715044155908056</v>
      </c>
      <c r="P226">
        <f t="shared" si="144"/>
        <v>7.9744262393005194E-2</v>
      </c>
      <c r="Q226">
        <f t="shared" si="145"/>
        <v>193.74451135291145</v>
      </c>
      <c r="R226">
        <f t="shared" si="146"/>
        <v>25.880258734915799</v>
      </c>
      <c r="S226">
        <f t="shared" si="147"/>
        <v>25.010200000000001</v>
      </c>
      <c r="T226">
        <f t="shared" si="148"/>
        <v>3.1816117126043029</v>
      </c>
      <c r="U226">
        <f t="shared" si="149"/>
        <v>68.058214893902743</v>
      </c>
      <c r="V226">
        <f t="shared" si="150"/>
        <v>2.1739731586232995</v>
      </c>
      <c r="W226">
        <f t="shared" si="151"/>
        <v>3.1942847193573147</v>
      </c>
      <c r="X226">
        <f t="shared" si="152"/>
        <v>1.0076385539810033</v>
      </c>
      <c r="Y226">
        <f t="shared" si="153"/>
        <v>-57.609574132601615</v>
      </c>
      <c r="Z226">
        <f t="shared" si="154"/>
        <v>10.541581325929418</v>
      </c>
      <c r="AA226">
        <f t="shared" si="155"/>
        <v>0.76095972815656232</v>
      </c>
      <c r="AB226">
        <f t="shared" si="156"/>
        <v>147.43747827439583</v>
      </c>
      <c r="AC226">
        <v>11</v>
      </c>
      <c r="AD226">
        <v>2</v>
      </c>
      <c r="AE226">
        <f t="shared" si="157"/>
        <v>1</v>
      </c>
      <c r="AF226">
        <f t="shared" si="158"/>
        <v>0</v>
      </c>
      <c r="AG226">
        <f t="shared" si="159"/>
        <v>53289.998378908422</v>
      </c>
      <c r="AH226" t="s">
        <v>272</v>
      </c>
      <c r="AI226" t="s">
        <v>272</v>
      </c>
      <c r="AJ226">
        <v>0</v>
      </c>
      <c r="AK226">
        <v>0</v>
      </c>
      <c r="AL226">
        <f t="shared" si="160"/>
        <v>0</v>
      </c>
      <c r="AM226" t="e">
        <f t="shared" si="161"/>
        <v>#DIV/0!</v>
      </c>
      <c r="AN226">
        <v>0</v>
      </c>
      <c r="AO226" t="s">
        <v>272</v>
      </c>
      <c r="AP226" t="s">
        <v>272</v>
      </c>
      <c r="AQ226">
        <v>0</v>
      </c>
      <c r="AR226">
        <v>0</v>
      </c>
      <c r="AS226" t="e">
        <f t="shared" si="162"/>
        <v>#DIV/0!</v>
      </c>
      <c r="AT226">
        <v>0.5</v>
      </c>
      <c r="AU226">
        <f t="shared" si="163"/>
        <v>1009.2336097116939</v>
      </c>
      <c r="AV226">
        <f t="shared" si="164"/>
        <v>19.287714778924645</v>
      </c>
      <c r="AW226" t="e">
        <f t="shared" si="165"/>
        <v>#DIV/0!</v>
      </c>
      <c r="AX226" t="e">
        <f t="shared" si="166"/>
        <v>#DIV/0!</v>
      </c>
      <c r="AY226">
        <f t="shared" si="167"/>
        <v>1.911124896487993E-2</v>
      </c>
      <c r="AZ226" t="e">
        <f t="shared" si="168"/>
        <v>#DIV/0!</v>
      </c>
      <c r="BA226" t="s">
        <v>272</v>
      </c>
      <c r="BB226">
        <v>0</v>
      </c>
      <c r="BC226">
        <f t="shared" si="169"/>
        <v>0</v>
      </c>
      <c r="BD226" t="e">
        <f t="shared" si="170"/>
        <v>#DIV/0!</v>
      </c>
      <c r="BE226" t="e">
        <f t="shared" si="171"/>
        <v>#DIV/0!</v>
      </c>
      <c r="BF226" t="e">
        <f t="shared" si="172"/>
        <v>#DIV/0!</v>
      </c>
      <c r="BG226" t="e">
        <f t="shared" si="173"/>
        <v>#DIV/0!</v>
      </c>
      <c r="BH226" t="e">
        <f t="shared" si="174"/>
        <v>#DIV/0!</v>
      </c>
      <c r="BI226" t="e">
        <f t="shared" si="175"/>
        <v>#DIV/0!</v>
      </c>
      <c r="BJ226">
        <f t="shared" si="176"/>
        <v>1200.06</v>
      </c>
      <c r="BK226">
        <f t="shared" si="177"/>
        <v>1009.2336097116939</v>
      </c>
      <c r="BL226">
        <f t="shared" si="178"/>
        <v>0.8409859587951386</v>
      </c>
      <c r="BM226">
        <f t="shared" si="179"/>
        <v>0.19197191759027735</v>
      </c>
      <c r="BN226">
        <v>6</v>
      </c>
      <c r="BO226">
        <v>0.5</v>
      </c>
      <c r="BP226" t="s">
        <v>273</v>
      </c>
      <c r="BQ226">
        <v>2</v>
      </c>
      <c r="BR226">
        <v>1604500755.0999999</v>
      </c>
      <c r="BS226">
        <v>753.26400000000001</v>
      </c>
      <c r="BT226">
        <v>777.58399999999995</v>
      </c>
      <c r="BU226">
        <v>21.576899999999998</v>
      </c>
      <c r="BV226">
        <v>20.043500000000002</v>
      </c>
      <c r="BW226">
        <v>753.23699999999997</v>
      </c>
      <c r="BX226">
        <v>21.2605</v>
      </c>
      <c r="BY226">
        <v>500.125</v>
      </c>
      <c r="BZ226">
        <v>100.654</v>
      </c>
      <c r="CA226">
        <v>0.100657</v>
      </c>
      <c r="CB226">
        <v>25.076899999999998</v>
      </c>
      <c r="CC226">
        <v>25.010200000000001</v>
      </c>
      <c r="CD226">
        <v>999.9</v>
      </c>
      <c r="CE226">
        <v>0</v>
      </c>
      <c r="CF226">
        <v>0</v>
      </c>
      <c r="CG226">
        <v>9946.25</v>
      </c>
      <c r="CH226">
        <v>0</v>
      </c>
      <c r="CI226">
        <v>1.06395</v>
      </c>
      <c r="CJ226">
        <v>1200.06</v>
      </c>
      <c r="CK226">
        <v>0.96699299999999999</v>
      </c>
      <c r="CL226">
        <v>3.30067E-2</v>
      </c>
      <c r="CM226">
        <v>0</v>
      </c>
      <c r="CN226">
        <v>889.21900000000005</v>
      </c>
      <c r="CO226">
        <v>5.0001499999999997</v>
      </c>
      <c r="CP226">
        <v>10614.5</v>
      </c>
      <c r="CQ226">
        <v>11354.4</v>
      </c>
      <c r="CR226">
        <v>39.5</v>
      </c>
      <c r="CS226">
        <v>42.125</v>
      </c>
      <c r="CT226">
        <v>40.686999999999998</v>
      </c>
      <c r="CU226">
        <v>41.686999999999998</v>
      </c>
      <c r="CV226">
        <v>41.311999999999998</v>
      </c>
      <c r="CW226">
        <v>1155.6099999999999</v>
      </c>
      <c r="CX226">
        <v>39.44</v>
      </c>
      <c r="CY226">
        <v>0</v>
      </c>
      <c r="CZ226">
        <v>1604500754.0999999</v>
      </c>
      <c r="DA226">
        <v>0</v>
      </c>
      <c r="DB226">
        <v>888.69356000000005</v>
      </c>
      <c r="DC226">
        <v>3.7109230766797601</v>
      </c>
      <c r="DD226">
        <v>35.484615461309303</v>
      </c>
      <c r="DE226">
        <v>10611.388000000001</v>
      </c>
      <c r="DF226">
        <v>15</v>
      </c>
      <c r="DG226">
        <v>1604500115.5</v>
      </c>
      <c r="DH226" t="s">
        <v>274</v>
      </c>
      <c r="DI226">
        <v>1604500104</v>
      </c>
      <c r="DJ226">
        <v>1604500115.5</v>
      </c>
      <c r="DK226">
        <v>1</v>
      </c>
      <c r="DL226">
        <v>-0.111</v>
      </c>
      <c r="DM226">
        <v>-7.0000000000000001E-3</v>
      </c>
      <c r="DN226">
        <v>-7.3999999999999996E-2</v>
      </c>
      <c r="DO226">
        <v>0.30099999999999999</v>
      </c>
      <c r="DP226">
        <v>420</v>
      </c>
      <c r="DQ226">
        <v>20</v>
      </c>
      <c r="DR226">
        <v>0.08</v>
      </c>
      <c r="DS226">
        <v>7.0000000000000007E-2</v>
      </c>
      <c r="DT226">
        <v>0</v>
      </c>
      <c r="DU226">
        <v>0</v>
      </c>
      <c r="DV226" t="s">
        <v>275</v>
      </c>
      <c r="DW226">
        <v>100</v>
      </c>
      <c r="DX226">
        <v>100</v>
      </c>
      <c r="DY226">
        <v>2.7E-2</v>
      </c>
      <c r="DZ226">
        <v>0.31640000000000001</v>
      </c>
      <c r="EA226">
        <v>-0.38915973933682801</v>
      </c>
      <c r="EB226">
        <v>1.06189765250334E-3</v>
      </c>
      <c r="EC226">
        <v>-8.2300479113357901E-7</v>
      </c>
      <c r="ED226">
        <v>1.95222372915411E-10</v>
      </c>
      <c r="EE226">
        <v>5.0854824770297798E-2</v>
      </c>
      <c r="EF226">
        <v>2.4299125684897199E-2</v>
      </c>
      <c r="EG226">
        <v>-1.02667963148939E-3</v>
      </c>
      <c r="EH226">
        <v>2.21636158600722E-5</v>
      </c>
      <c r="EI226">
        <v>2</v>
      </c>
      <c r="EJ226">
        <v>2037</v>
      </c>
      <c r="EK226">
        <v>1</v>
      </c>
      <c r="EL226">
        <v>24</v>
      </c>
      <c r="EM226">
        <v>10.9</v>
      </c>
      <c r="EN226">
        <v>10.7</v>
      </c>
      <c r="EO226">
        <v>2</v>
      </c>
      <c r="EP226">
        <v>482.39</v>
      </c>
      <c r="EQ226">
        <v>559.38400000000001</v>
      </c>
      <c r="ER226">
        <v>22.3721</v>
      </c>
      <c r="ES226">
        <v>25.351199999999999</v>
      </c>
      <c r="ET226">
        <v>30</v>
      </c>
      <c r="EU226">
        <v>25.223199999999999</v>
      </c>
      <c r="EV226">
        <v>25.186800000000002</v>
      </c>
      <c r="EW226">
        <v>34.270000000000003</v>
      </c>
      <c r="EX226">
        <v>6.0102900000000004</v>
      </c>
      <c r="EY226">
        <v>100</v>
      </c>
      <c r="EZ226">
        <v>22.3718</v>
      </c>
      <c r="FA226">
        <v>767.98</v>
      </c>
      <c r="FB226">
        <v>20</v>
      </c>
      <c r="FC226">
        <v>102.36799999999999</v>
      </c>
      <c r="FD226">
        <v>102.072</v>
      </c>
    </row>
    <row r="227" spans="1:160" x14ac:dyDescent="0.15">
      <c r="A227">
        <v>229</v>
      </c>
      <c r="B227">
        <v>1604500757.0999999</v>
      </c>
      <c r="C227">
        <v>455.09999990463302</v>
      </c>
      <c r="D227" t="s">
        <v>694</v>
      </c>
      <c r="E227" t="s">
        <v>695</v>
      </c>
      <c r="F227">
        <v>1604500757.0999999</v>
      </c>
      <c r="G227">
        <f t="shared" si="135"/>
        <v>1.3060981343148324E-3</v>
      </c>
      <c r="H227">
        <f t="shared" si="136"/>
        <v>18.999382344434974</v>
      </c>
      <c r="I227">
        <f t="shared" si="137"/>
        <v>750.05600000000004</v>
      </c>
      <c r="J227">
        <f t="shared" si="138"/>
        <v>501.60480850552085</v>
      </c>
      <c r="K227">
        <f t="shared" si="139"/>
        <v>50.538581175193627</v>
      </c>
      <c r="L227">
        <f t="shared" si="140"/>
        <v>75.570978186752811</v>
      </c>
      <c r="M227">
        <f t="shared" si="141"/>
        <v>0.13030537373351694</v>
      </c>
      <c r="N227">
        <f t="shared" si="142"/>
        <v>2.9386895137043143</v>
      </c>
      <c r="O227">
        <f t="shared" si="143"/>
        <v>0.12717850473885878</v>
      </c>
      <c r="P227">
        <f t="shared" si="144"/>
        <v>7.976125269766457E-2</v>
      </c>
      <c r="Q227">
        <f t="shared" si="145"/>
        <v>193.74665104037095</v>
      </c>
      <c r="R227">
        <f t="shared" si="146"/>
        <v>25.878208721802945</v>
      </c>
      <c r="S227">
        <f t="shared" si="147"/>
        <v>25.008700000000001</v>
      </c>
      <c r="T227">
        <f t="shared" si="148"/>
        <v>3.181327218344546</v>
      </c>
      <c r="U227">
        <f t="shared" si="149"/>
        <v>68.063571309090676</v>
      </c>
      <c r="V227">
        <f t="shared" si="150"/>
        <v>2.1741053944039201</v>
      </c>
      <c r="W227">
        <f t="shared" si="151"/>
        <v>3.1942276207207234</v>
      </c>
      <c r="X227">
        <f t="shared" si="152"/>
        <v>1.0072218239406259</v>
      </c>
      <c r="Y227">
        <f t="shared" si="153"/>
        <v>-57.598927723284106</v>
      </c>
      <c r="Z227">
        <f t="shared" si="154"/>
        <v>10.757439713365647</v>
      </c>
      <c r="AA227">
        <f t="shared" si="155"/>
        <v>0.77464314080469054</v>
      </c>
      <c r="AB227">
        <f t="shared" si="156"/>
        <v>147.67980617125718</v>
      </c>
      <c r="AC227">
        <v>11</v>
      </c>
      <c r="AD227">
        <v>2</v>
      </c>
      <c r="AE227">
        <f t="shared" si="157"/>
        <v>1</v>
      </c>
      <c r="AF227">
        <f t="shared" si="158"/>
        <v>0</v>
      </c>
      <c r="AG227">
        <f t="shared" si="159"/>
        <v>53499.000729291794</v>
      </c>
      <c r="AH227" t="s">
        <v>272</v>
      </c>
      <c r="AI227" t="s">
        <v>272</v>
      </c>
      <c r="AJ227">
        <v>0</v>
      </c>
      <c r="AK227">
        <v>0</v>
      </c>
      <c r="AL227">
        <f t="shared" si="160"/>
        <v>0</v>
      </c>
      <c r="AM227" t="e">
        <f t="shared" si="161"/>
        <v>#DIV/0!</v>
      </c>
      <c r="AN227">
        <v>0</v>
      </c>
      <c r="AO227" t="s">
        <v>272</v>
      </c>
      <c r="AP227" t="s">
        <v>272</v>
      </c>
      <c r="AQ227">
        <v>0</v>
      </c>
      <c r="AR227">
        <v>0</v>
      </c>
      <c r="AS227" t="e">
        <f t="shared" si="162"/>
        <v>#DIV/0!</v>
      </c>
      <c r="AT227">
        <v>0.5</v>
      </c>
      <c r="AU227">
        <f t="shared" si="163"/>
        <v>1009.242299852071</v>
      </c>
      <c r="AV227">
        <f t="shared" si="164"/>
        <v>18.999382344434974</v>
      </c>
      <c r="AW227" t="e">
        <f t="shared" si="165"/>
        <v>#DIV/0!</v>
      </c>
      <c r="AX227" t="e">
        <f t="shared" si="166"/>
        <v>#DIV/0!</v>
      </c>
      <c r="AY227">
        <f t="shared" si="167"/>
        <v>1.8825392422830271E-2</v>
      </c>
      <c r="AZ227" t="e">
        <f t="shared" si="168"/>
        <v>#DIV/0!</v>
      </c>
      <c r="BA227" t="s">
        <v>272</v>
      </c>
      <c r="BB227">
        <v>0</v>
      </c>
      <c r="BC227">
        <f t="shared" si="169"/>
        <v>0</v>
      </c>
      <c r="BD227" t="e">
        <f t="shared" si="170"/>
        <v>#DIV/0!</v>
      </c>
      <c r="BE227" t="e">
        <f t="shared" si="171"/>
        <v>#DIV/0!</v>
      </c>
      <c r="BF227" t="e">
        <f t="shared" si="172"/>
        <v>#DIV/0!</v>
      </c>
      <c r="BG227" t="e">
        <f t="shared" si="173"/>
        <v>#DIV/0!</v>
      </c>
      <c r="BH227" t="e">
        <f t="shared" si="174"/>
        <v>#DIV/0!</v>
      </c>
      <c r="BI227" t="e">
        <f t="shared" si="175"/>
        <v>#DIV/0!</v>
      </c>
      <c r="BJ227">
        <f t="shared" si="176"/>
        <v>1200.07</v>
      </c>
      <c r="BK227">
        <f t="shared" si="177"/>
        <v>1009.242299852071</v>
      </c>
      <c r="BL227">
        <f t="shared" si="178"/>
        <v>0.84098619234883887</v>
      </c>
      <c r="BM227">
        <f t="shared" si="179"/>
        <v>0.19197238469767788</v>
      </c>
      <c r="BN227">
        <v>6</v>
      </c>
      <c r="BO227">
        <v>0.5</v>
      </c>
      <c r="BP227" t="s">
        <v>273</v>
      </c>
      <c r="BQ227">
        <v>2</v>
      </c>
      <c r="BR227">
        <v>1604500757.0999999</v>
      </c>
      <c r="BS227">
        <v>750.05600000000004</v>
      </c>
      <c r="BT227">
        <v>774.03399999999999</v>
      </c>
      <c r="BU227">
        <v>21.578399999999998</v>
      </c>
      <c r="BV227">
        <v>20.044699999999999</v>
      </c>
      <c r="BW227">
        <v>750.029</v>
      </c>
      <c r="BX227">
        <v>21.262</v>
      </c>
      <c r="BY227">
        <v>499.93400000000003</v>
      </c>
      <c r="BZ227">
        <v>100.654</v>
      </c>
      <c r="CA227">
        <v>9.9781300000000003E-2</v>
      </c>
      <c r="CB227">
        <v>25.076599999999999</v>
      </c>
      <c r="CC227">
        <v>25.008700000000001</v>
      </c>
      <c r="CD227">
        <v>999.9</v>
      </c>
      <c r="CE227">
        <v>0</v>
      </c>
      <c r="CF227">
        <v>0</v>
      </c>
      <c r="CG227">
        <v>9986.8799999999992</v>
      </c>
      <c r="CH227">
        <v>0</v>
      </c>
      <c r="CI227">
        <v>1.06395</v>
      </c>
      <c r="CJ227">
        <v>1200.07</v>
      </c>
      <c r="CK227">
        <v>0.96699299999999999</v>
      </c>
      <c r="CL227">
        <v>3.30067E-2</v>
      </c>
      <c r="CM227">
        <v>0</v>
      </c>
      <c r="CN227">
        <v>888.72299999999996</v>
      </c>
      <c r="CO227">
        <v>5.0001499999999997</v>
      </c>
      <c r="CP227">
        <v>10615</v>
      </c>
      <c r="CQ227">
        <v>11354.5</v>
      </c>
      <c r="CR227">
        <v>39.5</v>
      </c>
      <c r="CS227">
        <v>42.125</v>
      </c>
      <c r="CT227">
        <v>40.686999999999998</v>
      </c>
      <c r="CU227">
        <v>41.686999999999998</v>
      </c>
      <c r="CV227">
        <v>41.311999999999998</v>
      </c>
      <c r="CW227">
        <v>1155.6199999999999</v>
      </c>
      <c r="CX227">
        <v>39.450000000000003</v>
      </c>
      <c r="CY227">
        <v>0</v>
      </c>
      <c r="CZ227">
        <v>1604500755.9000001</v>
      </c>
      <c r="DA227">
        <v>0</v>
      </c>
      <c r="DB227">
        <v>888.76180769230803</v>
      </c>
      <c r="DC227">
        <v>2.66847861904286</v>
      </c>
      <c r="DD227">
        <v>28.940170927837801</v>
      </c>
      <c r="DE227">
        <v>10612.234615384599</v>
      </c>
      <c r="DF227">
        <v>15</v>
      </c>
      <c r="DG227">
        <v>1604500115.5</v>
      </c>
      <c r="DH227" t="s">
        <v>274</v>
      </c>
      <c r="DI227">
        <v>1604500104</v>
      </c>
      <c r="DJ227">
        <v>1604500115.5</v>
      </c>
      <c r="DK227">
        <v>1</v>
      </c>
      <c r="DL227">
        <v>-0.111</v>
      </c>
      <c r="DM227">
        <v>-7.0000000000000001E-3</v>
      </c>
      <c r="DN227">
        <v>-7.3999999999999996E-2</v>
      </c>
      <c r="DO227">
        <v>0.30099999999999999</v>
      </c>
      <c r="DP227">
        <v>420</v>
      </c>
      <c r="DQ227">
        <v>20</v>
      </c>
      <c r="DR227">
        <v>0.08</v>
      </c>
      <c r="DS227">
        <v>7.0000000000000007E-2</v>
      </c>
      <c r="DT227">
        <v>0</v>
      </c>
      <c r="DU227">
        <v>0</v>
      </c>
      <c r="DV227" t="s">
        <v>275</v>
      </c>
      <c r="DW227">
        <v>100</v>
      </c>
      <c r="DX227">
        <v>100</v>
      </c>
      <c r="DY227">
        <v>2.7E-2</v>
      </c>
      <c r="DZ227">
        <v>0.31640000000000001</v>
      </c>
      <c r="EA227">
        <v>-0.38915973933682801</v>
      </c>
      <c r="EB227">
        <v>1.06189765250334E-3</v>
      </c>
      <c r="EC227">
        <v>-8.2300479113357901E-7</v>
      </c>
      <c r="ED227">
        <v>1.95222372915411E-10</v>
      </c>
      <c r="EE227">
        <v>5.0854824770297798E-2</v>
      </c>
      <c r="EF227">
        <v>2.4299125684897199E-2</v>
      </c>
      <c r="EG227">
        <v>-1.02667963148939E-3</v>
      </c>
      <c r="EH227">
        <v>2.21636158600722E-5</v>
      </c>
      <c r="EI227">
        <v>2</v>
      </c>
      <c r="EJ227">
        <v>2037</v>
      </c>
      <c r="EK227">
        <v>1</v>
      </c>
      <c r="EL227">
        <v>24</v>
      </c>
      <c r="EM227">
        <v>10.9</v>
      </c>
      <c r="EN227">
        <v>10.7</v>
      </c>
      <c r="EO227">
        <v>2</v>
      </c>
      <c r="EP227">
        <v>482.17200000000003</v>
      </c>
      <c r="EQ227">
        <v>559.54499999999996</v>
      </c>
      <c r="ER227">
        <v>22.372299999999999</v>
      </c>
      <c r="ES227">
        <v>25.351199999999999</v>
      </c>
      <c r="ET227">
        <v>30.0001</v>
      </c>
      <c r="EU227">
        <v>25.223199999999999</v>
      </c>
      <c r="EV227">
        <v>25.186800000000002</v>
      </c>
      <c r="EW227">
        <v>34.139000000000003</v>
      </c>
      <c r="EX227">
        <v>6.0102900000000004</v>
      </c>
      <c r="EY227">
        <v>100</v>
      </c>
      <c r="EZ227">
        <v>22.3718</v>
      </c>
      <c r="FA227">
        <v>762.9</v>
      </c>
      <c r="FB227">
        <v>20</v>
      </c>
      <c r="FC227">
        <v>102.36799999999999</v>
      </c>
      <c r="FD227">
        <v>102.072</v>
      </c>
    </row>
    <row r="228" spans="1:160" x14ac:dyDescent="0.15">
      <c r="A228">
        <v>230</v>
      </c>
      <c r="B228">
        <v>1604500759.0999999</v>
      </c>
      <c r="C228">
        <v>457.09999990463302</v>
      </c>
      <c r="D228" t="s">
        <v>696</v>
      </c>
      <c r="E228" t="s">
        <v>697</v>
      </c>
      <c r="F228">
        <v>1604500759.0999999</v>
      </c>
      <c r="G228">
        <f t="shared" si="135"/>
        <v>1.3058049311258032E-3</v>
      </c>
      <c r="H228">
        <f t="shared" si="136"/>
        <v>18.859249366213366</v>
      </c>
      <c r="I228">
        <f t="shared" si="137"/>
        <v>746.84500000000003</v>
      </c>
      <c r="J228">
        <f t="shared" si="138"/>
        <v>500.34837995129413</v>
      </c>
      <c r="K228">
        <f t="shared" si="139"/>
        <v>50.412542531267029</v>
      </c>
      <c r="L228">
        <f t="shared" si="140"/>
        <v>75.248280668819504</v>
      </c>
      <c r="M228">
        <f t="shared" si="141"/>
        <v>0.13038994030767323</v>
      </c>
      <c r="N228">
        <f t="shared" si="142"/>
        <v>2.9399154158379419</v>
      </c>
      <c r="O228">
        <f t="shared" si="143"/>
        <v>0.12726033569652942</v>
      </c>
      <c r="P228">
        <f t="shared" si="144"/>
        <v>7.9812635950667191E-2</v>
      </c>
      <c r="Q228">
        <f t="shared" si="145"/>
        <v>193.74451135291145</v>
      </c>
      <c r="R228">
        <f t="shared" si="146"/>
        <v>25.877960422031673</v>
      </c>
      <c r="S228">
        <f t="shared" si="147"/>
        <v>25.004300000000001</v>
      </c>
      <c r="T228">
        <f t="shared" si="148"/>
        <v>3.1804928300894413</v>
      </c>
      <c r="U228">
        <f t="shared" si="149"/>
        <v>68.064315623020136</v>
      </c>
      <c r="V228">
        <f t="shared" si="150"/>
        <v>2.1741291694850395</v>
      </c>
      <c r="W228">
        <f t="shared" si="151"/>
        <v>3.1942276207207234</v>
      </c>
      <c r="X228">
        <f t="shared" si="152"/>
        <v>1.0063636606044017</v>
      </c>
      <c r="Y228">
        <f t="shared" si="153"/>
        <v>-57.585997462647924</v>
      </c>
      <c r="Z228">
        <f t="shared" si="154"/>
        <v>11.459312848672525</v>
      </c>
      <c r="AA228">
        <f t="shared" si="155"/>
        <v>0.82482266490796552</v>
      </c>
      <c r="AB228">
        <f t="shared" si="156"/>
        <v>148.44264940384403</v>
      </c>
      <c r="AC228">
        <v>12</v>
      </c>
      <c r="AD228">
        <v>2</v>
      </c>
      <c r="AE228">
        <f t="shared" si="157"/>
        <v>1</v>
      </c>
      <c r="AF228">
        <f t="shared" si="158"/>
        <v>0</v>
      </c>
      <c r="AG228">
        <f t="shared" si="159"/>
        <v>53534.838584297489</v>
      </c>
      <c r="AH228" t="s">
        <v>272</v>
      </c>
      <c r="AI228" t="s">
        <v>272</v>
      </c>
      <c r="AJ228">
        <v>0</v>
      </c>
      <c r="AK228">
        <v>0</v>
      </c>
      <c r="AL228">
        <f t="shared" si="160"/>
        <v>0</v>
      </c>
      <c r="AM228" t="e">
        <f t="shared" si="161"/>
        <v>#DIV/0!</v>
      </c>
      <c r="AN228">
        <v>0</v>
      </c>
      <c r="AO228" t="s">
        <v>272</v>
      </c>
      <c r="AP228" t="s">
        <v>272</v>
      </c>
      <c r="AQ228">
        <v>0</v>
      </c>
      <c r="AR228">
        <v>0</v>
      </c>
      <c r="AS228" t="e">
        <f t="shared" si="162"/>
        <v>#DIV/0!</v>
      </c>
      <c r="AT228">
        <v>0.5</v>
      </c>
      <c r="AU228">
        <f t="shared" si="163"/>
        <v>1009.2336097116939</v>
      </c>
      <c r="AV228">
        <f t="shared" si="164"/>
        <v>18.859249366213366</v>
      </c>
      <c r="AW228" t="e">
        <f t="shared" si="165"/>
        <v>#DIV/0!</v>
      </c>
      <c r="AX228" t="e">
        <f t="shared" si="166"/>
        <v>#DIV/0!</v>
      </c>
      <c r="AY228">
        <f t="shared" si="167"/>
        <v>1.868670363802178E-2</v>
      </c>
      <c r="AZ228" t="e">
        <f t="shared" si="168"/>
        <v>#DIV/0!</v>
      </c>
      <c r="BA228" t="s">
        <v>272</v>
      </c>
      <c r="BB228">
        <v>0</v>
      </c>
      <c r="BC228">
        <f t="shared" si="169"/>
        <v>0</v>
      </c>
      <c r="BD228" t="e">
        <f t="shared" si="170"/>
        <v>#DIV/0!</v>
      </c>
      <c r="BE228" t="e">
        <f t="shared" si="171"/>
        <v>#DIV/0!</v>
      </c>
      <c r="BF228" t="e">
        <f t="shared" si="172"/>
        <v>#DIV/0!</v>
      </c>
      <c r="BG228" t="e">
        <f t="shared" si="173"/>
        <v>#DIV/0!</v>
      </c>
      <c r="BH228" t="e">
        <f t="shared" si="174"/>
        <v>#DIV/0!</v>
      </c>
      <c r="BI228" t="e">
        <f t="shared" si="175"/>
        <v>#DIV/0!</v>
      </c>
      <c r="BJ228">
        <f t="shared" si="176"/>
        <v>1200.06</v>
      </c>
      <c r="BK228">
        <f t="shared" si="177"/>
        <v>1009.2336097116939</v>
      </c>
      <c r="BL228">
        <f t="shared" si="178"/>
        <v>0.8409859587951386</v>
      </c>
      <c r="BM228">
        <f t="shared" si="179"/>
        <v>0.19197191759027735</v>
      </c>
      <c r="BN228">
        <v>6</v>
      </c>
      <c r="BO228">
        <v>0.5</v>
      </c>
      <c r="BP228" t="s">
        <v>273</v>
      </c>
      <c r="BQ228">
        <v>2</v>
      </c>
      <c r="BR228">
        <v>1604500759.0999999</v>
      </c>
      <c r="BS228">
        <v>746.84500000000003</v>
      </c>
      <c r="BT228">
        <v>770.64400000000001</v>
      </c>
      <c r="BU228">
        <v>21.578399999999998</v>
      </c>
      <c r="BV228">
        <v>20.045400000000001</v>
      </c>
      <c r="BW228">
        <v>746.81899999999996</v>
      </c>
      <c r="BX228">
        <v>21.262</v>
      </c>
      <c r="BY228">
        <v>500.05</v>
      </c>
      <c r="BZ228">
        <v>100.655</v>
      </c>
      <c r="CA228">
        <v>9.9883100000000002E-2</v>
      </c>
      <c r="CB228">
        <v>25.076599999999999</v>
      </c>
      <c r="CC228">
        <v>25.004300000000001</v>
      </c>
      <c r="CD228">
        <v>999.9</v>
      </c>
      <c r="CE228">
        <v>0</v>
      </c>
      <c r="CF228">
        <v>0</v>
      </c>
      <c r="CG228">
        <v>9993.75</v>
      </c>
      <c r="CH228">
        <v>0</v>
      </c>
      <c r="CI228">
        <v>1.06395</v>
      </c>
      <c r="CJ228">
        <v>1200.06</v>
      </c>
      <c r="CK228">
        <v>0.96699299999999999</v>
      </c>
      <c r="CL228">
        <v>3.30067E-2</v>
      </c>
      <c r="CM228">
        <v>0</v>
      </c>
      <c r="CN228">
        <v>888.75199999999995</v>
      </c>
      <c r="CO228">
        <v>5.0001499999999997</v>
      </c>
      <c r="CP228">
        <v>10614.5</v>
      </c>
      <c r="CQ228">
        <v>11354.5</v>
      </c>
      <c r="CR228">
        <v>39.5</v>
      </c>
      <c r="CS228">
        <v>42.125</v>
      </c>
      <c r="CT228">
        <v>40.686999999999998</v>
      </c>
      <c r="CU228">
        <v>41.686999999999998</v>
      </c>
      <c r="CV228">
        <v>41.311999999999998</v>
      </c>
      <c r="CW228">
        <v>1155.6099999999999</v>
      </c>
      <c r="CX228">
        <v>39.44</v>
      </c>
      <c r="CY228">
        <v>0</v>
      </c>
      <c r="CZ228">
        <v>1604500758.3</v>
      </c>
      <c r="DA228">
        <v>0</v>
      </c>
      <c r="DB228">
        <v>888.83173076923094</v>
      </c>
      <c r="DC228">
        <v>1.37398289862411</v>
      </c>
      <c r="DD228">
        <v>20.3692307906488</v>
      </c>
      <c r="DE228">
        <v>10612.9538461538</v>
      </c>
      <c r="DF228">
        <v>15</v>
      </c>
      <c r="DG228">
        <v>1604500115.5</v>
      </c>
      <c r="DH228" t="s">
        <v>274</v>
      </c>
      <c r="DI228">
        <v>1604500104</v>
      </c>
      <c r="DJ228">
        <v>1604500115.5</v>
      </c>
      <c r="DK228">
        <v>1</v>
      </c>
      <c r="DL228">
        <v>-0.111</v>
      </c>
      <c r="DM228">
        <v>-7.0000000000000001E-3</v>
      </c>
      <c r="DN228">
        <v>-7.3999999999999996E-2</v>
      </c>
      <c r="DO228">
        <v>0.30099999999999999</v>
      </c>
      <c r="DP228">
        <v>420</v>
      </c>
      <c r="DQ228">
        <v>20</v>
      </c>
      <c r="DR228">
        <v>0.08</v>
      </c>
      <c r="DS228">
        <v>7.0000000000000007E-2</v>
      </c>
      <c r="DT228">
        <v>0</v>
      </c>
      <c r="DU228">
        <v>0</v>
      </c>
      <c r="DV228" t="s">
        <v>275</v>
      </c>
      <c r="DW228">
        <v>100</v>
      </c>
      <c r="DX228">
        <v>100</v>
      </c>
      <c r="DY228">
        <v>2.5999999999999999E-2</v>
      </c>
      <c r="DZ228">
        <v>0.31640000000000001</v>
      </c>
      <c r="EA228">
        <v>-0.38915973933682801</v>
      </c>
      <c r="EB228">
        <v>1.06189765250334E-3</v>
      </c>
      <c r="EC228">
        <v>-8.2300479113357901E-7</v>
      </c>
      <c r="ED228">
        <v>1.95222372915411E-10</v>
      </c>
      <c r="EE228">
        <v>5.0854824770297798E-2</v>
      </c>
      <c r="EF228">
        <v>2.4299125684897199E-2</v>
      </c>
      <c r="EG228">
        <v>-1.02667963148939E-3</v>
      </c>
      <c r="EH228">
        <v>2.21636158600722E-5</v>
      </c>
      <c r="EI228">
        <v>2</v>
      </c>
      <c r="EJ228">
        <v>2037</v>
      </c>
      <c r="EK228">
        <v>1</v>
      </c>
      <c r="EL228">
        <v>24</v>
      </c>
      <c r="EM228">
        <v>10.9</v>
      </c>
      <c r="EN228">
        <v>10.7</v>
      </c>
      <c r="EO228">
        <v>2</v>
      </c>
      <c r="EP228">
        <v>482.19900000000001</v>
      </c>
      <c r="EQ228">
        <v>559.55399999999997</v>
      </c>
      <c r="ER228">
        <v>22.3721</v>
      </c>
      <c r="ES228">
        <v>25.351199999999999</v>
      </c>
      <c r="ET228">
        <v>30.0002</v>
      </c>
      <c r="EU228">
        <v>25.223199999999999</v>
      </c>
      <c r="EV228">
        <v>25.1877</v>
      </c>
      <c r="EW228">
        <v>34.0548</v>
      </c>
      <c r="EX228">
        <v>6.0102900000000004</v>
      </c>
      <c r="EY228">
        <v>100</v>
      </c>
      <c r="EZ228">
        <v>22.362400000000001</v>
      </c>
      <c r="FA228">
        <v>757.87</v>
      </c>
      <c r="FB228">
        <v>20</v>
      </c>
      <c r="FC228">
        <v>102.369</v>
      </c>
      <c r="FD228">
        <v>102.072</v>
      </c>
    </row>
    <row r="229" spans="1:160" x14ac:dyDescent="0.15">
      <c r="A229">
        <v>231</v>
      </c>
      <c r="B229">
        <v>1604500761.0999999</v>
      </c>
      <c r="C229">
        <v>459.09999990463302</v>
      </c>
      <c r="D229" t="s">
        <v>698</v>
      </c>
      <c r="E229" t="s">
        <v>699</v>
      </c>
      <c r="F229">
        <v>1604500761.0999999</v>
      </c>
      <c r="G229">
        <f t="shared" si="135"/>
        <v>1.3046752550474015E-3</v>
      </c>
      <c r="H229">
        <f t="shared" si="136"/>
        <v>18.883212913245313</v>
      </c>
      <c r="I229">
        <f t="shared" si="137"/>
        <v>743.57299999999998</v>
      </c>
      <c r="J229">
        <f t="shared" si="138"/>
        <v>496.60067045578063</v>
      </c>
      <c r="K229">
        <f t="shared" si="139"/>
        <v>50.034967875448061</v>
      </c>
      <c r="L229">
        <f t="shared" si="140"/>
        <v>74.918648687896606</v>
      </c>
      <c r="M229">
        <f t="shared" si="141"/>
        <v>0.13025793180813644</v>
      </c>
      <c r="N229">
        <f t="shared" si="142"/>
        <v>2.9417876405254706</v>
      </c>
      <c r="O229">
        <f t="shared" si="143"/>
        <v>0.12713651560050895</v>
      </c>
      <c r="P229">
        <f t="shared" si="144"/>
        <v>7.9734539085772327E-2</v>
      </c>
      <c r="Q229">
        <f t="shared" si="145"/>
        <v>193.69877162399274</v>
      </c>
      <c r="R229">
        <f t="shared" si="146"/>
        <v>25.878208266502337</v>
      </c>
      <c r="S229">
        <f t="shared" si="147"/>
        <v>25.004300000000001</v>
      </c>
      <c r="T229">
        <f t="shared" si="148"/>
        <v>3.1804928300894413</v>
      </c>
      <c r="U229">
        <f t="shared" si="149"/>
        <v>68.058041726107305</v>
      </c>
      <c r="V229">
        <f t="shared" si="150"/>
        <v>2.1740194417136602</v>
      </c>
      <c r="W229">
        <f t="shared" si="151"/>
        <v>3.1943608522601656</v>
      </c>
      <c r="X229">
        <f t="shared" si="152"/>
        <v>1.006473388375781</v>
      </c>
      <c r="Y229">
        <f t="shared" si="153"/>
        <v>-57.536178747590405</v>
      </c>
      <c r="Z229">
        <f t="shared" si="154"/>
        <v>11.577628835148731</v>
      </c>
      <c r="AA229">
        <f t="shared" si="155"/>
        <v>0.83281143407369562</v>
      </c>
      <c r="AB229">
        <f t="shared" si="156"/>
        <v>148.57303314562478</v>
      </c>
      <c r="AC229">
        <v>12</v>
      </c>
      <c r="AD229">
        <v>2</v>
      </c>
      <c r="AE229">
        <f t="shared" si="157"/>
        <v>1</v>
      </c>
      <c r="AF229">
        <f t="shared" si="158"/>
        <v>0</v>
      </c>
      <c r="AG229">
        <f t="shared" si="159"/>
        <v>53589.431277907155</v>
      </c>
      <c r="AH229" t="s">
        <v>272</v>
      </c>
      <c r="AI229" t="s">
        <v>272</v>
      </c>
      <c r="AJ229">
        <v>0</v>
      </c>
      <c r="AK229">
        <v>0</v>
      </c>
      <c r="AL229">
        <f t="shared" si="160"/>
        <v>0</v>
      </c>
      <c r="AM229" t="e">
        <f t="shared" si="161"/>
        <v>#DIV/0!</v>
      </c>
      <c r="AN229">
        <v>0</v>
      </c>
      <c r="AO229" t="s">
        <v>272</v>
      </c>
      <c r="AP229" t="s">
        <v>272</v>
      </c>
      <c r="AQ229">
        <v>0</v>
      </c>
      <c r="AR229">
        <v>0</v>
      </c>
      <c r="AS229" t="e">
        <f t="shared" si="162"/>
        <v>#DIV/0!</v>
      </c>
      <c r="AT229">
        <v>0.5</v>
      </c>
      <c r="AU229">
        <f t="shared" si="163"/>
        <v>1008.990299852034</v>
      </c>
      <c r="AV229">
        <f t="shared" si="164"/>
        <v>18.883212913245313</v>
      </c>
      <c r="AW229" t="e">
        <f t="shared" si="165"/>
        <v>#DIV/0!</v>
      </c>
      <c r="AX229" t="e">
        <f t="shared" si="166"/>
        <v>#DIV/0!</v>
      </c>
      <c r="AY229">
        <f t="shared" si="167"/>
        <v>1.8714959812809389E-2</v>
      </c>
      <c r="AZ229" t="e">
        <f t="shared" si="168"/>
        <v>#DIV/0!</v>
      </c>
      <c r="BA229" t="s">
        <v>272</v>
      </c>
      <c r="BB229">
        <v>0</v>
      </c>
      <c r="BC229">
        <f t="shared" si="169"/>
        <v>0</v>
      </c>
      <c r="BD229" t="e">
        <f t="shared" si="170"/>
        <v>#DIV/0!</v>
      </c>
      <c r="BE229" t="e">
        <f t="shared" si="171"/>
        <v>#DIV/0!</v>
      </c>
      <c r="BF229" t="e">
        <f t="shared" si="172"/>
        <v>#DIV/0!</v>
      </c>
      <c r="BG229" t="e">
        <f t="shared" si="173"/>
        <v>#DIV/0!</v>
      </c>
      <c r="BH229" t="e">
        <f t="shared" si="174"/>
        <v>#DIV/0!</v>
      </c>
      <c r="BI229" t="e">
        <f t="shared" si="175"/>
        <v>#DIV/0!</v>
      </c>
      <c r="BJ229">
        <f t="shared" si="176"/>
        <v>1199.77</v>
      </c>
      <c r="BK229">
        <f t="shared" si="177"/>
        <v>1008.990299852034</v>
      </c>
      <c r="BL229">
        <f t="shared" si="178"/>
        <v>0.84098643894415936</v>
      </c>
      <c r="BM229">
        <f t="shared" si="179"/>
        <v>0.19197287788831885</v>
      </c>
      <c r="BN229">
        <v>6</v>
      </c>
      <c r="BO229">
        <v>0.5</v>
      </c>
      <c r="BP229" t="s">
        <v>273</v>
      </c>
      <c r="BQ229">
        <v>2</v>
      </c>
      <c r="BR229">
        <v>1604500761.0999999</v>
      </c>
      <c r="BS229">
        <v>743.57299999999998</v>
      </c>
      <c r="BT229">
        <v>767.39499999999998</v>
      </c>
      <c r="BU229">
        <v>21.577300000000001</v>
      </c>
      <c r="BV229">
        <v>20.0456</v>
      </c>
      <c r="BW229">
        <v>743.548</v>
      </c>
      <c r="BX229">
        <v>21.260899999999999</v>
      </c>
      <c r="BY229">
        <v>500.04199999999997</v>
      </c>
      <c r="BZ229">
        <v>100.655</v>
      </c>
      <c r="CA229">
        <v>9.9934200000000001E-2</v>
      </c>
      <c r="CB229">
        <v>25.077300000000001</v>
      </c>
      <c r="CC229">
        <v>25.004300000000001</v>
      </c>
      <c r="CD229">
        <v>999.9</v>
      </c>
      <c r="CE229">
        <v>0</v>
      </c>
      <c r="CF229">
        <v>0</v>
      </c>
      <c r="CG229">
        <v>10004.4</v>
      </c>
      <c r="CH229">
        <v>0</v>
      </c>
      <c r="CI229">
        <v>1.06395</v>
      </c>
      <c r="CJ229">
        <v>1199.77</v>
      </c>
      <c r="CK229">
        <v>0.96698499999999998</v>
      </c>
      <c r="CL229">
        <v>3.3015099999999999E-2</v>
      </c>
      <c r="CM229">
        <v>0</v>
      </c>
      <c r="CN229">
        <v>888.85599999999999</v>
      </c>
      <c r="CO229">
        <v>5.0001499999999997</v>
      </c>
      <c r="CP229">
        <v>10610.7</v>
      </c>
      <c r="CQ229">
        <v>11351.7</v>
      </c>
      <c r="CR229">
        <v>39.436999999999998</v>
      </c>
      <c r="CS229">
        <v>42.125</v>
      </c>
      <c r="CT229">
        <v>40.686999999999998</v>
      </c>
      <c r="CU229">
        <v>41.686999999999998</v>
      </c>
      <c r="CV229">
        <v>41.311999999999998</v>
      </c>
      <c r="CW229">
        <v>1155.32</v>
      </c>
      <c r="CX229">
        <v>39.450000000000003</v>
      </c>
      <c r="CY229">
        <v>0</v>
      </c>
      <c r="CZ229">
        <v>1604500760.0999999</v>
      </c>
      <c r="DA229">
        <v>0</v>
      </c>
      <c r="DB229">
        <v>888.90444000000002</v>
      </c>
      <c r="DC229">
        <v>-0.11776924097868</v>
      </c>
      <c r="DD229">
        <v>5.4461539104977303</v>
      </c>
      <c r="DE229">
        <v>10613.528</v>
      </c>
      <c r="DF229">
        <v>15</v>
      </c>
      <c r="DG229">
        <v>1604500115.5</v>
      </c>
      <c r="DH229" t="s">
        <v>274</v>
      </c>
      <c r="DI229">
        <v>1604500104</v>
      </c>
      <c r="DJ229">
        <v>1604500115.5</v>
      </c>
      <c r="DK229">
        <v>1</v>
      </c>
      <c r="DL229">
        <v>-0.111</v>
      </c>
      <c r="DM229">
        <v>-7.0000000000000001E-3</v>
      </c>
      <c r="DN229">
        <v>-7.3999999999999996E-2</v>
      </c>
      <c r="DO229">
        <v>0.30099999999999999</v>
      </c>
      <c r="DP229">
        <v>420</v>
      </c>
      <c r="DQ229">
        <v>20</v>
      </c>
      <c r="DR229">
        <v>0.08</v>
      </c>
      <c r="DS229">
        <v>7.0000000000000007E-2</v>
      </c>
      <c r="DT229">
        <v>0</v>
      </c>
      <c r="DU229">
        <v>0</v>
      </c>
      <c r="DV229" t="s">
        <v>275</v>
      </c>
      <c r="DW229">
        <v>100</v>
      </c>
      <c r="DX229">
        <v>100</v>
      </c>
      <c r="DY229">
        <v>2.5000000000000001E-2</v>
      </c>
      <c r="DZ229">
        <v>0.31640000000000001</v>
      </c>
      <c r="EA229">
        <v>-0.38915973933682801</v>
      </c>
      <c r="EB229">
        <v>1.06189765250334E-3</v>
      </c>
      <c r="EC229">
        <v>-8.2300479113357901E-7</v>
      </c>
      <c r="ED229">
        <v>1.95222372915411E-10</v>
      </c>
      <c r="EE229">
        <v>5.0854824770297798E-2</v>
      </c>
      <c r="EF229">
        <v>2.4299125684897199E-2</v>
      </c>
      <c r="EG229">
        <v>-1.02667963148939E-3</v>
      </c>
      <c r="EH229">
        <v>2.21636158600722E-5</v>
      </c>
      <c r="EI229">
        <v>2</v>
      </c>
      <c r="EJ229">
        <v>2037</v>
      </c>
      <c r="EK229">
        <v>1</v>
      </c>
      <c r="EL229">
        <v>24</v>
      </c>
      <c r="EM229">
        <v>11</v>
      </c>
      <c r="EN229">
        <v>10.8</v>
      </c>
      <c r="EO229">
        <v>2</v>
      </c>
      <c r="EP229">
        <v>482.17200000000003</v>
      </c>
      <c r="EQ229">
        <v>559.52499999999998</v>
      </c>
      <c r="ER229">
        <v>22.369800000000001</v>
      </c>
      <c r="ES229">
        <v>25.351199999999999</v>
      </c>
      <c r="ET229">
        <v>30.0002</v>
      </c>
      <c r="EU229">
        <v>25.223199999999999</v>
      </c>
      <c r="EV229">
        <v>25.188600000000001</v>
      </c>
      <c r="EW229">
        <v>33.9039</v>
      </c>
      <c r="EX229">
        <v>6.0102900000000004</v>
      </c>
      <c r="EY229">
        <v>100</v>
      </c>
      <c r="EZ229">
        <v>22.362400000000001</v>
      </c>
      <c r="FA229">
        <v>757.87</v>
      </c>
      <c r="FB229">
        <v>20</v>
      </c>
      <c r="FC229">
        <v>102.36799999999999</v>
      </c>
      <c r="FD229">
        <v>102.071</v>
      </c>
    </row>
    <row r="230" spans="1:160" x14ac:dyDescent="0.15">
      <c r="A230">
        <v>232</v>
      </c>
      <c r="B230">
        <v>1604500763.0999999</v>
      </c>
      <c r="C230">
        <v>461.09999990463302</v>
      </c>
      <c r="D230" t="s">
        <v>700</v>
      </c>
      <c r="E230" t="s">
        <v>701</v>
      </c>
      <c r="F230">
        <v>1604500763.0999999</v>
      </c>
      <c r="G230">
        <f t="shared" si="135"/>
        <v>1.3029517235970656E-3</v>
      </c>
      <c r="H230">
        <f t="shared" si="136"/>
        <v>18.67445164834302</v>
      </c>
      <c r="I230">
        <f t="shared" si="137"/>
        <v>740.35500000000002</v>
      </c>
      <c r="J230">
        <f t="shared" si="138"/>
        <v>495.64341181614878</v>
      </c>
      <c r="K230">
        <f t="shared" si="139"/>
        <v>49.938511959112738</v>
      </c>
      <c r="L230">
        <f t="shared" si="140"/>
        <v>74.594408278351509</v>
      </c>
      <c r="M230">
        <f t="shared" si="141"/>
        <v>0.13004070341992005</v>
      </c>
      <c r="N230">
        <f t="shared" si="142"/>
        <v>2.9387069706719728</v>
      </c>
      <c r="O230">
        <f t="shared" si="143"/>
        <v>0.1269263783354479</v>
      </c>
      <c r="P230">
        <f t="shared" si="144"/>
        <v>7.9602584100870344E-2</v>
      </c>
      <c r="Q230">
        <f t="shared" si="145"/>
        <v>193.74665104037095</v>
      </c>
      <c r="R230">
        <f t="shared" si="146"/>
        <v>25.880420485571666</v>
      </c>
      <c r="S230">
        <f t="shared" si="147"/>
        <v>25.006</v>
      </c>
      <c r="T230">
        <f t="shared" si="148"/>
        <v>3.1808151846970123</v>
      </c>
      <c r="U230">
        <f t="shared" si="149"/>
        <v>68.054877685965891</v>
      </c>
      <c r="V230">
        <f t="shared" si="150"/>
        <v>2.17400904471996</v>
      </c>
      <c r="W230">
        <f t="shared" si="151"/>
        <v>3.1944940886555719</v>
      </c>
      <c r="X230">
        <f t="shared" si="152"/>
        <v>1.0068061399770523</v>
      </c>
      <c r="Y230">
        <f t="shared" si="153"/>
        <v>-57.460171010630596</v>
      </c>
      <c r="Z230">
        <f t="shared" si="154"/>
        <v>11.407073054606322</v>
      </c>
      <c r="AA230">
        <f t="shared" si="155"/>
        <v>0.82141297960106252</v>
      </c>
      <c r="AB230">
        <f t="shared" si="156"/>
        <v>148.51496606394772</v>
      </c>
      <c r="AC230">
        <v>12</v>
      </c>
      <c r="AD230">
        <v>2</v>
      </c>
      <c r="AE230">
        <f t="shared" si="157"/>
        <v>1</v>
      </c>
      <c r="AF230">
        <f t="shared" si="158"/>
        <v>0</v>
      </c>
      <c r="AG230">
        <f t="shared" si="159"/>
        <v>53499.280968883577</v>
      </c>
      <c r="AH230" t="s">
        <v>272</v>
      </c>
      <c r="AI230" t="s">
        <v>272</v>
      </c>
      <c r="AJ230">
        <v>0</v>
      </c>
      <c r="AK230">
        <v>0</v>
      </c>
      <c r="AL230">
        <f t="shared" si="160"/>
        <v>0</v>
      </c>
      <c r="AM230" t="e">
        <f t="shared" si="161"/>
        <v>#DIV/0!</v>
      </c>
      <c r="AN230">
        <v>0</v>
      </c>
      <c r="AO230" t="s">
        <v>272</v>
      </c>
      <c r="AP230" t="s">
        <v>272</v>
      </c>
      <c r="AQ230">
        <v>0</v>
      </c>
      <c r="AR230">
        <v>0</v>
      </c>
      <c r="AS230" t="e">
        <f t="shared" si="162"/>
        <v>#DIV/0!</v>
      </c>
      <c r="AT230">
        <v>0.5</v>
      </c>
      <c r="AU230">
        <f t="shared" si="163"/>
        <v>1009.242299852071</v>
      </c>
      <c r="AV230">
        <f t="shared" si="164"/>
        <v>18.67445164834302</v>
      </c>
      <c r="AW230" t="e">
        <f t="shared" si="165"/>
        <v>#DIV/0!</v>
      </c>
      <c r="AX230" t="e">
        <f t="shared" si="166"/>
        <v>#DIV/0!</v>
      </c>
      <c r="AY230">
        <f t="shared" si="167"/>
        <v>1.8503437332224596E-2</v>
      </c>
      <c r="AZ230" t="e">
        <f t="shared" si="168"/>
        <v>#DIV/0!</v>
      </c>
      <c r="BA230" t="s">
        <v>272</v>
      </c>
      <c r="BB230">
        <v>0</v>
      </c>
      <c r="BC230">
        <f t="shared" si="169"/>
        <v>0</v>
      </c>
      <c r="BD230" t="e">
        <f t="shared" si="170"/>
        <v>#DIV/0!</v>
      </c>
      <c r="BE230" t="e">
        <f t="shared" si="171"/>
        <v>#DIV/0!</v>
      </c>
      <c r="BF230" t="e">
        <f t="shared" si="172"/>
        <v>#DIV/0!</v>
      </c>
      <c r="BG230" t="e">
        <f t="shared" si="173"/>
        <v>#DIV/0!</v>
      </c>
      <c r="BH230" t="e">
        <f t="shared" si="174"/>
        <v>#DIV/0!</v>
      </c>
      <c r="BI230" t="e">
        <f t="shared" si="175"/>
        <v>#DIV/0!</v>
      </c>
      <c r="BJ230">
        <f t="shared" si="176"/>
        <v>1200.07</v>
      </c>
      <c r="BK230">
        <f t="shared" si="177"/>
        <v>1009.242299852071</v>
      </c>
      <c r="BL230">
        <f t="shared" si="178"/>
        <v>0.84098619234883887</v>
      </c>
      <c r="BM230">
        <f t="shared" si="179"/>
        <v>0.19197238469767788</v>
      </c>
      <c r="BN230">
        <v>6</v>
      </c>
      <c r="BO230">
        <v>0.5</v>
      </c>
      <c r="BP230" t="s">
        <v>273</v>
      </c>
      <c r="BQ230">
        <v>2</v>
      </c>
      <c r="BR230">
        <v>1604500763.0999999</v>
      </c>
      <c r="BS230">
        <v>740.35500000000002</v>
      </c>
      <c r="BT230">
        <v>763.928</v>
      </c>
      <c r="BU230">
        <v>21.577200000000001</v>
      </c>
      <c r="BV230">
        <v>20.047000000000001</v>
      </c>
      <c r="BW230">
        <v>740.32899999999995</v>
      </c>
      <c r="BX230">
        <v>21.2608</v>
      </c>
      <c r="BY230">
        <v>499.87099999999998</v>
      </c>
      <c r="BZ230">
        <v>100.655</v>
      </c>
      <c r="CA230">
        <v>9.9919300000000003E-2</v>
      </c>
      <c r="CB230">
        <v>25.077999999999999</v>
      </c>
      <c r="CC230">
        <v>25.006</v>
      </c>
      <c r="CD230">
        <v>999.9</v>
      </c>
      <c r="CE230">
        <v>0</v>
      </c>
      <c r="CF230">
        <v>0</v>
      </c>
      <c r="CG230">
        <v>9986.8799999999992</v>
      </c>
      <c r="CH230">
        <v>0</v>
      </c>
      <c r="CI230">
        <v>1.06395</v>
      </c>
      <c r="CJ230">
        <v>1200.07</v>
      </c>
      <c r="CK230">
        <v>0.96699299999999999</v>
      </c>
      <c r="CL230">
        <v>3.30067E-2</v>
      </c>
      <c r="CM230">
        <v>0</v>
      </c>
      <c r="CN230">
        <v>888.83900000000006</v>
      </c>
      <c r="CO230">
        <v>5.0001499999999997</v>
      </c>
      <c r="CP230">
        <v>10613.1</v>
      </c>
      <c r="CQ230">
        <v>11354.6</v>
      </c>
      <c r="CR230">
        <v>39.5</v>
      </c>
      <c r="CS230">
        <v>42.125</v>
      </c>
      <c r="CT230">
        <v>40.686999999999998</v>
      </c>
      <c r="CU230">
        <v>41.686999999999998</v>
      </c>
      <c r="CV230">
        <v>41.311999999999998</v>
      </c>
      <c r="CW230">
        <v>1155.6199999999999</v>
      </c>
      <c r="CX230">
        <v>39.450000000000003</v>
      </c>
      <c r="CY230">
        <v>0</v>
      </c>
      <c r="CZ230">
        <v>1604500761.9000001</v>
      </c>
      <c r="DA230">
        <v>0</v>
      </c>
      <c r="DB230">
        <v>888.90296153846202</v>
      </c>
      <c r="DC230">
        <v>0.35723076142723598</v>
      </c>
      <c r="DD230">
        <v>-1.3846153614375101</v>
      </c>
      <c r="DE230">
        <v>10613.4653846154</v>
      </c>
      <c r="DF230">
        <v>15</v>
      </c>
      <c r="DG230">
        <v>1604500115.5</v>
      </c>
      <c r="DH230" t="s">
        <v>274</v>
      </c>
      <c r="DI230">
        <v>1604500104</v>
      </c>
      <c r="DJ230">
        <v>1604500115.5</v>
      </c>
      <c r="DK230">
        <v>1</v>
      </c>
      <c r="DL230">
        <v>-0.111</v>
      </c>
      <c r="DM230">
        <v>-7.0000000000000001E-3</v>
      </c>
      <c r="DN230">
        <v>-7.3999999999999996E-2</v>
      </c>
      <c r="DO230">
        <v>0.30099999999999999</v>
      </c>
      <c r="DP230">
        <v>420</v>
      </c>
      <c r="DQ230">
        <v>20</v>
      </c>
      <c r="DR230">
        <v>0.08</v>
      </c>
      <c r="DS230">
        <v>7.0000000000000007E-2</v>
      </c>
      <c r="DT230">
        <v>0</v>
      </c>
      <c r="DU230">
        <v>0</v>
      </c>
      <c r="DV230" t="s">
        <v>275</v>
      </c>
      <c r="DW230">
        <v>100</v>
      </c>
      <c r="DX230">
        <v>100</v>
      </c>
      <c r="DY230">
        <v>2.5999999999999999E-2</v>
      </c>
      <c r="DZ230">
        <v>0.31640000000000001</v>
      </c>
      <c r="EA230">
        <v>-0.38915973933682801</v>
      </c>
      <c r="EB230">
        <v>1.06189765250334E-3</v>
      </c>
      <c r="EC230">
        <v>-8.2300479113357901E-7</v>
      </c>
      <c r="ED230">
        <v>1.95222372915411E-10</v>
      </c>
      <c r="EE230">
        <v>5.0854824770297798E-2</v>
      </c>
      <c r="EF230">
        <v>2.4299125684897199E-2</v>
      </c>
      <c r="EG230">
        <v>-1.02667963148939E-3</v>
      </c>
      <c r="EH230">
        <v>2.21636158600722E-5</v>
      </c>
      <c r="EI230">
        <v>2</v>
      </c>
      <c r="EJ230">
        <v>2037</v>
      </c>
      <c r="EK230">
        <v>1</v>
      </c>
      <c r="EL230">
        <v>24</v>
      </c>
      <c r="EM230">
        <v>11</v>
      </c>
      <c r="EN230">
        <v>10.8</v>
      </c>
      <c r="EO230">
        <v>2</v>
      </c>
      <c r="EP230">
        <v>481.90600000000001</v>
      </c>
      <c r="EQ230">
        <v>559.68899999999996</v>
      </c>
      <c r="ER230">
        <v>22.365600000000001</v>
      </c>
      <c r="ES230">
        <v>25.3521</v>
      </c>
      <c r="ET230">
        <v>30.0001</v>
      </c>
      <c r="EU230">
        <v>25.2241</v>
      </c>
      <c r="EV230">
        <v>25.1889</v>
      </c>
      <c r="EW230">
        <v>33.774099999999997</v>
      </c>
      <c r="EX230">
        <v>6.0102900000000004</v>
      </c>
      <c r="EY230">
        <v>100</v>
      </c>
      <c r="EZ230">
        <v>22.358000000000001</v>
      </c>
      <c r="FA230">
        <v>752.84</v>
      </c>
      <c r="FB230">
        <v>20</v>
      </c>
      <c r="FC230">
        <v>102.367</v>
      </c>
      <c r="FD230">
        <v>102.071</v>
      </c>
    </row>
    <row r="231" spans="1:160" x14ac:dyDescent="0.15">
      <c r="A231">
        <v>233</v>
      </c>
      <c r="B231">
        <v>1604500765.0999999</v>
      </c>
      <c r="C231">
        <v>463.09999990463302</v>
      </c>
      <c r="D231" t="s">
        <v>702</v>
      </c>
      <c r="E231" t="s">
        <v>703</v>
      </c>
      <c r="F231">
        <v>1604500765.0999999</v>
      </c>
      <c r="G231">
        <f t="shared" si="135"/>
        <v>1.302517258380627E-3</v>
      </c>
      <c r="H231">
        <f t="shared" si="136"/>
        <v>18.603247741295924</v>
      </c>
      <c r="I231">
        <f t="shared" si="137"/>
        <v>737.10299999999995</v>
      </c>
      <c r="J231">
        <f t="shared" si="138"/>
        <v>493.22174578495896</v>
      </c>
      <c r="K231">
        <f t="shared" si="139"/>
        <v>49.694749846266149</v>
      </c>
      <c r="L231">
        <f t="shared" si="140"/>
        <v>74.267100972272999</v>
      </c>
      <c r="M231">
        <f t="shared" si="141"/>
        <v>0.12998368284415376</v>
      </c>
      <c r="N231">
        <f t="shared" si="142"/>
        <v>2.9333121483095885</v>
      </c>
      <c r="O231">
        <f t="shared" si="143"/>
        <v>0.12686647818037539</v>
      </c>
      <c r="P231">
        <f t="shared" si="144"/>
        <v>7.9565390997968763E-2</v>
      </c>
      <c r="Q231">
        <f t="shared" si="145"/>
        <v>193.69877162399274</v>
      </c>
      <c r="R231">
        <f t="shared" si="146"/>
        <v>25.882627000712628</v>
      </c>
      <c r="S231">
        <f t="shared" si="147"/>
        <v>25.006599999999999</v>
      </c>
      <c r="T231">
        <f t="shared" si="148"/>
        <v>3.1809289637278999</v>
      </c>
      <c r="U231">
        <f t="shared" si="149"/>
        <v>68.049879883476095</v>
      </c>
      <c r="V231">
        <f t="shared" si="150"/>
        <v>2.1739789205287998</v>
      </c>
      <c r="W231">
        <f t="shared" si="151"/>
        <v>3.1946844347872045</v>
      </c>
      <c r="X231">
        <f t="shared" si="152"/>
        <v>1.0069500431991001</v>
      </c>
      <c r="Y231">
        <f t="shared" si="153"/>
        <v>-57.441011094585647</v>
      </c>
      <c r="Z231">
        <f t="shared" si="154"/>
        <v>11.449388456672141</v>
      </c>
      <c r="AA231">
        <f t="shared" si="155"/>
        <v>0.82598303641655113</v>
      </c>
      <c r="AB231">
        <f t="shared" si="156"/>
        <v>148.53313202249578</v>
      </c>
      <c r="AC231">
        <v>11</v>
      </c>
      <c r="AD231">
        <v>2</v>
      </c>
      <c r="AE231">
        <f t="shared" si="157"/>
        <v>1</v>
      </c>
      <c r="AF231">
        <f t="shared" si="158"/>
        <v>0</v>
      </c>
      <c r="AG231">
        <f t="shared" si="159"/>
        <v>53341.602682160017</v>
      </c>
      <c r="AH231" t="s">
        <v>272</v>
      </c>
      <c r="AI231" t="s">
        <v>272</v>
      </c>
      <c r="AJ231">
        <v>0</v>
      </c>
      <c r="AK231">
        <v>0</v>
      </c>
      <c r="AL231">
        <f t="shared" si="160"/>
        <v>0</v>
      </c>
      <c r="AM231" t="e">
        <f t="shared" si="161"/>
        <v>#DIV/0!</v>
      </c>
      <c r="AN231">
        <v>0</v>
      </c>
      <c r="AO231" t="s">
        <v>272</v>
      </c>
      <c r="AP231" t="s">
        <v>272</v>
      </c>
      <c r="AQ231">
        <v>0</v>
      </c>
      <c r="AR231">
        <v>0</v>
      </c>
      <c r="AS231" t="e">
        <f t="shared" si="162"/>
        <v>#DIV/0!</v>
      </c>
      <c r="AT231">
        <v>0.5</v>
      </c>
      <c r="AU231">
        <f t="shared" si="163"/>
        <v>1008.990299852034</v>
      </c>
      <c r="AV231">
        <f t="shared" si="164"/>
        <v>18.603247741295924</v>
      </c>
      <c r="AW231" t="e">
        <f t="shared" si="165"/>
        <v>#DIV/0!</v>
      </c>
      <c r="AX231" t="e">
        <f t="shared" si="166"/>
        <v>#DIV/0!</v>
      </c>
      <c r="AY231">
        <f t="shared" si="167"/>
        <v>1.8437489185004104E-2</v>
      </c>
      <c r="AZ231" t="e">
        <f t="shared" si="168"/>
        <v>#DIV/0!</v>
      </c>
      <c r="BA231" t="s">
        <v>272</v>
      </c>
      <c r="BB231">
        <v>0</v>
      </c>
      <c r="BC231">
        <f t="shared" si="169"/>
        <v>0</v>
      </c>
      <c r="BD231" t="e">
        <f t="shared" si="170"/>
        <v>#DIV/0!</v>
      </c>
      <c r="BE231" t="e">
        <f t="shared" si="171"/>
        <v>#DIV/0!</v>
      </c>
      <c r="BF231" t="e">
        <f t="shared" si="172"/>
        <v>#DIV/0!</v>
      </c>
      <c r="BG231" t="e">
        <f t="shared" si="173"/>
        <v>#DIV/0!</v>
      </c>
      <c r="BH231" t="e">
        <f t="shared" si="174"/>
        <v>#DIV/0!</v>
      </c>
      <c r="BI231" t="e">
        <f t="shared" si="175"/>
        <v>#DIV/0!</v>
      </c>
      <c r="BJ231">
        <f t="shared" si="176"/>
        <v>1199.77</v>
      </c>
      <c r="BK231">
        <f t="shared" si="177"/>
        <v>1008.990299852034</v>
      </c>
      <c r="BL231">
        <f t="shared" si="178"/>
        <v>0.84098643894415936</v>
      </c>
      <c r="BM231">
        <f t="shared" si="179"/>
        <v>0.19197287788831885</v>
      </c>
      <c r="BN231">
        <v>6</v>
      </c>
      <c r="BO231">
        <v>0.5</v>
      </c>
      <c r="BP231" t="s">
        <v>273</v>
      </c>
      <c r="BQ231">
        <v>2</v>
      </c>
      <c r="BR231">
        <v>1604500765.0999999</v>
      </c>
      <c r="BS231">
        <v>737.10299999999995</v>
      </c>
      <c r="BT231">
        <v>760.57600000000002</v>
      </c>
      <c r="BU231">
        <v>21.576799999999999</v>
      </c>
      <c r="BV231">
        <v>20.047699999999999</v>
      </c>
      <c r="BW231">
        <v>737.07899999999995</v>
      </c>
      <c r="BX231">
        <v>21.260400000000001</v>
      </c>
      <c r="BY231">
        <v>500.06400000000002</v>
      </c>
      <c r="BZ231">
        <v>100.655</v>
      </c>
      <c r="CA231">
        <v>0.10039099999999999</v>
      </c>
      <c r="CB231">
        <v>25.079000000000001</v>
      </c>
      <c r="CC231">
        <v>25.006599999999999</v>
      </c>
      <c r="CD231">
        <v>999.9</v>
      </c>
      <c r="CE231">
        <v>0</v>
      </c>
      <c r="CF231">
        <v>0</v>
      </c>
      <c r="CG231">
        <v>9956.25</v>
      </c>
      <c r="CH231">
        <v>0</v>
      </c>
      <c r="CI231">
        <v>1.06395</v>
      </c>
      <c r="CJ231">
        <v>1199.77</v>
      </c>
      <c r="CK231">
        <v>0.96698499999999998</v>
      </c>
      <c r="CL231">
        <v>3.3015099999999999E-2</v>
      </c>
      <c r="CM231">
        <v>0</v>
      </c>
      <c r="CN231">
        <v>889.22299999999996</v>
      </c>
      <c r="CO231">
        <v>5.0001499999999997</v>
      </c>
      <c r="CP231">
        <v>10607.9</v>
      </c>
      <c r="CQ231">
        <v>11351.6</v>
      </c>
      <c r="CR231">
        <v>39.5</v>
      </c>
      <c r="CS231">
        <v>42.125</v>
      </c>
      <c r="CT231">
        <v>40.686999999999998</v>
      </c>
      <c r="CU231">
        <v>41.686999999999998</v>
      </c>
      <c r="CV231">
        <v>41.311999999999998</v>
      </c>
      <c r="CW231">
        <v>1155.32</v>
      </c>
      <c r="CX231">
        <v>39.450000000000003</v>
      </c>
      <c r="CY231">
        <v>0</v>
      </c>
      <c r="CZ231">
        <v>1604500764.3</v>
      </c>
      <c r="DA231">
        <v>0</v>
      </c>
      <c r="DB231">
        <v>888.932961538462</v>
      </c>
      <c r="DC231">
        <v>0.11593161558100699</v>
      </c>
      <c r="DD231">
        <v>-16.215384593308201</v>
      </c>
      <c r="DE231">
        <v>10613.126923076899</v>
      </c>
      <c r="DF231">
        <v>15</v>
      </c>
      <c r="DG231">
        <v>1604500115.5</v>
      </c>
      <c r="DH231" t="s">
        <v>274</v>
      </c>
      <c r="DI231">
        <v>1604500104</v>
      </c>
      <c r="DJ231">
        <v>1604500115.5</v>
      </c>
      <c r="DK231">
        <v>1</v>
      </c>
      <c r="DL231">
        <v>-0.111</v>
      </c>
      <c r="DM231">
        <v>-7.0000000000000001E-3</v>
      </c>
      <c r="DN231">
        <v>-7.3999999999999996E-2</v>
      </c>
      <c r="DO231">
        <v>0.30099999999999999</v>
      </c>
      <c r="DP231">
        <v>420</v>
      </c>
      <c r="DQ231">
        <v>20</v>
      </c>
      <c r="DR231">
        <v>0.08</v>
      </c>
      <c r="DS231">
        <v>7.0000000000000007E-2</v>
      </c>
      <c r="DT231">
        <v>0</v>
      </c>
      <c r="DU231">
        <v>0</v>
      </c>
      <c r="DV231" t="s">
        <v>275</v>
      </c>
      <c r="DW231">
        <v>100</v>
      </c>
      <c r="DX231">
        <v>100</v>
      </c>
      <c r="DY231">
        <v>2.4E-2</v>
      </c>
      <c r="DZ231">
        <v>0.31640000000000001</v>
      </c>
      <c r="EA231">
        <v>-0.38915973933682801</v>
      </c>
      <c r="EB231">
        <v>1.06189765250334E-3</v>
      </c>
      <c r="EC231">
        <v>-8.2300479113357901E-7</v>
      </c>
      <c r="ED231">
        <v>1.95222372915411E-10</v>
      </c>
      <c r="EE231">
        <v>5.0854824770297798E-2</v>
      </c>
      <c r="EF231">
        <v>2.4299125684897199E-2</v>
      </c>
      <c r="EG231">
        <v>-1.02667963148939E-3</v>
      </c>
      <c r="EH231">
        <v>2.21636158600722E-5</v>
      </c>
      <c r="EI231">
        <v>2</v>
      </c>
      <c r="EJ231">
        <v>2037</v>
      </c>
      <c r="EK231">
        <v>1</v>
      </c>
      <c r="EL231">
        <v>24</v>
      </c>
      <c r="EM231">
        <v>11</v>
      </c>
      <c r="EN231">
        <v>10.8</v>
      </c>
      <c r="EO231">
        <v>2</v>
      </c>
      <c r="EP231">
        <v>482.29599999999999</v>
      </c>
      <c r="EQ231">
        <v>559.428</v>
      </c>
      <c r="ER231">
        <v>22.362500000000001</v>
      </c>
      <c r="ES231">
        <v>25.353200000000001</v>
      </c>
      <c r="ET231">
        <v>30.0001</v>
      </c>
      <c r="EU231">
        <v>25.225100000000001</v>
      </c>
      <c r="EV231">
        <v>25.1889</v>
      </c>
      <c r="EW231">
        <v>33.689900000000002</v>
      </c>
      <c r="EX231">
        <v>6.0102900000000004</v>
      </c>
      <c r="EY231">
        <v>100</v>
      </c>
      <c r="EZ231">
        <v>22.358000000000001</v>
      </c>
      <c r="FA231">
        <v>747.82</v>
      </c>
      <c r="FB231">
        <v>20</v>
      </c>
      <c r="FC231">
        <v>102.366</v>
      </c>
      <c r="FD231">
        <v>102.071</v>
      </c>
    </row>
    <row r="232" spans="1:160" x14ac:dyDescent="0.15">
      <c r="A232">
        <v>234</v>
      </c>
      <c r="B232">
        <v>1604500767.0999999</v>
      </c>
      <c r="C232">
        <v>465.09999990463302</v>
      </c>
      <c r="D232" t="s">
        <v>704</v>
      </c>
      <c r="E232" t="s">
        <v>705</v>
      </c>
      <c r="F232">
        <v>1604500767.0999999</v>
      </c>
      <c r="G232">
        <f t="shared" si="135"/>
        <v>1.30037234043097E-3</v>
      </c>
      <c r="H232">
        <f t="shared" si="136"/>
        <v>18.558352316786792</v>
      </c>
      <c r="I232">
        <f t="shared" si="137"/>
        <v>733.88900000000001</v>
      </c>
      <c r="J232">
        <f t="shared" si="138"/>
        <v>490.29541378576243</v>
      </c>
      <c r="K232">
        <f t="shared" si="139"/>
        <v>49.399626064750933</v>
      </c>
      <c r="L232">
        <f t="shared" si="140"/>
        <v>73.942853948202199</v>
      </c>
      <c r="M232">
        <f t="shared" si="141"/>
        <v>0.129790508275129</v>
      </c>
      <c r="N232">
        <f t="shared" si="142"/>
        <v>2.9399154158379419</v>
      </c>
      <c r="O232">
        <f t="shared" si="143"/>
        <v>0.12668924388913388</v>
      </c>
      <c r="P232">
        <f t="shared" si="144"/>
        <v>7.9453241742587527E-2</v>
      </c>
      <c r="Q232">
        <f t="shared" si="145"/>
        <v>193.74451135291145</v>
      </c>
      <c r="R232">
        <f t="shared" si="146"/>
        <v>25.883268336539309</v>
      </c>
      <c r="S232">
        <f t="shared" si="147"/>
        <v>25.0045</v>
      </c>
      <c r="T232">
        <f t="shared" si="148"/>
        <v>3.1805307526791289</v>
      </c>
      <c r="U232">
        <f t="shared" si="149"/>
        <v>68.039312834225868</v>
      </c>
      <c r="V232">
        <f t="shared" si="150"/>
        <v>2.1738356145949003</v>
      </c>
      <c r="W232">
        <f t="shared" si="151"/>
        <v>3.1949699725676743</v>
      </c>
      <c r="X232">
        <f t="shared" si="152"/>
        <v>1.0066951380842286</v>
      </c>
      <c r="Y232">
        <f t="shared" si="153"/>
        <v>-57.346420213005779</v>
      </c>
      <c r="Z232">
        <f t="shared" si="154"/>
        <v>12.04575071229787</v>
      </c>
      <c r="AA232">
        <f t="shared" si="155"/>
        <v>0.86705139919083574</v>
      </c>
      <c r="AB232">
        <f t="shared" si="156"/>
        <v>149.31089325139436</v>
      </c>
      <c r="AC232">
        <v>11</v>
      </c>
      <c r="AD232">
        <v>2</v>
      </c>
      <c r="AE232">
        <f t="shared" si="157"/>
        <v>1</v>
      </c>
      <c r="AF232">
        <f t="shared" si="158"/>
        <v>0</v>
      </c>
      <c r="AG232">
        <f t="shared" si="159"/>
        <v>53534.138149782375</v>
      </c>
      <c r="AH232" t="s">
        <v>272</v>
      </c>
      <c r="AI232" t="s">
        <v>272</v>
      </c>
      <c r="AJ232">
        <v>0</v>
      </c>
      <c r="AK232">
        <v>0</v>
      </c>
      <c r="AL232">
        <f t="shared" si="160"/>
        <v>0</v>
      </c>
      <c r="AM232" t="e">
        <f t="shared" si="161"/>
        <v>#DIV/0!</v>
      </c>
      <c r="AN232">
        <v>0</v>
      </c>
      <c r="AO232" t="s">
        <v>272</v>
      </c>
      <c r="AP232" t="s">
        <v>272</v>
      </c>
      <c r="AQ232">
        <v>0</v>
      </c>
      <c r="AR232">
        <v>0</v>
      </c>
      <c r="AS232" t="e">
        <f t="shared" si="162"/>
        <v>#DIV/0!</v>
      </c>
      <c r="AT232">
        <v>0.5</v>
      </c>
      <c r="AU232">
        <f t="shared" si="163"/>
        <v>1009.2336097116939</v>
      </c>
      <c r="AV232">
        <f t="shared" si="164"/>
        <v>18.558352316786792</v>
      </c>
      <c r="AW232" t="e">
        <f t="shared" si="165"/>
        <v>#DIV/0!</v>
      </c>
      <c r="AX232" t="e">
        <f t="shared" si="166"/>
        <v>#DIV/0!</v>
      </c>
      <c r="AY232">
        <f t="shared" si="167"/>
        <v>1.8388559534881447E-2</v>
      </c>
      <c r="AZ232" t="e">
        <f t="shared" si="168"/>
        <v>#DIV/0!</v>
      </c>
      <c r="BA232" t="s">
        <v>272</v>
      </c>
      <c r="BB232">
        <v>0</v>
      </c>
      <c r="BC232">
        <f t="shared" si="169"/>
        <v>0</v>
      </c>
      <c r="BD232" t="e">
        <f t="shared" si="170"/>
        <v>#DIV/0!</v>
      </c>
      <c r="BE232" t="e">
        <f t="shared" si="171"/>
        <v>#DIV/0!</v>
      </c>
      <c r="BF232" t="e">
        <f t="shared" si="172"/>
        <v>#DIV/0!</v>
      </c>
      <c r="BG232" t="e">
        <f t="shared" si="173"/>
        <v>#DIV/0!</v>
      </c>
      <c r="BH232" t="e">
        <f t="shared" si="174"/>
        <v>#DIV/0!</v>
      </c>
      <c r="BI232" t="e">
        <f t="shared" si="175"/>
        <v>#DIV/0!</v>
      </c>
      <c r="BJ232">
        <f t="shared" si="176"/>
        <v>1200.06</v>
      </c>
      <c r="BK232">
        <f t="shared" si="177"/>
        <v>1009.2336097116939</v>
      </c>
      <c r="BL232">
        <f t="shared" si="178"/>
        <v>0.8409859587951386</v>
      </c>
      <c r="BM232">
        <f t="shared" si="179"/>
        <v>0.19197191759027735</v>
      </c>
      <c r="BN232">
        <v>6</v>
      </c>
      <c r="BO232">
        <v>0.5</v>
      </c>
      <c r="BP232" t="s">
        <v>273</v>
      </c>
      <c r="BQ232">
        <v>2</v>
      </c>
      <c r="BR232">
        <v>1604500767.0999999</v>
      </c>
      <c r="BS232">
        <v>733.88900000000001</v>
      </c>
      <c r="BT232">
        <v>757.303</v>
      </c>
      <c r="BU232">
        <v>21.575500000000002</v>
      </c>
      <c r="BV232">
        <v>20.0488</v>
      </c>
      <c r="BW232">
        <v>733.86500000000001</v>
      </c>
      <c r="BX232">
        <v>21.2592</v>
      </c>
      <c r="BY232">
        <v>500.02600000000001</v>
      </c>
      <c r="BZ232">
        <v>100.655</v>
      </c>
      <c r="CA232">
        <v>9.98198E-2</v>
      </c>
      <c r="CB232">
        <v>25.080500000000001</v>
      </c>
      <c r="CC232">
        <v>25.0045</v>
      </c>
      <c r="CD232">
        <v>999.9</v>
      </c>
      <c r="CE232">
        <v>0</v>
      </c>
      <c r="CF232">
        <v>0</v>
      </c>
      <c r="CG232">
        <v>9993.75</v>
      </c>
      <c r="CH232">
        <v>0</v>
      </c>
      <c r="CI232">
        <v>1.06395</v>
      </c>
      <c r="CJ232">
        <v>1200.06</v>
      </c>
      <c r="CK232">
        <v>0.96699299999999999</v>
      </c>
      <c r="CL232">
        <v>3.30067E-2</v>
      </c>
      <c r="CM232">
        <v>0</v>
      </c>
      <c r="CN232">
        <v>889.18499999999995</v>
      </c>
      <c r="CO232">
        <v>5.0001499999999997</v>
      </c>
      <c r="CP232">
        <v>10609.8</v>
      </c>
      <c r="CQ232">
        <v>11354.4</v>
      </c>
      <c r="CR232">
        <v>39.5</v>
      </c>
      <c r="CS232">
        <v>42.125</v>
      </c>
      <c r="CT232">
        <v>40.686999999999998</v>
      </c>
      <c r="CU232">
        <v>41.686999999999998</v>
      </c>
      <c r="CV232">
        <v>41.311999999999998</v>
      </c>
      <c r="CW232">
        <v>1155.6099999999999</v>
      </c>
      <c r="CX232">
        <v>39.44</v>
      </c>
      <c r="CY232">
        <v>0</v>
      </c>
      <c r="CZ232">
        <v>1604500766.0999999</v>
      </c>
      <c r="DA232">
        <v>0</v>
      </c>
      <c r="DB232">
        <v>888.92740000000003</v>
      </c>
      <c r="DC232">
        <v>6.6999989676746502E-2</v>
      </c>
      <c r="DD232">
        <v>-21.3769230744245</v>
      </c>
      <c r="DE232">
        <v>10612.616</v>
      </c>
      <c r="DF232">
        <v>15</v>
      </c>
      <c r="DG232">
        <v>1604500115.5</v>
      </c>
      <c r="DH232" t="s">
        <v>274</v>
      </c>
      <c r="DI232">
        <v>1604500104</v>
      </c>
      <c r="DJ232">
        <v>1604500115.5</v>
      </c>
      <c r="DK232">
        <v>1</v>
      </c>
      <c r="DL232">
        <v>-0.111</v>
      </c>
      <c r="DM232">
        <v>-7.0000000000000001E-3</v>
      </c>
      <c r="DN232">
        <v>-7.3999999999999996E-2</v>
      </c>
      <c r="DO232">
        <v>0.30099999999999999</v>
      </c>
      <c r="DP232">
        <v>420</v>
      </c>
      <c r="DQ232">
        <v>20</v>
      </c>
      <c r="DR232">
        <v>0.08</v>
      </c>
      <c r="DS232">
        <v>7.0000000000000007E-2</v>
      </c>
      <c r="DT232">
        <v>0</v>
      </c>
      <c r="DU232">
        <v>0</v>
      </c>
      <c r="DV232" t="s">
        <v>275</v>
      </c>
      <c r="DW232">
        <v>100</v>
      </c>
      <c r="DX232">
        <v>100</v>
      </c>
      <c r="DY232">
        <v>2.4E-2</v>
      </c>
      <c r="DZ232">
        <v>0.31630000000000003</v>
      </c>
      <c r="EA232">
        <v>-0.38915973933682801</v>
      </c>
      <c r="EB232">
        <v>1.06189765250334E-3</v>
      </c>
      <c r="EC232">
        <v>-8.2300479113357901E-7</v>
      </c>
      <c r="ED232">
        <v>1.95222372915411E-10</v>
      </c>
      <c r="EE232">
        <v>5.0854824770297798E-2</v>
      </c>
      <c r="EF232">
        <v>2.4299125684897199E-2</v>
      </c>
      <c r="EG232">
        <v>-1.02667963148939E-3</v>
      </c>
      <c r="EH232">
        <v>2.21636158600722E-5</v>
      </c>
      <c r="EI232">
        <v>2</v>
      </c>
      <c r="EJ232">
        <v>2037</v>
      </c>
      <c r="EK232">
        <v>1</v>
      </c>
      <c r="EL232">
        <v>24</v>
      </c>
      <c r="EM232">
        <v>11.1</v>
      </c>
      <c r="EN232">
        <v>10.9</v>
      </c>
      <c r="EO232">
        <v>2</v>
      </c>
      <c r="EP232">
        <v>482.20299999999997</v>
      </c>
      <c r="EQ232">
        <v>559.428</v>
      </c>
      <c r="ER232">
        <v>22.3599</v>
      </c>
      <c r="ES232">
        <v>25.353400000000001</v>
      </c>
      <c r="ET232">
        <v>30</v>
      </c>
      <c r="EU232">
        <v>25.225300000000001</v>
      </c>
      <c r="EV232">
        <v>25.1889</v>
      </c>
      <c r="EW232">
        <v>33.5413</v>
      </c>
      <c r="EX232">
        <v>6.0102900000000004</v>
      </c>
      <c r="EY232">
        <v>100</v>
      </c>
      <c r="EZ232">
        <v>22.358000000000001</v>
      </c>
      <c r="FA232">
        <v>747.82</v>
      </c>
      <c r="FB232">
        <v>20</v>
      </c>
      <c r="FC232">
        <v>102.367</v>
      </c>
      <c r="FD232">
        <v>102.071</v>
      </c>
    </row>
    <row r="233" spans="1:160" x14ac:dyDescent="0.15">
      <c r="A233">
        <v>235</v>
      </c>
      <c r="B233">
        <v>1604500769.0999999</v>
      </c>
      <c r="C233">
        <v>467.09999990463302</v>
      </c>
      <c r="D233" t="s">
        <v>706</v>
      </c>
      <c r="E233" t="s">
        <v>707</v>
      </c>
      <c r="F233">
        <v>1604500769.0999999</v>
      </c>
      <c r="G233">
        <f t="shared" si="135"/>
        <v>1.2974660239670882E-3</v>
      </c>
      <c r="H233">
        <f t="shared" si="136"/>
        <v>18.286838851591174</v>
      </c>
      <c r="I233">
        <f t="shared" si="137"/>
        <v>730.75800000000004</v>
      </c>
      <c r="J233">
        <f t="shared" si="138"/>
        <v>489.86776126486296</v>
      </c>
      <c r="K233">
        <f t="shared" si="139"/>
        <v>49.356029382374167</v>
      </c>
      <c r="L233">
        <f t="shared" si="140"/>
        <v>73.626631861377007</v>
      </c>
      <c r="M233">
        <f t="shared" si="141"/>
        <v>0.12936964354753103</v>
      </c>
      <c r="N233">
        <f t="shared" si="142"/>
        <v>2.9397871611357251</v>
      </c>
      <c r="O233">
        <f t="shared" si="143"/>
        <v>0.1262880709776886</v>
      </c>
      <c r="P233">
        <f t="shared" si="144"/>
        <v>7.9200797750790475E-2</v>
      </c>
      <c r="Q233">
        <f t="shared" si="145"/>
        <v>193.74665104037095</v>
      </c>
      <c r="R233">
        <f t="shared" si="146"/>
        <v>25.883968018691341</v>
      </c>
      <c r="S233">
        <f t="shared" si="147"/>
        <v>25.009</v>
      </c>
      <c r="T233">
        <f t="shared" si="148"/>
        <v>3.1813841154180058</v>
      </c>
      <c r="U233">
        <f t="shared" si="149"/>
        <v>68.037440304768211</v>
      </c>
      <c r="V233">
        <f t="shared" si="150"/>
        <v>2.1737628358625001</v>
      </c>
      <c r="W233">
        <f t="shared" si="151"/>
        <v>3.1949509360218515</v>
      </c>
      <c r="X233">
        <f t="shared" si="152"/>
        <v>1.0076212795555057</v>
      </c>
      <c r="Y233">
        <f t="shared" si="153"/>
        <v>-57.218251656948588</v>
      </c>
      <c r="Z233">
        <f t="shared" si="154"/>
        <v>11.316172107784146</v>
      </c>
      <c r="AA233">
        <f t="shared" si="155"/>
        <v>0.81459000925917324</v>
      </c>
      <c r="AB233">
        <f t="shared" si="156"/>
        <v>148.6591615004657</v>
      </c>
      <c r="AC233">
        <v>12</v>
      </c>
      <c r="AD233">
        <v>2</v>
      </c>
      <c r="AE233">
        <f t="shared" si="157"/>
        <v>1</v>
      </c>
      <c r="AF233">
        <f t="shared" si="158"/>
        <v>0</v>
      </c>
      <c r="AG233">
        <f t="shared" si="159"/>
        <v>53530.386920461235</v>
      </c>
      <c r="AH233" t="s">
        <v>272</v>
      </c>
      <c r="AI233" t="s">
        <v>272</v>
      </c>
      <c r="AJ233">
        <v>0</v>
      </c>
      <c r="AK233">
        <v>0</v>
      </c>
      <c r="AL233">
        <f t="shared" si="160"/>
        <v>0</v>
      </c>
      <c r="AM233" t="e">
        <f t="shared" si="161"/>
        <v>#DIV/0!</v>
      </c>
      <c r="AN233">
        <v>0</v>
      </c>
      <c r="AO233" t="s">
        <v>272</v>
      </c>
      <c r="AP233" t="s">
        <v>272</v>
      </c>
      <c r="AQ233">
        <v>0</v>
      </c>
      <c r="AR233">
        <v>0</v>
      </c>
      <c r="AS233" t="e">
        <f t="shared" si="162"/>
        <v>#DIV/0!</v>
      </c>
      <c r="AT233">
        <v>0.5</v>
      </c>
      <c r="AU233">
        <f t="shared" si="163"/>
        <v>1009.242299852071</v>
      </c>
      <c r="AV233">
        <f t="shared" si="164"/>
        <v>18.286838851591174</v>
      </c>
      <c r="AW233" t="e">
        <f t="shared" si="165"/>
        <v>#DIV/0!</v>
      </c>
      <c r="AX233" t="e">
        <f t="shared" si="166"/>
        <v>#DIV/0!</v>
      </c>
      <c r="AY233">
        <f t="shared" si="167"/>
        <v>1.8119374162449943E-2</v>
      </c>
      <c r="AZ233" t="e">
        <f t="shared" si="168"/>
        <v>#DIV/0!</v>
      </c>
      <c r="BA233" t="s">
        <v>272</v>
      </c>
      <c r="BB233">
        <v>0</v>
      </c>
      <c r="BC233">
        <f t="shared" si="169"/>
        <v>0</v>
      </c>
      <c r="BD233" t="e">
        <f t="shared" si="170"/>
        <v>#DIV/0!</v>
      </c>
      <c r="BE233" t="e">
        <f t="shared" si="171"/>
        <v>#DIV/0!</v>
      </c>
      <c r="BF233" t="e">
        <f t="shared" si="172"/>
        <v>#DIV/0!</v>
      </c>
      <c r="BG233" t="e">
        <f t="shared" si="173"/>
        <v>#DIV/0!</v>
      </c>
      <c r="BH233" t="e">
        <f t="shared" si="174"/>
        <v>#DIV/0!</v>
      </c>
      <c r="BI233" t="e">
        <f t="shared" si="175"/>
        <v>#DIV/0!</v>
      </c>
      <c r="BJ233">
        <f t="shared" si="176"/>
        <v>1200.07</v>
      </c>
      <c r="BK233">
        <f t="shared" si="177"/>
        <v>1009.242299852071</v>
      </c>
      <c r="BL233">
        <f t="shared" si="178"/>
        <v>0.84098619234883887</v>
      </c>
      <c r="BM233">
        <f t="shared" si="179"/>
        <v>0.19197238469767788</v>
      </c>
      <c r="BN233">
        <v>6</v>
      </c>
      <c r="BO233">
        <v>0.5</v>
      </c>
      <c r="BP233" t="s">
        <v>273</v>
      </c>
      <c r="BQ233">
        <v>2</v>
      </c>
      <c r="BR233">
        <v>1604500769.0999999</v>
      </c>
      <c r="BS233">
        <v>730.75800000000004</v>
      </c>
      <c r="BT233">
        <v>753.84500000000003</v>
      </c>
      <c r="BU233">
        <v>21.574999999999999</v>
      </c>
      <c r="BV233">
        <v>20.051300000000001</v>
      </c>
      <c r="BW233">
        <v>730.73400000000004</v>
      </c>
      <c r="BX233">
        <v>21.258600000000001</v>
      </c>
      <c r="BY233">
        <v>499.89100000000002</v>
      </c>
      <c r="BZ233">
        <v>100.654</v>
      </c>
      <c r="CA233">
        <v>9.9781499999999995E-2</v>
      </c>
      <c r="CB233">
        <v>25.080400000000001</v>
      </c>
      <c r="CC233">
        <v>25.009</v>
      </c>
      <c r="CD233">
        <v>999.9</v>
      </c>
      <c r="CE233">
        <v>0</v>
      </c>
      <c r="CF233">
        <v>0</v>
      </c>
      <c r="CG233">
        <v>9993.1200000000008</v>
      </c>
      <c r="CH233">
        <v>0</v>
      </c>
      <c r="CI233">
        <v>1.06395</v>
      </c>
      <c r="CJ233">
        <v>1200.07</v>
      </c>
      <c r="CK233">
        <v>0.96699299999999999</v>
      </c>
      <c r="CL233">
        <v>3.30067E-2</v>
      </c>
      <c r="CM233">
        <v>0</v>
      </c>
      <c r="CN233">
        <v>888.27300000000002</v>
      </c>
      <c r="CO233">
        <v>5.0001499999999997</v>
      </c>
      <c r="CP233">
        <v>10608.2</v>
      </c>
      <c r="CQ233">
        <v>11354.6</v>
      </c>
      <c r="CR233">
        <v>39.5</v>
      </c>
      <c r="CS233">
        <v>42.125</v>
      </c>
      <c r="CT233">
        <v>40.75</v>
      </c>
      <c r="CU233">
        <v>41.686999999999998</v>
      </c>
      <c r="CV233">
        <v>41.311999999999998</v>
      </c>
      <c r="CW233">
        <v>1155.6199999999999</v>
      </c>
      <c r="CX233">
        <v>39.450000000000003</v>
      </c>
      <c r="CY233">
        <v>0</v>
      </c>
      <c r="CZ233">
        <v>1604500767.9000001</v>
      </c>
      <c r="DA233">
        <v>0</v>
      </c>
      <c r="DB233">
        <v>888.88230769230802</v>
      </c>
      <c r="DC233">
        <v>-0.95733335122574104</v>
      </c>
      <c r="DD233">
        <v>-27.305982904249099</v>
      </c>
      <c r="DE233">
        <v>10612.1423076923</v>
      </c>
      <c r="DF233">
        <v>15</v>
      </c>
      <c r="DG233">
        <v>1604500115.5</v>
      </c>
      <c r="DH233" t="s">
        <v>274</v>
      </c>
      <c r="DI233">
        <v>1604500104</v>
      </c>
      <c r="DJ233">
        <v>1604500115.5</v>
      </c>
      <c r="DK233">
        <v>1</v>
      </c>
      <c r="DL233">
        <v>-0.111</v>
      </c>
      <c r="DM233">
        <v>-7.0000000000000001E-3</v>
      </c>
      <c r="DN233">
        <v>-7.3999999999999996E-2</v>
      </c>
      <c r="DO233">
        <v>0.30099999999999999</v>
      </c>
      <c r="DP233">
        <v>420</v>
      </c>
      <c r="DQ233">
        <v>20</v>
      </c>
      <c r="DR233">
        <v>0.08</v>
      </c>
      <c r="DS233">
        <v>7.0000000000000007E-2</v>
      </c>
      <c r="DT233">
        <v>0</v>
      </c>
      <c r="DU233">
        <v>0</v>
      </c>
      <c r="DV233" t="s">
        <v>275</v>
      </c>
      <c r="DW233">
        <v>100</v>
      </c>
      <c r="DX233">
        <v>100</v>
      </c>
      <c r="DY233">
        <v>2.4E-2</v>
      </c>
      <c r="DZ233">
        <v>0.31640000000000001</v>
      </c>
      <c r="EA233">
        <v>-0.38915973933682801</v>
      </c>
      <c r="EB233">
        <v>1.06189765250334E-3</v>
      </c>
      <c r="EC233">
        <v>-8.2300479113357901E-7</v>
      </c>
      <c r="ED233">
        <v>1.95222372915411E-10</v>
      </c>
      <c r="EE233">
        <v>5.0854824770297798E-2</v>
      </c>
      <c r="EF233">
        <v>2.4299125684897199E-2</v>
      </c>
      <c r="EG233">
        <v>-1.02667963148939E-3</v>
      </c>
      <c r="EH233">
        <v>2.21636158600722E-5</v>
      </c>
      <c r="EI233">
        <v>2</v>
      </c>
      <c r="EJ233">
        <v>2037</v>
      </c>
      <c r="EK233">
        <v>1</v>
      </c>
      <c r="EL233">
        <v>24</v>
      </c>
      <c r="EM233">
        <v>11.1</v>
      </c>
      <c r="EN233">
        <v>10.9</v>
      </c>
      <c r="EO233">
        <v>2</v>
      </c>
      <c r="EP233">
        <v>481.88900000000001</v>
      </c>
      <c r="EQ233">
        <v>559.548</v>
      </c>
      <c r="ER233">
        <v>22.357500000000002</v>
      </c>
      <c r="ES233">
        <v>25.353400000000001</v>
      </c>
      <c r="ET233">
        <v>30.0001</v>
      </c>
      <c r="EU233">
        <v>25.225300000000001</v>
      </c>
      <c r="EV233">
        <v>25.1889</v>
      </c>
      <c r="EW233">
        <v>33.410899999999998</v>
      </c>
      <c r="EX233">
        <v>6.0102900000000004</v>
      </c>
      <c r="EY233">
        <v>100</v>
      </c>
      <c r="EZ233">
        <v>22.352</v>
      </c>
      <c r="FA233">
        <v>742.77</v>
      </c>
      <c r="FB233">
        <v>20</v>
      </c>
      <c r="FC233">
        <v>102.367</v>
      </c>
      <c r="FD233">
        <v>102.072</v>
      </c>
    </row>
    <row r="234" spans="1:160" x14ac:dyDescent="0.15">
      <c r="A234">
        <v>236</v>
      </c>
      <c r="B234">
        <v>1604500771.0999999</v>
      </c>
      <c r="C234">
        <v>469.09999990463302</v>
      </c>
      <c r="D234" t="s">
        <v>708</v>
      </c>
      <c r="E234" t="s">
        <v>709</v>
      </c>
      <c r="F234">
        <v>1604500771.0999999</v>
      </c>
      <c r="G234">
        <f t="shared" si="135"/>
        <v>1.2992323465072552E-3</v>
      </c>
      <c r="H234">
        <f t="shared" si="136"/>
        <v>18.217398848946402</v>
      </c>
      <c r="I234">
        <f t="shared" si="137"/>
        <v>727.49699999999996</v>
      </c>
      <c r="J234">
        <f t="shared" si="138"/>
        <v>487.82990124564441</v>
      </c>
      <c r="K234">
        <f t="shared" si="139"/>
        <v>49.150811674869104</v>
      </c>
      <c r="L234">
        <f t="shared" si="140"/>
        <v>73.2982294642635</v>
      </c>
      <c r="M234">
        <f t="shared" si="141"/>
        <v>0.12954023119218902</v>
      </c>
      <c r="N234">
        <f t="shared" si="142"/>
        <v>2.9439658628509786</v>
      </c>
      <c r="O234">
        <f t="shared" si="143"/>
        <v>0.12645490393773162</v>
      </c>
      <c r="P234">
        <f t="shared" si="144"/>
        <v>7.9305398857716036E-2</v>
      </c>
      <c r="Q234">
        <f t="shared" si="145"/>
        <v>193.74451135291145</v>
      </c>
      <c r="R234">
        <f t="shared" si="146"/>
        <v>25.88053453212715</v>
      </c>
      <c r="S234">
        <f t="shared" si="147"/>
        <v>25.010300000000001</v>
      </c>
      <c r="T234">
        <f t="shared" si="148"/>
        <v>3.1816306796787432</v>
      </c>
      <c r="U234">
        <f t="shared" si="149"/>
        <v>68.051595483518071</v>
      </c>
      <c r="V234">
        <f t="shared" si="150"/>
        <v>2.1739689609035002</v>
      </c>
      <c r="W234">
        <f t="shared" si="151"/>
        <v>3.1945892604825556</v>
      </c>
      <c r="X234">
        <f t="shared" si="152"/>
        <v>1.007661718775243</v>
      </c>
      <c r="Y234">
        <f t="shared" si="153"/>
        <v>-57.296146480969952</v>
      </c>
      <c r="Z234">
        <f t="shared" si="154"/>
        <v>10.824368974184681</v>
      </c>
      <c r="AA234">
        <f t="shared" si="155"/>
        <v>0.778079423015408</v>
      </c>
      <c r="AB234">
        <f t="shared" si="156"/>
        <v>148.0508132691416</v>
      </c>
      <c r="AC234">
        <v>11</v>
      </c>
      <c r="AD234">
        <v>2</v>
      </c>
      <c r="AE234">
        <f t="shared" si="157"/>
        <v>1</v>
      </c>
      <c r="AF234">
        <f t="shared" si="158"/>
        <v>0</v>
      </c>
      <c r="AG234">
        <f t="shared" si="159"/>
        <v>53652.884032728158</v>
      </c>
      <c r="AH234" t="s">
        <v>272</v>
      </c>
      <c r="AI234" t="s">
        <v>272</v>
      </c>
      <c r="AJ234">
        <v>0</v>
      </c>
      <c r="AK234">
        <v>0</v>
      </c>
      <c r="AL234">
        <f t="shared" si="160"/>
        <v>0</v>
      </c>
      <c r="AM234" t="e">
        <f t="shared" si="161"/>
        <v>#DIV/0!</v>
      </c>
      <c r="AN234">
        <v>0</v>
      </c>
      <c r="AO234" t="s">
        <v>272</v>
      </c>
      <c r="AP234" t="s">
        <v>272</v>
      </c>
      <c r="AQ234">
        <v>0</v>
      </c>
      <c r="AR234">
        <v>0</v>
      </c>
      <c r="AS234" t="e">
        <f t="shared" si="162"/>
        <v>#DIV/0!</v>
      </c>
      <c r="AT234">
        <v>0.5</v>
      </c>
      <c r="AU234">
        <f t="shared" si="163"/>
        <v>1009.2336097116939</v>
      </c>
      <c r="AV234">
        <f t="shared" si="164"/>
        <v>18.217398848946402</v>
      </c>
      <c r="AW234" t="e">
        <f t="shared" si="165"/>
        <v>#DIV/0!</v>
      </c>
      <c r="AX234" t="e">
        <f t="shared" si="166"/>
        <v>#DIV/0!</v>
      </c>
      <c r="AY234">
        <f t="shared" si="167"/>
        <v>1.8050725494715279E-2</v>
      </c>
      <c r="AZ234" t="e">
        <f t="shared" si="168"/>
        <v>#DIV/0!</v>
      </c>
      <c r="BA234" t="s">
        <v>272</v>
      </c>
      <c r="BB234">
        <v>0</v>
      </c>
      <c r="BC234">
        <f t="shared" si="169"/>
        <v>0</v>
      </c>
      <c r="BD234" t="e">
        <f t="shared" si="170"/>
        <v>#DIV/0!</v>
      </c>
      <c r="BE234" t="e">
        <f t="shared" si="171"/>
        <v>#DIV/0!</v>
      </c>
      <c r="BF234" t="e">
        <f t="shared" si="172"/>
        <v>#DIV/0!</v>
      </c>
      <c r="BG234" t="e">
        <f t="shared" si="173"/>
        <v>#DIV/0!</v>
      </c>
      <c r="BH234" t="e">
        <f t="shared" si="174"/>
        <v>#DIV/0!</v>
      </c>
      <c r="BI234" t="e">
        <f t="shared" si="175"/>
        <v>#DIV/0!</v>
      </c>
      <c r="BJ234">
        <f t="shared" si="176"/>
        <v>1200.06</v>
      </c>
      <c r="BK234">
        <f t="shared" si="177"/>
        <v>1009.2336097116939</v>
      </c>
      <c r="BL234">
        <f t="shared" si="178"/>
        <v>0.8409859587951386</v>
      </c>
      <c r="BM234">
        <f t="shared" si="179"/>
        <v>0.19197191759027735</v>
      </c>
      <c r="BN234">
        <v>6</v>
      </c>
      <c r="BO234">
        <v>0.5</v>
      </c>
      <c r="BP234" t="s">
        <v>273</v>
      </c>
      <c r="BQ234">
        <v>2</v>
      </c>
      <c r="BR234">
        <v>1604500771.0999999</v>
      </c>
      <c r="BS234">
        <v>727.49699999999996</v>
      </c>
      <c r="BT234">
        <v>750.48699999999997</v>
      </c>
      <c r="BU234">
        <v>21.577000000000002</v>
      </c>
      <c r="BV234">
        <v>20.0519</v>
      </c>
      <c r="BW234">
        <v>727.47400000000005</v>
      </c>
      <c r="BX234">
        <v>21.2606</v>
      </c>
      <c r="BY234">
        <v>500.11099999999999</v>
      </c>
      <c r="BZ234">
        <v>100.654</v>
      </c>
      <c r="CA234">
        <v>9.9995500000000001E-2</v>
      </c>
      <c r="CB234">
        <v>25.078499999999998</v>
      </c>
      <c r="CC234">
        <v>25.010300000000001</v>
      </c>
      <c r="CD234">
        <v>999.9</v>
      </c>
      <c r="CE234">
        <v>0</v>
      </c>
      <c r="CF234">
        <v>0</v>
      </c>
      <c r="CG234">
        <v>10016.9</v>
      </c>
      <c r="CH234">
        <v>0</v>
      </c>
      <c r="CI234">
        <v>1.06395</v>
      </c>
      <c r="CJ234">
        <v>1200.06</v>
      </c>
      <c r="CK234">
        <v>0.96699299999999999</v>
      </c>
      <c r="CL234">
        <v>3.30067E-2</v>
      </c>
      <c r="CM234">
        <v>0</v>
      </c>
      <c r="CN234">
        <v>888.21600000000001</v>
      </c>
      <c r="CO234">
        <v>5.0001499999999997</v>
      </c>
      <c r="CP234">
        <v>10605.4</v>
      </c>
      <c r="CQ234">
        <v>11354.5</v>
      </c>
      <c r="CR234">
        <v>39.5</v>
      </c>
      <c r="CS234">
        <v>42.125</v>
      </c>
      <c r="CT234">
        <v>40.686999999999998</v>
      </c>
      <c r="CU234">
        <v>41.686999999999998</v>
      </c>
      <c r="CV234">
        <v>41.311999999999998</v>
      </c>
      <c r="CW234">
        <v>1155.6099999999999</v>
      </c>
      <c r="CX234">
        <v>39.44</v>
      </c>
      <c r="CY234">
        <v>0</v>
      </c>
      <c r="CZ234">
        <v>1604500770.3</v>
      </c>
      <c r="DA234">
        <v>0</v>
      </c>
      <c r="DB234">
        <v>888.81276923076905</v>
      </c>
      <c r="DC234">
        <v>-1.89524787483428</v>
      </c>
      <c r="DD234">
        <v>-34.427350432989897</v>
      </c>
      <c r="DE234">
        <v>10610.876923076899</v>
      </c>
      <c r="DF234">
        <v>15</v>
      </c>
      <c r="DG234">
        <v>1604500115.5</v>
      </c>
      <c r="DH234" t="s">
        <v>274</v>
      </c>
      <c r="DI234">
        <v>1604500104</v>
      </c>
      <c r="DJ234">
        <v>1604500115.5</v>
      </c>
      <c r="DK234">
        <v>1</v>
      </c>
      <c r="DL234">
        <v>-0.111</v>
      </c>
      <c r="DM234">
        <v>-7.0000000000000001E-3</v>
      </c>
      <c r="DN234">
        <v>-7.3999999999999996E-2</v>
      </c>
      <c r="DO234">
        <v>0.30099999999999999</v>
      </c>
      <c r="DP234">
        <v>420</v>
      </c>
      <c r="DQ234">
        <v>20</v>
      </c>
      <c r="DR234">
        <v>0.08</v>
      </c>
      <c r="DS234">
        <v>7.0000000000000007E-2</v>
      </c>
      <c r="DT234">
        <v>0</v>
      </c>
      <c r="DU234">
        <v>0</v>
      </c>
      <c r="DV234" t="s">
        <v>275</v>
      </c>
      <c r="DW234">
        <v>100</v>
      </c>
      <c r="DX234">
        <v>100</v>
      </c>
      <c r="DY234">
        <v>2.3E-2</v>
      </c>
      <c r="DZ234">
        <v>0.31640000000000001</v>
      </c>
      <c r="EA234">
        <v>-0.38915973933682801</v>
      </c>
      <c r="EB234">
        <v>1.06189765250334E-3</v>
      </c>
      <c r="EC234">
        <v>-8.2300479113357901E-7</v>
      </c>
      <c r="ED234">
        <v>1.95222372915411E-10</v>
      </c>
      <c r="EE234">
        <v>5.0854824770297798E-2</v>
      </c>
      <c r="EF234">
        <v>2.4299125684897199E-2</v>
      </c>
      <c r="EG234">
        <v>-1.02667963148939E-3</v>
      </c>
      <c r="EH234">
        <v>2.21636158600722E-5</v>
      </c>
      <c r="EI234">
        <v>2</v>
      </c>
      <c r="EJ234">
        <v>2037</v>
      </c>
      <c r="EK234">
        <v>1</v>
      </c>
      <c r="EL234">
        <v>24</v>
      </c>
      <c r="EM234">
        <v>11.1</v>
      </c>
      <c r="EN234">
        <v>10.9</v>
      </c>
      <c r="EO234">
        <v>2</v>
      </c>
      <c r="EP234">
        <v>482.32499999999999</v>
      </c>
      <c r="EQ234">
        <v>559.22699999999998</v>
      </c>
      <c r="ER234">
        <v>22.355499999999999</v>
      </c>
      <c r="ES234">
        <v>25.353400000000001</v>
      </c>
      <c r="ET234">
        <v>30.0001</v>
      </c>
      <c r="EU234">
        <v>25.225300000000001</v>
      </c>
      <c r="EV234">
        <v>25.1889</v>
      </c>
      <c r="EW234">
        <v>33.326700000000002</v>
      </c>
      <c r="EX234">
        <v>6.0102900000000004</v>
      </c>
      <c r="EY234">
        <v>100</v>
      </c>
      <c r="EZ234">
        <v>22.352</v>
      </c>
      <c r="FA234">
        <v>737.76</v>
      </c>
      <c r="FB234">
        <v>20</v>
      </c>
      <c r="FC234">
        <v>102.36499999999999</v>
      </c>
      <c r="FD234">
        <v>102.072</v>
      </c>
    </row>
    <row r="235" spans="1:160" x14ac:dyDescent="0.15">
      <c r="A235">
        <v>237</v>
      </c>
      <c r="B235">
        <v>1604500773.0999999</v>
      </c>
      <c r="C235">
        <v>471.09999990463302</v>
      </c>
      <c r="D235" t="s">
        <v>710</v>
      </c>
      <c r="E235" t="s">
        <v>711</v>
      </c>
      <c r="F235">
        <v>1604500773.0999999</v>
      </c>
      <c r="G235">
        <f t="shared" si="135"/>
        <v>1.2995545628690978E-3</v>
      </c>
      <c r="H235">
        <f t="shared" si="136"/>
        <v>18.215306669579242</v>
      </c>
      <c r="I235">
        <f t="shared" si="137"/>
        <v>724.20899999999995</v>
      </c>
      <c r="J235">
        <f t="shared" si="138"/>
        <v>484.98357001624692</v>
      </c>
      <c r="K235">
        <f t="shared" si="139"/>
        <v>48.863946152413767</v>
      </c>
      <c r="L235">
        <f t="shared" si="140"/>
        <v>72.966821490278392</v>
      </c>
      <c r="M235">
        <f t="shared" si="141"/>
        <v>0.12974127221753376</v>
      </c>
      <c r="N235">
        <f t="shared" si="142"/>
        <v>2.946264915303249</v>
      </c>
      <c r="O235">
        <f t="shared" si="143"/>
        <v>0.12664883710766228</v>
      </c>
      <c r="P235">
        <f t="shared" si="144"/>
        <v>7.9427226995665567E-2</v>
      </c>
      <c r="Q235">
        <f t="shared" si="145"/>
        <v>193.74291537250556</v>
      </c>
      <c r="R235">
        <f t="shared" si="146"/>
        <v>25.878058771481154</v>
      </c>
      <c r="S235">
        <f t="shared" si="147"/>
        <v>25.003799999999998</v>
      </c>
      <c r="T235">
        <f t="shared" si="148"/>
        <v>3.1803980253439232</v>
      </c>
      <c r="U235">
        <f t="shared" si="149"/>
        <v>68.060666895065964</v>
      </c>
      <c r="V235">
        <f t="shared" si="150"/>
        <v>2.1740255746457597</v>
      </c>
      <c r="W235">
        <f t="shared" si="151"/>
        <v>3.194246653500489</v>
      </c>
      <c r="X235">
        <f t="shared" si="152"/>
        <v>1.0063724506981635</v>
      </c>
      <c r="Y235">
        <f t="shared" si="153"/>
        <v>-57.310356222527211</v>
      </c>
      <c r="Z235">
        <f t="shared" si="154"/>
        <v>11.579365586898218</v>
      </c>
      <c r="AA235">
        <f t="shared" si="155"/>
        <v>0.83166599221024673</v>
      </c>
      <c r="AB235">
        <f t="shared" si="156"/>
        <v>148.8435907290868</v>
      </c>
      <c r="AC235">
        <v>11</v>
      </c>
      <c r="AD235">
        <v>2</v>
      </c>
      <c r="AE235">
        <f t="shared" si="157"/>
        <v>1</v>
      </c>
      <c r="AF235">
        <f t="shared" si="158"/>
        <v>0</v>
      </c>
      <c r="AG235">
        <f t="shared" si="159"/>
        <v>53720.465846775835</v>
      </c>
      <c r="AH235" t="s">
        <v>272</v>
      </c>
      <c r="AI235" t="s">
        <v>272</v>
      </c>
      <c r="AJ235">
        <v>0</v>
      </c>
      <c r="AK235">
        <v>0</v>
      </c>
      <c r="AL235">
        <f t="shared" si="160"/>
        <v>0</v>
      </c>
      <c r="AM235" t="e">
        <f t="shared" si="161"/>
        <v>#DIV/0!</v>
      </c>
      <c r="AN235">
        <v>0</v>
      </c>
      <c r="AO235" t="s">
        <v>272</v>
      </c>
      <c r="AP235" t="s">
        <v>272</v>
      </c>
      <c r="AQ235">
        <v>0</v>
      </c>
      <c r="AR235">
        <v>0</v>
      </c>
      <c r="AS235" t="e">
        <f t="shared" si="162"/>
        <v>#DIV/0!</v>
      </c>
      <c r="AT235">
        <v>0.5</v>
      </c>
      <c r="AU235">
        <f t="shared" si="163"/>
        <v>1009.2252097117749</v>
      </c>
      <c r="AV235">
        <f t="shared" si="164"/>
        <v>18.215306669579242</v>
      </c>
      <c r="AW235" t="e">
        <f t="shared" si="165"/>
        <v>#DIV/0!</v>
      </c>
      <c r="AX235" t="e">
        <f t="shared" si="166"/>
        <v>#DIV/0!</v>
      </c>
      <c r="AY235">
        <f t="shared" si="167"/>
        <v>1.8048802679811536E-2</v>
      </c>
      <c r="AZ235" t="e">
        <f t="shared" si="168"/>
        <v>#DIV/0!</v>
      </c>
      <c r="BA235" t="s">
        <v>272</v>
      </c>
      <c r="BB235">
        <v>0</v>
      </c>
      <c r="BC235">
        <f t="shared" si="169"/>
        <v>0</v>
      </c>
      <c r="BD235" t="e">
        <f t="shared" si="170"/>
        <v>#DIV/0!</v>
      </c>
      <c r="BE235" t="e">
        <f t="shared" si="171"/>
        <v>#DIV/0!</v>
      </c>
      <c r="BF235" t="e">
        <f t="shared" si="172"/>
        <v>#DIV/0!</v>
      </c>
      <c r="BG235" t="e">
        <f t="shared" si="173"/>
        <v>#DIV/0!</v>
      </c>
      <c r="BH235" t="e">
        <f t="shared" si="174"/>
        <v>#DIV/0!</v>
      </c>
      <c r="BI235" t="e">
        <f t="shared" si="175"/>
        <v>#DIV/0!</v>
      </c>
      <c r="BJ235">
        <f t="shared" si="176"/>
        <v>1200.05</v>
      </c>
      <c r="BK235">
        <f t="shared" si="177"/>
        <v>1009.2252097117749</v>
      </c>
      <c r="BL235">
        <f t="shared" si="178"/>
        <v>0.840985967011187</v>
      </c>
      <c r="BM235">
        <f t="shared" si="179"/>
        <v>0.19197193402237414</v>
      </c>
      <c r="BN235">
        <v>6</v>
      </c>
      <c r="BO235">
        <v>0.5</v>
      </c>
      <c r="BP235" t="s">
        <v>273</v>
      </c>
      <c r="BQ235">
        <v>2</v>
      </c>
      <c r="BR235">
        <v>1604500773.0999999</v>
      </c>
      <c r="BS235">
        <v>724.20899999999995</v>
      </c>
      <c r="BT235">
        <v>747.19500000000005</v>
      </c>
      <c r="BU235">
        <v>21.5776</v>
      </c>
      <c r="BV235">
        <v>20.0519</v>
      </c>
      <c r="BW235">
        <v>724.18700000000001</v>
      </c>
      <c r="BX235">
        <v>21.261199999999999</v>
      </c>
      <c r="BY235">
        <v>500.03800000000001</v>
      </c>
      <c r="BZ235">
        <v>100.654</v>
      </c>
      <c r="CA235">
        <v>9.9817600000000006E-2</v>
      </c>
      <c r="CB235">
        <v>25.076699999999999</v>
      </c>
      <c r="CC235">
        <v>25.003799999999998</v>
      </c>
      <c r="CD235">
        <v>999.9</v>
      </c>
      <c r="CE235">
        <v>0</v>
      </c>
      <c r="CF235">
        <v>0</v>
      </c>
      <c r="CG235">
        <v>10030</v>
      </c>
      <c r="CH235">
        <v>0</v>
      </c>
      <c r="CI235">
        <v>1.0569500000000001</v>
      </c>
      <c r="CJ235">
        <v>1200.05</v>
      </c>
      <c r="CK235">
        <v>0.96699299999999999</v>
      </c>
      <c r="CL235">
        <v>3.30067E-2</v>
      </c>
      <c r="CM235">
        <v>0</v>
      </c>
      <c r="CN235">
        <v>887.97400000000005</v>
      </c>
      <c r="CO235">
        <v>5.0001499999999997</v>
      </c>
      <c r="CP235">
        <v>10602.8</v>
      </c>
      <c r="CQ235">
        <v>11354.3</v>
      </c>
      <c r="CR235">
        <v>39.5</v>
      </c>
      <c r="CS235">
        <v>42.125</v>
      </c>
      <c r="CT235">
        <v>40.686999999999998</v>
      </c>
      <c r="CU235">
        <v>41.686999999999998</v>
      </c>
      <c r="CV235">
        <v>41.311999999999998</v>
      </c>
      <c r="CW235">
        <v>1155.5999999999999</v>
      </c>
      <c r="CX235">
        <v>39.44</v>
      </c>
      <c r="CY235">
        <v>0</v>
      </c>
      <c r="CZ235">
        <v>1604500772.0999999</v>
      </c>
      <c r="DA235">
        <v>0</v>
      </c>
      <c r="DB235">
        <v>888.71348</v>
      </c>
      <c r="DC235">
        <v>-3.2189230883745799</v>
      </c>
      <c r="DD235">
        <v>-45.884615478422702</v>
      </c>
      <c r="DE235">
        <v>10609.412</v>
      </c>
      <c r="DF235">
        <v>15</v>
      </c>
      <c r="DG235">
        <v>1604500115.5</v>
      </c>
      <c r="DH235" t="s">
        <v>274</v>
      </c>
      <c r="DI235">
        <v>1604500104</v>
      </c>
      <c r="DJ235">
        <v>1604500115.5</v>
      </c>
      <c r="DK235">
        <v>1</v>
      </c>
      <c r="DL235">
        <v>-0.111</v>
      </c>
      <c r="DM235">
        <v>-7.0000000000000001E-3</v>
      </c>
      <c r="DN235">
        <v>-7.3999999999999996E-2</v>
      </c>
      <c r="DO235">
        <v>0.30099999999999999</v>
      </c>
      <c r="DP235">
        <v>420</v>
      </c>
      <c r="DQ235">
        <v>20</v>
      </c>
      <c r="DR235">
        <v>0.08</v>
      </c>
      <c r="DS235">
        <v>7.0000000000000007E-2</v>
      </c>
      <c r="DT235">
        <v>0</v>
      </c>
      <c r="DU235">
        <v>0</v>
      </c>
      <c r="DV235" t="s">
        <v>275</v>
      </c>
      <c r="DW235">
        <v>100</v>
      </c>
      <c r="DX235">
        <v>100</v>
      </c>
      <c r="DY235">
        <v>2.1999999999999999E-2</v>
      </c>
      <c r="DZ235">
        <v>0.31640000000000001</v>
      </c>
      <c r="EA235">
        <v>-0.38915973933682801</v>
      </c>
      <c r="EB235">
        <v>1.06189765250334E-3</v>
      </c>
      <c r="EC235">
        <v>-8.2300479113357901E-7</v>
      </c>
      <c r="ED235">
        <v>1.95222372915411E-10</v>
      </c>
      <c r="EE235">
        <v>5.0854824770297798E-2</v>
      </c>
      <c r="EF235">
        <v>2.4299125684897199E-2</v>
      </c>
      <c r="EG235">
        <v>-1.02667963148939E-3</v>
      </c>
      <c r="EH235">
        <v>2.21636158600722E-5</v>
      </c>
      <c r="EI235">
        <v>2</v>
      </c>
      <c r="EJ235">
        <v>2037</v>
      </c>
      <c r="EK235">
        <v>1</v>
      </c>
      <c r="EL235">
        <v>24</v>
      </c>
      <c r="EM235">
        <v>11.2</v>
      </c>
      <c r="EN235">
        <v>11</v>
      </c>
      <c r="EO235">
        <v>2</v>
      </c>
      <c r="EP235">
        <v>482.23</v>
      </c>
      <c r="EQ235">
        <v>559.26700000000005</v>
      </c>
      <c r="ER235">
        <v>22.352699999999999</v>
      </c>
      <c r="ES235">
        <v>25.3537</v>
      </c>
      <c r="ET235">
        <v>30.0001</v>
      </c>
      <c r="EU235">
        <v>25.225300000000001</v>
      </c>
      <c r="EV235">
        <v>25.1889</v>
      </c>
      <c r="EW235">
        <v>33.179600000000001</v>
      </c>
      <c r="EX235">
        <v>6.0102900000000004</v>
      </c>
      <c r="EY235">
        <v>100</v>
      </c>
      <c r="EZ235">
        <v>22.343499999999999</v>
      </c>
      <c r="FA235">
        <v>737.76</v>
      </c>
      <c r="FB235">
        <v>20</v>
      </c>
      <c r="FC235">
        <v>102.363</v>
      </c>
      <c r="FD235">
        <v>102.072</v>
      </c>
    </row>
    <row r="236" spans="1:160" x14ac:dyDescent="0.15">
      <c r="A236">
        <v>238</v>
      </c>
      <c r="B236">
        <v>1604500775.0999999</v>
      </c>
      <c r="C236">
        <v>473.09999990463302</v>
      </c>
      <c r="D236" t="s">
        <v>712</v>
      </c>
      <c r="E236" t="s">
        <v>713</v>
      </c>
      <c r="F236">
        <v>1604500775.0999999</v>
      </c>
      <c r="G236">
        <f t="shared" si="135"/>
        <v>1.2988994666311821E-3</v>
      </c>
      <c r="H236">
        <f t="shared" si="136"/>
        <v>18.053723282738677</v>
      </c>
      <c r="I236">
        <f t="shared" si="137"/>
        <v>720.96199999999999</v>
      </c>
      <c r="J236">
        <f t="shared" si="138"/>
        <v>483.45818836929351</v>
      </c>
      <c r="K236">
        <f t="shared" si="139"/>
        <v>48.710845723268378</v>
      </c>
      <c r="L236">
        <f t="shared" si="140"/>
        <v>72.640550101745987</v>
      </c>
      <c r="M236">
        <f t="shared" si="141"/>
        <v>0.1295494787581965</v>
      </c>
      <c r="N236">
        <f t="shared" si="142"/>
        <v>2.9384852724483776</v>
      </c>
      <c r="O236">
        <f t="shared" si="143"/>
        <v>0.12645810929900264</v>
      </c>
      <c r="P236">
        <f t="shared" si="144"/>
        <v>7.9307921517330932E-2</v>
      </c>
      <c r="Q236">
        <f t="shared" si="145"/>
        <v>193.74451135291145</v>
      </c>
      <c r="R236">
        <f t="shared" si="146"/>
        <v>25.880217306078709</v>
      </c>
      <c r="S236">
        <f t="shared" si="147"/>
        <v>25.0093</v>
      </c>
      <c r="T236">
        <f t="shared" si="148"/>
        <v>3.1814410133806983</v>
      </c>
      <c r="U236">
        <f t="shared" si="149"/>
        <v>68.061487915415526</v>
      </c>
      <c r="V236">
        <f t="shared" si="150"/>
        <v>2.1740518000607998</v>
      </c>
      <c r="W236">
        <f t="shared" si="151"/>
        <v>3.194246653500489</v>
      </c>
      <c r="X236">
        <f t="shared" si="152"/>
        <v>1.0073892133198985</v>
      </c>
      <c r="Y236">
        <f t="shared" si="153"/>
        <v>-57.281466478435128</v>
      </c>
      <c r="Z236">
        <f t="shared" si="154"/>
        <v>10.67748225375505</v>
      </c>
      <c r="AA236">
        <f t="shared" si="155"/>
        <v>0.76894155550709531</v>
      </c>
      <c r="AB236">
        <f t="shared" si="156"/>
        <v>147.90946868373845</v>
      </c>
      <c r="AC236">
        <v>12</v>
      </c>
      <c r="AD236">
        <v>2</v>
      </c>
      <c r="AE236">
        <f t="shared" si="157"/>
        <v>1</v>
      </c>
      <c r="AF236">
        <f t="shared" si="158"/>
        <v>0</v>
      </c>
      <c r="AG236">
        <f t="shared" si="159"/>
        <v>53493.038129775865</v>
      </c>
      <c r="AH236" t="s">
        <v>272</v>
      </c>
      <c r="AI236" t="s">
        <v>272</v>
      </c>
      <c r="AJ236">
        <v>0</v>
      </c>
      <c r="AK236">
        <v>0</v>
      </c>
      <c r="AL236">
        <f t="shared" si="160"/>
        <v>0</v>
      </c>
      <c r="AM236" t="e">
        <f t="shared" si="161"/>
        <v>#DIV/0!</v>
      </c>
      <c r="AN236">
        <v>0</v>
      </c>
      <c r="AO236" t="s">
        <v>272</v>
      </c>
      <c r="AP236" t="s">
        <v>272</v>
      </c>
      <c r="AQ236">
        <v>0</v>
      </c>
      <c r="AR236">
        <v>0</v>
      </c>
      <c r="AS236" t="e">
        <f t="shared" si="162"/>
        <v>#DIV/0!</v>
      </c>
      <c r="AT236">
        <v>0.5</v>
      </c>
      <c r="AU236">
        <f t="shared" si="163"/>
        <v>1009.2336097116939</v>
      </c>
      <c r="AV236">
        <f t="shared" si="164"/>
        <v>18.053723282738677</v>
      </c>
      <c r="AW236" t="e">
        <f t="shared" si="165"/>
        <v>#DIV/0!</v>
      </c>
      <c r="AX236" t="e">
        <f t="shared" si="166"/>
        <v>#DIV/0!</v>
      </c>
      <c r="AY236">
        <f t="shared" si="167"/>
        <v>1.7888547417575652E-2</v>
      </c>
      <c r="AZ236" t="e">
        <f t="shared" si="168"/>
        <v>#DIV/0!</v>
      </c>
      <c r="BA236" t="s">
        <v>272</v>
      </c>
      <c r="BB236">
        <v>0</v>
      </c>
      <c r="BC236">
        <f t="shared" si="169"/>
        <v>0</v>
      </c>
      <c r="BD236" t="e">
        <f t="shared" si="170"/>
        <v>#DIV/0!</v>
      </c>
      <c r="BE236" t="e">
        <f t="shared" si="171"/>
        <v>#DIV/0!</v>
      </c>
      <c r="BF236" t="e">
        <f t="shared" si="172"/>
        <v>#DIV/0!</v>
      </c>
      <c r="BG236" t="e">
        <f t="shared" si="173"/>
        <v>#DIV/0!</v>
      </c>
      <c r="BH236" t="e">
        <f t="shared" si="174"/>
        <v>#DIV/0!</v>
      </c>
      <c r="BI236" t="e">
        <f t="shared" si="175"/>
        <v>#DIV/0!</v>
      </c>
      <c r="BJ236">
        <f t="shared" si="176"/>
        <v>1200.06</v>
      </c>
      <c r="BK236">
        <f t="shared" si="177"/>
        <v>1009.2336097116939</v>
      </c>
      <c r="BL236">
        <f t="shared" si="178"/>
        <v>0.8409859587951386</v>
      </c>
      <c r="BM236">
        <f t="shared" si="179"/>
        <v>0.19197191759027735</v>
      </c>
      <c r="BN236">
        <v>6</v>
      </c>
      <c r="BO236">
        <v>0.5</v>
      </c>
      <c r="BP236" t="s">
        <v>273</v>
      </c>
      <c r="BQ236">
        <v>2</v>
      </c>
      <c r="BR236">
        <v>1604500775.0999999</v>
      </c>
      <c r="BS236">
        <v>720.96199999999999</v>
      </c>
      <c r="BT236">
        <v>743.75400000000002</v>
      </c>
      <c r="BU236">
        <v>21.5776</v>
      </c>
      <c r="BV236">
        <v>20.052299999999999</v>
      </c>
      <c r="BW236">
        <v>720.94</v>
      </c>
      <c r="BX236">
        <v>21.261199999999999</v>
      </c>
      <c r="BY236">
        <v>499.91699999999997</v>
      </c>
      <c r="BZ236">
        <v>100.655</v>
      </c>
      <c r="CA236">
        <v>0.100033</v>
      </c>
      <c r="CB236">
        <v>25.076699999999999</v>
      </c>
      <c r="CC236">
        <v>25.0093</v>
      </c>
      <c r="CD236">
        <v>999.9</v>
      </c>
      <c r="CE236">
        <v>0</v>
      </c>
      <c r="CF236">
        <v>0</v>
      </c>
      <c r="CG236">
        <v>9985.6200000000008</v>
      </c>
      <c r="CH236">
        <v>0</v>
      </c>
      <c r="CI236">
        <v>1.0499499999999999</v>
      </c>
      <c r="CJ236">
        <v>1200.06</v>
      </c>
      <c r="CK236">
        <v>0.96699299999999999</v>
      </c>
      <c r="CL236">
        <v>3.30067E-2</v>
      </c>
      <c r="CM236">
        <v>0</v>
      </c>
      <c r="CN236">
        <v>887.76700000000005</v>
      </c>
      <c r="CO236">
        <v>5.0001499999999997</v>
      </c>
      <c r="CP236">
        <v>10600.4</v>
      </c>
      <c r="CQ236">
        <v>11354.4</v>
      </c>
      <c r="CR236">
        <v>39.5</v>
      </c>
      <c r="CS236">
        <v>42.125</v>
      </c>
      <c r="CT236">
        <v>40.686999999999998</v>
      </c>
      <c r="CU236">
        <v>41.686999999999998</v>
      </c>
      <c r="CV236">
        <v>41.311999999999998</v>
      </c>
      <c r="CW236">
        <v>1155.6099999999999</v>
      </c>
      <c r="CX236">
        <v>39.44</v>
      </c>
      <c r="CY236">
        <v>0</v>
      </c>
      <c r="CZ236">
        <v>1604500773.9000001</v>
      </c>
      <c r="DA236">
        <v>0</v>
      </c>
      <c r="DB236">
        <v>888.62649999999996</v>
      </c>
      <c r="DC236">
        <v>-4.42717949815715</v>
      </c>
      <c r="DD236">
        <v>-50.256410294631301</v>
      </c>
      <c r="DE236">
        <v>10608.069230769201</v>
      </c>
      <c r="DF236">
        <v>15</v>
      </c>
      <c r="DG236">
        <v>1604500115.5</v>
      </c>
      <c r="DH236" t="s">
        <v>274</v>
      </c>
      <c r="DI236">
        <v>1604500104</v>
      </c>
      <c r="DJ236">
        <v>1604500115.5</v>
      </c>
      <c r="DK236">
        <v>1</v>
      </c>
      <c r="DL236">
        <v>-0.111</v>
      </c>
      <c r="DM236">
        <v>-7.0000000000000001E-3</v>
      </c>
      <c r="DN236">
        <v>-7.3999999999999996E-2</v>
      </c>
      <c r="DO236">
        <v>0.30099999999999999</v>
      </c>
      <c r="DP236">
        <v>420</v>
      </c>
      <c r="DQ236">
        <v>20</v>
      </c>
      <c r="DR236">
        <v>0.08</v>
      </c>
      <c r="DS236">
        <v>7.0000000000000007E-2</v>
      </c>
      <c r="DT236">
        <v>0</v>
      </c>
      <c r="DU236">
        <v>0</v>
      </c>
      <c r="DV236" t="s">
        <v>275</v>
      </c>
      <c r="DW236">
        <v>100</v>
      </c>
      <c r="DX236">
        <v>100</v>
      </c>
      <c r="DY236">
        <v>2.1999999999999999E-2</v>
      </c>
      <c r="DZ236">
        <v>0.31640000000000001</v>
      </c>
      <c r="EA236">
        <v>-0.38915973933682801</v>
      </c>
      <c r="EB236">
        <v>1.06189765250334E-3</v>
      </c>
      <c r="EC236">
        <v>-8.2300479113357901E-7</v>
      </c>
      <c r="ED236">
        <v>1.95222372915411E-10</v>
      </c>
      <c r="EE236">
        <v>5.0854824770297798E-2</v>
      </c>
      <c r="EF236">
        <v>2.4299125684897199E-2</v>
      </c>
      <c r="EG236">
        <v>-1.02667963148939E-3</v>
      </c>
      <c r="EH236">
        <v>2.21636158600722E-5</v>
      </c>
      <c r="EI236">
        <v>2</v>
      </c>
      <c r="EJ236">
        <v>2037</v>
      </c>
      <c r="EK236">
        <v>1</v>
      </c>
      <c r="EL236">
        <v>24</v>
      </c>
      <c r="EM236">
        <v>11.2</v>
      </c>
      <c r="EN236">
        <v>11</v>
      </c>
      <c r="EO236">
        <v>2</v>
      </c>
      <c r="EP236">
        <v>481.971</v>
      </c>
      <c r="EQ236">
        <v>559.41600000000005</v>
      </c>
      <c r="ER236">
        <v>22.350200000000001</v>
      </c>
      <c r="ES236">
        <v>25.354800000000001</v>
      </c>
      <c r="ET236">
        <v>30.0002</v>
      </c>
      <c r="EU236">
        <v>25.225300000000001</v>
      </c>
      <c r="EV236">
        <v>25.189699999999998</v>
      </c>
      <c r="EW236">
        <v>33.051499999999997</v>
      </c>
      <c r="EX236">
        <v>6.0102900000000004</v>
      </c>
      <c r="EY236">
        <v>100</v>
      </c>
      <c r="EZ236">
        <v>22.343499999999999</v>
      </c>
      <c r="FA236">
        <v>732.72</v>
      </c>
      <c r="FB236">
        <v>20</v>
      </c>
      <c r="FC236">
        <v>102.36199999999999</v>
      </c>
      <c r="FD236">
        <v>102.072</v>
      </c>
    </row>
    <row r="237" spans="1:160" x14ac:dyDescent="0.15">
      <c r="A237">
        <v>239</v>
      </c>
      <c r="B237">
        <v>1604500777.0999999</v>
      </c>
      <c r="C237">
        <v>475.09999990463302</v>
      </c>
      <c r="D237" t="s">
        <v>714</v>
      </c>
      <c r="E237" t="s">
        <v>715</v>
      </c>
      <c r="F237">
        <v>1604500777.0999999</v>
      </c>
      <c r="G237">
        <f t="shared" si="135"/>
        <v>1.3000099783150756E-3</v>
      </c>
      <c r="H237">
        <f t="shared" si="136"/>
        <v>17.99382578847343</v>
      </c>
      <c r="I237">
        <f t="shared" si="137"/>
        <v>717.70899999999995</v>
      </c>
      <c r="J237">
        <f t="shared" si="138"/>
        <v>481.28352551179648</v>
      </c>
      <c r="K237">
        <f t="shared" si="139"/>
        <v>48.491780329531167</v>
      </c>
      <c r="L237">
        <f t="shared" si="140"/>
        <v>72.312857855497995</v>
      </c>
      <c r="M237">
        <f t="shared" si="141"/>
        <v>0.12970862713072603</v>
      </c>
      <c r="N237">
        <f t="shared" si="142"/>
        <v>2.9400262053593718</v>
      </c>
      <c r="O237">
        <f t="shared" si="143"/>
        <v>0.1266113379291913</v>
      </c>
      <c r="P237">
        <f t="shared" si="144"/>
        <v>7.9404205289880431E-2</v>
      </c>
      <c r="Q237">
        <f t="shared" si="145"/>
        <v>193.74451135291145</v>
      </c>
      <c r="R237">
        <f t="shared" si="146"/>
        <v>25.878136987365359</v>
      </c>
      <c r="S237">
        <f t="shared" si="147"/>
        <v>25.0078</v>
      </c>
      <c r="T237">
        <f t="shared" si="148"/>
        <v>3.1811565324594553</v>
      </c>
      <c r="U237">
        <f t="shared" si="149"/>
        <v>68.069434074795993</v>
      </c>
      <c r="V237">
        <f t="shared" si="150"/>
        <v>2.1741242490525998</v>
      </c>
      <c r="W237">
        <f t="shared" si="151"/>
        <v>3.1939802036015617</v>
      </c>
      <c r="X237">
        <f t="shared" si="152"/>
        <v>1.0070322834068555</v>
      </c>
      <c r="Y237">
        <f t="shared" si="153"/>
        <v>-57.330440043694836</v>
      </c>
      <c r="Z237">
        <f t="shared" si="154"/>
        <v>10.698931762874919</v>
      </c>
      <c r="AA237">
        <f t="shared" si="155"/>
        <v>0.77007117891890065</v>
      </c>
      <c r="AB237">
        <f t="shared" si="156"/>
        <v>147.88307425101041</v>
      </c>
      <c r="AC237">
        <v>11</v>
      </c>
      <c r="AD237">
        <v>2</v>
      </c>
      <c r="AE237">
        <f t="shared" si="157"/>
        <v>1</v>
      </c>
      <c r="AF237">
        <f t="shared" si="158"/>
        <v>0</v>
      </c>
      <c r="AG237">
        <f t="shared" si="159"/>
        <v>53538.309425612904</v>
      </c>
      <c r="AH237" t="s">
        <v>272</v>
      </c>
      <c r="AI237" t="s">
        <v>272</v>
      </c>
      <c r="AJ237">
        <v>0</v>
      </c>
      <c r="AK237">
        <v>0</v>
      </c>
      <c r="AL237">
        <f t="shared" si="160"/>
        <v>0</v>
      </c>
      <c r="AM237" t="e">
        <f t="shared" si="161"/>
        <v>#DIV/0!</v>
      </c>
      <c r="AN237">
        <v>0</v>
      </c>
      <c r="AO237" t="s">
        <v>272</v>
      </c>
      <c r="AP237" t="s">
        <v>272</v>
      </c>
      <c r="AQ237">
        <v>0</v>
      </c>
      <c r="AR237">
        <v>0</v>
      </c>
      <c r="AS237" t="e">
        <f t="shared" si="162"/>
        <v>#DIV/0!</v>
      </c>
      <c r="AT237">
        <v>0.5</v>
      </c>
      <c r="AU237">
        <f t="shared" si="163"/>
        <v>1009.2336097116939</v>
      </c>
      <c r="AV237">
        <f t="shared" si="164"/>
        <v>17.99382578847343</v>
      </c>
      <c r="AW237" t="e">
        <f t="shared" si="165"/>
        <v>#DIV/0!</v>
      </c>
      <c r="AX237" t="e">
        <f t="shared" si="166"/>
        <v>#DIV/0!</v>
      </c>
      <c r="AY237">
        <f t="shared" si="167"/>
        <v>1.7829197933284937E-2</v>
      </c>
      <c r="AZ237" t="e">
        <f t="shared" si="168"/>
        <v>#DIV/0!</v>
      </c>
      <c r="BA237" t="s">
        <v>272</v>
      </c>
      <c r="BB237">
        <v>0</v>
      </c>
      <c r="BC237">
        <f t="shared" si="169"/>
        <v>0</v>
      </c>
      <c r="BD237" t="e">
        <f t="shared" si="170"/>
        <v>#DIV/0!</v>
      </c>
      <c r="BE237" t="e">
        <f t="shared" si="171"/>
        <v>#DIV/0!</v>
      </c>
      <c r="BF237" t="e">
        <f t="shared" si="172"/>
        <v>#DIV/0!</v>
      </c>
      <c r="BG237" t="e">
        <f t="shared" si="173"/>
        <v>#DIV/0!</v>
      </c>
      <c r="BH237" t="e">
        <f t="shared" si="174"/>
        <v>#DIV/0!</v>
      </c>
      <c r="BI237" t="e">
        <f t="shared" si="175"/>
        <v>#DIV/0!</v>
      </c>
      <c r="BJ237">
        <f t="shared" si="176"/>
        <v>1200.06</v>
      </c>
      <c r="BK237">
        <f t="shared" si="177"/>
        <v>1009.2336097116939</v>
      </c>
      <c r="BL237">
        <f t="shared" si="178"/>
        <v>0.8409859587951386</v>
      </c>
      <c r="BM237">
        <f t="shared" si="179"/>
        <v>0.19197191759027735</v>
      </c>
      <c r="BN237">
        <v>6</v>
      </c>
      <c r="BO237">
        <v>0.5</v>
      </c>
      <c r="BP237" t="s">
        <v>273</v>
      </c>
      <c r="BQ237">
        <v>2</v>
      </c>
      <c r="BR237">
        <v>1604500777.0999999</v>
      </c>
      <c r="BS237">
        <v>717.70899999999995</v>
      </c>
      <c r="BT237">
        <v>740.41899999999998</v>
      </c>
      <c r="BU237">
        <v>21.578299999999999</v>
      </c>
      <c r="BV237">
        <v>20.052099999999999</v>
      </c>
      <c r="BW237">
        <v>717.68799999999999</v>
      </c>
      <c r="BX237">
        <v>21.261900000000001</v>
      </c>
      <c r="BY237">
        <v>500.04899999999998</v>
      </c>
      <c r="BZ237">
        <v>100.655</v>
      </c>
      <c r="CA237">
        <v>0.100122</v>
      </c>
      <c r="CB237">
        <v>25.075299999999999</v>
      </c>
      <c r="CC237">
        <v>25.0078</v>
      </c>
      <c r="CD237">
        <v>999.9</v>
      </c>
      <c r="CE237">
        <v>0</v>
      </c>
      <c r="CF237">
        <v>0</v>
      </c>
      <c r="CG237">
        <v>9994.3799999999992</v>
      </c>
      <c r="CH237">
        <v>0</v>
      </c>
      <c r="CI237">
        <v>1.0569500000000001</v>
      </c>
      <c r="CJ237">
        <v>1200.06</v>
      </c>
      <c r="CK237">
        <v>0.96699299999999999</v>
      </c>
      <c r="CL237">
        <v>3.30067E-2</v>
      </c>
      <c r="CM237">
        <v>0</v>
      </c>
      <c r="CN237">
        <v>887.78099999999995</v>
      </c>
      <c r="CO237">
        <v>5.0001499999999997</v>
      </c>
      <c r="CP237">
        <v>10596.6</v>
      </c>
      <c r="CQ237">
        <v>11354.4</v>
      </c>
      <c r="CR237">
        <v>39.5</v>
      </c>
      <c r="CS237">
        <v>42.125</v>
      </c>
      <c r="CT237">
        <v>40.75</v>
      </c>
      <c r="CU237">
        <v>41.686999999999998</v>
      </c>
      <c r="CV237">
        <v>41.311999999999998</v>
      </c>
      <c r="CW237">
        <v>1155.6099999999999</v>
      </c>
      <c r="CX237">
        <v>39.44</v>
      </c>
      <c r="CY237">
        <v>0</v>
      </c>
      <c r="CZ237">
        <v>1604500776.3</v>
      </c>
      <c r="DA237">
        <v>0</v>
      </c>
      <c r="DB237">
        <v>888.45342307692295</v>
      </c>
      <c r="DC237">
        <v>-5.3764444589748503</v>
      </c>
      <c r="DD237">
        <v>-68.170940216566294</v>
      </c>
      <c r="DE237">
        <v>10605.6538461538</v>
      </c>
      <c r="DF237">
        <v>15</v>
      </c>
      <c r="DG237">
        <v>1604500115.5</v>
      </c>
      <c r="DH237" t="s">
        <v>274</v>
      </c>
      <c r="DI237">
        <v>1604500104</v>
      </c>
      <c r="DJ237">
        <v>1604500115.5</v>
      </c>
      <c r="DK237">
        <v>1</v>
      </c>
      <c r="DL237">
        <v>-0.111</v>
      </c>
      <c r="DM237">
        <v>-7.0000000000000001E-3</v>
      </c>
      <c r="DN237">
        <v>-7.3999999999999996E-2</v>
      </c>
      <c r="DO237">
        <v>0.30099999999999999</v>
      </c>
      <c r="DP237">
        <v>420</v>
      </c>
      <c r="DQ237">
        <v>20</v>
      </c>
      <c r="DR237">
        <v>0.08</v>
      </c>
      <c r="DS237">
        <v>7.0000000000000007E-2</v>
      </c>
      <c r="DT237">
        <v>0</v>
      </c>
      <c r="DU237">
        <v>0</v>
      </c>
      <c r="DV237" t="s">
        <v>275</v>
      </c>
      <c r="DW237">
        <v>100</v>
      </c>
      <c r="DX237">
        <v>100</v>
      </c>
      <c r="DY237">
        <v>2.1000000000000001E-2</v>
      </c>
      <c r="DZ237">
        <v>0.31640000000000001</v>
      </c>
      <c r="EA237">
        <v>-0.38915973933682801</v>
      </c>
      <c r="EB237">
        <v>1.06189765250334E-3</v>
      </c>
      <c r="EC237">
        <v>-8.2300479113357901E-7</v>
      </c>
      <c r="ED237">
        <v>1.95222372915411E-10</v>
      </c>
      <c r="EE237">
        <v>5.0854824770297798E-2</v>
      </c>
      <c r="EF237">
        <v>2.4299125684897199E-2</v>
      </c>
      <c r="EG237">
        <v>-1.02667963148939E-3</v>
      </c>
      <c r="EH237">
        <v>2.21636158600722E-5</v>
      </c>
      <c r="EI237">
        <v>2</v>
      </c>
      <c r="EJ237">
        <v>2037</v>
      </c>
      <c r="EK237">
        <v>1</v>
      </c>
      <c r="EL237">
        <v>24</v>
      </c>
      <c r="EM237">
        <v>11.2</v>
      </c>
      <c r="EN237">
        <v>11</v>
      </c>
      <c r="EO237">
        <v>2</v>
      </c>
      <c r="EP237">
        <v>482.35899999999998</v>
      </c>
      <c r="EQ237">
        <v>559.226</v>
      </c>
      <c r="ER237">
        <v>22.346800000000002</v>
      </c>
      <c r="ES237">
        <v>25.355499999999999</v>
      </c>
      <c r="ET237">
        <v>30.000299999999999</v>
      </c>
      <c r="EU237">
        <v>25.226199999999999</v>
      </c>
      <c r="EV237">
        <v>25.1907</v>
      </c>
      <c r="EW237">
        <v>32.964300000000001</v>
      </c>
      <c r="EX237">
        <v>6.0102900000000004</v>
      </c>
      <c r="EY237">
        <v>100</v>
      </c>
      <c r="EZ237">
        <v>22.343499999999999</v>
      </c>
      <c r="FA237">
        <v>732.72</v>
      </c>
      <c r="FB237">
        <v>20</v>
      </c>
      <c r="FC237">
        <v>102.36199999999999</v>
      </c>
      <c r="FD237">
        <v>102.071</v>
      </c>
    </row>
    <row r="238" spans="1:160" x14ac:dyDescent="0.15">
      <c r="A238">
        <v>240</v>
      </c>
      <c r="B238">
        <v>1604500779.0999999</v>
      </c>
      <c r="C238">
        <v>477.09999990463302</v>
      </c>
      <c r="D238" t="s">
        <v>716</v>
      </c>
      <c r="E238" t="s">
        <v>717</v>
      </c>
      <c r="F238">
        <v>1604500779.0999999</v>
      </c>
      <c r="G238">
        <f t="shared" si="135"/>
        <v>1.2983181383035085E-3</v>
      </c>
      <c r="H238">
        <f t="shared" si="136"/>
        <v>17.962290355349296</v>
      </c>
      <c r="I238">
        <f t="shared" si="137"/>
        <v>714.51099999999997</v>
      </c>
      <c r="J238">
        <f t="shared" si="138"/>
        <v>478.52392958677626</v>
      </c>
      <c r="K238">
        <f t="shared" si="139"/>
        <v>48.213758439011883</v>
      </c>
      <c r="L238">
        <f t="shared" si="140"/>
        <v>71.990675128337003</v>
      </c>
      <c r="M238">
        <f t="shared" si="141"/>
        <v>0.12969758293965933</v>
      </c>
      <c r="N238">
        <f t="shared" si="142"/>
        <v>2.9396955811374466</v>
      </c>
      <c r="O238">
        <f t="shared" si="143"/>
        <v>0.12660047504692357</v>
      </c>
      <c r="P238">
        <f t="shared" si="144"/>
        <v>7.9397399895242082E-2</v>
      </c>
      <c r="Q238">
        <f t="shared" si="145"/>
        <v>193.74665104037095</v>
      </c>
      <c r="R238">
        <f t="shared" si="146"/>
        <v>25.877873393543553</v>
      </c>
      <c r="S238">
        <f t="shared" si="147"/>
        <v>25.000699999999998</v>
      </c>
      <c r="T238">
        <f t="shared" si="148"/>
        <v>3.1798102910395127</v>
      </c>
      <c r="U238">
        <f t="shared" si="149"/>
        <v>68.068608229020597</v>
      </c>
      <c r="V238">
        <f t="shared" si="150"/>
        <v>2.1739942383590001</v>
      </c>
      <c r="W238">
        <f t="shared" si="151"/>
        <v>3.1938279552366873</v>
      </c>
      <c r="X238">
        <f t="shared" si="152"/>
        <v>1.0058160526805127</v>
      </c>
      <c r="Y238">
        <f t="shared" si="153"/>
        <v>-57.255829899184725</v>
      </c>
      <c r="Z238">
        <f t="shared" si="154"/>
        <v>11.696183270967143</v>
      </c>
      <c r="AA238">
        <f t="shared" si="155"/>
        <v>0.84191101616480268</v>
      </c>
      <c r="AB238">
        <f t="shared" si="156"/>
        <v>149.02891542831816</v>
      </c>
      <c r="AC238">
        <v>11</v>
      </c>
      <c r="AD238">
        <v>2</v>
      </c>
      <c r="AE238">
        <f t="shared" si="157"/>
        <v>1</v>
      </c>
      <c r="AF238">
        <f t="shared" si="158"/>
        <v>0</v>
      </c>
      <c r="AG238">
        <f t="shared" si="159"/>
        <v>53528.792223932687</v>
      </c>
      <c r="AH238" t="s">
        <v>272</v>
      </c>
      <c r="AI238" t="s">
        <v>272</v>
      </c>
      <c r="AJ238">
        <v>0</v>
      </c>
      <c r="AK238">
        <v>0</v>
      </c>
      <c r="AL238">
        <f t="shared" si="160"/>
        <v>0</v>
      </c>
      <c r="AM238" t="e">
        <f t="shared" si="161"/>
        <v>#DIV/0!</v>
      </c>
      <c r="AN238">
        <v>0</v>
      </c>
      <c r="AO238" t="s">
        <v>272</v>
      </c>
      <c r="AP238" t="s">
        <v>272</v>
      </c>
      <c r="AQ238">
        <v>0</v>
      </c>
      <c r="AR238">
        <v>0</v>
      </c>
      <c r="AS238" t="e">
        <f t="shared" si="162"/>
        <v>#DIV/0!</v>
      </c>
      <c r="AT238">
        <v>0.5</v>
      </c>
      <c r="AU238">
        <f t="shared" si="163"/>
        <v>1009.242299852071</v>
      </c>
      <c r="AV238">
        <f t="shared" si="164"/>
        <v>17.962290355349296</v>
      </c>
      <c r="AW238" t="e">
        <f t="shared" si="165"/>
        <v>#DIV/0!</v>
      </c>
      <c r="AX238" t="e">
        <f t="shared" si="166"/>
        <v>#DIV/0!</v>
      </c>
      <c r="AY238">
        <f t="shared" si="167"/>
        <v>1.7797797771637303E-2</v>
      </c>
      <c r="AZ238" t="e">
        <f t="shared" si="168"/>
        <v>#DIV/0!</v>
      </c>
      <c r="BA238" t="s">
        <v>272</v>
      </c>
      <c r="BB238">
        <v>0</v>
      </c>
      <c r="BC238">
        <f t="shared" si="169"/>
        <v>0</v>
      </c>
      <c r="BD238" t="e">
        <f t="shared" si="170"/>
        <v>#DIV/0!</v>
      </c>
      <c r="BE238" t="e">
        <f t="shared" si="171"/>
        <v>#DIV/0!</v>
      </c>
      <c r="BF238" t="e">
        <f t="shared" si="172"/>
        <v>#DIV/0!</v>
      </c>
      <c r="BG238" t="e">
        <f t="shared" si="173"/>
        <v>#DIV/0!</v>
      </c>
      <c r="BH238" t="e">
        <f t="shared" si="174"/>
        <v>#DIV/0!</v>
      </c>
      <c r="BI238" t="e">
        <f t="shared" si="175"/>
        <v>#DIV/0!</v>
      </c>
      <c r="BJ238">
        <f t="shared" si="176"/>
        <v>1200.07</v>
      </c>
      <c r="BK238">
        <f t="shared" si="177"/>
        <v>1009.242299852071</v>
      </c>
      <c r="BL238">
        <f t="shared" si="178"/>
        <v>0.84098619234883887</v>
      </c>
      <c r="BM238">
        <f t="shared" si="179"/>
        <v>0.19197238469767788</v>
      </c>
      <c r="BN238">
        <v>6</v>
      </c>
      <c r="BO238">
        <v>0.5</v>
      </c>
      <c r="BP238" t="s">
        <v>273</v>
      </c>
      <c r="BQ238">
        <v>2</v>
      </c>
      <c r="BR238">
        <v>1604500779.0999999</v>
      </c>
      <c r="BS238">
        <v>714.51099999999997</v>
      </c>
      <c r="BT238">
        <v>737.17499999999995</v>
      </c>
      <c r="BU238">
        <v>21.577000000000002</v>
      </c>
      <c r="BV238">
        <v>20.052900000000001</v>
      </c>
      <c r="BW238">
        <v>714.49</v>
      </c>
      <c r="BX238">
        <v>21.2606</v>
      </c>
      <c r="BY238">
        <v>500.08699999999999</v>
      </c>
      <c r="BZ238">
        <v>100.655</v>
      </c>
      <c r="CA238">
        <v>0.10016700000000001</v>
      </c>
      <c r="CB238">
        <v>25.0745</v>
      </c>
      <c r="CC238">
        <v>25.000699999999998</v>
      </c>
      <c r="CD238">
        <v>999.9</v>
      </c>
      <c r="CE238">
        <v>0</v>
      </c>
      <c r="CF238">
        <v>0</v>
      </c>
      <c r="CG238">
        <v>9992.5</v>
      </c>
      <c r="CH238">
        <v>0</v>
      </c>
      <c r="CI238">
        <v>1.06395</v>
      </c>
      <c r="CJ238">
        <v>1200.07</v>
      </c>
      <c r="CK238">
        <v>0.96699299999999999</v>
      </c>
      <c r="CL238">
        <v>3.30067E-2</v>
      </c>
      <c r="CM238">
        <v>0</v>
      </c>
      <c r="CN238">
        <v>887.41200000000003</v>
      </c>
      <c r="CO238">
        <v>5.0001499999999997</v>
      </c>
      <c r="CP238">
        <v>10593.4</v>
      </c>
      <c r="CQ238">
        <v>11354.6</v>
      </c>
      <c r="CR238">
        <v>39.436999999999998</v>
      </c>
      <c r="CS238">
        <v>42.125</v>
      </c>
      <c r="CT238">
        <v>40.75</v>
      </c>
      <c r="CU238">
        <v>41.686999999999998</v>
      </c>
      <c r="CV238">
        <v>41.375</v>
      </c>
      <c r="CW238">
        <v>1155.6199999999999</v>
      </c>
      <c r="CX238">
        <v>39.450000000000003</v>
      </c>
      <c r="CY238">
        <v>0</v>
      </c>
      <c r="CZ238">
        <v>1604500778.0999999</v>
      </c>
      <c r="DA238">
        <v>0</v>
      </c>
      <c r="DB238">
        <v>888.25760000000002</v>
      </c>
      <c r="DC238">
        <v>-6.6140769477510704</v>
      </c>
      <c r="DD238">
        <v>-73.938461651387897</v>
      </c>
      <c r="DE238">
        <v>10603.172</v>
      </c>
      <c r="DF238">
        <v>15</v>
      </c>
      <c r="DG238">
        <v>1604500115.5</v>
      </c>
      <c r="DH238" t="s">
        <v>274</v>
      </c>
      <c r="DI238">
        <v>1604500104</v>
      </c>
      <c r="DJ238">
        <v>1604500115.5</v>
      </c>
      <c r="DK238">
        <v>1</v>
      </c>
      <c r="DL238">
        <v>-0.111</v>
      </c>
      <c r="DM238">
        <v>-7.0000000000000001E-3</v>
      </c>
      <c r="DN238">
        <v>-7.3999999999999996E-2</v>
      </c>
      <c r="DO238">
        <v>0.30099999999999999</v>
      </c>
      <c r="DP238">
        <v>420</v>
      </c>
      <c r="DQ238">
        <v>20</v>
      </c>
      <c r="DR238">
        <v>0.08</v>
      </c>
      <c r="DS238">
        <v>7.0000000000000007E-2</v>
      </c>
      <c r="DT238">
        <v>0</v>
      </c>
      <c r="DU238">
        <v>0</v>
      </c>
      <c r="DV238" t="s">
        <v>275</v>
      </c>
      <c r="DW238">
        <v>100</v>
      </c>
      <c r="DX238">
        <v>100</v>
      </c>
      <c r="DY238">
        <v>2.1000000000000001E-2</v>
      </c>
      <c r="DZ238">
        <v>0.31640000000000001</v>
      </c>
      <c r="EA238">
        <v>-0.38915973933682801</v>
      </c>
      <c r="EB238">
        <v>1.06189765250334E-3</v>
      </c>
      <c r="EC238">
        <v>-8.2300479113357901E-7</v>
      </c>
      <c r="ED238">
        <v>1.95222372915411E-10</v>
      </c>
      <c r="EE238">
        <v>5.0854824770297798E-2</v>
      </c>
      <c r="EF238">
        <v>2.4299125684897199E-2</v>
      </c>
      <c r="EG238">
        <v>-1.02667963148939E-3</v>
      </c>
      <c r="EH238">
        <v>2.21636158600722E-5</v>
      </c>
      <c r="EI238">
        <v>2</v>
      </c>
      <c r="EJ238">
        <v>2037</v>
      </c>
      <c r="EK238">
        <v>1</v>
      </c>
      <c r="EL238">
        <v>24</v>
      </c>
      <c r="EM238">
        <v>11.3</v>
      </c>
      <c r="EN238">
        <v>11.1</v>
      </c>
      <c r="EO238">
        <v>2</v>
      </c>
      <c r="EP238">
        <v>482.49099999999999</v>
      </c>
      <c r="EQ238">
        <v>559.12900000000002</v>
      </c>
      <c r="ER238">
        <v>22.343299999999999</v>
      </c>
      <c r="ES238">
        <v>25.355499999999999</v>
      </c>
      <c r="ET238">
        <v>30.000299999999999</v>
      </c>
      <c r="EU238">
        <v>25.2273</v>
      </c>
      <c r="EV238">
        <v>25.190999999999999</v>
      </c>
      <c r="EW238">
        <v>32.816600000000001</v>
      </c>
      <c r="EX238">
        <v>6.0102900000000004</v>
      </c>
      <c r="EY238">
        <v>100</v>
      </c>
      <c r="EZ238">
        <v>22.336300000000001</v>
      </c>
      <c r="FA238">
        <v>727.71</v>
      </c>
      <c r="FB238">
        <v>20</v>
      </c>
      <c r="FC238">
        <v>102.363</v>
      </c>
      <c r="FD238">
        <v>102.07</v>
      </c>
    </row>
    <row r="239" spans="1:160" x14ac:dyDescent="0.15">
      <c r="A239">
        <v>241</v>
      </c>
      <c r="B239">
        <v>1604500781.0999999</v>
      </c>
      <c r="C239">
        <v>479.09999990463302</v>
      </c>
      <c r="D239" t="s">
        <v>718</v>
      </c>
      <c r="E239" t="s">
        <v>719</v>
      </c>
      <c r="F239">
        <v>1604500781.0999999</v>
      </c>
      <c r="G239">
        <f t="shared" si="135"/>
        <v>1.2942624943178185E-3</v>
      </c>
      <c r="H239">
        <f t="shared" si="136"/>
        <v>17.789826253650521</v>
      </c>
      <c r="I239">
        <f t="shared" si="137"/>
        <v>711.37800000000004</v>
      </c>
      <c r="J239">
        <f t="shared" si="138"/>
        <v>477.04054063644247</v>
      </c>
      <c r="K239">
        <f t="shared" si="139"/>
        <v>48.064090012205817</v>
      </c>
      <c r="L239">
        <f t="shared" si="140"/>
        <v>71.674697037459609</v>
      </c>
      <c r="M239">
        <f t="shared" si="141"/>
        <v>0.12936234262022728</v>
      </c>
      <c r="N239">
        <f t="shared" si="142"/>
        <v>2.9413482744653461</v>
      </c>
      <c r="O239">
        <f t="shared" si="143"/>
        <v>0.12628270680870154</v>
      </c>
      <c r="P239">
        <f t="shared" si="144"/>
        <v>7.919727847354778E-2</v>
      </c>
      <c r="Q239">
        <f t="shared" si="145"/>
        <v>193.74451135291145</v>
      </c>
      <c r="R239">
        <f t="shared" si="146"/>
        <v>25.879891116316479</v>
      </c>
      <c r="S239">
        <f t="shared" si="147"/>
        <v>24.9968</v>
      </c>
      <c r="T239">
        <f t="shared" si="148"/>
        <v>3.179071018182547</v>
      </c>
      <c r="U239">
        <f t="shared" si="149"/>
        <v>68.059163944205366</v>
      </c>
      <c r="V239">
        <f t="shared" si="150"/>
        <v>2.1738739401703802</v>
      </c>
      <c r="W239">
        <f t="shared" si="151"/>
        <v>3.1940943940370961</v>
      </c>
      <c r="X239">
        <f t="shared" si="152"/>
        <v>1.0051970780121668</v>
      </c>
      <c r="Y239">
        <f t="shared" si="153"/>
        <v>-57.076975999415794</v>
      </c>
      <c r="Z239">
        <f t="shared" si="154"/>
        <v>12.543200882482445</v>
      </c>
      <c r="AA239">
        <f t="shared" si="155"/>
        <v>0.90236210858247035</v>
      </c>
      <c r="AB239">
        <f t="shared" si="156"/>
        <v>150.11309834456057</v>
      </c>
      <c r="AC239">
        <v>11</v>
      </c>
      <c r="AD239">
        <v>2</v>
      </c>
      <c r="AE239">
        <f t="shared" si="157"/>
        <v>1</v>
      </c>
      <c r="AF239">
        <f t="shared" si="158"/>
        <v>0</v>
      </c>
      <c r="AG239">
        <f t="shared" si="159"/>
        <v>53576.839745679805</v>
      </c>
      <c r="AH239" t="s">
        <v>272</v>
      </c>
      <c r="AI239" t="s">
        <v>272</v>
      </c>
      <c r="AJ239">
        <v>0</v>
      </c>
      <c r="AK239">
        <v>0</v>
      </c>
      <c r="AL239">
        <f t="shared" si="160"/>
        <v>0</v>
      </c>
      <c r="AM239" t="e">
        <f t="shared" si="161"/>
        <v>#DIV/0!</v>
      </c>
      <c r="AN239">
        <v>0</v>
      </c>
      <c r="AO239" t="s">
        <v>272</v>
      </c>
      <c r="AP239" t="s">
        <v>272</v>
      </c>
      <c r="AQ239">
        <v>0</v>
      </c>
      <c r="AR239">
        <v>0</v>
      </c>
      <c r="AS239" t="e">
        <f t="shared" si="162"/>
        <v>#DIV/0!</v>
      </c>
      <c r="AT239">
        <v>0.5</v>
      </c>
      <c r="AU239">
        <f t="shared" si="163"/>
        <v>1009.2336097116939</v>
      </c>
      <c r="AV239">
        <f t="shared" si="164"/>
        <v>17.789826253650521</v>
      </c>
      <c r="AW239" t="e">
        <f t="shared" si="165"/>
        <v>#DIV/0!</v>
      </c>
      <c r="AX239" t="e">
        <f t="shared" si="166"/>
        <v>#DIV/0!</v>
      </c>
      <c r="AY239">
        <f t="shared" si="167"/>
        <v>1.7627064816769736E-2</v>
      </c>
      <c r="AZ239" t="e">
        <f t="shared" si="168"/>
        <v>#DIV/0!</v>
      </c>
      <c r="BA239" t="s">
        <v>272</v>
      </c>
      <c r="BB239">
        <v>0</v>
      </c>
      <c r="BC239">
        <f t="shared" si="169"/>
        <v>0</v>
      </c>
      <c r="BD239" t="e">
        <f t="shared" si="170"/>
        <v>#DIV/0!</v>
      </c>
      <c r="BE239" t="e">
        <f t="shared" si="171"/>
        <v>#DIV/0!</v>
      </c>
      <c r="BF239" t="e">
        <f t="shared" si="172"/>
        <v>#DIV/0!</v>
      </c>
      <c r="BG239" t="e">
        <f t="shared" si="173"/>
        <v>#DIV/0!</v>
      </c>
      <c r="BH239" t="e">
        <f t="shared" si="174"/>
        <v>#DIV/0!</v>
      </c>
      <c r="BI239" t="e">
        <f t="shared" si="175"/>
        <v>#DIV/0!</v>
      </c>
      <c r="BJ239">
        <f t="shared" si="176"/>
        <v>1200.06</v>
      </c>
      <c r="BK239">
        <f t="shared" si="177"/>
        <v>1009.2336097116939</v>
      </c>
      <c r="BL239">
        <f t="shared" si="178"/>
        <v>0.8409859587951386</v>
      </c>
      <c r="BM239">
        <f t="shared" si="179"/>
        <v>0.19197191759027735</v>
      </c>
      <c r="BN239">
        <v>6</v>
      </c>
      <c r="BO239">
        <v>0.5</v>
      </c>
      <c r="BP239" t="s">
        <v>273</v>
      </c>
      <c r="BQ239">
        <v>2</v>
      </c>
      <c r="BR239">
        <v>1604500781.0999999</v>
      </c>
      <c r="BS239">
        <v>711.37800000000004</v>
      </c>
      <c r="BT239">
        <v>733.83500000000004</v>
      </c>
      <c r="BU239">
        <v>21.575900000000001</v>
      </c>
      <c r="BV239">
        <v>20.056000000000001</v>
      </c>
      <c r="BW239">
        <v>711.35799999999995</v>
      </c>
      <c r="BX239">
        <v>21.259499999999999</v>
      </c>
      <c r="BY239">
        <v>499.90300000000002</v>
      </c>
      <c r="BZ239">
        <v>100.655</v>
      </c>
      <c r="CA239">
        <v>9.9728200000000003E-2</v>
      </c>
      <c r="CB239">
        <v>25.075900000000001</v>
      </c>
      <c r="CC239">
        <v>24.9968</v>
      </c>
      <c r="CD239">
        <v>999.9</v>
      </c>
      <c r="CE239">
        <v>0</v>
      </c>
      <c r="CF239">
        <v>0</v>
      </c>
      <c r="CG239">
        <v>10001.9</v>
      </c>
      <c r="CH239">
        <v>0</v>
      </c>
      <c r="CI239">
        <v>1.06395</v>
      </c>
      <c r="CJ239">
        <v>1200.06</v>
      </c>
      <c r="CK239">
        <v>0.96699299999999999</v>
      </c>
      <c r="CL239">
        <v>3.30067E-2</v>
      </c>
      <c r="CM239">
        <v>0</v>
      </c>
      <c r="CN239">
        <v>887.16700000000003</v>
      </c>
      <c r="CO239">
        <v>5.0001499999999997</v>
      </c>
      <c r="CP239">
        <v>10590.2</v>
      </c>
      <c r="CQ239">
        <v>11354.5</v>
      </c>
      <c r="CR239">
        <v>39.5</v>
      </c>
      <c r="CS239">
        <v>42.125</v>
      </c>
      <c r="CT239">
        <v>40.75</v>
      </c>
      <c r="CU239">
        <v>41.686999999999998</v>
      </c>
      <c r="CV239">
        <v>41.311999999999998</v>
      </c>
      <c r="CW239">
        <v>1155.6099999999999</v>
      </c>
      <c r="CX239">
        <v>39.44</v>
      </c>
      <c r="CY239">
        <v>0</v>
      </c>
      <c r="CZ239">
        <v>1604500779.9000001</v>
      </c>
      <c r="DA239">
        <v>0</v>
      </c>
      <c r="DB239">
        <v>888.06834615384605</v>
      </c>
      <c r="DC239">
        <v>-7.0805812084034896</v>
      </c>
      <c r="DD239">
        <v>-86.629059863261702</v>
      </c>
      <c r="DE239">
        <v>10601.2961538462</v>
      </c>
      <c r="DF239">
        <v>15</v>
      </c>
      <c r="DG239">
        <v>1604500115.5</v>
      </c>
      <c r="DH239" t="s">
        <v>274</v>
      </c>
      <c r="DI239">
        <v>1604500104</v>
      </c>
      <c r="DJ239">
        <v>1604500115.5</v>
      </c>
      <c r="DK239">
        <v>1</v>
      </c>
      <c r="DL239">
        <v>-0.111</v>
      </c>
      <c r="DM239">
        <v>-7.0000000000000001E-3</v>
      </c>
      <c r="DN239">
        <v>-7.3999999999999996E-2</v>
      </c>
      <c r="DO239">
        <v>0.30099999999999999</v>
      </c>
      <c r="DP239">
        <v>420</v>
      </c>
      <c r="DQ239">
        <v>20</v>
      </c>
      <c r="DR239">
        <v>0.08</v>
      </c>
      <c r="DS239">
        <v>7.0000000000000007E-2</v>
      </c>
      <c r="DT239">
        <v>0</v>
      </c>
      <c r="DU239">
        <v>0</v>
      </c>
      <c r="DV239" t="s">
        <v>275</v>
      </c>
      <c r="DW239">
        <v>100</v>
      </c>
      <c r="DX239">
        <v>100</v>
      </c>
      <c r="DY239">
        <v>0.02</v>
      </c>
      <c r="DZ239">
        <v>0.31640000000000001</v>
      </c>
      <c r="EA239">
        <v>-0.38915973933682801</v>
      </c>
      <c r="EB239">
        <v>1.06189765250334E-3</v>
      </c>
      <c r="EC239">
        <v>-8.2300479113357901E-7</v>
      </c>
      <c r="ED239">
        <v>1.95222372915411E-10</v>
      </c>
      <c r="EE239">
        <v>5.0854824770297798E-2</v>
      </c>
      <c r="EF239">
        <v>2.4299125684897199E-2</v>
      </c>
      <c r="EG239">
        <v>-1.02667963148939E-3</v>
      </c>
      <c r="EH239">
        <v>2.21636158600722E-5</v>
      </c>
      <c r="EI239">
        <v>2</v>
      </c>
      <c r="EJ239">
        <v>2037</v>
      </c>
      <c r="EK239">
        <v>1</v>
      </c>
      <c r="EL239">
        <v>24</v>
      </c>
      <c r="EM239">
        <v>11.3</v>
      </c>
      <c r="EN239">
        <v>11.1</v>
      </c>
      <c r="EO239">
        <v>2</v>
      </c>
      <c r="EP239">
        <v>482.13799999999998</v>
      </c>
      <c r="EQ239">
        <v>559.21</v>
      </c>
      <c r="ER239">
        <v>22.340800000000002</v>
      </c>
      <c r="ES239">
        <v>25.355499999999999</v>
      </c>
      <c r="ET239">
        <v>30.000299999999999</v>
      </c>
      <c r="EU239">
        <v>25.227399999999999</v>
      </c>
      <c r="EV239">
        <v>25.190999999999999</v>
      </c>
      <c r="EW239">
        <v>32.68</v>
      </c>
      <c r="EX239">
        <v>6.0102900000000004</v>
      </c>
      <c r="EY239">
        <v>100</v>
      </c>
      <c r="EZ239">
        <v>22.336300000000001</v>
      </c>
      <c r="FA239">
        <v>722.7</v>
      </c>
      <c r="FB239">
        <v>20</v>
      </c>
      <c r="FC239">
        <v>102.363</v>
      </c>
      <c r="FD239">
        <v>102.07</v>
      </c>
    </row>
    <row r="240" spans="1:160" x14ac:dyDescent="0.15">
      <c r="A240">
        <v>242</v>
      </c>
      <c r="B240">
        <v>1604500783.0999999</v>
      </c>
      <c r="C240">
        <v>481.09999990463302</v>
      </c>
      <c r="D240" t="s">
        <v>720</v>
      </c>
      <c r="E240" t="s">
        <v>721</v>
      </c>
      <c r="F240">
        <v>1604500783.0999999</v>
      </c>
      <c r="G240">
        <f t="shared" si="135"/>
        <v>1.2929731909969216E-3</v>
      </c>
      <c r="H240">
        <f t="shared" si="136"/>
        <v>17.707494018380821</v>
      </c>
      <c r="I240">
        <f t="shared" si="137"/>
        <v>708.23400000000004</v>
      </c>
      <c r="J240">
        <f t="shared" si="138"/>
        <v>474.63595237022577</v>
      </c>
      <c r="K240">
        <f t="shared" si="139"/>
        <v>47.821888614602194</v>
      </c>
      <c r="L240">
        <f t="shared" si="140"/>
        <v>71.358031965213613</v>
      </c>
      <c r="M240">
        <f t="shared" si="141"/>
        <v>0.12915777865121317</v>
      </c>
      <c r="N240">
        <f t="shared" si="142"/>
        <v>2.9455104241051702</v>
      </c>
      <c r="O240">
        <f t="shared" si="143"/>
        <v>0.12609197762050414</v>
      </c>
      <c r="P240">
        <f t="shared" si="144"/>
        <v>7.9076874889307147E-2</v>
      </c>
      <c r="Q240">
        <f t="shared" si="145"/>
        <v>193.74451135291145</v>
      </c>
      <c r="R240">
        <f t="shared" si="146"/>
        <v>25.879265202388339</v>
      </c>
      <c r="S240">
        <f t="shared" si="147"/>
        <v>24.999700000000001</v>
      </c>
      <c r="T240">
        <f t="shared" si="148"/>
        <v>3.1796207195764152</v>
      </c>
      <c r="U240">
        <f t="shared" si="149"/>
        <v>68.059807541807785</v>
      </c>
      <c r="V240">
        <f t="shared" si="150"/>
        <v>2.1739074504864804</v>
      </c>
      <c r="W240">
        <f t="shared" si="151"/>
        <v>3.1941134261231818</v>
      </c>
      <c r="X240">
        <f t="shared" si="152"/>
        <v>1.0057132690899349</v>
      </c>
      <c r="Y240">
        <f t="shared" si="153"/>
        <v>-57.020117722964244</v>
      </c>
      <c r="Z240">
        <f t="shared" si="154"/>
        <v>12.116314714206482</v>
      </c>
      <c r="AA240">
        <f t="shared" si="155"/>
        <v>0.87043322836434434</v>
      </c>
      <c r="AB240">
        <f t="shared" si="156"/>
        <v>149.71114157251802</v>
      </c>
      <c r="AC240">
        <v>12</v>
      </c>
      <c r="AD240">
        <v>2</v>
      </c>
      <c r="AE240">
        <f t="shared" si="157"/>
        <v>1</v>
      </c>
      <c r="AF240">
        <f t="shared" si="158"/>
        <v>0</v>
      </c>
      <c r="AG240">
        <f t="shared" si="159"/>
        <v>53698.53789638856</v>
      </c>
      <c r="AH240" t="s">
        <v>272</v>
      </c>
      <c r="AI240" t="s">
        <v>272</v>
      </c>
      <c r="AJ240">
        <v>0</v>
      </c>
      <c r="AK240">
        <v>0</v>
      </c>
      <c r="AL240">
        <f t="shared" si="160"/>
        <v>0</v>
      </c>
      <c r="AM240" t="e">
        <f t="shared" si="161"/>
        <v>#DIV/0!</v>
      </c>
      <c r="AN240">
        <v>0</v>
      </c>
      <c r="AO240" t="s">
        <v>272</v>
      </c>
      <c r="AP240" t="s">
        <v>272</v>
      </c>
      <c r="AQ240">
        <v>0</v>
      </c>
      <c r="AR240">
        <v>0</v>
      </c>
      <c r="AS240" t="e">
        <f t="shared" si="162"/>
        <v>#DIV/0!</v>
      </c>
      <c r="AT240">
        <v>0.5</v>
      </c>
      <c r="AU240">
        <f t="shared" si="163"/>
        <v>1009.2336097116939</v>
      </c>
      <c r="AV240">
        <f t="shared" si="164"/>
        <v>17.707494018380821</v>
      </c>
      <c r="AW240" t="e">
        <f t="shared" si="165"/>
        <v>#DIV/0!</v>
      </c>
      <c r="AX240" t="e">
        <f t="shared" si="166"/>
        <v>#DIV/0!</v>
      </c>
      <c r="AY240">
        <f t="shared" si="167"/>
        <v>1.7545485849841339E-2</v>
      </c>
      <c r="AZ240" t="e">
        <f t="shared" si="168"/>
        <v>#DIV/0!</v>
      </c>
      <c r="BA240" t="s">
        <v>272</v>
      </c>
      <c r="BB240">
        <v>0</v>
      </c>
      <c r="BC240">
        <f t="shared" si="169"/>
        <v>0</v>
      </c>
      <c r="BD240" t="e">
        <f t="shared" si="170"/>
        <v>#DIV/0!</v>
      </c>
      <c r="BE240" t="e">
        <f t="shared" si="171"/>
        <v>#DIV/0!</v>
      </c>
      <c r="BF240" t="e">
        <f t="shared" si="172"/>
        <v>#DIV/0!</v>
      </c>
      <c r="BG240" t="e">
        <f t="shared" si="173"/>
        <v>#DIV/0!</v>
      </c>
      <c r="BH240" t="e">
        <f t="shared" si="174"/>
        <v>#DIV/0!</v>
      </c>
      <c r="BI240" t="e">
        <f t="shared" si="175"/>
        <v>#DIV/0!</v>
      </c>
      <c r="BJ240">
        <f t="shared" si="176"/>
        <v>1200.06</v>
      </c>
      <c r="BK240">
        <f t="shared" si="177"/>
        <v>1009.2336097116939</v>
      </c>
      <c r="BL240">
        <f t="shared" si="178"/>
        <v>0.8409859587951386</v>
      </c>
      <c r="BM240">
        <f t="shared" si="179"/>
        <v>0.19197191759027735</v>
      </c>
      <c r="BN240">
        <v>6</v>
      </c>
      <c r="BO240">
        <v>0.5</v>
      </c>
      <c r="BP240" t="s">
        <v>273</v>
      </c>
      <c r="BQ240">
        <v>2</v>
      </c>
      <c r="BR240">
        <v>1604500783.0999999</v>
      </c>
      <c r="BS240">
        <v>708.23400000000004</v>
      </c>
      <c r="BT240">
        <v>730.58199999999999</v>
      </c>
      <c r="BU240">
        <v>21.5762</v>
      </c>
      <c r="BV240">
        <v>20.0581</v>
      </c>
      <c r="BW240">
        <v>708.21400000000006</v>
      </c>
      <c r="BX240">
        <v>21.259799999999998</v>
      </c>
      <c r="BY240">
        <v>499.99700000000001</v>
      </c>
      <c r="BZ240">
        <v>100.655</v>
      </c>
      <c r="CA240">
        <v>9.9880399999999994E-2</v>
      </c>
      <c r="CB240">
        <v>25.076000000000001</v>
      </c>
      <c r="CC240">
        <v>24.999700000000001</v>
      </c>
      <c r="CD240">
        <v>999.9</v>
      </c>
      <c r="CE240">
        <v>0</v>
      </c>
      <c r="CF240">
        <v>0</v>
      </c>
      <c r="CG240">
        <v>10025.6</v>
      </c>
      <c r="CH240">
        <v>0</v>
      </c>
      <c r="CI240">
        <v>1.06395</v>
      </c>
      <c r="CJ240">
        <v>1200.06</v>
      </c>
      <c r="CK240">
        <v>0.96699299999999999</v>
      </c>
      <c r="CL240">
        <v>3.30067E-2</v>
      </c>
      <c r="CM240">
        <v>0</v>
      </c>
      <c r="CN240">
        <v>887.03399999999999</v>
      </c>
      <c r="CO240">
        <v>5.0001499999999997</v>
      </c>
      <c r="CP240">
        <v>10584.4</v>
      </c>
      <c r="CQ240">
        <v>11354.4</v>
      </c>
      <c r="CR240">
        <v>39.5</v>
      </c>
      <c r="CS240">
        <v>42.125</v>
      </c>
      <c r="CT240">
        <v>40.686999999999998</v>
      </c>
      <c r="CU240">
        <v>41.686999999999998</v>
      </c>
      <c r="CV240">
        <v>41.311999999999998</v>
      </c>
      <c r="CW240">
        <v>1155.6099999999999</v>
      </c>
      <c r="CX240">
        <v>39.44</v>
      </c>
      <c r="CY240">
        <v>0</v>
      </c>
      <c r="CZ240">
        <v>1604500782.3</v>
      </c>
      <c r="DA240">
        <v>0</v>
      </c>
      <c r="DB240">
        <v>887.785153846154</v>
      </c>
      <c r="DC240">
        <v>-7.1721709468627104</v>
      </c>
      <c r="DD240">
        <v>-95.381196656879595</v>
      </c>
      <c r="DE240">
        <v>10597.7192307692</v>
      </c>
      <c r="DF240">
        <v>15</v>
      </c>
      <c r="DG240">
        <v>1604500115.5</v>
      </c>
      <c r="DH240" t="s">
        <v>274</v>
      </c>
      <c r="DI240">
        <v>1604500104</v>
      </c>
      <c r="DJ240">
        <v>1604500115.5</v>
      </c>
      <c r="DK240">
        <v>1</v>
      </c>
      <c r="DL240">
        <v>-0.111</v>
      </c>
      <c r="DM240">
        <v>-7.0000000000000001E-3</v>
      </c>
      <c r="DN240">
        <v>-7.3999999999999996E-2</v>
      </c>
      <c r="DO240">
        <v>0.30099999999999999</v>
      </c>
      <c r="DP240">
        <v>420</v>
      </c>
      <c r="DQ240">
        <v>20</v>
      </c>
      <c r="DR240">
        <v>0.08</v>
      </c>
      <c r="DS240">
        <v>7.0000000000000007E-2</v>
      </c>
      <c r="DT240">
        <v>0</v>
      </c>
      <c r="DU240">
        <v>0</v>
      </c>
      <c r="DV240" t="s">
        <v>275</v>
      </c>
      <c r="DW240">
        <v>100</v>
      </c>
      <c r="DX240">
        <v>100</v>
      </c>
      <c r="DY240">
        <v>0.02</v>
      </c>
      <c r="DZ240">
        <v>0.31640000000000001</v>
      </c>
      <c r="EA240">
        <v>-0.38915973933682801</v>
      </c>
      <c r="EB240">
        <v>1.06189765250334E-3</v>
      </c>
      <c r="EC240">
        <v>-8.2300479113357901E-7</v>
      </c>
      <c r="ED240">
        <v>1.95222372915411E-10</v>
      </c>
      <c r="EE240">
        <v>5.0854824770297798E-2</v>
      </c>
      <c r="EF240">
        <v>2.4299125684897199E-2</v>
      </c>
      <c r="EG240">
        <v>-1.02667963148939E-3</v>
      </c>
      <c r="EH240">
        <v>2.21636158600722E-5</v>
      </c>
      <c r="EI240">
        <v>2</v>
      </c>
      <c r="EJ240">
        <v>2037</v>
      </c>
      <c r="EK240">
        <v>1</v>
      </c>
      <c r="EL240">
        <v>24</v>
      </c>
      <c r="EM240">
        <v>11.3</v>
      </c>
      <c r="EN240">
        <v>11.1</v>
      </c>
      <c r="EO240">
        <v>2</v>
      </c>
      <c r="EP240">
        <v>482.04199999999997</v>
      </c>
      <c r="EQ240">
        <v>559.16999999999996</v>
      </c>
      <c r="ER240">
        <v>22.337599999999998</v>
      </c>
      <c r="ES240">
        <v>25.355499999999999</v>
      </c>
      <c r="ET240">
        <v>30.000299999999999</v>
      </c>
      <c r="EU240">
        <v>25.227399999999999</v>
      </c>
      <c r="EV240">
        <v>25.190999999999999</v>
      </c>
      <c r="EW240">
        <v>32.594799999999999</v>
      </c>
      <c r="EX240">
        <v>6.0102900000000004</v>
      </c>
      <c r="EY240">
        <v>100</v>
      </c>
      <c r="EZ240">
        <v>22.354700000000001</v>
      </c>
      <c r="FA240">
        <v>722.7</v>
      </c>
      <c r="FB240">
        <v>20</v>
      </c>
      <c r="FC240">
        <v>102.36199999999999</v>
      </c>
      <c r="FD240">
        <v>102.071</v>
      </c>
    </row>
    <row r="241" spans="1:160" x14ac:dyDescent="0.15">
      <c r="A241">
        <v>243</v>
      </c>
      <c r="B241">
        <v>1604500785.0999999</v>
      </c>
      <c r="C241">
        <v>483.09999990463302</v>
      </c>
      <c r="D241" t="s">
        <v>722</v>
      </c>
      <c r="E241" t="s">
        <v>723</v>
      </c>
      <c r="F241">
        <v>1604500785.0999999</v>
      </c>
      <c r="G241">
        <f t="shared" si="135"/>
        <v>1.2952519758163141E-3</v>
      </c>
      <c r="H241">
        <f t="shared" si="136"/>
        <v>17.636691924141026</v>
      </c>
      <c r="I241">
        <f t="shared" si="137"/>
        <v>705.03800000000001</v>
      </c>
      <c r="J241">
        <f t="shared" si="138"/>
        <v>472.77971796317763</v>
      </c>
      <c r="K241">
        <f t="shared" si="139"/>
        <v>47.634501600549847</v>
      </c>
      <c r="L241">
        <f t="shared" si="140"/>
        <v>71.035479026331998</v>
      </c>
      <c r="M241">
        <f t="shared" si="141"/>
        <v>0.12939735422449858</v>
      </c>
      <c r="N241">
        <f t="shared" si="142"/>
        <v>2.9442994419840152</v>
      </c>
      <c r="O241">
        <f t="shared" si="143"/>
        <v>0.12631908190266286</v>
      </c>
      <c r="P241">
        <f t="shared" si="144"/>
        <v>7.9219897460515942E-2</v>
      </c>
      <c r="Q241">
        <f t="shared" si="145"/>
        <v>193.74665104037095</v>
      </c>
      <c r="R241">
        <f t="shared" si="146"/>
        <v>25.87799590261054</v>
      </c>
      <c r="S241">
        <f t="shared" si="147"/>
        <v>25</v>
      </c>
      <c r="T241">
        <f t="shared" si="148"/>
        <v>3.1796775899783087</v>
      </c>
      <c r="U241">
        <f t="shared" si="149"/>
        <v>68.067130758609025</v>
      </c>
      <c r="V241">
        <f t="shared" si="150"/>
        <v>2.1740118194236002</v>
      </c>
      <c r="W241">
        <f t="shared" si="151"/>
        <v>3.1939231097215517</v>
      </c>
      <c r="X241">
        <f t="shared" si="152"/>
        <v>1.0056657705547085</v>
      </c>
      <c r="Y241">
        <f t="shared" si="153"/>
        <v>-57.120612133499456</v>
      </c>
      <c r="Z241">
        <f t="shared" si="154"/>
        <v>11.904980363718055</v>
      </c>
      <c r="AA241">
        <f t="shared" si="155"/>
        <v>0.85559976537945692</v>
      </c>
      <c r="AB241">
        <f t="shared" si="156"/>
        <v>149.38661903596901</v>
      </c>
      <c r="AC241">
        <v>12</v>
      </c>
      <c r="AD241">
        <v>2</v>
      </c>
      <c r="AE241">
        <f t="shared" si="157"/>
        <v>1</v>
      </c>
      <c r="AF241">
        <f t="shared" si="158"/>
        <v>0</v>
      </c>
      <c r="AG241">
        <f t="shared" si="159"/>
        <v>53663.270626288679</v>
      </c>
      <c r="AH241" t="s">
        <v>272</v>
      </c>
      <c r="AI241" t="s">
        <v>272</v>
      </c>
      <c r="AJ241">
        <v>0</v>
      </c>
      <c r="AK241">
        <v>0</v>
      </c>
      <c r="AL241">
        <f t="shared" si="160"/>
        <v>0</v>
      </c>
      <c r="AM241" t="e">
        <f t="shared" si="161"/>
        <v>#DIV/0!</v>
      </c>
      <c r="AN241">
        <v>0</v>
      </c>
      <c r="AO241" t="s">
        <v>272</v>
      </c>
      <c r="AP241" t="s">
        <v>272</v>
      </c>
      <c r="AQ241">
        <v>0</v>
      </c>
      <c r="AR241">
        <v>0</v>
      </c>
      <c r="AS241" t="e">
        <f t="shared" si="162"/>
        <v>#DIV/0!</v>
      </c>
      <c r="AT241">
        <v>0.5</v>
      </c>
      <c r="AU241">
        <f t="shared" si="163"/>
        <v>1009.242299852071</v>
      </c>
      <c r="AV241">
        <f t="shared" si="164"/>
        <v>17.636691924141026</v>
      </c>
      <c r="AW241" t="e">
        <f t="shared" si="165"/>
        <v>#DIV/0!</v>
      </c>
      <c r="AX241" t="e">
        <f t="shared" si="166"/>
        <v>#DIV/0!</v>
      </c>
      <c r="AY241">
        <f t="shared" si="167"/>
        <v>1.7475181060807806E-2</v>
      </c>
      <c r="AZ241" t="e">
        <f t="shared" si="168"/>
        <v>#DIV/0!</v>
      </c>
      <c r="BA241" t="s">
        <v>272</v>
      </c>
      <c r="BB241">
        <v>0</v>
      </c>
      <c r="BC241">
        <f t="shared" si="169"/>
        <v>0</v>
      </c>
      <c r="BD241" t="e">
        <f t="shared" si="170"/>
        <v>#DIV/0!</v>
      </c>
      <c r="BE241" t="e">
        <f t="shared" si="171"/>
        <v>#DIV/0!</v>
      </c>
      <c r="BF241" t="e">
        <f t="shared" si="172"/>
        <v>#DIV/0!</v>
      </c>
      <c r="BG241" t="e">
        <f t="shared" si="173"/>
        <v>#DIV/0!</v>
      </c>
      <c r="BH241" t="e">
        <f t="shared" si="174"/>
        <v>#DIV/0!</v>
      </c>
      <c r="BI241" t="e">
        <f t="shared" si="175"/>
        <v>#DIV/0!</v>
      </c>
      <c r="BJ241">
        <f t="shared" si="176"/>
        <v>1200.07</v>
      </c>
      <c r="BK241">
        <f t="shared" si="177"/>
        <v>1009.242299852071</v>
      </c>
      <c r="BL241">
        <f t="shared" si="178"/>
        <v>0.84098619234883887</v>
      </c>
      <c r="BM241">
        <f t="shared" si="179"/>
        <v>0.19197238469767788</v>
      </c>
      <c r="BN241">
        <v>6</v>
      </c>
      <c r="BO241">
        <v>0.5</v>
      </c>
      <c r="BP241" t="s">
        <v>273</v>
      </c>
      <c r="BQ241">
        <v>2</v>
      </c>
      <c r="BR241">
        <v>1604500785.0999999</v>
      </c>
      <c r="BS241">
        <v>705.03800000000001</v>
      </c>
      <c r="BT241">
        <v>727.29399999999998</v>
      </c>
      <c r="BU241">
        <v>21.577400000000001</v>
      </c>
      <c r="BV241">
        <v>20.056899999999999</v>
      </c>
      <c r="BW241">
        <v>705.01900000000001</v>
      </c>
      <c r="BX241">
        <v>21.260999999999999</v>
      </c>
      <c r="BY241">
        <v>500.08699999999999</v>
      </c>
      <c r="BZ241">
        <v>100.654</v>
      </c>
      <c r="CA241">
        <v>0.10011399999999999</v>
      </c>
      <c r="CB241">
        <v>25.074999999999999</v>
      </c>
      <c r="CC241">
        <v>25</v>
      </c>
      <c r="CD241">
        <v>999.9</v>
      </c>
      <c r="CE241">
        <v>0</v>
      </c>
      <c r="CF241">
        <v>0</v>
      </c>
      <c r="CG241">
        <v>10018.799999999999</v>
      </c>
      <c r="CH241">
        <v>0</v>
      </c>
      <c r="CI241">
        <v>1.06395</v>
      </c>
      <c r="CJ241">
        <v>1200.07</v>
      </c>
      <c r="CK241">
        <v>0.96699299999999999</v>
      </c>
      <c r="CL241">
        <v>3.30067E-2</v>
      </c>
      <c r="CM241">
        <v>0</v>
      </c>
      <c r="CN241">
        <v>886.57100000000003</v>
      </c>
      <c r="CO241">
        <v>5.0001499999999997</v>
      </c>
      <c r="CP241">
        <v>10580.9</v>
      </c>
      <c r="CQ241">
        <v>11354.5</v>
      </c>
      <c r="CR241">
        <v>39.5</v>
      </c>
      <c r="CS241">
        <v>42.125</v>
      </c>
      <c r="CT241">
        <v>40.75</v>
      </c>
      <c r="CU241">
        <v>41.686999999999998</v>
      </c>
      <c r="CV241">
        <v>41.375</v>
      </c>
      <c r="CW241">
        <v>1155.6199999999999</v>
      </c>
      <c r="CX241">
        <v>39.450000000000003</v>
      </c>
      <c r="CY241">
        <v>0</v>
      </c>
      <c r="CZ241">
        <v>1604500784.0999999</v>
      </c>
      <c r="DA241">
        <v>0</v>
      </c>
      <c r="DB241">
        <v>887.52904000000001</v>
      </c>
      <c r="DC241">
        <v>-7.8160000097177997</v>
      </c>
      <c r="DD241">
        <v>-103.907692515885</v>
      </c>
      <c r="DE241">
        <v>10594.136</v>
      </c>
      <c r="DF241">
        <v>15</v>
      </c>
      <c r="DG241">
        <v>1604500115.5</v>
      </c>
      <c r="DH241" t="s">
        <v>274</v>
      </c>
      <c r="DI241">
        <v>1604500104</v>
      </c>
      <c r="DJ241">
        <v>1604500115.5</v>
      </c>
      <c r="DK241">
        <v>1</v>
      </c>
      <c r="DL241">
        <v>-0.111</v>
      </c>
      <c r="DM241">
        <v>-7.0000000000000001E-3</v>
      </c>
      <c r="DN241">
        <v>-7.3999999999999996E-2</v>
      </c>
      <c r="DO241">
        <v>0.30099999999999999</v>
      </c>
      <c r="DP241">
        <v>420</v>
      </c>
      <c r="DQ241">
        <v>20</v>
      </c>
      <c r="DR241">
        <v>0.08</v>
      </c>
      <c r="DS241">
        <v>7.0000000000000007E-2</v>
      </c>
      <c r="DT241">
        <v>0</v>
      </c>
      <c r="DU241">
        <v>0</v>
      </c>
      <c r="DV241" t="s">
        <v>275</v>
      </c>
      <c r="DW241">
        <v>100</v>
      </c>
      <c r="DX241">
        <v>100</v>
      </c>
      <c r="DY241">
        <v>1.9E-2</v>
      </c>
      <c r="DZ241">
        <v>0.31640000000000001</v>
      </c>
      <c r="EA241">
        <v>-0.38915973933682801</v>
      </c>
      <c r="EB241">
        <v>1.06189765250334E-3</v>
      </c>
      <c r="EC241">
        <v>-8.2300479113357901E-7</v>
      </c>
      <c r="ED241">
        <v>1.95222372915411E-10</v>
      </c>
      <c r="EE241">
        <v>5.0854824770297798E-2</v>
      </c>
      <c r="EF241">
        <v>2.4299125684897199E-2</v>
      </c>
      <c r="EG241">
        <v>-1.02667963148939E-3</v>
      </c>
      <c r="EH241">
        <v>2.21636158600722E-5</v>
      </c>
      <c r="EI241">
        <v>2</v>
      </c>
      <c r="EJ241">
        <v>2037</v>
      </c>
      <c r="EK241">
        <v>1</v>
      </c>
      <c r="EL241">
        <v>24</v>
      </c>
      <c r="EM241">
        <v>11.4</v>
      </c>
      <c r="EN241">
        <v>11.2</v>
      </c>
      <c r="EO241">
        <v>2</v>
      </c>
      <c r="EP241">
        <v>482.09699999999998</v>
      </c>
      <c r="EQ241">
        <v>559.15200000000004</v>
      </c>
      <c r="ER241">
        <v>22.336200000000002</v>
      </c>
      <c r="ES241">
        <v>25.356400000000001</v>
      </c>
      <c r="ET241">
        <v>30.000299999999999</v>
      </c>
      <c r="EU241">
        <v>25.227399999999999</v>
      </c>
      <c r="EV241">
        <v>25.191299999999998</v>
      </c>
      <c r="EW241">
        <v>32.463500000000003</v>
      </c>
      <c r="EX241">
        <v>6.0102900000000004</v>
      </c>
      <c r="EY241">
        <v>100</v>
      </c>
      <c r="EZ241">
        <v>22.354700000000001</v>
      </c>
      <c r="FA241">
        <v>717.63</v>
      </c>
      <c r="FB241">
        <v>20</v>
      </c>
      <c r="FC241">
        <v>102.36199999999999</v>
      </c>
      <c r="FD241">
        <v>102.07</v>
      </c>
    </row>
    <row r="242" spans="1:160" x14ac:dyDescent="0.15">
      <c r="A242">
        <v>244</v>
      </c>
      <c r="B242">
        <v>1604500787.0999999</v>
      </c>
      <c r="C242">
        <v>485.09999990463302</v>
      </c>
      <c r="D242" t="s">
        <v>724</v>
      </c>
      <c r="E242" t="s">
        <v>725</v>
      </c>
      <c r="F242">
        <v>1604500787.0999999</v>
      </c>
      <c r="G242">
        <f t="shared" si="135"/>
        <v>1.2958569139314171E-3</v>
      </c>
      <c r="H242">
        <f t="shared" si="136"/>
        <v>17.689842368707009</v>
      </c>
      <c r="I242">
        <f t="shared" si="137"/>
        <v>701.79700000000003</v>
      </c>
      <c r="J242">
        <f t="shared" si="138"/>
        <v>469.22533836814404</v>
      </c>
      <c r="K242">
        <f t="shared" si="139"/>
        <v>47.276236976094587</v>
      </c>
      <c r="L242">
        <f t="shared" si="140"/>
        <v>70.708716192733092</v>
      </c>
      <c r="M242">
        <f t="shared" si="141"/>
        <v>0.12957414867216471</v>
      </c>
      <c r="N242">
        <f t="shared" si="142"/>
        <v>2.9413308093071899</v>
      </c>
      <c r="O242">
        <f t="shared" si="143"/>
        <v>0.12648453183398004</v>
      </c>
      <c r="P242">
        <f t="shared" si="144"/>
        <v>7.9324286269584349E-2</v>
      </c>
      <c r="Q242">
        <f t="shared" si="145"/>
        <v>193.74665104037095</v>
      </c>
      <c r="R242">
        <f t="shared" si="146"/>
        <v>25.877695487990657</v>
      </c>
      <c r="S242">
        <f t="shared" si="147"/>
        <v>24.996400000000001</v>
      </c>
      <c r="T242">
        <f t="shared" si="148"/>
        <v>3.1789952038184213</v>
      </c>
      <c r="U242">
        <f t="shared" si="149"/>
        <v>68.0759335291024</v>
      </c>
      <c r="V242">
        <f t="shared" si="150"/>
        <v>2.1741763752119301</v>
      </c>
      <c r="W242">
        <f t="shared" si="151"/>
        <v>3.1937518334324007</v>
      </c>
      <c r="X242">
        <f t="shared" si="152"/>
        <v>1.0048188286064912</v>
      </c>
      <c r="Y242">
        <f t="shared" si="153"/>
        <v>-57.147289904375491</v>
      </c>
      <c r="Z242">
        <f t="shared" si="154"/>
        <v>12.321124166149408</v>
      </c>
      <c r="AA242">
        <f t="shared" si="155"/>
        <v>0.88638128275701</v>
      </c>
      <c r="AB242">
        <f t="shared" si="156"/>
        <v>149.80686658490188</v>
      </c>
      <c r="AC242">
        <v>12</v>
      </c>
      <c r="AD242">
        <v>2</v>
      </c>
      <c r="AE242">
        <f t="shared" si="157"/>
        <v>1</v>
      </c>
      <c r="AF242">
        <f t="shared" si="158"/>
        <v>0</v>
      </c>
      <c r="AG242">
        <f t="shared" si="159"/>
        <v>53576.630998559667</v>
      </c>
      <c r="AH242" t="s">
        <v>272</v>
      </c>
      <c r="AI242" t="s">
        <v>272</v>
      </c>
      <c r="AJ242">
        <v>0</v>
      </c>
      <c r="AK242">
        <v>0</v>
      </c>
      <c r="AL242">
        <f t="shared" si="160"/>
        <v>0</v>
      </c>
      <c r="AM242" t="e">
        <f t="shared" si="161"/>
        <v>#DIV/0!</v>
      </c>
      <c r="AN242">
        <v>0</v>
      </c>
      <c r="AO242" t="s">
        <v>272</v>
      </c>
      <c r="AP242" t="s">
        <v>272</v>
      </c>
      <c r="AQ242">
        <v>0</v>
      </c>
      <c r="AR242">
        <v>0</v>
      </c>
      <c r="AS242" t="e">
        <f t="shared" si="162"/>
        <v>#DIV/0!</v>
      </c>
      <c r="AT242">
        <v>0.5</v>
      </c>
      <c r="AU242">
        <f t="shared" si="163"/>
        <v>1009.242299852071</v>
      </c>
      <c r="AV242">
        <f t="shared" si="164"/>
        <v>17.689842368707009</v>
      </c>
      <c r="AW242" t="e">
        <f t="shared" si="165"/>
        <v>#DIV/0!</v>
      </c>
      <c r="AX242" t="e">
        <f t="shared" si="166"/>
        <v>#DIV/0!</v>
      </c>
      <c r="AY242">
        <f t="shared" si="167"/>
        <v>1.7527844771567627E-2</v>
      </c>
      <c r="AZ242" t="e">
        <f t="shared" si="168"/>
        <v>#DIV/0!</v>
      </c>
      <c r="BA242" t="s">
        <v>272</v>
      </c>
      <c r="BB242">
        <v>0</v>
      </c>
      <c r="BC242">
        <f t="shared" si="169"/>
        <v>0</v>
      </c>
      <c r="BD242" t="e">
        <f t="shared" si="170"/>
        <v>#DIV/0!</v>
      </c>
      <c r="BE242" t="e">
        <f t="shared" si="171"/>
        <v>#DIV/0!</v>
      </c>
      <c r="BF242" t="e">
        <f t="shared" si="172"/>
        <v>#DIV/0!</v>
      </c>
      <c r="BG242" t="e">
        <f t="shared" si="173"/>
        <v>#DIV/0!</v>
      </c>
      <c r="BH242" t="e">
        <f t="shared" si="174"/>
        <v>#DIV/0!</v>
      </c>
      <c r="BI242" t="e">
        <f t="shared" si="175"/>
        <v>#DIV/0!</v>
      </c>
      <c r="BJ242">
        <f t="shared" si="176"/>
        <v>1200.07</v>
      </c>
      <c r="BK242">
        <f t="shared" si="177"/>
        <v>1009.242299852071</v>
      </c>
      <c r="BL242">
        <f t="shared" si="178"/>
        <v>0.84098619234883887</v>
      </c>
      <c r="BM242">
        <f t="shared" si="179"/>
        <v>0.19197238469767788</v>
      </c>
      <c r="BN242">
        <v>6</v>
      </c>
      <c r="BO242">
        <v>0.5</v>
      </c>
      <c r="BP242" t="s">
        <v>273</v>
      </c>
      <c r="BQ242">
        <v>2</v>
      </c>
      <c r="BR242">
        <v>1604500787.0999999</v>
      </c>
      <c r="BS242">
        <v>701.79700000000003</v>
      </c>
      <c r="BT242">
        <v>724.11800000000005</v>
      </c>
      <c r="BU242">
        <v>21.5791</v>
      </c>
      <c r="BV242">
        <v>20.057500000000001</v>
      </c>
      <c r="BW242">
        <v>701.77800000000002</v>
      </c>
      <c r="BX242">
        <v>21.262699999999999</v>
      </c>
      <c r="BY242">
        <v>499.95800000000003</v>
      </c>
      <c r="BZ242">
        <v>100.654</v>
      </c>
      <c r="CA242">
        <v>9.9802299999999997E-2</v>
      </c>
      <c r="CB242">
        <v>25.074100000000001</v>
      </c>
      <c r="CC242">
        <v>24.996400000000001</v>
      </c>
      <c r="CD242">
        <v>999.9</v>
      </c>
      <c r="CE242">
        <v>0</v>
      </c>
      <c r="CF242">
        <v>0</v>
      </c>
      <c r="CG242">
        <v>10001.9</v>
      </c>
      <c r="CH242">
        <v>0</v>
      </c>
      <c r="CI242">
        <v>1.06395</v>
      </c>
      <c r="CJ242">
        <v>1200.07</v>
      </c>
      <c r="CK242">
        <v>0.96699299999999999</v>
      </c>
      <c r="CL242">
        <v>3.30067E-2</v>
      </c>
      <c r="CM242">
        <v>0</v>
      </c>
      <c r="CN242">
        <v>886.13599999999997</v>
      </c>
      <c r="CO242">
        <v>5.0001499999999997</v>
      </c>
      <c r="CP242">
        <v>10576.4</v>
      </c>
      <c r="CQ242">
        <v>11354.5</v>
      </c>
      <c r="CR242">
        <v>39.5</v>
      </c>
      <c r="CS242">
        <v>42.125</v>
      </c>
      <c r="CT242">
        <v>40.686999999999998</v>
      </c>
      <c r="CU242">
        <v>41.686999999999998</v>
      </c>
      <c r="CV242">
        <v>41.311999999999998</v>
      </c>
      <c r="CW242">
        <v>1155.6199999999999</v>
      </c>
      <c r="CX242">
        <v>39.450000000000003</v>
      </c>
      <c r="CY242">
        <v>0</v>
      </c>
      <c r="CZ242">
        <v>1604500785.9000001</v>
      </c>
      <c r="DA242">
        <v>0</v>
      </c>
      <c r="DB242">
        <v>887.32799999999997</v>
      </c>
      <c r="DC242">
        <v>-7.9267008582548302</v>
      </c>
      <c r="DD242">
        <v>-108.05128211084001</v>
      </c>
      <c r="DE242">
        <v>10591.3807692308</v>
      </c>
      <c r="DF242">
        <v>15</v>
      </c>
      <c r="DG242">
        <v>1604500115.5</v>
      </c>
      <c r="DH242" t="s">
        <v>274</v>
      </c>
      <c r="DI242">
        <v>1604500104</v>
      </c>
      <c r="DJ242">
        <v>1604500115.5</v>
      </c>
      <c r="DK242">
        <v>1</v>
      </c>
      <c r="DL242">
        <v>-0.111</v>
      </c>
      <c r="DM242">
        <v>-7.0000000000000001E-3</v>
      </c>
      <c r="DN242">
        <v>-7.3999999999999996E-2</v>
      </c>
      <c r="DO242">
        <v>0.30099999999999999</v>
      </c>
      <c r="DP242">
        <v>420</v>
      </c>
      <c r="DQ242">
        <v>20</v>
      </c>
      <c r="DR242">
        <v>0.08</v>
      </c>
      <c r="DS242">
        <v>7.0000000000000007E-2</v>
      </c>
      <c r="DT242">
        <v>0</v>
      </c>
      <c r="DU242">
        <v>0</v>
      </c>
      <c r="DV242" t="s">
        <v>275</v>
      </c>
      <c r="DW242">
        <v>100</v>
      </c>
      <c r="DX242">
        <v>100</v>
      </c>
      <c r="DY242">
        <v>1.9E-2</v>
      </c>
      <c r="DZ242">
        <v>0.31640000000000001</v>
      </c>
      <c r="EA242">
        <v>-0.38915973933682801</v>
      </c>
      <c r="EB242">
        <v>1.06189765250334E-3</v>
      </c>
      <c r="EC242">
        <v>-8.2300479113357901E-7</v>
      </c>
      <c r="ED242">
        <v>1.95222372915411E-10</v>
      </c>
      <c r="EE242">
        <v>5.0854824770297798E-2</v>
      </c>
      <c r="EF242">
        <v>2.4299125684897199E-2</v>
      </c>
      <c r="EG242">
        <v>-1.02667963148939E-3</v>
      </c>
      <c r="EH242">
        <v>2.21636158600722E-5</v>
      </c>
      <c r="EI242">
        <v>2</v>
      </c>
      <c r="EJ242">
        <v>2037</v>
      </c>
      <c r="EK242">
        <v>1</v>
      </c>
      <c r="EL242">
        <v>24</v>
      </c>
      <c r="EM242">
        <v>11.4</v>
      </c>
      <c r="EN242">
        <v>11.2</v>
      </c>
      <c r="EO242">
        <v>2</v>
      </c>
      <c r="EP242">
        <v>482.11</v>
      </c>
      <c r="EQ242">
        <v>559.18299999999999</v>
      </c>
      <c r="ER242">
        <v>22.340900000000001</v>
      </c>
      <c r="ES242">
        <v>25.357399999999998</v>
      </c>
      <c r="ET242">
        <v>30.000299999999999</v>
      </c>
      <c r="EU242">
        <v>25.227399999999999</v>
      </c>
      <c r="EV242">
        <v>25.192299999999999</v>
      </c>
      <c r="EW242">
        <v>32.337800000000001</v>
      </c>
      <c r="EX242">
        <v>6.0102900000000004</v>
      </c>
      <c r="EY242">
        <v>100</v>
      </c>
      <c r="EZ242">
        <v>22.354700000000001</v>
      </c>
      <c r="FA242">
        <v>712.57</v>
      </c>
      <c r="FB242">
        <v>20</v>
      </c>
      <c r="FC242">
        <v>102.363</v>
      </c>
      <c r="FD242">
        <v>102.069</v>
      </c>
    </row>
    <row r="243" spans="1:160" x14ac:dyDescent="0.15">
      <c r="A243">
        <v>245</v>
      </c>
      <c r="B243">
        <v>1604500789.0999999</v>
      </c>
      <c r="C243">
        <v>487.09999990463302</v>
      </c>
      <c r="D243" t="s">
        <v>726</v>
      </c>
      <c r="E243" t="s">
        <v>727</v>
      </c>
      <c r="F243">
        <v>1604500789.0999999</v>
      </c>
      <c r="G243">
        <f t="shared" si="135"/>
        <v>1.2961208185488569E-3</v>
      </c>
      <c r="H243">
        <f t="shared" si="136"/>
        <v>17.811724108832664</v>
      </c>
      <c r="I243">
        <f t="shared" si="137"/>
        <v>698.61099999999999</v>
      </c>
      <c r="J243">
        <f t="shared" si="138"/>
        <v>464.69395688693118</v>
      </c>
      <c r="K243">
        <f t="shared" si="139"/>
        <v>46.819898076084435</v>
      </c>
      <c r="L243">
        <f t="shared" si="140"/>
        <v>70.388037825914992</v>
      </c>
      <c r="M243">
        <f t="shared" si="141"/>
        <v>0.12965183733391503</v>
      </c>
      <c r="N243">
        <f t="shared" si="142"/>
        <v>2.9368185579439392</v>
      </c>
      <c r="O243">
        <f t="shared" si="143"/>
        <v>0.12655393184034908</v>
      </c>
      <c r="P243">
        <f t="shared" si="144"/>
        <v>7.936837670408517E-2</v>
      </c>
      <c r="Q243">
        <f t="shared" si="145"/>
        <v>193.74451135291145</v>
      </c>
      <c r="R243">
        <f t="shared" si="146"/>
        <v>25.878266257877218</v>
      </c>
      <c r="S243">
        <f t="shared" si="147"/>
        <v>24.9955</v>
      </c>
      <c r="T243">
        <f t="shared" si="148"/>
        <v>3.1788246272759131</v>
      </c>
      <c r="U243">
        <f t="shared" si="149"/>
        <v>68.083322104811757</v>
      </c>
      <c r="V243">
        <f t="shared" si="150"/>
        <v>2.1743475666854999</v>
      </c>
      <c r="W243">
        <f t="shared" si="151"/>
        <v>3.1936566834065068</v>
      </c>
      <c r="X243">
        <f t="shared" si="152"/>
        <v>1.0044770605904132</v>
      </c>
      <c r="Y243">
        <f t="shared" si="153"/>
        <v>-57.158928098004594</v>
      </c>
      <c r="Z243">
        <f t="shared" si="154"/>
        <v>12.365554419687601</v>
      </c>
      <c r="AA243">
        <f t="shared" si="155"/>
        <v>0.89093810061015899</v>
      </c>
      <c r="AB243">
        <f t="shared" si="156"/>
        <v>149.84207577520462</v>
      </c>
      <c r="AC243">
        <v>11</v>
      </c>
      <c r="AD243">
        <v>2</v>
      </c>
      <c r="AE243">
        <f t="shared" si="157"/>
        <v>1</v>
      </c>
      <c r="AF243">
        <f t="shared" si="158"/>
        <v>0</v>
      </c>
      <c r="AG243">
        <f t="shared" si="159"/>
        <v>53444.895457820414</v>
      </c>
      <c r="AH243" t="s">
        <v>272</v>
      </c>
      <c r="AI243" t="s">
        <v>272</v>
      </c>
      <c r="AJ243">
        <v>0</v>
      </c>
      <c r="AK243">
        <v>0</v>
      </c>
      <c r="AL243">
        <f t="shared" si="160"/>
        <v>0</v>
      </c>
      <c r="AM243" t="e">
        <f t="shared" si="161"/>
        <v>#DIV/0!</v>
      </c>
      <c r="AN243">
        <v>0</v>
      </c>
      <c r="AO243" t="s">
        <v>272</v>
      </c>
      <c r="AP243" t="s">
        <v>272</v>
      </c>
      <c r="AQ243">
        <v>0</v>
      </c>
      <c r="AR243">
        <v>0</v>
      </c>
      <c r="AS243" t="e">
        <f t="shared" si="162"/>
        <v>#DIV/0!</v>
      </c>
      <c r="AT243">
        <v>0.5</v>
      </c>
      <c r="AU243">
        <f t="shared" si="163"/>
        <v>1009.2336097116939</v>
      </c>
      <c r="AV243">
        <f t="shared" si="164"/>
        <v>17.811724108832664</v>
      </c>
      <c r="AW243" t="e">
        <f t="shared" si="165"/>
        <v>#DIV/0!</v>
      </c>
      <c r="AX243" t="e">
        <f t="shared" si="166"/>
        <v>#DIV/0!</v>
      </c>
      <c r="AY243">
        <f t="shared" si="167"/>
        <v>1.7648762325623409E-2</v>
      </c>
      <c r="AZ243" t="e">
        <f t="shared" si="168"/>
        <v>#DIV/0!</v>
      </c>
      <c r="BA243" t="s">
        <v>272</v>
      </c>
      <c r="BB243">
        <v>0</v>
      </c>
      <c r="BC243">
        <f t="shared" si="169"/>
        <v>0</v>
      </c>
      <c r="BD243" t="e">
        <f t="shared" si="170"/>
        <v>#DIV/0!</v>
      </c>
      <c r="BE243" t="e">
        <f t="shared" si="171"/>
        <v>#DIV/0!</v>
      </c>
      <c r="BF243" t="e">
        <f t="shared" si="172"/>
        <v>#DIV/0!</v>
      </c>
      <c r="BG243" t="e">
        <f t="shared" si="173"/>
        <v>#DIV/0!</v>
      </c>
      <c r="BH243" t="e">
        <f t="shared" si="174"/>
        <v>#DIV/0!</v>
      </c>
      <c r="BI243" t="e">
        <f t="shared" si="175"/>
        <v>#DIV/0!</v>
      </c>
      <c r="BJ243">
        <f t="shared" si="176"/>
        <v>1200.06</v>
      </c>
      <c r="BK243">
        <f t="shared" si="177"/>
        <v>1009.2336097116939</v>
      </c>
      <c r="BL243">
        <f t="shared" si="178"/>
        <v>0.8409859587951386</v>
      </c>
      <c r="BM243">
        <f t="shared" si="179"/>
        <v>0.19197191759027735</v>
      </c>
      <c r="BN243">
        <v>6</v>
      </c>
      <c r="BO243">
        <v>0.5</v>
      </c>
      <c r="BP243" t="s">
        <v>273</v>
      </c>
      <c r="BQ243">
        <v>2</v>
      </c>
      <c r="BR243">
        <v>1604500789.0999999</v>
      </c>
      <c r="BS243">
        <v>698.61099999999999</v>
      </c>
      <c r="BT243">
        <v>721.06899999999996</v>
      </c>
      <c r="BU243">
        <v>21.5807</v>
      </c>
      <c r="BV243">
        <v>20.059100000000001</v>
      </c>
      <c r="BW243">
        <v>698.59299999999996</v>
      </c>
      <c r="BX243">
        <v>21.264299999999999</v>
      </c>
      <c r="BY243">
        <v>500.05900000000003</v>
      </c>
      <c r="BZ243">
        <v>100.654</v>
      </c>
      <c r="CA243">
        <v>0.10026500000000001</v>
      </c>
      <c r="CB243">
        <v>25.073599999999999</v>
      </c>
      <c r="CC243">
        <v>24.9955</v>
      </c>
      <c r="CD243">
        <v>999.9</v>
      </c>
      <c r="CE243">
        <v>0</v>
      </c>
      <c r="CF243">
        <v>0</v>
      </c>
      <c r="CG243">
        <v>9976.25</v>
      </c>
      <c r="CH243">
        <v>0</v>
      </c>
      <c r="CI243">
        <v>1.06395</v>
      </c>
      <c r="CJ243">
        <v>1200.06</v>
      </c>
      <c r="CK243">
        <v>0.96699299999999999</v>
      </c>
      <c r="CL243">
        <v>3.30067E-2</v>
      </c>
      <c r="CM243">
        <v>0</v>
      </c>
      <c r="CN243">
        <v>885.54700000000003</v>
      </c>
      <c r="CO243">
        <v>5.0001499999999997</v>
      </c>
      <c r="CP243">
        <v>10570.4</v>
      </c>
      <c r="CQ243">
        <v>11354.4</v>
      </c>
      <c r="CR243">
        <v>39.5</v>
      </c>
      <c r="CS243">
        <v>42.125</v>
      </c>
      <c r="CT243">
        <v>40.686999999999998</v>
      </c>
      <c r="CU243">
        <v>41.686999999999998</v>
      </c>
      <c r="CV243">
        <v>41.311999999999998</v>
      </c>
      <c r="CW243">
        <v>1155.6099999999999</v>
      </c>
      <c r="CX243">
        <v>39.44</v>
      </c>
      <c r="CY243">
        <v>0</v>
      </c>
      <c r="CZ243">
        <v>1604500788.3</v>
      </c>
      <c r="DA243">
        <v>0</v>
      </c>
      <c r="DB243">
        <v>886.94326923076903</v>
      </c>
      <c r="DC243">
        <v>-9.5866324897183794</v>
      </c>
      <c r="DD243">
        <v>-123.586324846449</v>
      </c>
      <c r="DE243">
        <v>10586.5423076923</v>
      </c>
      <c r="DF243">
        <v>15</v>
      </c>
      <c r="DG243">
        <v>1604500115.5</v>
      </c>
      <c r="DH243" t="s">
        <v>274</v>
      </c>
      <c r="DI243">
        <v>1604500104</v>
      </c>
      <c r="DJ243">
        <v>1604500115.5</v>
      </c>
      <c r="DK243">
        <v>1</v>
      </c>
      <c r="DL243">
        <v>-0.111</v>
      </c>
      <c r="DM243">
        <v>-7.0000000000000001E-3</v>
      </c>
      <c r="DN243">
        <v>-7.3999999999999996E-2</v>
      </c>
      <c r="DO243">
        <v>0.30099999999999999</v>
      </c>
      <c r="DP243">
        <v>420</v>
      </c>
      <c r="DQ243">
        <v>20</v>
      </c>
      <c r="DR243">
        <v>0.08</v>
      </c>
      <c r="DS243">
        <v>7.0000000000000007E-2</v>
      </c>
      <c r="DT243">
        <v>0</v>
      </c>
      <c r="DU243">
        <v>0</v>
      </c>
      <c r="DV243" t="s">
        <v>275</v>
      </c>
      <c r="DW243">
        <v>100</v>
      </c>
      <c r="DX243">
        <v>100</v>
      </c>
      <c r="DY243">
        <v>1.7999999999999999E-2</v>
      </c>
      <c r="DZ243">
        <v>0.31640000000000001</v>
      </c>
      <c r="EA243">
        <v>-0.38915973933682801</v>
      </c>
      <c r="EB243">
        <v>1.06189765250334E-3</v>
      </c>
      <c r="EC243">
        <v>-8.2300479113357901E-7</v>
      </c>
      <c r="ED243">
        <v>1.95222372915411E-10</v>
      </c>
      <c r="EE243">
        <v>5.0854824770297798E-2</v>
      </c>
      <c r="EF243">
        <v>2.4299125684897199E-2</v>
      </c>
      <c r="EG243">
        <v>-1.02667963148939E-3</v>
      </c>
      <c r="EH243">
        <v>2.21636158600722E-5</v>
      </c>
      <c r="EI243">
        <v>2</v>
      </c>
      <c r="EJ243">
        <v>2037</v>
      </c>
      <c r="EK243">
        <v>1</v>
      </c>
      <c r="EL243">
        <v>24</v>
      </c>
      <c r="EM243">
        <v>11.4</v>
      </c>
      <c r="EN243">
        <v>11.2</v>
      </c>
      <c r="EO243">
        <v>2</v>
      </c>
      <c r="EP243">
        <v>482.31700000000001</v>
      </c>
      <c r="EQ243">
        <v>558.97199999999998</v>
      </c>
      <c r="ER243">
        <v>22.347999999999999</v>
      </c>
      <c r="ES243">
        <v>25.357600000000001</v>
      </c>
      <c r="ET243">
        <v>30.0002</v>
      </c>
      <c r="EU243">
        <v>25.227799999999998</v>
      </c>
      <c r="EV243">
        <v>25.193100000000001</v>
      </c>
      <c r="EW243">
        <v>32.240099999999998</v>
      </c>
      <c r="EX243">
        <v>6.0102900000000004</v>
      </c>
      <c r="EY243">
        <v>100</v>
      </c>
      <c r="EZ243">
        <v>22.356100000000001</v>
      </c>
      <c r="FA243">
        <v>712.57</v>
      </c>
      <c r="FB243">
        <v>20</v>
      </c>
      <c r="FC243">
        <v>102.363</v>
      </c>
      <c r="FD243">
        <v>102.068</v>
      </c>
    </row>
    <row r="244" spans="1:160" x14ac:dyDescent="0.15">
      <c r="A244">
        <v>246</v>
      </c>
      <c r="B244">
        <v>1604500791.0999999</v>
      </c>
      <c r="C244">
        <v>489.09999990463302</v>
      </c>
      <c r="D244" t="s">
        <v>728</v>
      </c>
      <c r="E244" t="s">
        <v>729</v>
      </c>
      <c r="F244">
        <v>1604500791.0999999</v>
      </c>
      <c r="G244">
        <f t="shared" si="135"/>
        <v>1.2976853599286316E-3</v>
      </c>
      <c r="H244">
        <f t="shared" si="136"/>
        <v>17.682684612730419</v>
      </c>
      <c r="I244">
        <f t="shared" si="137"/>
        <v>695.47</v>
      </c>
      <c r="J244">
        <f t="shared" si="138"/>
        <v>463.35519520544938</v>
      </c>
      <c r="K244">
        <f t="shared" si="139"/>
        <v>46.685411075679653</v>
      </c>
      <c r="L244">
        <f t="shared" si="140"/>
        <v>70.072167479220013</v>
      </c>
      <c r="M244">
        <f t="shared" si="141"/>
        <v>0.12973766776674167</v>
      </c>
      <c r="N244">
        <f t="shared" si="142"/>
        <v>2.9372761512713295</v>
      </c>
      <c r="O244">
        <f t="shared" si="143"/>
        <v>0.12663618290552797</v>
      </c>
      <c r="P244">
        <f t="shared" si="144"/>
        <v>7.9420095044409167E-2</v>
      </c>
      <c r="Q244">
        <f t="shared" si="145"/>
        <v>193.69877162399274</v>
      </c>
      <c r="R244">
        <f t="shared" si="146"/>
        <v>25.875474569208816</v>
      </c>
      <c r="S244">
        <f t="shared" si="147"/>
        <v>24.998999999999999</v>
      </c>
      <c r="T244">
        <f t="shared" si="148"/>
        <v>3.1794880254286917</v>
      </c>
      <c r="U244">
        <f t="shared" si="149"/>
        <v>68.094542350135882</v>
      </c>
      <c r="V244">
        <f t="shared" si="150"/>
        <v>2.174446751769</v>
      </c>
      <c r="W244">
        <f t="shared" si="151"/>
        <v>3.1932761080736762</v>
      </c>
      <c r="X244">
        <f t="shared" si="152"/>
        <v>1.0050412736596916</v>
      </c>
      <c r="Y244">
        <f t="shared" si="153"/>
        <v>-57.227924372852655</v>
      </c>
      <c r="Z244">
        <f t="shared" si="154"/>
        <v>11.496531753569091</v>
      </c>
      <c r="AA244">
        <f t="shared" si="155"/>
        <v>0.82820223136486604</v>
      </c>
      <c r="AB244">
        <f t="shared" si="156"/>
        <v>148.79558123607401</v>
      </c>
      <c r="AC244">
        <v>11</v>
      </c>
      <c r="AD244">
        <v>2</v>
      </c>
      <c r="AE244">
        <f t="shared" si="157"/>
        <v>1</v>
      </c>
      <c r="AF244">
        <f t="shared" si="158"/>
        <v>0</v>
      </c>
      <c r="AG244">
        <f t="shared" si="159"/>
        <v>53458.638079520635</v>
      </c>
      <c r="AH244" t="s">
        <v>272</v>
      </c>
      <c r="AI244" t="s">
        <v>272</v>
      </c>
      <c r="AJ244">
        <v>0</v>
      </c>
      <c r="AK244">
        <v>0</v>
      </c>
      <c r="AL244">
        <f t="shared" si="160"/>
        <v>0</v>
      </c>
      <c r="AM244" t="e">
        <f t="shared" si="161"/>
        <v>#DIV/0!</v>
      </c>
      <c r="AN244">
        <v>0</v>
      </c>
      <c r="AO244" t="s">
        <v>272</v>
      </c>
      <c r="AP244" t="s">
        <v>272</v>
      </c>
      <c r="AQ244">
        <v>0</v>
      </c>
      <c r="AR244">
        <v>0</v>
      </c>
      <c r="AS244" t="e">
        <f t="shared" si="162"/>
        <v>#DIV/0!</v>
      </c>
      <c r="AT244">
        <v>0.5</v>
      </c>
      <c r="AU244">
        <f t="shared" si="163"/>
        <v>1008.990299852034</v>
      </c>
      <c r="AV244">
        <f t="shared" si="164"/>
        <v>17.682684612730419</v>
      </c>
      <c r="AW244" t="e">
        <f t="shared" si="165"/>
        <v>#DIV/0!</v>
      </c>
      <c r="AX244" t="e">
        <f t="shared" si="166"/>
        <v>#DIV/0!</v>
      </c>
      <c r="AY244">
        <f t="shared" si="167"/>
        <v>1.7525128452992603E-2</v>
      </c>
      <c r="AZ244" t="e">
        <f t="shared" si="168"/>
        <v>#DIV/0!</v>
      </c>
      <c r="BA244" t="s">
        <v>272</v>
      </c>
      <c r="BB244">
        <v>0</v>
      </c>
      <c r="BC244">
        <f t="shared" si="169"/>
        <v>0</v>
      </c>
      <c r="BD244" t="e">
        <f t="shared" si="170"/>
        <v>#DIV/0!</v>
      </c>
      <c r="BE244" t="e">
        <f t="shared" si="171"/>
        <v>#DIV/0!</v>
      </c>
      <c r="BF244" t="e">
        <f t="shared" si="172"/>
        <v>#DIV/0!</v>
      </c>
      <c r="BG244" t="e">
        <f t="shared" si="173"/>
        <v>#DIV/0!</v>
      </c>
      <c r="BH244" t="e">
        <f t="shared" si="174"/>
        <v>#DIV/0!</v>
      </c>
      <c r="BI244" t="e">
        <f t="shared" si="175"/>
        <v>#DIV/0!</v>
      </c>
      <c r="BJ244">
        <f t="shared" si="176"/>
        <v>1199.77</v>
      </c>
      <c r="BK244">
        <f t="shared" si="177"/>
        <v>1008.990299852034</v>
      </c>
      <c r="BL244">
        <f t="shared" si="178"/>
        <v>0.84098643894415936</v>
      </c>
      <c r="BM244">
        <f t="shared" si="179"/>
        <v>0.19197287788831885</v>
      </c>
      <c r="BN244">
        <v>6</v>
      </c>
      <c r="BO244">
        <v>0.5</v>
      </c>
      <c r="BP244" t="s">
        <v>273</v>
      </c>
      <c r="BQ244">
        <v>2</v>
      </c>
      <c r="BR244">
        <v>1604500791.0999999</v>
      </c>
      <c r="BS244">
        <v>695.47</v>
      </c>
      <c r="BT244">
        <v>717.77200000000005</v>
      </c>
      <c r="BU244">
        <v>21.581499999999998</v>
      </c>
      <c r="BV244">
        <v>20.0579</v>
      </c>
      <c r="BW244">
        <v>695.45299999999997</v>
      </c>
      <c r="BX244">
        <v>21.265000000000001</v>
      </c>
      <c r="BY244">
        <v>500.005</v>
      </c>
      <c r="BZ244">
        <v>100.655</v>
      </c>
      <c r="CA244">
        <v>0.10012600000000001</v>
      </c>
      <c r="CB244">
        <v>25.0716</v>
      </c>
      <c r="CC244">
        <v>24.998999999999999</v>
      </c>
      <c r="CD244">
        <v>999.9</v>
      </c>
      <c r="CE244">
        <v>0</v>
      </c>
      <c r="CF244">
        <v>0</v>
      </c>
      <c r="CG244">
        <v>9978.75</v>
      </c>
      <c r="CH244">
        <v>0</v>
      </c>
      <c r="CI244">
        <v>1.06395</v>
      </c>
      <c r="CJ244">
        <v>1199.77</v>
      </c>
      <c r="CK244">
        <v>0.96698499999999998</v>
      </c>
      <c r="CL244">
        <v>3.3015099999999999E-2</v>
      </c>
      <c r="CM244">
        <v>0</v>
      </c>
      <c r="CN244">
        <v>884.96799999999996</v>
      </c>
      <c r="CO244">
        <v>5.0001499999999997</v>
      </c>
      <c r="CP244">
        <v>10562.1</v>
      </c>
      <c r="CQ244">
        <v>11351.6</v>
      </c>
      <c r="CR244">
        <v>39.5</v>
      </c>
      <c r="CS244">
        <v>42.125</v>
      </c>
      <c r="CT244">
        <v>40.75</v>
      </c>
      <c r="CU244">
        <v>41.686999999999998</v>
      </c>
      <c r="CV244">
        <v>41.311999999999998</v>
      </c>
      <c r="CW244">
        <v>1155.32</v>
      </c>
      <c r="CX244">
        <v>39.450000000000003</v>
      </c>
      <c r="CY244">
        <v>0</v>
      </c>
      <c r="CZ244">
        <v>1604500790.0999999</v>
      </c>
      <c r="DA244">
        <v>0</v>
      </c>
      <c r="DB244">
        <v>886.56772000000001</v>
      </c>
      <c r="DC244">
        <v>-11.2318461709453</v>
      </c>
      <c r="DD244">
        <v>-138.73076942923601</v>
      </c>
      <c r="DE244">
        <v>10582.188</v>
      </c>
      <c r="DF244">
        <v>15</v>
      </c>
      <c r="DG244">
        <v>1604500115.5</v>
      </c>
      <c r="DH244" t="s">
        <v>274</v>
      </c>
      <c r="DI244">
        <v>1604500104</v>
      </c>
      <c r="DJ244">
        <v>1604500115.5</v>
      </c>
      <c r="DK244">
        <v>1</v>
      </c>
      <c r="DL244">
        <v>-0.111</v>
      </c>
      <c r="DM244">
        <v>-7.0000000000000001E-3</v>
      </c>
      <c r="DN244">
        <v>-7.3999999999999996E-2</v>
      </c>
      <c r="DO244">
        <v>0.30099999999999999</v>
      </c>
      <c r="DP244">
        <v>420</v>
      </c>
      <c r="DQ244">
        <v>20</v>
      </c>
      <c r="DR244">
        <v>0.08</v>
      </c>
      <c r="DS244">
        <v>7.0000000000000007E-2</v>
      </c>
      <c r="DT244">
        <v>0</v>
      </c>
      <c r="DU244">
        <v>0</v>
      </c>
      <c r="DV244" t="s">
        <v>275</v>
      </c>
      <c r="DW244">
        <v>100</v>
      </c>
      <c r="DX244">
        <v>100</v>
      </c>
      <c r="DY244">
        <v>1.7000000000000001E-2</v>
      </c>
      <c r="DZ244">
        <v>0.3165</v>
      </c>
      <c r="EA244">
        <v>-0.38915973933682801</v>
      </c>
      <c r="EB244">
        <v>1.06189765250334E-3</v>
      </c>
      <c r="EC244">
        <v>-8.2300479113357901E-7</v>
      </c>
      <c r="ED244">
        <v>1.95222372915411E-10</v>
      </c>
      <c r="EE244">
        <v>5.0854824770297798E-2</v>
      </c>
      <c r="EF244">
        <v>2.4299125684897199E-2</v>
      </c>
      <c r="EG244">
        <v>-1.02667963148939E-3</v>
      </c>
      <c r="EH244">
        <v>2.21636158600722E-5</v>
      </c>
      <c r="EI244">
        <v>2</v>
      </c>
      <c r="EJ244">
        <v>2037</v>
      </c>
      <c r="EK244">
        <v>1</v>
      </c>
      <c r="EL244">
        <v>24</v>
      </c>
      <c r="EM244">
        <v>11.5</v>
      </c>
      <c r="EN244">
        <v>11.3</v>
      </c>
      <c r="EO244">
        <v>2</v>
      </c>
      <c r="EP244">
        <v>482.35300000000001</v>
      </c>
      <c r="EQ244">
        <v>559.01199999999994</v>
      </c>
      <c r="ER244">
        <v>22.3523</v>
      </c>
      <c r="ES244">
        <v>25.357600000000001</v>
      </c>
      <c r="ET244">
        <v>30</v>
      </c>
      <c r="EU244">
        <v>25.228899999999999</v>
      </c>
      <c r="EV244">
        <v>25.193100000000001</v>
      </c>
      <c r="EW244">
        <v>32.100700000000003</v>
      </c>
      <c r="EX244">
        <v>6.0102900000000004</v>
      </c>
      <c r="EY244">
        <v>100</v>
      </c>
      <c r="EZ244">
        <v>22.356100000000001</v>
      </c>
      <c r="FA244">
        <v>707.4</v>
      </c>
      <c r="FB244">
        <v>20</v>
      </c>
      <c r="FC244">
        <v>102.36199999999999</v>
      </c>
      <c r="FD244">
        <v>102.068</v>
      </c>
    </row>
    <row r="245" spans="1:160" x14ac:dyDescent="0.15">
      <c r="A245">
        <v>247</v>
      </c>
      <c r="B245">
        <v>1604500793.0999999</v>
      </c>
      <c r="C245">
        <v>491.09999990463302</v>
      </c>
      <c r="D245" t="s">
        <v>730</v>
      </c>
      <c r="E245" t="s">
        <v>731</v>
      </c>
      <c r="F245">
        <v>1604500793.0999999</v>
      </c>
      <c r="G245">
        <f t="shared" si="135"/>
        <v>1.2969011061228974E-3</v>
      </c>
      <c r="H245">
        <f t="shared" si="136"/>
        <v>17.459502776098482</v>
      </c>
      <c r="I245">
        <f t="shared" si="137"/>
        <v>692.42</v>
      </c>
      <c r="J245">
        <f t="shared" si="138"/>
        <v>462.66682699767398</v>
      </c>
      <c r="K245">
        <f t="shared" si="139"/>
        <v>46.616287356651554</v>
      </c>
      <c r="L245">
        <f t="shared" si="140"/>
        <v>69.765212909148005</v>
      </c>
      <c r="M245">
        <f t="shared" si="141"/>
        <v>0.12945395288892883</v>
      </c>
      <c r="N245">
        <f t="shared" si="142"/>
        <v>2.9419105438460291</v>
      </c>
      <c r="O245">
        <f t="shared" si="143"/>
        <v>0.12637058403422249</v>
      </c>
      <c r="P245">
        <f t="shared" si="144"/>
        <v>7.9252526657008465E-2</v>
      </c>
      <c r="Q245">
        <f t="shared" si="145"/>
        <v>193.74451135291145</v>
      </c>
      <c r="R245">
        <f t="shared" si="146"/>
        <v>25.875365356857809</v>
      </c>
      <c r="S245">
        <f t="shared" si="147"/>
        <v>25.0075</v>
      </c>
      <c r="T245">
        <f t="shared" si="148"/>
        <v>3.1810996389428148</v>
      </c>
      <c r="U245">
        <f t="shared" si="149"/>
        <v>68.095603206400725</v>
      </c>
      <c r="V245">
        <f t="shared" si="150"/>
        <v>2.1745583715255004</v>
      </c>
      <c r="W245">
        <f t="shared" si="151"/>
        <v>3.1933902765121558</v>
      </c>
      <c r="X245">
        <f t="shared" si="152"/>
        <v>1.0065412674173144</v>
      </c>
      <c r="Y245">
        <f t="shared" si="153"/>
        <v>-57.193338780019772</v>
      </c>
      <c r="Z245">
        <f t="shared" si="154"/>
        <v>10.261696996216564</v>
      </c>
      <c r="AA245">
        <f t="shared" si="155"/>
        <v>0.7381148542526248</v>
      </c>
      <c r="AB245">
        <f t="shared" si="156"/>
        <v>147.55098442336086</v>
      </c>
      <c r="AC245">
        <v>11</v>
      </c>
      <c r="AD245">
        <v>2</v>
      </c>
      <c r="AE245">
        <f t="shared" si="157"/>
        <v>1</v>
      </c>
      <c r="AF245">
        <f t="shared" si="158"/>
        <v>0</v>
      </c>
      <c r="AG245">
        <f t="shared" si="159"/>
        <v>53593.962911231996</v>
      </c>
      <c r="AH245" t="s">
        <v>272</v>
      </c>
      <c r="AI245" t="s">
        <v>272</v>
      </c>
      <c r="AJ245">
        <v>0</v>
      </c>
      <c r="AK245">
        <v>0</v>
      </c>
      <c r="AL245">
        <f t="shared" si="160"/>
        <v>0</v>
      </c>
      <c r="AM245" t="e">
        <f t="shared" si="161"/>
        <v>#DIV/0!</v>
      </c>
      <c r="AN245">
        <v>0</v>
      </c>
      <c r="AO245" t="s">
        <v>272</v>
      </c>
      <c r="AP245" t="s">
        <v>272</v>
      </c>
      <c r="AQ245">
        <v>0</v>
      </c>
      <c r="AR245">
        <v>0</v>
      </c>
      <c r="AS245" t="e">
        <f t="shared" si="162"/>
        <v>#DIV/0!</v>
      </c>
      <c r="AT245">
        <v>0.5</v>
      </c>
      <c r="AU245">
        <f t="shared" si="163"/>
        <v>1009.2336097116939</v>
      </c>
      <c r="AV245">
        <f t="shared" si="164"/>
        <v>17.459502776098482</v>
      </c>
      <c r="AW245" t="e">
        <f t="shared" si="165"/>
        <v>#DIV/0!</v>
      </c>
      <c r="AX245" t="e">
        <f t="shared" si="166"/>
        <v>#DIV/0!</v>
      </c>
      <c r="AY245">
        <f t="shared" si="167"/>
        <v>1.7299763511726594E-2</v>
      </c>
      <c r="AZ245" t="e">
        <f t="shared" si="168"/>
        <v>#DIV/0!</v>
      </c>
      <c r="BA245" t="s">
        <v>272</v>
      </c>
      <c r="BB245">
        <v>0</v>
      </c>
      <c r="BC245">
        <f t="shared" si="169"/>
        <v>0</v>
      </c>
      <c r="BD245" t="e">
        <f t="shared" si="170"/>
        <v>#DIV/0!</v>
      </c>
      <c r="BE245" t="e">
        <f t="shared" si="171"/>
        <v>#DIV/0!</v>
      </c>
      <c r="BF245" t="e">
        <f t="shared" si="172"/>
        <v>#DIV/0!</v>
      </c>
      <c r="BG245" t="e">
        <f t="shared" si="173"/>
        <v>#DIV/0!</v>
      </c>
      <c r="BH245" t="e">
        <f t="shared" si="174"/>
        <v>#DIV/0!</v>
      </c>
      <c r="BI245" t="e">
        <f t="shared" si="175"/>
        <v>#DIV/0!</v>
      </c>
      <c r="BJ245">
        <f t="shared" si="176"/>
        <v>1200.06</v>
      </c>
      <c r="BK245">
        <f t="shared" si="177"/>
        <v>1009.2336097116939</v>
      </c>
      <c r="BL245">
        <f t="shared" si="178"/>
        <v>0.8409859587951386</v>
      </c>
      <c r="BM245">
        <f t="shared" si="179"/>
        <v>0.19197191759027735</v>
      </c>
      <c r="BN245">
        <v>6</v>
      </c>
      <c r="BO245">
        <v>0.5</v>
      </c>
      <c r="BP245" t="s">
        <v>273</v>
      </c>
      <c r="BQ245">
        <v>2</v>
      </c>
      <c r="BR245">
        <v>1604500793.0999999</v>
      </c>
      <c r="BS245">
        <v>692.42</v>
      </c>
      <c r="BT245">
        <v>714.452</v>
      </c>
      <c r="BU245">
        <v>21.5825</v>
      </c>
      <c r="BV245">
        <v>20.0596</v>
      </c>
      <c r="BW245">
        <v>692.40300000000002</v>
      </c>
      <c r="BX245">
        <v>21.266100000000002</v>
      </c>
      <c r="BY245">
        <v>499.93200000000002</v>
      </c>
      <c r="BZ245">
        <v>100.65600000000001</v>
      </c>
      <c r="CA245">
        <v>9.9629400000000007E-2</v>
      </c>
      <c r="CB245">
        <v>25.072199999999999</v>
      </c>
      <c r="CC245">
        <v>25.0075</v>
      </c>
      <c r="CD245">
        <v>999.9</v>
      </c>
      <c r="CE245">
        <v>0</v>
      </c>
      <c r="CF245">
        <v>0</v>
      </c>
      <c r="CG245">
        <v>10005</v>
      </c>
      <c r="CH245">
        <v>0</v>
      </c>
      <c r="CI245">
        <v>1.06395</v>
      </c>
      <c r="CJ245">
        <v>1200.06</v>
      </c>
      <c r="CK245">
        <v>0.96699299999999999</v>
      </c>
      <c r="CL245">
        <v>3.30067E-2</v>
      </c>
      <c r="CM245">
        <v>0</v>
      </c>
      <c r="CN245">
        <v>884.69899999999996</v>
      </c>
      <c r="CO245">
        <v>5.0001499999999997</v>
      </c>
      <c r="CP245">
        <v>10560.4</v>
      </c>
      <c r="CQ245">
        <v>11354.4</v>
      </c>
      <c r="CR245">
        <v>39.5</v>
      </c>
      <c r="CS245">
        <v>42.125</v>
      </c>
      <c r="CT245">
        <v>40.686999999999998</v>
      </c>
      <c r="CU245">
        <v>41.686999999999998</v>
      </c>
      <c r="CV245">
        <v>41.311999999999998</v>
      </c>
      <c r="CW245">
        <v>1155.6099999999999</v>
      </c>
      <c r="CX245">
        <v>39.44</v>
      </c>
      <c r="CY245">
        <v>0</v>
      </c>
      <c r="CZ245">
        <v>1604500791.9000001</v>
      </c>
      <c r="DA245">
        <v>0</v>
      </c>
      <c r="DB245">
        <v>886.27653846153805</v>
      </c>
      <c r="DC245">
        <v>-11.5422905995734</v>
      </c>
      <c r="DD245">
        <v>-142.300854695265</v>
      </c>
      <c r="DE245">
        <v>10578.734615384599</v>
      </c>
      <c r="DF245">
        <v>15</v>
      </c>
      <c r="DG245">
        <v>1604500115.5</v>
      </c>
      <c r="DH245" t="s">
        <v>274</v>
      </c>
      <c r="DI245">
        <v>1604500104</v>
      </c>
      <c r="DJ245">
        <v>1604500115.5</v>
      </c>
      <c r="DK245">
        <v>1</v>
      </c>
      <c r="DL245">
        <v>-0.111</v>
      </c>
      <c r="DM245">
        <v>-7.0000000000000001E-3</v>
      </c>
      <c r="DN245">
        <v>-7.3999999999999996E-2</v>
      </c>
      <c r="DO245">
        <v>0.30099999999999999</v>
      </c>
      <c r="DP245">
        <v>420</v>
      </c>
      <c r="DQ245">
        <v>20</v>
      </c>
      <c r="DR245">
        <v>0.08</v>
      </c>
      <c r="DS245">
        <v>7.0000000000000007E-2</v>
      </c>
      <c r="DT245">
        <v>0</v>
      </c>
      <c r="DU245">
        <v>0</v>
      </c>
      <c r="DV245" t="s">
        <v>275</v>
      </c>
      <c r="DW245">
        <v>100</v>
      </c>
      <c r="DX245">
        <v>100</v>
      </c>
      <c r="DY245">
        <v>1.7000000000000001E-2</v>
      </c>
      <c r="DZ245">
        <v>0.31640000000000001</v>
      </c>
      <c r="EA245">
        <v>-0.38915973933682801</v>
      </c>
      <c r="EB245">
        <v>1.06189765250334E-3</v>
      </c>
      <c r="EC245">
        <v>-8.2300479113357901E-7</v>
      </c>
      <c r="ED245">
        <v>1.95222372915411E-10</v>
      </c>
      <c r="EE245">
        <v>5.0854824770297798E-2</v>
      </c>
      <c r="EF245">
        <v>2.4299125684897199E-2</v>
      </c>
      <c r="EG245">
        <v>-1.02667963148939E-3</v>
      </c>
      <c r="EH245">
        <v>2.21636158600722E-5</v>
      </c>
      <c r="EI245">
        <v>2</v>
      </c>
      <c r="EJ245">
        <v>2037</v>
      </c>
      <c r="EK245">
        <v>1</v>
      </c>
      <c r="EL245">
        <v>24</v>
      </c>
      <c r="EM245">
        <v>11.5</v>
      </c>
      <c r="EN245">
        <v>11.3</v>
      </c>
      <c r="EO245">
        <v>2</v>
      </c>
      <c r="EP245">
        <v>482.31799999999998</v>
      </c>
      <c r="EQ245">
        <v>559.15300000000002</v>
      </c>
      <c r="ER245">
        <v>22.354800000000001</v>
      </c>
      <c r="ES245">
        <v>25.357600000000001</v>
      </c>
      <c r="ET245">
        <v>30.0001</v>
      </c>
      <c r="EU245">
        <v>25.229600000000001</v>
      </c>
      <c r="EV245">
        <v>25.193100000000001</v>
      </c>
      <c r="EW245">
        <v>31.966799999999999</v>
      </c>
      <c r="EX245">
        <v>6.0102900000000004</v>
      </c>
      <c r="EY245">
        <v>100</v>
      </c>
      <c r="EZ245">
        <v>22.356400000000001</v>
      </c>
      <c r="FA245">
        <v>702.33</v>
      </c>
      <c r="FB245">
        <v>20</v>
      </c>
      <c r="FC245">
        <v>102.361</v>
      </c>
      <c r="FD245">
        <v>102.068</v>
      </c>
    </row>
    <row r="246" spans="1:160" x14ac:dyDescent="0.15">
      <c r="A246">
        <v>248</v>
      </c>
      <c r="B246">
        <v>1604500795.0999999</v>
      </c>
      <c r="C246">
        <v>493.09999990463302</v>
      </c>
      <c r="D246" t="s">
        <v>732</v>
      </c>
      <c r="E246" t="s">
        <v>733</v>
      </c>
      <c r="F246">
        <v>1604500795.0999999</v>
      </c>
      <c r="G246">
        <f t="shared" si="135"/>
        <v>1.2963729579238269E-3</v>
      </c>
      <c r="H246">
        <f t="shared" si="136"/>
        <v>17.279191729781598</v>
      </c>
      <c r="I246">
        <f t="shared" si="137"/>
        <v>689.36699999999996</v>
      </c>
      <c r="J246">
        <f t="shared" si="138"/>
        <v>461.66755387479787</v>
      </c>
      <c r="K246">
        <f t="shared" si="139"/>
        <v>46.51581252994589</v>
      </c>
      <c r="L246">
        <f t="shared" si="140"/>
        <v>69.457915911992998</v>
      </c>
      <c r="M246">
        <f t="shared" si="141"/>
        <v>0.12930558847311224</v>
      </c>
      <c r="N246">
        <f t="shared" si="142"/>
        <v>2.9401526929098485</v>
      </c>
      <c r="O246">
        <f t="shared" si="143"/>
        <v>0.12622740052970607</v>
      </c>
      <c r="P246">
        <f t="shared" si="144"/>
        <v>7.9162585026710461E-2</v>
      </c>
      <c r="Q246">
        <f t="shared" si="145"/>
        <v>193.69501747938514</v>
      </c>
      <c r="R246">
        <f t="shared" si="146"/>
        <v>25.877957848370077</v>
      </c>
      <c r="S246">
        <f t="shared" si="147"/>
        <v>25.0122</v>
      </c>
      <c r="T246">
        <f t="shared" si="148"/>
        <v>3.1819910728673921</v>
      </c>
      <c r="U246">
        <f t="shared" si="149"/>
        <v>68.091307347043255</v>
      </c>
      <c r="V246">
        <f t="shared" si="150"/>
        <v>2.1747192091359997</v>
      </c>
      <c r="W246">
        <f t="shared" si="151"/>
        <v>3.1938279552366873</v>
      </c>
      <c r="X246">
        <f t="shared" si="152"/>
        <v>1.0072718637313924</v>
      </c>
      <c r="Y246">
        <f t="shared" si="153"/>
        <v>-57.170047444440769</v>
      </c>
      <c r="Z246">
        <f t="shared" si="154"/>
        <v>9.8751425963637782</v>
      </c>
      <c r="AA246">
        <f t="shared" si="155"/>
        <v>0.7107600532307391</v>
      </c>
      <c r="AB246">
        <f t="shared" si="156"/>
        <v>147.11087268453889</v>
      </c>
      <c r="AC246">
        <v>11</v>
      </c>
      <c r="AD246">
        <v>2</v>
      </c>
      <c r="AE246">
        <f t="shared" si="157"/>
        <v>1</v>
      </c>
      <c r="AF246">
        <f t="shared" si="158"/>
        <v>0</v>
      </c>
      <c r="AG246">
        <f t="shared" si="159"/>
        <v>53542.170971768188</v>
      </c>
      <c r="AH246" t="s">
        <v>272</v>
      </c>
      <c r="AI246" t="s">
        <v>272</v>
      </c>
      <c r="AJ246">
        <v>0</v>
      </c>
      <c r="AK246">
        <v>0</v>
      </c>
      <c r="AL246">
        <f t="shared" si="160"/>
        <v>0</v>
      </c>
      <c r="AM246" t="e">
        <f t="shared" si="161"/>
        <v>#DIV/0!</v>
      </c>
      <c r="AN246">
        <v>0</v>
      </c>
      <c r="AO246" t="s">
        <v>272</v>
      </c>
      <c r="AP246" t="s">
        <v>272</v>
      </c>
      <c r="AQ246">
        <v>0</v>
      </c>
      <c r="AR246">
        <v>0</v>
      </c>
      <c r="AS246" t="e">
        <f t="shared" si="162"/>
        <v>#DIV/0!</v>
      </c>
      <c r="AT246">
        <v>0.5</v>
      </c>
      <c r="AU246">
        <f t="shared" si="163"/>
        <v>1008.9731998520691</v>
      </c>
      <c r="AV246">
        <f t="shared" si="164"/>
        <v>17.279191729781598</v>
      </c>
      <c r="AW246" t="e">
        <f t="shared" si="165"/>
        <v>#DIV/0!</v>
      </c>
      <c r="AX246" t="e">
        <f t="shared" si="166"/>
        <v>#DIV/0!</v>
      </c>
      <c r="AY246">
        <f t="shared" si="167"/>
        <v>1.7125521007213068E-2</v>
      </c>
      <c r="AZ246" t="e">
        <f t="shared" si="168"/>
        <v>#DIV/0!</v>
      </c>
      <c r="BA246" t="s">
        <v>272</v>
      </c>
      <c r="BB246">
        <v>0</v>
      </c>
      <c r="BC246">
        <f t="shared" si="169"/>
        <v>0</v>
      </c>
      <c r="BD246" t="e">
        <f t="shared" si="170"/>
        <v>#DIV/0!</v>
      </c>
      <c r="BE246" t="e">
        <f t="shared" si="171"/>
        <v>#DIV/0!</v>
      </c>
      <c r="BF246" t="e">
        <f t="shared" si="172"/>
        <v>#DIV/0!</v>
      </c>
      <c r="BG246" t="e">
        <f t="shared" si="173"/>
        <v>#DIV/0!</v>
      </c>
      <c r="BH246" t="e">
        <f t="shared" si="174"/>
        <v>#DIV/0!</v>
      </c>
      <c r="BI246" t="e">
        <f t="shared" si="175"/>
        <v>#DIV/0!</v>
      </c>
      <c r="BJ246">
        <f t="shared" si="176"/>
        <v>1199.75</v>
      </c>
      <c r="BK246">
        <f t="shared" si="177"/>
        <v>1008.9731998520691</v>
      </c>
      <c r="BL246">
        <f t="shared" si="178"/>
        <v>0.8409862053361693</v>
      </c>
      <c r="BM246">
        <f t="shared" si="179"/>
        <v>0.19197241067233875</v>
      </c>
      <c r="BN246">
        <v>6</v>
      </c>
      <c r="BO246">
        <v>0.5</v>
      </c>
      <c r="BP246" t="s">
        <v>273</v>
      </c>
      <c r="BQ246">
        <v>2</v>
      </c>
      <c r="BR246">
        <v>1604500795.0999999</v>
      </c>
      <c r="BS246">
        <v>689.36699999999996</v>
      </c>
      <c r="BT246">
        <v>711.17200000000003</v>
      </c>
      <c r="BU246">
        <v>21.584</v>
      </c>
      <c r="BV246">
        <v>20.062100000000001</v>
      </c>
      <c r="BW246">
        <v>689.35199999999998</v>
      </c>
      <c r="BX246">
        <v>21.267600000000002</v>
      </c>
      <c r="BY246">
        <v>500.05599999999998</v>
      </c>
      <c r="BZ246">
        <v>100.65600000000001</v>
      </c>
      <c r="CA246">
        <v>0.100079</v>
      </c>
      <c r="CB246">
        <v>25.0745</v>
      </c>
      <c r="CC246">
        <v>25.0122</v>
      </c>
      <c r="CD246">
        <v>999.9</v>
      </c>
      <c r="CE246">
        <v>0</v>
      </c>
      <c r="CF246">
        <v>0</v>
      </c>
      <c r="CG246">
        <v>9995</v>
      </c>
      <c r="CH246">
        <v>0</v>
      </c>
      <c r="CI246">
        <v>1.06395</v>
      </c>
      <c r="CJ246">
        <v>1199.75</v>
      </c>
      <c r="CK246">
        <v>0.96698499999999998</v>
      </c>
      <c r="CL246">
        <v>3.3015099999999999E-2</v>
      </c>
      <c r="CM246">
        <v>0</v>
      </c>
      <c r="CN246">
        <v>884.45299999999997</v>
      </c>
      <c r="CO246">
        <v>5.0001499999999997</v>
      </c>
      <c r="CP246">
        <v>10549.9</v>
      </c>
      <c r="CQ246">
        <v>11351.5</v>
      </c>
      <c r="CR246">
        <v>39.5</v>
      </c>
      <c r="CS246">
        <v>42.125</v>
      </c>
      <c r="CT246">
        <v>40.75</v>
      </c>
      <c r="CU246">
        <v>41.686999999999998</v>
      </c>
      <c r="CV246">
        <v>41.311999999999998</v>
      </c>
      <c r="CW246">
        <v>1155.31</v>
      </c>
      <c r="CX246">
        <v>39.44</v>
      </c>
      <c r="CY246">
        <v>0</v>
      </c>
      <c r="CZ246">
        <v>1604500794.3</v>
      </c>
      <c r="DA246">
        <v>0</v>
      </c>
      <c r="DB246">
        <v>885.84630769230796</v>
      </c>
      <c r="DC246">
        <v>-12.3299145404324</v>
      </c>
      <c r="DD246">
        <v>-157.466666735177</v>
      </c>
      <c r="DE246">
        <v>10572.765384615401</v>
      </c>
      <c r="DF246">
        <v>15</v>
      </c>
      <c r="DG246">
        <v>1604500115.5</v>
      </c>
      <c r="DH246" t="s">
        <v>274</v>
      </c>
      <c r="DI246">
        <v>1604500104</v>
      </c>
      <c r="DJ246">
        <v>1604500115.5</v>
      </c>
      <c r="DK246">
        <v>1</v>
      </c>
      <c r="DL246">
        <v>-0.111</v>
      </c>
      <c r="DM246">
        <v>-7.0000000000000001E-3</v>
      </c>
      <c r="DN246">
        <v>-7.3999999999999996E-2</v>
      </c>
      <c r="DO246">
        <v>0.30099999999999999</v>
      </c>
      <c r="DP246">
        <v>420</v>
      </c>
      <c r="DQ246">
        <v>20</v>
      </c>
      <c r="DR246">
        <v>0.08</v>
      </c>
      <c r="DS246">
        <v>7.0000000000000007E-2</v>
      </c>
      <c r="DT246">
        <v>0</v>
      </c>
      <c r="DU246">
        <v>0</v>
      </c>
      <c r="DV246" t="s">
        <v>275</v>
      </c>
      <c r="DW246">
        <v>100</v>
      </c>
      <c r="DX246">
        <v>100</v>
      </c>
      <c r="DY246">
        <v>1.4999999999999999E-2</v>
      </c>
      <c r="DZ246">
        <v>0.31640000000000001</v>
      </c>
      <c r="EA246">
        <v>-0.38915973933682801</v>
      </c>
      <c r="EB246">
        <v>1.06189765250334E-3</v>
      </c>
      <c r="EC246">
        <v>-8.2300479113357901E-7</v>
      </c>
      <c r="ED246">
        <v>1.95222372915411E-10</v>
      </c>
      <c r="EE246">
        <v>5.0854824770297798E-2</v>
      </c>
      <c r="EF246">
        <v>2.4299125684897199E-2</v>
      </c>
      <c r="EG246">
        <v>-1.02667963148939E-3</v>
      </c>
      <c r="EH246">
        <v>2.21636158600722E-5</v>
      </c>
      <c r="EI246">
        <v>2</v>
      </c>
      <c r="EJ246">
        <v>2037</v>
      </c>
      <c r="EK246">
        <v>1</v>
      </c>
      <c r="EL246">
        <v>24</v>
      </c>
      <c r="EM246">
        <v>11.5</v>
      </c>
      <c r="EN246">
        <v>11.3</v>
      </c>
      <c r="EO246">
        <v>2</v>
      </c>
      <c r="EP246">
        <v>482.35899999999998</v>
      </c>
      <c r="EQ246">
        <v>559.01199999999994</v>
      </c>
      <c r="ER246">
        <v>22.356400000000001</v>
      </c>
      <c r="ES246">
        <v>25.357600000000001</v>
      </c>
      <c r="ET246">
        <v>30.0001</v>
      </c>
      <c r="EU246">
        <v>25.229600000000001</v>
      </c>
      <c r="EV246">
        <v>25.193100000000001</v>
      </c>
      <c r="EW246">
        <v>31.866800000000001</v>
      </c>
      <c r="EX246">
        <v>6.0102900000000004</v>
      </c>
      <c r="EY246">
        <v>100</v>
      </c>
      <c r="EZ246">
        <v>22.356400000000001</v>
      </c>
      <c r="FA246">
        <v>702.33</v>
      </c>
      <c r="FB246">
        <v>20</v>
      </c>
      <c r="FC246">
        <v>102.361</v>
      </c>
      <c r="FD246">
        <v>102.068</v>
      </c>
    </row>
    <row r="247" spans="1:160" x14ac:dyDescent="0.15">
      <c r="A247">
        <v>249</v>
      </c>
      <c r="B247">
        <v>1604500797.0999999</v>
      </c>
      <c r="C247">
        <v>495.09999990463302</v>
      </c>
      <c r="D247" t="s">
        <v>734</v>
      </c>
      <c r="E247" t="s">
        <v>735</v>
      </c>
      <c r="F247">
        <v>1604500797.0999999</v>
      </c>
      <c r="G247">
        <f t="shared" si="135"/>
        <v>1.2962704712573235E-3</v>
      </c>
      <c r="H247">
        <f t="shared" si="136"/>
        <v>17.067863471270794</v>
      </c>
      <c r="I247">
        <f t="shared" si="137"/>
        <v>686.20500000000004</v>
      </c>
      <c r="J247">
        <f t="shared" si="138"/>
        <v>461.34032959604519</v>
      </c>
      <c r="K247">
        <f t="shared" si="139"/>
        <v>46.482842694665166</v>
      </c>
      <c r="L247">
        <f t="shared" si="140"/>
        <v>69.139325190194995</v>
      </c>
      <c r="M247">
        <f t="shared" si="141"/>
        <v>0.12938678973770465</v>
      </c>
      <c r="N247">
        <f t="shared" si="142"/>
        <v>2.9386135804658853</v>
      </c>
      <c r="O247">
        <f t="shared" si="143"/>
        <v>0.1263032113636392</v>
      </c>
      <c r="P247">
        <f t="shared" si="144"/>
        <v>7.921043355483838E-2</v>
      </c>
      <c r="Q247">
        <f t="shared" si="145"/>
        <v>193.74291537250556</v>
      </c>
      <c r="R247">
        <f t="shared" si="146"/>
        <v>25.878659017907768</v>
      </c>
      <c r="S247">
        <f t="shared" si="147"/>
        <v>25.009399999999999</v>
      </c>
      <c r="T247">
        <f t="shared" si="148"/>
        <v>3.1814599795658727</v>
      </c>
      <c r="U247">
        <f t="shared" si="149"/>
        <v>68.096039415289198</v>
      </c>
      <c r="V247">
        <f t="shared" si="150"/>
        <v>2.1748703432544998</v>
      </c>
      <c r="W247">
        <f t="shared" si="151"/>
        <v>3.1938279552366873</v>
      </c>
      <c r="X247">
        <f t="shared" si="152"/>
        <v>1.0065896363113729</v>
      </c>
      <c r="Y247">
        <f t="shared" si="153"/>
        <v>-57.165527782447967</v>
      </c>
      <c r="Z247">
        <f t="shared" si="154"/>
        <v>10.313567451290167</v>
      </c>
      <c r="AA247">
        <f t="shared" si="155"/>
        <v>0.74269385995825687</v>
      </c>
      <c r="AB247">
        <f t="shared" si="156"/>
        <v>147.633648901306</v>
      </c>
      <c r="AC247">
        <v>12</v>
      </c>
      <c r="AD247">
        <v>2</v>
      </c>
      <c r="AE247">
        <f t="shared" si="157"/>
        <v>1</v>
      </c>
      <c r="AF247">
        <f t="shared" si="158"/>
        <v>0</v>
      </c>
      <c r="AG247">
        <f t="shared" si="159"/>
        <v>53497.202567869099</v>
      </c>
      <c r="AH247" t="s">
        <v>272</v>
      </c>
      <c r="AI247" t="s">
        <v>272</v>
      </c>
      <c r="AJ247">
        <v>0</v>
      </c>
      <c r="AK247">
        <v>0</v>
      </c>
      <c r="AL247">
        <f t="shared" si="160"/>
        <v>0</v>
      </c>
      <c r="AM247" t="e">
        <f t="shared" si="161"/>
        <v>#DIV/0!</v>
      </c>
      <c r="AN247">
        <v>0</v>
      </c>
      <c r="AO247" t="s">
        <v>272</v>
      </c>
      <c r="AP247" t="s">
        <v>272</v>
      </c>
      <c r="AQ247">
        <v>0</v>
      </c>
      <c r="AR247">
        <v>0</v>
      </c>
      <c r="AS247" t="e">
        <f t="shared" si="162"/>
        <v>#DIV/0!</v>
      </c>
      <c r="AT247">
        <v>0.5</v>
      </c>
      <c r="AU247">
        <f t="shared" si="163"/>
        <v>1009.2252097117749</v>
      </c>
      <c r="AV247">
        <f t="shared" si="164"/>
        <v>17.067863471270794</v>
      </c>
      <c r="AW247" t="e">
        <f t="shared" si="165"/>
        <v>#DIV/0!</v>
      </c>
      <c r="AX247" t="e">
        <f t="shared" si="166"/>
        <v>#DIV/0!</v>
      </c>
      <c r="AY247">
        <f t="shared" si="167"/>
        <v>1.6911848125697546E-2</v>
      </c>
      <c r="AZ247" t="e">
        <f t="shared" si="168"/>
        <v>#DIV/0!</v>
      </c>
      <c r="BA247" t="s">
        <v>272</v>
      </c>
      <c r="BB247">
        <v>0</v>
      </c>
      <c r="BC247">
        <f t="shared" si="169"/>
        <v>0</v>
      </c>
      <c r="BD247" t="e">
        <f t="shared" si="170"/>
        <v>#DIV/0!</v>
      </c>
      <c r="BE247" t="e">
        <f t="shared" si="171"/>
        <v>#DIV/0!</v>
      </c>
      <c r="BF247" t="e">
        <f t="shared" si="172"/>
        <v>#DIV/0!</v>
      </c>
      <c r="BG247" t="e">
        <f t="shared" si="173"/>
        <v>#DIV/0!</v>
      </c>
      <c r="BH247" t="e">
        <f t="shared" si="174"/>
        <v>#DIV/0!</v>
      </c>
      <c r="BI247" t="e">
        <f t="shared" si="175"/>
        <v>#DIV/0!</v>
      </c>
      <c r="BJ247">
        <f t="shared" si="176"/>
        <v>1200.05</v>
      </c>
      <c r="BK247">
        <f t="shared" si="177"/>
        <v>1009.2252097117749</v>
      </c>
      <c r="BL247">
        <f t="shared" si="178"/>
        <v>0.840985967011187</v>
      </c>
      <c r="BM247">
        <f t="shared" si="179"/>
        <v>0.19197193402237414</v>
      </c>
      <c r="BN247">
        <v>6</v>
      </c>
      <c r="BO247">
        <v>0.5</v>
      </c>
      <c r="BP247" t="s">
        <v>273</v>
      </c>
      <c r="BQ247">
        <v>2</v>
      </c>
      <c r="BR247">
        <v>1604500797.0999999</v>
      </c>
      <c r="BS247">
        <v>686.20500000000004</v>
      </c>
      <c r="BT247">
        <v>707.75599999999997</v>
      </c>
      <c r="BU247">
        <v>21.5855</v>
      </c>
      <c r="BV247">
        <v>20.063400000000001</v>
      </c>
      <c r="BW247">
        <v>686.19</v>
      </c>
      <c r="BX247">
        <v>21.268999999999998</v>
      </c>
      <c r="BY247">
        <v>499.95</v>
      </c>
      <c r="BZ247">
        <v>100.65600000000001</v>
      </c>
      <c r="CA247">
        <v>0.100079</v>
      </c>
      <c r="CB247">
        <v>25.0745</v>
      </c>
      <c r="CC247">
        <v>25.009399999999999</v>
      </c>
      <c r="CD247">
        <v>999.9</v>
      </c>
      <c r="CE247">
        <v>0</v>
      </c>
      <c r="CF247">
        <v>0</v>
      </c>
      <c r="CG247">
        <v>9986.25</v>
      </c>
      <c r="CH247">
        <v>0</v>
      </c>
      <c r="CI247">
        <v>1.06395</v>
      </c>
      <c r="CJ247">
        <v>1200.05</v>
      </c>
      <c r="CK247">
        <v>0.96699299999999999</v>
      </c>
      <c r="CL247">
        <v>3.30067E-2</v>
      </c>
      <c r="CM247">
        <v>0</v>
      </c>
      <c r="CN247">
        <v>883.50400000000002</v>
      </c>
      <c r="CO247">
        <v>5.0001499999999997</v>
      </c>
      <c r="CP247">
        <v>10548.1</v>
      </c>
      <c r="CQ247">
        <v>11354.4</v>
      </c>
      <c r="CR247">
        <v>39.5</v>
      </c>
      <c r="CS247">
        <v>42.125</v>
      </c>
      <c r="CT247">
        <v>40.686999999999998</v>
      </c>
      <c r="CU247">
        <v>41.686999999999998</v>
      </c>
      <c r="CV247">
        <v>41.311999999999998</v>
      </c>
      <c r="CW247">
        <v>1155.5999999999999</v>
      </c>
      <c r="CX247">
        <v>39.44</v>
      </c>
      <c r="CY247">
        <v>0</v>
      </c>
      <c r="CZ247">
        <v>1604500796.0999999</v>
      </c>
      <c r="DA247">
        <v>0</v>
      </c>
      <c r="DB247">
        <v>885.41423999999995</v>
      </c>
      <c r="DC247">
        <v>-13.8363077204703</v>
      </c>
      <c r="DD247">
        <v>-160.55384635420799</v>
      </c>
      <c r="DE247">
        <v>10567.352000000001</v>
      </c>
      <c r="DF247">
        <v>15</v>
      </c>
      <c r="DG247">
        <v>1604500115.5</v>
      </c>
      <c r="DH247" t="s">
        <v>274</v>
      </c>
      <c r="DI247">
        <v>1604500104</v>
      </c>
      <c r="DJ247">
        <v>1604500115.5</v>
      </c>
      <c r="DK247">
        <v>1</v>
      </c>
      <c r="DL247">
        <v>-0.111</v>
      </c>
      <c r="DM247">
        <v>-7.0000000000000001E-3</v>
      </c>
      <c r="DN247">
        <v>-7.3999999999999996E-2</v>
      </c>
      <c r="DO247">
        <v>0.30099999999999999</v>
      </c>
      <c r="DP247">
        <v>420</v>
      </c>
      <c r="DQ247">
        <v>20</v>
      </c>
      <c r="DR247">
        <v>0.08</v>
      </c>
      <c r="DS247">
        <v>7.0000000000000007E-2</v>
      </c>
      <c r="DT247">
        <v>0</v>
      </c>
      <c r="DU247">
        <v>0</v>
      </c>
      <c r="DV247" t="s">
        <v>275</v>
      </c>
      <c r="DW247">
        <v>100</v>
      </c>
      <c r="DX247">
        <v>100</v>
      </c>
      <c r="DY247">
        <v>1.4999999999999999E-2</v>
      </c>
      <c r="DZ247">
        <v>0.3165</v>
      </c>
      <c r="EA247">
        <v>-0.38915973933682801</v>
      </c>
      <c r="EB247">
        <v>1.06189765250334E-3</v>
      </c>
      <c r="EC247">
        <v>-8.2300479113357901E-7</v>
      </c>
      <c r="ED247">
        <v>1.95222372915411E-10</v>
      </c>
      <c r="EE247">
        <v>5.0854824770297798E-2</v>
      </c>
      <c r="EF247">
        <v>2.4299125684897199E-2</v>
      </c>
      <c r="EG247">
        <v>-1.02667963148939E-3</v>
      </c>
      <c r="EH247">
        <v>2.21636158600722E-5</v>
      </c>
      <c r="EI247">
        <v>2</v>
      </c>
      <c r="EJ247">
        <v>2037</v>
      </c>
      <c r="EK247">
        <v>1</v>
      </c>
      <c r="EL247">
        <v>24</v>
      </c>
      <c r="EM247">
        <v>11.6</v>
      </c>
      <c r="EN247">
        <v>11.4</v>
      </c>
      <c r="EO247">
        <v>2</v>
      </c>
      <c r="EP247">
        <v>482.07299999999998</v>
      </c>
      <c r="EQ247">
        <v>559.19299999999998</v>
      </c>
      <c r="ER247">
        <v>22.357299999999999</v>
      </c>
      <c r="ES247">
        <v>25.358000000000001</v>
      </c>
      <c r="ET247">
        <v>30</v>
      </c>
      <c r="EU247">
        <v>25.229600000000001</v>
      </c>
      <c r="EV247">
        <v>25.193100000000001</v>
      </c>
      <c r="EW247">
        <v>31.724699999999999</v>
      </c>
      <c r="EX247">
        <v>6.0102900000000004</v>
      </c>
      <c r="EY247">
        <v>100</v>
      </c>
      <c r="EZ247">
        <v>22.356400000000001</v>
      </c>
      <c r="FA247">
        <v>697.29</v>
      </c>
      <c r="FB247">
        <v>20</v>
      </c>
      <c r="FC247">
        <v>102.36199999999999</v>
      </c>
      <c r="FD247">
        <v>102.068</v>
      </c>
    </row>
    <row r="248" spans="1:160" x14ac:dyDescent="0.15">
      <c r="A248">
        <v>250</v>
      </c>
      <c r="B248">
        <v>1604500799.0999999</v>
      </c>
      <c r="C248">
        <v>497.09999990463302</v>
      </c>
      <c r="D248" t="s">
        <v>736</v>
      </c>
      <c r="E248" t="s">
        <v>737</v>
      </c>
      <c r="F248">
        <v>1604500799.0999999</v>
      </c>
      <c r="G248">
        <f t="shared" si="135"/>
        <v>1.2968868478049713E-3</v>
      </c>
      <c r="H248">
        <f t="shared" si="136"/>
        <v>16.825714662037729</v>
      </c>
      <c r="I248">
        <f t="shared" si="137"/>
        <v>682.98900000000003</v>
      </c>
      <c r="J248">
        <f t="shared" si="138"/>
        <v>461.56360144844717</v>
      </c>
      <c r="K248">
        <f t="shared" si="139"/>
        <v>46.505127341091153</v>
      </c>
      <c r="L248">
        <f t="shared" si="140"/>
        <v>68.814980899467898</v>
      </c>
      <c r="M248">
        <f t="shared" si="141"/>
        <v>0.12959759964642811</v>
      </c>
      <c r="N248">
        <f t="shared" si="142"/>
        <v>2.9443343904820294</v>
      </c>
      <c r="O248">
        <f t="shared" si="143"/>
        <v>0.12650995071925153</v>
      </c>
      <c r="P248">
        <f t="shared" si="144"/>
        <v>7.9340005187648999E-2</v>
      </c>
      <c r="Q248">
        <f t="shared" si="145"/>
        <v>193.74451135291145</v>
      </c>
      <c r="R248">
        <f t="shared" si="146"/>
        <v>25.877150913783446</v>
      </c>
      <c r="S248">
        <f t="shared" si="147"/>
        <v>25.004200000000001</v>
      </c>
      <c r="T248">
        <f t="shared" si="148"/>
        <v>3.180473868942773</v>
      </c>
      <c r="U248">
        <f t="shared" si="149"/>
        <v>68.10131808168218</v>
      </c>
      <c r="V248">
        <f t="shared" si="150"/>
        <v>2.17505189493414</v>
      </c>
      <c r="W248">
        <f t="shared" si="151"/>
        <v>3.1938469859354792</v>
      </c>
      <c r="X248">
        <f t="shared" si="152"/>
        <v>1.005421974008633</v>
      </c>
      <c r="Y248">
        <f t="shared" si="153"/>
        <v>-57.192709988199233</v>
      </c>
      <c r="Z248">
        <f t="shared" si="154"/>
        <v>11.174940878440466</v>
      </c>
      <c r="AA248">
        <f t="shared" si="155"/>
        <v>0.80313833817036817</v>
      </c>
      <c r="AB248">
        <f t="shared" si="156"/>
        <v>148.52988058132303</v>
      </c>
      <c r="AC248">
        <v>12</v>
      </c>
      <c r="AD248">
        <v>2</v>
      </c>
      <c r="AE248">
        <f t="shared" si="157"/>
        <v>1</v>
      </c>
      <c r="AF248">
        <f t="shared" si="158"/>
        <v>0</v>
      </c>
      <c r="AG248">
        <f t="shared" si="159"/>
        <v>53664.408932791594</v>
      </c>
      <c r="AH248" t="s">
        <v>272</v>
      </c>
      <c r="AI248" t="s">
        <v>272</v>
      </c>
      <c r="AJ248">
        <v>0</v>
      </c>
      <c r="AK248">
        <v>0</v>
      </c>
      <c r="AL248">
        <f t="shared" si="160"/>
        <v>0</v>
      </c>
      <c r="AM248" t="e">
        <f t="shared" si="161"/>
        <v>#DIV/0!</v>
      </c>
      <c r="AN248">
        <v>0</v>
      </c>
      <c r="AO248" t="s">
        <v>272</v>
      </c>
      <c r="AP248" t="s">
        <v>272</v>
      </c>
      <c r="AQ248">
        <v>0</v>
      </c>
      <c r="AR248">
        <v>0</v>
      </c>
      <c r="AS248" t="e">
        <f t="shared" si="162"/>
        <v>#DIV/0!</v>
      </c>
      <c r="AT248">
        <v>0.5</v>
      </c>
      <c r="AU248">
        <f t="shared" si="163"/>
        <v>1009.2336097116939</v>
      </c>
      <c r="AV248">
        <f t="shared" si="164"/>
        <v>16.825714662037729</v>
      </c>
      <c r="AW248" t="e">
        <f t="shared" si="165"/>
        <v>#DIV/0!</v>
      </c>
      <c r="AX248" t="e">
        <f t="shared" si="166"/>
        <v>#DIV/0!</v>
      </c>
      <c r="AY248">
        <f t="shared" si="167"/>
        <v>1.6671774007649531E-2</v>
      </c>
      <c r="AZ248" t="e">
        <f t="shared" si="168"/>
        <v>#DIV/0!</v>
      </c>
      <c r="BA248" t="s">
        <v>272</v>
      </c>
      <c r="BB248">
        <v>0</v>
      </c>
      <c r="BC248">
        <f t="shared" si="169"/>
        <v>0</v>
      </c>
      <c r="BD248" t="e">
        <f t="shared" si="170"/>
        <v>#DIV/0!</v>
      </c>
      <c r="BE248" t="e">
        <f t="shared" si="171"/>
        <v>#DIV/0!</v>
      </c>
      <c r="BF248" t="e">
        <f t="shared" si="172"/>
        <v>#DIV/0!</v>
      </c>
      <c r="BG248" t="e">
        <f t="shared" si="173"/>
        <v>#DIV/0!</v>
      </c>
      <c r="BH248" t="e">
        <f t="shared" si="174"/>
        <v>#DIV/0!</v>
      </c>
      <c r="BI248" t="e">
        <f t="shared" si="175"/>
        <v>#DIV/0!</v>
      </c>
      <c r="BJ248">
        <f t="shared" si="176"/>
        <v>1200.06</v>
      </c>
      <c r="BK248">
        <f t="shared" si="177"/>
        <v>1009.2336097116939</v>
      </c>
      <c r="BL248">
        <f t="shared" si="178"/>
        <v>0.8409859587951386</v>
      </c>
      <c r="BM248">
        <f t="shared" si="179"/>
        <v>0.19197191759027735</v>
      </c>
      <c r="BN248">
        <v>6</v>
      </c>
      <c r="BO248">
        <v>0.5</v>
      </c>
      <c r="BP248" t="s">
        <v>273</v>
      </c>
      <c r="BQ248">
        <v>2</v>
      </c>
      <c r="BR248">
        <v>1604500799.0999999</v>
      </c>
      <c r="BS248">
        <v>682.98900000000003</v>
      </c>
      <c r="BT248">
        <v>704.24599999999998</v>
      </c>
      <c r="BU248">
        <v>21.587399999999999</v>
      </c>
      <c r="BV248">
        <v>20.064499999999999</v>
      </c>
      <c r="BW248">
        <v>682.97500000000002</v>
      </c>
      <c r="BX248">
        <v>21.270900000000001</v>
      </c>
      <c r="BY248">
        <v>499.92399999999998</v>
      </c>
      <c r="BZ248">
        <v>100.65600000000001</v>
      </c>
      <c r="CA248">
        <v>9.9621100000000004E-2</v>
      </c>
      <c r="CB248">
        <v>25.0746</v>
      </c>
      <c r="CC248">
        <v>25.004200000000001</v>
      </c>
      <c r="CD248">
        <v>999.9</v>
      </c>
      <c r="CE248">
        <v>0</v>
      </c>
      <c r="CF248">
        <v>0</v>
      </c>
      <c r="CG248">
        <v>10018.799999999999</v>
      </c>
      <c r="CH248">
        <v>0</v>
      </c>
      <c r="CI248">
        <v>1.06395</v>
      </c>
      <c r="CJ248">
        <v>1200.06</v>
      </c>
      <c r="CK248">
        <v>0.96699299999999999</v>
      </c>
      <c r="CL248">
        <v>3.30067E-2</v>
      </c>
      <c r="CM248">
        <v>0</v>
      </c>
      <c r="CN248">
        <v>883.22400000000005</v>
      </c>
      <c r="CO248">
        <v>5.0001499999999997</v>
      </c>
      <c r="CP248">
        <v>10542.1</v>
      </c>
      <c r="CQ248">
        <v>11354.4</v>
      </c>
      <c r="CR248">
        <v>39.5</v>
      </c>
      <c r="CS248">
        <v>42.125</v>
      </c>
      <c r="CT248">
        <v>40.75</v>
      </c>
      <c r="CU248">
        <v>41.686999999999998</v>
      </c>
      <c r="CV248">
        <v>41.311999999999998</v>
      </c>
      <c r="CW248">
        <v>1155.6099999999999</v>
      </c>
      <c r="CX248">
        <v>39.44</v>
      </c>
      <c r="CY248">
        <v>0</v>
      </c>
      <c r="CZ248">
        <v>1604500797.9000001</v>
      </c>
      <c r="DA248">
        <v>0</v>
      </c>
      <c r="DB248">
        <v>885.067038461538</v>
      </c>
      <c r="DC248">
        <v>-13.5380171004074</v>
      </c>
      <c r="DD248">
        <v>-163.42905980131599</v>
      </c>
      <c r="DE248">
        <v>10563.2961538462</v>
      </c>
      <c r="DF248">
        <v>15</v>
      </c>
      <c r="DG248">
        <v>1604500115.5</v>
      </c>
      <c r="DH248" t="s">
        <v>274</v>
      </c>
      <c r="DI248">
        <v>1604500104</v>
      </c>
      <c r="DJ248">
        <v>1604500115.5</v>
      </c>
      <c r="DK248">
        <v>1</v>
      </c>
      <c r="DL248">
        <v>-0.111</v>
      </c>
      <c r="DM248">
        <v>-7.0000000000000001E-3</v>
      </c>
      <c r="DN248">
        <v>-7.3999999999999996E-2</v>
      </c>
      <c r="DO248">
        <v>0.30099999999999999</v>
      </c>
      <c r="DP248">
        <v>420</v>
      </c>
      <c r="DQ248">
        <v>20</v>
      </c>
      <c r="DR248">
        <v>0.08</v>
      </c>
      <c r="DS248">
        <v>7.0000000000000007E-2</v>
      </c>
      <c r="DT248">
        <v>0</v>
      </c>
      <c r="DU248">
        <v>0</v>
      </c>
      <c r="DV248" t="s">
        <v>275</v>
      </c>
      <c r="DW248">
        <v>100</v>
      </c>
      <c r="DX248">
        <v>100</v>
      </c>
      <c r="DY248">
        <v>1.4E-2</v>
      </c>
      <c r="DZ248">
        <v>0.3165</v>
      </c>
      <c r="EA248">
        <v>-0.38915973933682801</v>
      </c>
      <c r="EB248">
        <v>1.06189765250334E-3</v>
      </c>
      <c r="EC248">
        <v>-8.2300479113357901E-7</v>
      </c>
      <c r="ED248">
        <v>1.95222372915411E-10</v>
      </c>
      <c r="EE248">
        <v>5.0854824770297798E-2</v>
      </c>
      <c r="EF248">
        <v>2.4299125684897199E-2</v>
      </c>
      <c r="EG248">
        <v>-1.02667963148939E-3</v>
      </c>
      <c r="EH248">
        <v>2.21636158600722E-5</v>
      </c>
      <c r="EI248">
        <v>2</v>
      </c>
      <c r="EJ248">
        <v>2037</v>
      </c>
      <c r="EK248">
        <v>1</v>
      </c>
      <c r="EL248">
        <v>24</v>
      </c>
      <c r="EM248">
        <v>11.6</v>
      </c>
      <c r="EN248">
        <v>11.4</v>
      </c>
      <c r="EO248">
        <v>2</v>
      </c>
      <c r="EP248">
        <v>482.04500000000002</v>
      </c>
      <c r="EQ248">
        <v>559.11300000000006</v>
      </c>
      <c r="ER248">
        <v>22.358000000000001</v>
      </c>
      <c r="ES248">
        <v>25.359000000000002</v>
      </c>
      <c r="ET248">
        <v>30.0001</v>
      </c>
      <c r="EU248">
        <v>25.229600000000001</v>
      </c>
      <c r="EV248">
        <v>25.193100000000001</v>
      </c>
      <c r="EW248">
        <v>31.598800000000001</v>
      </c>
      <c r="EX248">
        <v>6.0102900000000004</v>
      </c>
      <c r="EY248">
        <v>100</v>
      </c>
      <c r="EZ248">
        <v>22.356200000000001</v>
      </c>
      <c r="FA248">
        <v>692.26</v>
      </c>
      <c r="FB248">
        <v>20</v>
      </c>
      <c r="FC248">
        <v>102.36199999999999</v>
      </c>
      <c r="FD248">
        <v>102.068</v>
      </c>
    </row>
    <row r="249" spans="1:160" x14ac:dyDescent="0.15">
      <c r="A249">
        <v>251</v>
      </c>
      <c r="B249">
        <v>1604500801.0999999</v>
      </c>
      <c r="C249">
        <v>499.09999990463302</v>
      </c>
      <c r="D249" t="s">
        <v>738</v>
      </c>
      <c r="E249" t="s">
        <v>739</v>
      </c>
      <c r="F249">
        <v>1604500801.0999999</v>
      </c>
      <c r="G249">
        <f t="shared" si="135"/>
        <v>1.2987545369472463E-3</v>
      </c>
      <c r="H249">
        <f t="shared" si="136"/>
        <v>16.790198881091879</v>
      </c>
      <c r="I249">
        <f t="shared" si="137"/>
        <v>679.73199999999997</v>
      </c>
      <c r="J249">
        <f t="shared" si="138"/>
        <v>459.09004698919466</v>
      </c>
      <c r="K249">
        <f t="shared" si="139"/>
        <v>46.255224703316081</v>
      </c>
      <c r="L249">
        <f t="shared" si="140"/>
        <v>68.485815809407995</v>
      </c>
      <c r="M249">
        <f t="shared" si="141"/>
        <v>0.1297815875779994</v>
      </c>
      <c r="N249">
        <f t="shared" si="142"/>
        <v>2.941436263734488</v>
      </c>
      <c r="O249">
        <f t="shared" si="143"/>
        <v>0.12668230602399691</v>
      </c>
      <c r="P249">
        <f t="shared" si="144"/>
        <v>7.9448734893970002E-2</v>
      </c>
      <c r="Q249">
        <f t="shared" si="145"/>
        <v>193.74451135291145</v>
      </c>
      <c r="R249">
        <f t="shared" si="146"/>
        <v>25.877803819198785</v>
      </c>
      <c r="S249">
        <f t="shared" si="147"/>
        <v>25.005099999999999</v>
      </c>
      <c r="T249">
        <f t="shared" si="148"/>
        <v>3.1806445228190254</v>
      </c>
      <c r="U249">
        <f t="shared" si="149"/>
        <v>68.103112982479772</v>
      </c>
      <c r="V249">
        <f t="shared" si="150"/>
        <v>2.1751610639871997</v>
      </c>
      <c r="W249">
        <f t="shared" si="151"/>
        <v>3.1939231097215517</v>
      </c>
      <c r="X249">
        <f t="shared" si="152"/>
        <v>1.0054834588318258</v>
      </c>
      <c r="Y249">
        <f t="shared" si="153"/>
        <v>-57.275075079373558</v>
      </c>
      <c r="Z249">
        <f t="shared" si="154"/>
        <v>11.084651958346797</v>
      </c>
      <c r="AA249">
        <f t="shared" si="155"/>
        <v>0.79743944792975241</v>
      </c>
      <c r="AB249">
        <f t="shared" si="156"/>
        <v>148.35152767981444</v>
      </c>
      <c r="AC249">
        <v>11</v>
      </c>
      <c r="AD249">
        <v>2</v>
      </c>
      <c r="AE249">
        <f t="shared" si="157"/>
        <v>1</v>
      </c>
      <c r="AF249">
        <f t="shared" si="158"/>
        <v>0</v>
      </c>
      <c r="AG249">
        <f t="shared" si="159"/>
        <v>53579.551670147011</v>
      </c>
      <c r="AH249" t="s">
        <v>272</v>
      </c>
      <c r="AI249" t="s">
        <v>272</v>
      </c>
      <c r="AJ249">
        <v>0</v>
      </c>
      <c r="AK249">
        <v>0</v>
      </c>
      <c r="AL249">
        <f t="shared" si="160"/>
        <v>0</v>
      </c>
      <c r="AM249" t="e">
        <f t="shared" si="161"/>
        <v>#DIV/0!</v>
      </c>
      <c r="AN249">
        <v>0</v>
      </c>
      <c r="AO249" t="s">
        <v>272</v>
      </c>
      <c r="AP249" t="s">
        <v>272</v>
      </c>
      <c r="AQ249">
        <v>0</v>
      </c>
      <c r="AR249">
        <v>0</v>
      </c>
      <c r="AS249" t="e">
        <f t="shared" si="162"/>
        <v>#DIV/0!</v>
      </c>
      <c r="AT249">
        <v>0.5</v>
      </c>
      <c r="AU249">
        <f t="shared" si="163"/>
        <v>1009.2336097116939</v>
      </c>
      <c r="AV249">
        <f t="shared" si="164"/>
        <v>16.790198881091879</v>
      </c>
      <c r="AW249" t="e">
        <f t="shared" si="165"/>
        <v>#DIV/0!</v>
      </c>
      <c r="AX249" t="e">
        <f t="shared" si="166"/>
        <v>#DIV/0!</v>
      </c>
      <c r="AY249">
        <f t="shared" si="167"/>
        <v>1.6636583165208208E-2</v>
      </c>
      <c r="AZ249" t="e">
        <f t="shared" si="168"/>
        <v>#DIV/0!</v>
      </c>
      <c r="BA249" t="s">
        <v>272</v>
      </c>
      <c r="BB249">
        <v>0</v>
      </c>
      <c r="BC249">
        <f t="shared" si="169"/>
        <v>0</v>
      </c>
      <c r="BD249" t="e">
        <f t="shared" si="170"/>
        <v>#DIV/0!</v>
      </c>
      <c r="BE249" t="e">
        <f t="shared" si="171"/>
        <v>#DIV/0!</v>
      </c>
      <c r="BF249" t="e">
        <f t="shared" si="172"/>
        <v>#DIV/0!</v>
      </c>
      <c r="BG249" t="e">
        <f t="shared" si="173"/>
        <v>#DIV/0!</v>
      </c>
      <c r="BH249" t="e">
        <f t="shared" si="174"/>
        <v>#DIV/0!</v>
      </c>
      <c r="BI249" t="e">
        <f t="shared" si="175"/>
        <v>#DIV/0!</v>
      </c>
      <c r="BJ249">
        <f t="shared" si="176"/>
        <v>1200.06</v>
      </c>
      <c r="BK249">
        <f t="shared" si="177"/>
        <v>1009.2336097116939</v>
      </c>
      <c r="BL249">
        <f t="shared" si="178"/>
        <v>0.8409859587951386</v>
      </c>
      <c r="BM249">
        <f t="shared" si="179"/>
        <v>0.19197191759027735</v>
      </c>
      <c r="BN249">
        <v>6</v>
      </c>
      <c r="BO249">
        <v>0.5</v>
      </c>
      <c r="BP249" t="s">
        <v>273</v>
      </c>
      <c r="BQ249">
        <v>2</v>
      </c>
      <c r="BR249">
        <v>1604500801.0999999</v>
      </c>
      <c r="BS249">
        <v>679.73199999999997</v>
      </c>
      <c r="BT249">
        <v>700.93600000000004</v>
      </c>
      <c r="BU249">
        <v>21.588799999999999</v>
      </c>
      <c r="BV249">
        <v>20.0642</v>
      </c>
      <c r="BW249">
        <v>679.71799999999996</v>
      </c>
      <c r="BX249">
        <v>21.272300000000001</v>
      </c>
      <c r="BY249">
        <v>500.08499999999998</v>
      </c>
      <c r="BZ249">
        <v>100.654</v>
      </c>
      <c r="CA249">
        <v>0.100144</v>
      </c>
      <c r="CB249">
        <v>25.074999999999999</v>
      </c>
      <c r="CC249">
        <v>25.005099999999999</v>
      </c>
      <c r="CD249">
        <v>999.9</v>
      </c>
      <c r="CE249">
        <v>0</v>
      </c>
      <c r="CF249">
        <v>0</v>
      </c>
      <c r="CG249">
        <v>10002.5</v>
      </c>
      <c r="CH249">
        <v>0</v>
      </c>
      <c r="CI249">
        <v>1.06395</v>
      </c>
      <c r="CJ249">
        <v>1200.06</v>
      </c>
      <c r="CK249">
        <v>0.96699299999999999</v>
      </c>
      <c r="CL249">
        <v>3.30067E-2</v>
      </c>
      <c r="CM249">
        <v>0</v>
      </c>
      <c r="CN249">
        <v>882.73599999999999</v>
      </c>
      <c r="CO249">
        <v>5.0001499999999997</v>
      </c>
      <c r="CP249">
        <v>10534.2</v>
      </c>
      <c r="CQ249">
        <v>11354.4</v>
      </c>
      <c r="CR249">
        <v>39.5</v>
      </c>
      <c r="CS249">
        <v>42.125</v>
      </c>
      <c r="CT249">
        <v>40.686999999999998</v>
      </c>
      <c r="CU249">
        <v>41.686999999999998</v>
      </c>
      <c r="CV249">
        <v>41.311999999999998</v>
      </c>
      <c r="CW249">
        <v>1155.6099999999999</v>
      </c>
      <c r="CX249">
        <v>39.44</v>
      </c>
      <c r="CY249">
        <v>0</v>
      </c>
      <c r="CZ249">
        <v>1604500800.3</v>
      </c>
      <c r="DA249">
        <v>0</v>
      </c>
      <c r="DB249">
        <v>884.48838461538503</v>
      </c>
      <c r="DC249">
        <v>-14.1421538527701</v>
      </c>
      <c r="DD249">
        <v>-174.376068392208</v>
      </c>
      <c r="DE249">
        <v>10556.3346153846</v>
      </c>
      <c r="DF249">
        <v>15</v>
      </c>
      <c r="DG249">
        <v>1604500115.5</v>
      </c>
      <c r="DH249" t="s">
        <v>274</v>
      </c>
      <c r="DI249">
        <v>1604500104</v>
      </c>
      <c r="DJ249">
        <v>1604500115.5</v>
      </c>
      <c r="DK249">
        <v>1</v>
      </c>
      <c r="DL249">
        <v>-0.111</v>
      </c>
      <c r="DM249">
        <v>-7.0000000000000001E-3</v>
      </c>
      <c r="DN249">
        <v>-7.3999999999999996E-2</v>
      </c>
      <c r="DO249">
        <v>0.30099999999999999</v>
      </c>
      <c r="DP249">
        <v>420</v>
      </c>
      <c r="DQ249">
        <v>20</v>
      </c>
      <c r="DR249">
        <v>0.08</v>
      </c>
      <c r="DS249">
        <v>7.0000000000000007E-2</v>
      </c>
      <c r="DT249">
        <v>0</v>
      </c>
      <c r="DU249">
        <v>0</v>
      </c>
      <c r="DV249" t="s">
        <v>275</v>
      </c>
      <c r="DW249">
        <v>100</v>
      </c>
      <c r="DX249">
        <v>100</v>
      </c>
      <c r="DY249">
        <v>1.4E-2</v>
      </c>
      <c r="DZ249">
        <v>0.3165</v>
      </c>
      <c r="EA249">
        <v>-0.38915973933682801</v>
      </c>
      <c r="EB249">
        <v>1.06189765250334E-3</v>
      </c>
      <c r="EC249">
        <v>-8.2300479113357901E-7</v>
      </c>
      <c r="ED249">
        <v>1.95222372915411E-10</v>
      </c>
      <c r="EE249">
        <v>5.0854824770297798E-2</v>
      </c>
      <c r="EF249">
        <v>2.4299125684897199E-2</v>
      </c>
      <c r="EG249">
        <v>-1.02667963148939E-3</v>
      </c>
      <c r="EH249">
        <v>2.21636158600722E-5</v>
      </c>
      <c r="EI249">
        <v>2</v>
      </c>
      <c r="EJ249">
        <v>2037</v>
      </c>
      <c r="EK249">
        <v>1</v>
      </c>
      <c r="EL249">
        <v>24</v>
      </c>
      <c r="EM249">
        <v>11.6</v>
      </c>
      <c r="EN249">
        <v>11.4</v>
      </c>
      <c r="EO249">
        <v>2</v>
      </c>
      <c r="EP249">
        <v>482.27699999999999</v>
      </c>
      <c r="EQ249">
        <v>558.84</v>
      </c>
      <c r="ER249">
        <v>22.3582</v>
      </c>
      <c r="ES249">
        <v>25.3597</v>
      </c>
      <c r="ET249">
        <v>30.0001</v>
      </c>
      <c r="EU249">
        <v>25.229600000000001</v>
      </c>
      <c r="EV249">
        <v>25.193899999999999</v>
      </c>
      <c r="EW249">
        <v>31.498200000000001</v>
      </c>
      <c r="EX249">
        <v>6.2814300000000003</v>
      </c>
      <c r="EY249">
        <v>100</v>
      </c>
      <c r="EZ249">
        <v>22.356200000000001</v>
      </c>
      <c r="FA249">
        <v>692.26</v>
      </c>
      <c r="FB249">
        <v>20</v>
      </c>
      <c r="FC249">
        <v>102.363</v>
      </c>
      <c r="FD249">
        <v>102.06699999999999</v>
      </c>
    </row>
    <row r="250" spans="1:160" x14ac:dyDescent="0.15">
      <c r="A250">
        <v>252</v>
      </c>
      <c r="B250">
        <v>1604500803.0999999</v>
      </c>
      <c r="C250">
        <v>501.09999990463302</v>
      </c>
      <c r="D250" t="s">
        <v>740</v>
      </c>
      <c r="E250" t="s">
        <v>741</v>
      </c>
      <c r="F250">
        <v>1604500803.0999999</v>
      </c>
      <c r="G250">
        <f t="shared" si="135"/>
        <v>1.3006468759217769E-3</v>
      </c>
      <c r="H250">
        <f t="shared" si="136"/>
        <v>16.702617864253469</v>
      </c>
      <c r="I250">
        <f t="shared" si="137"/>
        <v>676.55799999999999</v>
      </c>
      <c r="J250">
        <f t="shared" si="138"/>
        <v>457.17200887567628</v>
      </c>
      <c r="K250">
        <f t="shared" si="139"/>
        <v>46.061974415029169</v>
      </c>
      <c r="L250">
        <f t="shared" si="140"/>
        <v>68.166022156352</v>
      </c>
      <c r="M250">
        <f t="shared" si="141"/>
        <v>0.12985706558619689</v>
      </c>
      <c r="N250">
        <f t="shared" si="142"/>
        <v>2.9417701740093154</v>
      </c>
      <c r="O250">
        <f t="shared" si="143"/>
        <v>0.12675456759229614</v>
      </c>
      <c r="P250">
        <f t="shared" si="144"/>
        <v>7.9494178146780156E-2</v>
      </c>
      <c r="Q250">
        <f t="shared" si="145"/>
        <v>193.74291537250556</v>
      </c>
      <c r="R250">
        <f t="shared" si="146"/>
        <v>25.877018664407228</v>
      </c>
      <c r="S250">
        <f t="shared" si="147"/>
        <v>25.010300000000001</v>
      </c>
      <c r="T250">
        <f t="shared" si="148"/>
        <v>3.1816306796787432</v>
      </c>
      <c r="U250">
        <f t="shared" si="149"/>
        <v>68.107079174471551</v>
      </c>
      <c r="V250">
        <f t="shared" si="150"/>
        <v>2.1752618181312</v>
      </c>
      <c r="W250">
        <f t="shared" si="151"/>
        <v>3.1938850476303342</v>
      </c>
      <c r="X250">
        <f t="shared" si="152"/>
        <v>1.0063688615475432</v>
      </c>
      <c r="Y250">
        <f t="shared" si="153"/>
        <v>-57.358527228150358</v>
      </c>
      <c r="Z250">
        <f t="shared" si="154"/>
        <v>10.229488028566593</v>
      </c>
      <c r="AA250">
        <f t="shared" si="155"/>
        <v>0.7358531992043309</v>
      </c>
      <c r="AB250">
        <f t="shared" si="156"/>
        <v>147.34972937212615</v>
      </c>
      <c r="AC250">
        <v>11</v>
      </c>
      <c r="AD250">
        <v>2</v>
      </c>
      <c r="AE250">
        <f t="shared" si="157"/>
        <v>1</v>
      </c>
      <c r="AF250">
        <f t="shared" si="158"/>
        <v>0</v>
      </c>
      <c r="AG250">
        <f t="shared" si="159"/>
        <v>53589.348329342683</v>
      </c>
      <c r="AH250" t="s">
        <v>272</v>
      </c>
      <c r="AI250" t="s">
        <v>272</v>
      </c>
      <c r="AJ250">
        <v>0</v>
      </c>
      <c r="AK250">
        <v>0</v>
      </c>
      <c r="AL250">
        <f t="shared" si="160"/>
        <v>0</v>
      </c>
      <c r="AM250" t="e">
        <f t="shared" si="161"/>
        <v>#DIV/0!</v>
      </c>
      <c r="AN250">
        <v>0</v>
      </c>
      <c r="AO250" t="s">
        <v>272</v>
      </c>
      <c r="AP250" t="s">
        <v>272</v>
      </c>
      <c r="AQ250">
        <v>0</v>
      </c>
      <c r="AR250">
        <v>0</v>
      </c>
      <c r="AS250" t="e">
        <f t="shared" si="162"/>
        <v>#DIV/0!</v>
      </c>
      <c r="AT250">
        <v>0.5</v>
      </c>
      <c r="AU250">
        <f t="shared" si="163"/>
        <v>1009.2252097117749</v>
      </c>
      <c r="AV250">
        <f t="shared" si="164"/>
        <v>16.702617864253469</v>
      </c>
      <c r="AW250" t="e">
        <f t="shared" si="165"/>
        <v>#DIV/0!</v>
      </c>
      <c r="AX250" t="e">
        <f t="shared" si="166"/>
        <v>#DIV/0!</v>
      </c>
      <c r="AY250">
        <f t="shared" si="167"/>
        <v>1.6549941186094208E-2</v>
      </c>
      <c r="AZ250" t="e">
        <f t="shared" si="168"/>
        <v>#DIV/0!</v>
      </c>
      <c r="BA250" t="s">
        <v>272</v>
      </c>
      <c r="BB250">
        <v>0</v>
      </c>
      <c r="BC250">
        <f t="shared" si="169"/>
        <v>0</v>
      </c>
      <c r="BD250" t="e">
        <f t="shared" si="170"/>
        <v>#DIV/0!</v>
      </c>
      <c r="BE250" t="e">
        <f t="shared" si="171"/>
        <v>#DIV/0!</v>
      </c>
      <c r="BF250" t="e">
        <f t="shared" si="172"/>
        <v>#DIV/0!</v>
      </c>
      <c r="BG250" t="e">
        <f t="shared" si="173"/>
        <v>#DIV/0!</v>
      </c>
      <c r="BH250" t="e">
        <f t="shared" si="174"/>
        <v>#DIV/0!</v>
      </c>
      <c r="BI250" t="e">
        <f t="shared" si="175"/>
        <v>#DIV/0!</v>
      </c>
      <c r="BJ250">
        <f t="shared" si="176"/>
        <v>1200.05</v>
      </c>
      <c r="BK250">
        <f t="shared" si="177"/>
        <v>1009.2252097117749</v>
      </c>
      <c r="BL250">
        <f t="shared" si="178"/>
        <v>0.840985967011187</v>
      </c>
      <c r="BM250">
        <f t="shared" si="179"/>
        <v>0.19197193402237414</v>
      </c>
      <c r="BN250">
        <v>6</v>
      </c>
      <c r="BO250">
        <v>0.5</v>
      </c>
      <c r="BP250" t="s">
        <v>273</v>
      </c>
      <c r="BQ250">
        <v>2</v>
      </c>
      <c r="BR250">
        <v>1604500803.0999999</v>
      </c>
      <c r="BS250">
        <v>676.55799999999999</v>
      </c>
      <c r="BT250">
        <v>697.65599999999995</v>
      </c>
      <c r="BU250">
        <v>21.5898</v>
      </c>
      <c r="BV250">
        <v>20.062799999999999</v>
      </c>
      <c r="BW250">
        <v>676.54499999999996</v>
      </c>
      <c r="BX250">
        <v>21.273299999999999</v>
      </c>
      <c r="BY250">
        <v>500.02600000000001</v>
      </c>
      <c r="BZ250">
        <v>100.654</v>
      </c>
      <c r="CA250">
        <v>0.100144</v>
      </c>
      <c r="CB250">
        <v>25.0748</v>
      </c>
      <c r="CC250">
        <v>25.010300000000001</v>
      </c>
      <c r="CD250">
        <v>999.9</v>
      </c>
      <c r="CE250">
        <v>0</v>
      </c>
      <c r="CF250">
        <v>0</v>
      </c>
      <c r="CG250">
        <v>10004.4</v>
      </c>
      <c r="CH250">
        <v>0</v>
      </c>
      <c r="CI250">
        <v>1.06395</v>
      </c>
      <c r="CJ250">
        <v>1200.05</v>
      </c>
      <c r="CK250">
        <v>0.96699299999999999</v>
      </c>
      <c r="CL250">
        <v>3.30067E-2</v>
      </c>
      <c r="CM250">
        <v>0</v>
      </c>
      <c r="CN250">
        <v>882.36300000000006</v>
      </c>
      <c r="CO250">
        <v>5.0001499999999997</v>
      </c>
      <c r="CP250">
        <v>10527.8</v>
      </c>
      <c r="CQ250">
        <v>11354.4</v>
      </c>
      <c r="CR250">
        <v>39.5</v>
      </c>
      <c r="CS250">
        <v>42.125</v>
      </c>
      <c r="CT250">
        <v>40.686999999999998</v>
      </c>
      <c r="CU250">
        <v>41.686999999999998</v>
      </c>
      <c r="CV250">
        <v>41.311999999999998</v>
      </c>
      <c r="CW250">
        <v>1155.5999999999999</v>
      </c>
      <c r="CX250">
        <v>39.44</v>
      </c>
      <c r="CY250">
        <v>0</v>
      </c>
      <c r="CZ250">
        <v>1604500802.0999999</v>
      </c>
      <c r="DA250">
        <v>0</v>
      </c>
      <c r="DB250">
        <v>883.97888</v>
      </c>
      <c r="DC250">
        <v>-14.256769253224901</v>
      </c>
      <c r="DD250">
        <v>-182.430769425264</v>
      </c>
      <c r="DE250">
        <v>10550.343999999999</v>
      </c>
      <c r="DF250">
        <v>15</v>
      </c>
      <c r="DG250">
        <v>1604500115.5</v>
      </c>
      <c r="DH250" t="s">
        <v>274</v>
      </c>
      <c r="DI250">
        <v>1604500104</v>
      </c>
      <c r="DJ250">
        <v>1604500115.5</v>
      </c>
      <c r="DK250">
        <v>1</v>
      </c>
      <c r="DL250">
        <v>-0.111</v>
      </c>
      <c r="DM250">
        <v>-7.0000000000000001E-3</v>
      </c>
      <c r="DN250">
        <v>-7.3999999999999996E-2</v>
      </c>
      <c r="DO250">
        <v>0.30099999999999999</v>
      </c>
      <c r="DP250">
        <v>420</v>
      </c>
      <c r="DQ250">
        <v>20</v>
      </c>
      <c r="DR250">
        <v>0.08</v>
      </c>
      <c r="DS250">
        <v>7.0000000000000007E-2</v>
      </c>
      <c r="DT250">
        <v>0</v>
      </c>
      <c r="DU250">
        <v>0</v>
      </c>
      <c r="DV250" t="s">
        <v>275</v>
      </c>
      <c r="DW250">
        <v>100</v>
      </c>
      <c r="DX250">
        <v>100</v>
      </c>
      <c r="DY250">
        <v>1.2999999999999999E-2</v>
      </c>
      <c r="DZ250">
        <v>0.3165</v>
      </c>
      <c r="EA250">
        <v>-0.38915973933682801</v>
      </c>
      <c r="EB250">
        <v>1.06189765250334E-3</v>
      </c>
      <c r="EC250">
        <v>-8.2300479113357901E-7</v>
      </c>
      <c r="ED250">
        <v>1.95222372915411E-10</v>
      </c>
      <c r="EE250">
        <v>5.0854824770297798E-2</v>
      </c>
      <c r="EF250">
        <v>2.4299125684897199E-2</v>
      </c>
      <c r="EG250">
        <v>-1.02667963148939E-3</v>
      </c>
      <c r="EH250">
        <v>2.21636158600722E-5</v>
      </c>
      <c r="EI250">
        <v>2</v>
      </c>
      <c r="EJ250">
        <v>2037</v>
      </c>
      <c r="EK250">
        <v>1</v>
      </c>
      <c r="EL250">
        <v>24</v>
      </c>
      <c r="EM250">
        <v>11.7</v>
      </c>
      <c r="EN250">
        <v>11.5</v>
      </c>
      <c r="EO250">
        <v>2</v>
      </c>
      <c r="EP250">
        <v>482.24299999999999</v>
      </c>
      <c r="EQ250">
        <v>559.072</v>
      </c>
      <c r="ER250">
        <v>22.357800000000001</v>
      </c>
      <c r="ES250">
        <v>25.3597</v>
      </c>
      <c r="ET250">
        <v>30</v>
      </c>
      <c r="EU250">
        <v>25.230499999999999</v>
      </c>
      <c r="EV250">
        <v>25.195</v>
      </c>
      <c r="EW250">
        <v>31.357500000000002</v>
      </c>
      <c r="EX250">
        <v>6.2814300000000003</v>
      </c>
      <c r="EY250">
        <v>100</v>
      </c>
      <c r="EZ250">
        <v>22.3504</v>
      </c>
      <c r="FA250">
        <v>687.22</v>
      </c>
      <c r="FB250">
        <v>20</v>
      </c>
      <c r="FC250">
        <v>102.363</v>
      </c>
      <c r="FD250">
        <v>102.066</v>
      </c>
    </row>
    <row r="251" spans="1:160" x14ac:dyDescent="0.15">
      <c r="A251">
        <v>253</v>
      </c>
      <c r="B251">
        <v>1604500805.0999999</v>
      </c>
      <c r="C251">
        <v>503.09999990463302</v>
      </c>
      <c r="D251" t="s">
        <v>742</v>
      </c>
      <c r="E251" t="s">
        <v>743</v>
      </c>
      <c r="F251">
        <v>1604500805.0999999</v>
      </c>
      <c r="G251">
        <f t="shared" si="135"/>
        <v>1.3053340468032462E-3</v>
      </c>
      <c r="H251">
        <f t="shared" si="136"/>
        <v>16.526342255555043</v>
      </c>
      <c r="I251">
        <f t="shared" si="137"/>
        <v>673.39200000000005</v>
      </c>
      <c r="J251">
        <f t="shared" si="138"/>
        <v>456.79449613932695</v>
      </c>
      <c r="K251">
        <f t="shared" si="139"/>
        <v>46.024210691948888</v>
      </c>
      <c r="L251">
        <f t="shared" si="140"/>
        <v>67.847435878080006</v>
      </c>
      <c r="M251">
        <f t="shared" si="141"/>
        <v>0.13020637830548001</v>
      </c>
      <c r="N251">
        <f t="shared" si="142"/>
        <v>2.9448610848555163</v>
      </c>
      <c r="O251">
        <f t="shared" si="143"/>
        <v>0.12709057178360925</v>
      </c>
      <c r="P251">
        <f t="shared" si="144"/>
        <v>7.9705340108555026E-2</v>
      </c>
      <c r="Q251">
        <f t="shared" si="145"/>
        <v>193.74291537250556</v>
      </c>
      <c r="R251">
        <f t="shared" si="146"/>
        <v>25.874518743869952</v>
      </c>
      <c r="S251">
        <f t="shared" si="147"/>
        <v>25.0151</v>
      </c>
      <c r="T251">
        <f t="shared" si="148"/>
        <v>3.1825412154597927</v>
      </c>
      <c r="U251">
        <f t="shared" si="149"/>
        <v>68.10761837532209</v>
      </c>
      <c r="V251">
        <f t="shared" si="150"/>
        <v>2.1752142328080004</v>
      </c>
      <c r="W251">
        <f t="shared" si="151"/>
        <v>3.1937898941363674</v>
      </c>
      <c r="X251">
        <f t="shared" si="152"/>
        <v>1.0073269826517923</v>
      </c>
      <c r="Y251">
        <f t="shared" si="153"/>
        <v>-57.565231464023157</v>
      </c>
      <c r="Z251">
        <f t="shared" si="154"/>
        <v>9.3987903677585454</v>
      </c>
      <c r="AA251">
        <f t="shared" si="155"/>
        <v>0.67540235758950784</v>
      </c>
      <c r="AB251">
        <f t="shared" si="156"/>
        <v>146.25187663383048</v>
      </c>
      <c r="AC251">
        <v>11</v>
      </c>
      <c r="AD251">
        <v>2</v>
      </c>
      <c r="AE251">
        <f t="shared" si="157"/>
        <v>1</v>
      </c>
      <c r="AF251">
        <f t="shared" si="158"/>
        <v>0</v>
      </c>
      <c r="AG251">
        <f t="shared" si="159"/>
        <v>53679.847495346054</v>
      </c>
      <c r="AH251" t="s">
        <v>272</v>
      </c>
      <c r="AI251" t="s">
        <v>272</v>
      </c>
      <c r="AJ251">
        <v>0</v>
      </c>
      <c r="AK251">
        <v>0</v>
      </c>
      <c r="AL251">
        <f t="shared" si="160"/>
        <v>0</v>
      </c>
      <c r="AM251" t="e">
        <f t="shared" si="161"/>
        <v>#DIV/0!</v>
      </c>
      <c r="AN251">
        <v>0</v>
      </c>
      <c r="AO251" t="s">
        <v>272</v>
      </c>
      <c r="AP251" t="s">
        <v>272</v>
      </c>
      <c r="AQ251">
        <v>0</v>
      </c>
      <c r="AR251">
        <v>0</v>
      </c>
      <c r="AS251" t="e">
        <f t="shared" si="162"/>
        <v>#DIV/0!</v>
      </c>
      <c r="AT251">
        <v>0.5</v>
      </c>
      <c r="AU251">
        <f t="shared" si="163"/>
        <v>1009.2252097117749</v>
      </c>
      <c r="AV251">
        <f t="shared" si="164"/>
        <v>16.526342255555043</v>
      </c>
      <c r="AW251" t="e">
        <f t="shared" si="165"/>
        <v>#DIV/0!</v>
      </c>
      <c r="AX251" t="e">
        <f t="shared" si="166"/>
        <v>#DIV/0!</v>
      </c>
      <c r="AY251">
        <f t="shared" si="167"/>
        <v>1.6375276892136699E-2</v>
      </c>
      <c r="AZ251" t="e">
        <f t="shared" si="168"/>
        <v>#DIV/0!</v>
      </c>
      <c r="BA251" t="s">
        <v>272</v>
      </c>
      <c r="BB251">
        <v>0</v>
      </c>
      <c r="BC251">
        <f t="shared" si="169"/>
        <v>0</v>
      </c>
      <c r="BD251" t="e">
        <f t="shared" si="170"/>
        <v>#DIV/0!</v>
      </c>
      <c r="BE251" t="e">
        <f t="shared" si="171"/>
        <v>#DIV/0!</v>
      </c>
      <c r="BF251" t="e">
        <f t="shared" si="172"/>
        <v>#DIV/0!</v>
      </c>
      <c r="BG251" t="e">
        <f t="shared" si="173"/>
        <v>#DIV/0!</v>
      </c>
      <c r="BH251" t="e">
        <f t="shared" si="174"/>
        <v>#DIV/0!</v>
      </c>
      <c r="BI251" t="e">
        <f t="shared" si="175"/>
        <v>#DIV/0!</v>
      </c>
      <c r="BJ251">
        <f t="shared" si="176"/>
        <v>1200.05</v>
      </c>
      <c r="BK251">
        <f t="shared" si="177"/>
        <v>1009.2252097117749</v>
      </c>
      <c r="BL251">
        <f t="shared" si="178"/>
        <v>0.840985967011187</v>
      </c>
      <c r="BM251">
        <f t="shared" si="179"/>
        <v>0.19197193402237414</v>
      </c>
      <c r="BN251">
        <v>6</v>
      </c>
      <c r="BO251">
        <v>0.5</v>
      </c>
      <c r="BP251" t="s">
        <v>273</v>
      </c>
      <c r="BQ251">
        <v>2</v>
      </c>
      <c r="BR251">
        <v>1604500805.0999999</v>
      </c>
      <c r="BS251">
        <v>673.39200000000005</v>
      </c>
      <c r="BT251">
        <v>694.28</v>
      </c>
      <c r="BU251">
        <v>21.589200000000002</v>
      </c>
      <c r="BV251">
        <v>20.0565</v>
      </c>
      <c r="BW251">
        <v>673.37900000000002</v>
      </c>
      <c r="BX251">
        <v>21.2727</v>
      </c>
      <c r="BY251">
        <v>499.96199999999999</v>
      </c>
      <c r="BZ251">
        <v>100.655</v>
      </c>
      <c r="CA251">
        <v>9.9739999999999995E-2</v>
      </c>
      <c r="CB251">
        <v>25.074300000000001</v>
      </c>
      <c r="CC251">
        <v>25.0151</v>
      </c>
      <c r="CD251">
        <v>999.9</v>
      </c>
      <c r="CE251">
        <v>0</v>
      </c>
      <c r="CF251">
        <v>0</v>
      </c>
      <c r="CG251">
        <v>10021.9</v>
      </c>
      <c r="CH251">
        <v>0</v>
      </c>
      <c r="CI251">
        <v>1.06395</v>
      </c>
      <c r="CJ251">
        <v>1200.05</v>
      </c>
      <c r="CK251">
        <v>0.96699299999999999</v>
      </c>
      <c r="CL251">
        <v>3.30067E-2</v>
      </c>
      <c r="CM251">
        <v>0</v>
      </c>
      <c r="CN251">
        <v>881.53399999999999</v>
      </c>
      <c r="CO251">
        <v>5.0001499999999997</v>
      </c>
      <c r="CP251">
        <v>10521.3</v>
      </c>
      <c r="CQ251">
        <v>11354.3</v>
      </c>
      <c r="CR251">
        <v>39.5</v>
      </c>
      <c r="CS251">
        <v>42.125</v>
      </c>
      <c r="CT251">
        <v>40.686999999999998</v>
      </c>
      <c r="CU251">
        <v>41.686999999999998</v>
      </c>
      <c r="CV251">
        <v>41.311999999999998</v>
      </c>
      <c r="CW251">
        <v>1155.5999999999999</v>
      </c>
      <c r="CX251">
        <v>39.44</v>
      </c>
      <c r="CY251">
        <v>0</v>
      </c>
      <c r="CZ251">
        <v>1604500803.9000001</v>
      </c>
      <c r="DA251">
        <v>0</v>
      </c>
      <c r="DB251">
        <v>883.59938461538502</v>
      </c>
      <c r="DC251">
        <v>-14.9604786376498</v>
      </c>
      <c r="DD251">
        <v>-188.960683710805</v>
      </c>
      <c r="DE251">
        <v>10545.5115384615</v>
      </c>
      <c r="DF251">
        <v>15</v>
      </c>
      <c r="DG251">
        <v>1604500115.5</v>
      </c>
      <c r="DH251" t="s">
        <v>274</v>
      </c>
      <c r="DI251">
        <v>1604500104</v>
      </c>
      <c r="DJ251">
        <v>1604500115.5</v>
      </c>
      <c r="DK251">
        <v>1</v>
      </c>
      <c r="DL251">
        <v>-0.111</v>
      </c>
      <c r="DM251">
        <v>-7.0000000000000001E-3</v>
      </c>
      <c r="DN251">
        <v>-7.3999999999999996E-2</v>
      </c>
      <c r="DO251">
        <v>0.30099999999999999</v>
      </c>
      <c r="DP251">
        <v>420</v>
      </c>
      <c r="DQ251">
        <v>20</v>
      </c>
      <c r="DR251">
        <v>0.08</v>
      </c>
      <c r="DS251">
        <v>7.0000000000000007E-2</v>
      </c>
      <c r="DT251">
        <v>0</v>
      </c>
      <c r="DU251">
        <v>0</v>
      </c>
      <c r="DV251" t="s">
        <v>275</v>
      </c>
      <c r="DW251">
        <v>100</v>
      </c>
      <c r="DX251">
        <v>100</v>
      </c>
      <c r="DY251">
        <v>1.2999999999999999E-2</v>
      </c>
      <c r="DZ251">
        <v>0.3165</v>
      </c>
      <c r="EA251">
        <v>-0.38915973933682801</v>
      </c>
      <c r="EB251">
        <v>1.06189765250334E-3</v>
      </c>
      <c r="EC251">
        <v>-8.2300479113357901E-7</v>
      </c>
      <c r="ED251">
        <v>1.95222372915411E-10</v>
      </c>
      <c r="EE251">
        <v>5.0854824770297798E-2</v>
      </c>
      <c r="EF251">
        <v>2.4299125684897199E-2</v>
      </c>
      <c r="EG251">
        <v>-1.02667963148939E-3</v>
      </c>
      <c r="EH251">
        <v>2.21636158600722E-5</v>
      </c>
      <c r="EI251">
        <v>2</v>
      </c>
      <c r="EJ251">
        <v>2037</v>
      </c>
      <c r="EK251">
        <v>1</v>
      </c>
      <c r="EL251">
        <v>24</v>
      </c>
      <c r="EM251">
        <v>11.7</v>
      </c>
      <c r="EN251">
        <v>11.5</v>
      </c>
      <c r="EO251">
        <v>2</v>
      </c>
      <c r="EP251">
        <v>482.33300000000003</v>
      </c>
      <c r="EQ251">
        <v>558.976</v>
      </c>
      <c r="ER251">
        <v>22.357199999999999</v>
      </c>
      <c r="ES251">
        <v>25.3597</v>
      </c>
      <c r="ET251">
        <v>30.0002</v>
      </c>
      <c r="EU251">
        <v>25.2315</v>
      </c>
      <c r="EV251">
        <v>25.1953</v>
      </c>
      <c r="EW251">
        <v>31.225100000000001</v>
      </c>
      <c r="EX251">
        <v>6.2814300000000003</v>
      </c>
      <c r="EY251">
        <v>100</v>
      </c>
      <c r="EZ251">
        <v>22.3504</v>
      </c>
      <c r="FA251">
        <v>682.16</v>
      </c>
      <c r="FB251">
        <v>20</v>
      </c>
      <c r="FC251">
        <v>102.364</v>
      </c>
      <c r="FD251">
        <v>102.066</v>
      </c>
    </row>
    <row r="252" spans="1:160" x14ac:dyDescent="0.15">
      <c r="A252">
        <v>254</v>
      </c>
      <c r="B252">
        <v>1604500807.0999999</v>
      </c>
      <c r="C252">
        <v>505.09999990463302</v>
      </c>
      <c r="D252" t="s">
        <v>744</v>
      </c>
      <c r="E252" t="s">
        <v>745</v>
      </c>
      <c r="F252">
        <v>1604500807.0999999</v>
      </c>
      <c r="G252">
        <f t="shared" si="135"/>
        <v>1.3111630632600187E-3</v>
      </c>
      <c r="H252">
        <f t="shared" si="136"/>
        <v>16.491709828815864</v>
      </c>
      <c r="I252">
        <f t="shared" si="137"/>
        <v>670.14800000000002</v>
      </c>
      <c r="J252">
        <f t="shared" si="138"/>
        <v>454.80993346183499</v>
      </c>
      <c r="K252">
        <f t="shared" si="139"/>
        <v>45.824856034856793</v>
      </c>
      <c r="L252">
        <f t="shared" si="140"/>
        <v>67.521470756584009</v>
      </c>
      <c r="M252">
        <f t="shared" si="141"/>
        <v>0.13071677650214683</v>
      </c>
      <c r="N252">
        <f t="shared" si="142"/>
        <v>2.9425782098449496</v>
      </c>
      <c r="O252">
        <f t="shared" si="143"/>
        <v>0.12757443905791832</v>
      </c>
      <c r="P252">
        <f t="shared" si="144"/>
        <v>8.0010059302731376E-2</v>
      </c>
      <c r="Q252">
        <f t="shared" si="145"/>
        <v>193.74291537250556</v>
      </c>
      <c r="R252">
        <f t="shared" si="146"/>
        <v>25.871587327935661</v>
      </c>
      <c r="S252">
        <f t="shared" si="147"/>
        <v>25.0181</v>
      </c>
      <c r="T252">
        <f t="shared" si="148"/>
        <v>3.183110415951397</v>
      </c>
      <c r="U252">
        <f t="shared" si="149"/>
        <v>68.112524790946267</v>
      </c>
      <c r="V252">
        <f t="shared" si="150"/>
        <v>2.1751117044982</v>
      </c>
      <c r="W252">
        <f t="shared" si="151"/>
        <v>3.1934093049320094</v>
      </c>
      <c r="X252">
        <f t="shared" si="152"/>
        <v>1.007998711453197</v>
      </c>
      <c r="Y252">
        <f t="shared" si="153"/>
        <v>-57.822291089766821</v>
      </c>
      <c r="Z252">
        <f t="shared" si="154"/>
        <v>8.5983029835442082</v>
      </c>
      <c r="AA252">
        <f t="shared" si="155"/>
        <v>0.61836135064310693</v>
      </c>
      <c r="AB252">
        <f t="shared" si="156"/>
        <v>145.13728861692607</v>
      </c>
      <c r="AC252">
        <v>11</v>
      </c>
      <c r="AD252">
        <v>2</v>
      </c>
      <c r="AE252">
        <f t="shared" si="157"/>
        <v>1</v>
      </c>
      <c r="AF252">
        <f t="shared" si="158"/>
        <v>0</v>
      </c>
      <c r="AG252">
        <f t="shared" si="159"/>
        <v>53613.464934452866</v>
      </c>
      <c r="AH252" t="s">
        <v>272</v>
      </c>
      <c r="AI252" t="s">
        <v>272</v>
      </c>
      <c r="AJ252">
        <v>0</v>
      </c>
      <c r="AK252">
        <v>0</v>
      </c>
      <c r="AL252">
        <f t="shared" si="160"/>
        <v>0</v>
      </c>
      <c r="AM252" t="e">
        <f t="shared" si="161"/>
        <v>#DIV/0!</v>
      </c>
      <c r="AN252">
        <v>0</v>
      </c>
      <c r="AO252" t="s">
        <v>272</v>
      </c>
      <c r="AP252" t="s">
        <v>272</v>
      </c>
      <c r="AQ252">
        <v>0</v>
      </c>
      <c r="AR252">
        <v>0</v>
      </c>
      <c r="AS252" t="e">
        <f t="shared" si="162"/>
        <v>#DIV/0!</v>
      </c>
      <c r="AT252">
        <v>0.5</v>
      </c>
      <c r="AU252">
        <f t="shared" si="163"/>
        <v>1009.2252097117749</v>
      </c>
      <c r="AV252">
        <f t="shared" si="164"/>
        <v>16.491709828815864</v>
      </c>
      <c r="AW252" t="e">
        <f t="shared" si="165"/>
        <v>#DIV/0!</v>
      </c>
      <c r="AX252" t="e">
        <f t="shared" si="166"/>
        <v>#DIV/0!</v>
      </c>
      <c r="AY252">
        <f t="shared" si="167"/>
        <v>1.6340961036363469E-2</v>
      </c>
      <c r="AZ252" t="e">
        <f t="shared" si="168"/>
        <v>#DIV/0!</v>
      </c>
      <c r="BA252" t="s">
        <v>272</v>
      </c>
      <c r="BB252">
        <v>0</v>
      </c>
      <c r="BC252">
        <f t="shared" si="169"/>
        <v>0</v>
      </c>
      <c r="BD252" t="e">
        <f t="shared" si="170"/>
        <v>#DIV/0!</v>
      </c>
      <c r="BE252" t="e">
        <f t="shared" si="171"/>
        <v>#DIV/0!</v>
      </c>
      <c r="BF252" t="e">
        <f t="shared" si="172"/>
        <v>#DIV/0!</v>
      </c>
      <c r="BG252" t="e">
        <f t="shared" si="173"/>
        <v>#DIV/0!</v>
      </c>
      <c r="BH252" t="e">
        <f t="shared" si="174"/>
        <v>#DIV/0!</v>
      </c>
      <c r="BI252" t="e">
        <f t="shared" si="175"/>
        <v>#DIV/0!</v>
      </c>
      <c r="BJ252">
        <f t="shared" si="176"/>
        <v>1200.05</v>
      </c>
      <c r="BK252">
        <f t="shared" si="177"/>
        <v>1009.2252097117749</v>
      </c>
      <c r="BL252">
        <f t="shared" si="178"/>
        <v>0.840985967011187</v>
      </c>
      <c r="BM252">
        <f t="shared" si="179"/>
        <v>0.19197193402237414</v>
      </c>
      <c r="BN252">
        <v>6</v>
      </c>
      <c r="BO252">
        <v>0.5</v>
      </c>
      <c r="BP252" t="s">
        <v>273</v>
      </c>
      <c r="BQ252">
        <v>2</v>
      </c>
      <c r="BR252">
        <v>1604500807.0999999</v>
      </c>
      <c r="BS252">
        <v>670.14800000000002</v>
      </c>
      <c r="BT252">
        <v>690.98800000000006</v>
      </c>
      <c r="BU252">
        <v>21.587900000000001</v>
      </c>
      <c r="BV252">
        <v>20.0488</v>
      </c>
      <c r="BW252">
        <v>670.13699999999994</v>
      </c>
      <c r="BX252">
        <v>21.2714</v>
      </c>
      <c r="BY252">
        <v>500.10700000000003</v>
      </c>
      <c r="BZ252">
        <v>100.65600000000001</v>
      </c>
      <c r="CA252">
        <v>0.10005799999999999</v>
      </c>
      <c r="CB252">
        <v>25.072299999999998</v>
      </c>
      <c r="CC252">
        <v>25.0181</v>
      </c>
      <c r="CD252">
        <v>999.9</v>
      </c>
      <c r="CE252">
        <v>0</v>
      </c>
      <c r="CF252">
        <v>0</v>
      </c>
      <c r="CG252">
        <v>10008.799999999999</v>
      </c>
      <c r="CH252">
        <v>0</v>
      </c>
      <c r="CI252">
        <v>1.06395</v>
      </c>
      <c r="CJ252">
        <v>1200.05</v>
      </c>
      <c r="CK252">
        <v>0.96699299999999999</v>
      </c>
      <c r="CL252">
        <v>3.30067E-2</v>
      </c>
      <c r="CM252">
        <v>0</v>
      </c>
      <c r="CN252">
        <v>880.98</v>
      </c>
      <c r="CO252">
        <v>5.0001499999999997</v>
      </c>
      <c r="CP252">
        <v>10511.2</v>
      </c>
      <c r="CQ252">
        <v>11354.4</v>
      </c>
      <c r="CR252">
        <v>39.5</v>
      </c>
      <c r="CS252">
        <v>42.125</v>
      </c>
      <c r="CT252">
        <v>40.75</v>
      </c>
      <c r="CU252">
        <v>41.686999999999998</v>
      </c>
      <c r="CV252">
        <v>41.311999999999998</v>
      </c>
      <c r="CW252">
        <v>1155.5999999999999</v>
      </c>
      <c r="CX252">
        <v>39.44</v>
      </c>
      <c r="CY252">
        <v>0</v>
      </c>
      <c r="CZ252">
        <v>1604500806.3</v>
      </c>
      <c r="DA252">
        <v>0</v>
      </c>
      <c r="DB252">
        <v>882.98153846153798</v>
      </c>
      <c r="DC252">
        <v>-16.412991469116101</v>
      </c>
      <c r="DD252">
        <v>-198.67692317895799</v>
      </c>
      <c r="DE252">
        <v>10537.7961538462</v>
      </c>
      <c r="DF252">
        <v>15</v>
      </c>
      <c r="DG252">
        <v>1604500115.5</v>
      </c>
      <c r="DH252" t="s">
        <v>274</v>
      </c>
      <c r="DI252">
        <v>1604500104</v>
      </c>
      <c r="DJ252">
        <v>1604500115.5</v>
      </c>
      <c r="DK252">
        <v>1</v>
      </c>
      <c r="DL252">
        <v>-0.111</v>
      </c>
      <c r="DM252">
        <v>-7.0000000000000001E-3</v>
      </c>
      <c r="DN252">
        <v>-7.3999999999999996E-2</v>
      </c>
      <c r="DO252">
        <v>0.30099999999999999</v>
      </c>
      <c r="DP252">
        <v>420</v>
      </c>
      <c r="DQ252">
        <v>20</v>
      </c>
      <c r="DR252">
        <v>0.08</v>
      </c>
      <c r="DS252">
        <v>7.0000000000000007E-2</v>
      </c>
      <c r="DT252">
        <v>0</v>
      </c>
      <c r="DU252">
        <v>0</v>
      </c>
      <c r="DV252" t="s">
        <v>275</v>
      </c>
      <c r="DW252">
        <v>100</v>
      </c>
      <c r="DX252">
        <v>100</v>
      </c>
      <c r="DY252">
        <v>1.0999999999999999E-2</v>
      </c>
      <c r="DZ252">
        <v>0.3165</v>
      </c>
      <c r="EA252">
        <v>-0.38915973933682801</v>
      </c>
      <c r="EB252">
        <v>1.06189765250334E-3</v>
      </c>
      <c r="EC252">
        <v>-8.2300479113357901E-7</v>
      </c>
      <c r="ED252">
        <v>1.95222372915411E-10</v>
      </c>
      <c r="EE252">
        <v>5.0854824770297798E-2</v>
      </c>
      <c r="EF252">
        <v>2.4299125684897199E-2</v>
      </c>
      <c r="EG252">
        <v>-1.02667963148939E-3</v>
      </c>
      <c r="EH252">
        <v>2.21636158600722E-5</v>
      </c>
      <c r="EI252">
        <v>2</v>
      </c>
      <c r="EJ252">
        <v>2037</v>
      </c>
      <c r="EK252">
        <v>1</v>
      </c>
      <c r="EL252">
        <v>24</v>
      </c>
      <c r="EM252">
        <v>11.7</v>
      </c>
      <c r="EN252">
        <v>11.5</v>
      </c>
      <c r="EO252">
        <v>2</v>
      </c>
      <c r="EP252">
        <v>482.37599999999998</v>
      </c>
      <c r="EQ252">
        <v>558.77499999999998</v>
      </c>
      <c r="ER252">
        <v>22.354900000000001</v>
      </c>
      <c r="ES252">
        <v>25.360099999999999</v>
      </c>
      <c r="ET252">
        <v>30.0001</v>
      </c>
      <c r="EU252">
        <v>25.2317</v>
      </c>
      <c r="EV252">
        <v>25.1953</v>
      </c>
      <c r="EW252">
        <v>31.124700000000001</v>
      </c>
      <c r="EX252">
        <v>6.2814300000000003</v>
      </c>
      <c r="EY252">
        <v>100</v>
      </c>
      <c r="EZ252">
        <v>22.3504</v>
      </c>
      <c r="FA252">
        <v>682.16</v>
      </c>
      <c r="FB252">
        <v>20</v>
      </c>
      <c r="FC252">
        <v>102.364</v>
      </c>
      <c r="FD252">
        <v>102.066</v>
      </c>
    </row>
    <row r="253" spans="1:160" x14ac:dyDescent="0.15">
      <c r="A253">
        <v>255</v>
      </c>
      <c r="B253">
        <v>1604500809.0999999</v>
      </c>
      <c r="C253">
        <v>507.09999990463302</v>
      </c>
      <c r="D253" t="s">
        <v>746</v>
      </c>
      <c r="E253" t="s">
        <v>747</v>
      </c>
      <c r="F253">
        <v>1604500809.0999999</v>
      </c>
      <c r="G253">
        <f t="shared" si="135"/>
        <v>1.311256396833324E-3</v>
      </c>
      <c r="H253">
        <f t="shared" si="136"/>
        <v>16.258663610952844</v>
      </c>
      <c r="I253">
        <f t="shared" si="137"/>
        <v>666.97799999999995</v>
      </c>
      <c r="J253">
        <f t="shared" si="138"/>
        <v>454.55508824262643</v>
      </c>
      <c r="K253">
        <f t="shared" si="139"/>
        <v>45.799686573202749</v>
      </c>
      <c r="L253">
        <f t="shared" si="140"/>
        <v>67.202819067149989</v>
      </c>
      <c r="M253">
        <f t="shared" si="141"/>
        <v>0.13070293310856418</v>
      </c>
      <c r="N253">
        <f t="shared" si="142"/>
        <v>2.9406097316409201</v>
      </c>
      <c r="O253">
        <f t="shared" si="143"/>
        <v>0.12755920399714776</v>
      </c>
      <c r="P253">
        <f t="shared" si="144"/>
        <v>8.00006561837939E-2</v>
      </c>
      <c r="Q253">
        <f t="shared" si="145"/>
        <v>193.69717564345186</v>
      </c>
      <c r="R253">
        <f t="shared" si="146"/>
        <v>25.868594818099233</v>
      </c>
      <c r="S253">
        <f t="shared" si="147"/>
        <v>25.0184</v>
      </c>
      <c r="T253">
        <f t="shared" si="148"/>
        <v>3.1831673408931116</v>
      </c>
      <c r="U253">
        <f t="shared" si="149"/>
        <v>68.120904162294977</v>
      </c>
      <c r="V253">
        <f t="shared" si="150"/>
        <v>2.1749645309849996</v>
      </c>
      <c r="W253">
        <f t="shared" si="151"/>
        <v>3.1928004446377356</v>
      </c>
      <c r="X253">
        <f t="shared" si="152"/>
        <v>1.008202809908112</v>
      </c>
      <c r="Y253">
        <f t="shared" si="153"/>
        <v>-57.826407100349591</v>
      </c>
      <c r="Z253">
        <f t="shared" si="154"/>
        <v>8.037681498907677</v>
      </c>
      <c r="AA253">
        <f t="shared" si="155"/>
        <v>0.57842182430945177</v>
      </c>
      <c r="AB253">
        <f t="shared" si="156"/>
        <v>144.4868718663194</v>
      </c>
      <c r="AC253">
        <v>11</v>
      </c>
      <c r="AD253">
        <v>2</v>
      </c>
      <c r="AE253">
        <f t="shared" si="157"/>
        <v>1</v>
      </c>
      <c r="AF253">
        <f t="shared" si="158"/>
        <v>0</v>
      </c>
      <c r="AG253">
        <f t="shared" si="159"/>
        <v>53556.519281980582</v>
      </c>
      <c r="AH253" t="s">
        <v>272</v>
      </c>
      <c r="AI253" t="s">
        <v>272</v>
      </c>
      <c r="AJ253">
        <v>0</v>
      </c>
      <c r="AK253">
        <v>0</v>
      </c>
      <c r="AL253">
        <f t="shared" si="160"/>
        <v>0</v>
      </c>
      <c r="AM253" t="e">
        <f t="shared" si="161"/>
        <v>#DIV/0!</v>
      </c>
      <c r="AN253">
        <v>0</v>
      </c>
      <c r="AO253" t="s">
        <v>272</v>
      </c>
      <c r="AP253" t="s">
        <v>272</v>
      </c>
      <c r="AQ253">
        <v>0</v>
      </c>
      <c r="AR253">
        <v>0</v>
      </c>
      <c r="AS253" t="e">
        <f t="shared" si="162"/>
        <v>#DIV/0!</v>
      </c>
      <c r="AT253">
        <v>0.5</v>
      </c>
      <c r="AU253">
        <f t="shared" si="163"/>
        <v>1008.9818998520328</v>
      </c>
      <c r="AV253">
        <f t="shared" si="164"/>
        <v>16.258663610952844</v>
      </c>
      <c r="AW253" t="e">
        <f t="shared" si="165"/>
        <v>#DIV/0!</v>
      </c>
      <c r="AX253" t="e">
        <f t="shared" si="166"/>
        <v>#DIV/0!</v>
      </c>
      <c r="AY253">
        <f t="shared" si="167"/>
        <v>1.6113929906311678E-2</v>
      </c>
      <c r="AZ253" t="e">
        <f t="shared" si="168"/>
        <v>#DIV/0!</v>
      </c>
      <c r="BA253" t="s">
        <v>272</v>
      </c>
      <c r="BB253">
        <v>0</v>
      </c>
      <c r="BC253">
        <f t="shared" si="169"/>
        <v>0</v>
      </c>
      <c r="BD253" t="e">
        <f t="shared" si="170"/>
        <v>#DIV/0!</v>
      </c>
      <c r="BE253" t="e">
        <f t="shared" si="171"/>
        <v>#DIV/0!</v>
      </c>
      <c r="BF253" t="e">
        <f t="shared" si="172"/>
        <v>#DIV/0!</v>
      </c>
      <c r="BG253" t="e">
        <f t="shared" si="173"/>
        <v>#DIV/0!</v>
      </c>
      <c r="BH253" t="e">
        <f t="shared" si="174"/>
        <v>#DIV/0!</v>
      </c>
      <c r="BI253" t="e">
        <f t="shared" si="175"/>
        <v>#DIV/0!</v>
      </c>
      <c r="BJ253">
        <f t="shared" si="176"/>
        <v>1199.76</v>
      </c>
      <c r="BK253">
        <f t="shared" si="177"/>
        <v>1008.9818998520328</v>
      </c>
      <c r="BL253">
        <f t="shared" si="178"/>
        <v>0.84098644716612725</v>
      </c>
      <c r="BM253">
        <f t="shared" si="179"/>
        <v>0.19197289433225467</v>
      </c>
      <c r="BN253">
        <v>6</v>
      </c>
      <c r="BO253">
        <v>0.5</v>
      </c>
      <c r="BP253" t="s">
        <v>273</v>
      </c>
      <c r="BQ253">
        <v>2</v>
      </c>
      <c r="BR253">
        <v>1604500809.0999999</v>
      </c>
      <c r="BS253">
        <v>666.97799999999995</v>
      </c>
      <c r="BT253">
        <v>687.53599999999994</v>
      </c>
      <c r="BU253">
        <v>21.586200000000002</v>
      </c>
      <c r="BV253">
        <v>20.046800000000001</v>
      </c>
      <c r="BW253">
        <v>666.96699999999998</v>
      </c>
      <c r="BX253">
        <v>21.2697</v>
      </c>
      <c r="BY253">
        <v>500.04599999999999</v>
      </c>
      <c r="BZ253">
        <v>100.657</v>
      </c>
      <c r="CA253">
        <v>0.100175</v>
      </c>
      <c r="CB253">
        <v>25.069099999999999</v>
      </c>
      <c r="CC253">
        <v>25.0184</v>
      </c>
      <c r="CD253">
        <v>999.9</v>
      </c>
      <c r="CE253">
        <v>0</v>
      </c>
      <c r="CF253">
        <v>0</v>
      </c>
      <c r="CG253">
        <v>9997.5</v>
      </c>
      <c r="CH253">
        <v>0</v>
      </c>
      <c r="CI253">
        <v>1.06395</v>
      </c>
      <c r="CJ253">
        <v>1199.76</v>
      </c>
      <c r="CK253">
        <v>0.96698499999999998</v>
      </c>
      <c r="CL253">
        <v>3.3015099999999999E-2</v>
      </c>
      <c r="CM253">
        <v>0</v>
      </c>
      <c r="CN253">
        <v>880.31299999999999</v>
      </c>
      <c r="CO253">
        <v>5.0001499999999997</v>
      </c>
      <c r="CP253">
        <v>10500.9</v>
      </c>
      <c r="CQ253">
        <v>11351.5</v>
      </c>
      <c r="CR253">
        <v>39.5</v>
      </c>
      <c r="CS253">
        <v>42.125</v>
      </c>
      <c r="CT253">
        <v>40.686999999999998</v>
      </c>
      <c r="CU253">
        <v>41.686999999999998</v>
      </c>
      <c r="CV253">
        <v>41.311999999999998</v>
      </c>
      <c r="CW253">
        <v>1155.31</v>
      </c>
      <c r="CX253">
        <v>39.450000000000003</v>
      </c>
      <c r="CY253">
        <v>0</v>
      </c>
      <c r="CZ253">
        <v>1604500808.0999999</v>
      </c>
      <c r="DA253">
        <v>0</v>
      </c>
      <c r="DB253">
        <v>882.39156000000003</v>
      </c>
      <c r="DC253">
        <v>-17.335461569900598</v>
      </c>
      <c r="DD253">
        <v>-211.21538486789899</v>
      </c>
      <c r="DE253">
        <v>10530.324000000001</v>
      </c>
      <c r="DF253">
        <v>15</v>
      </c>
      <c r="DG253">
        <v>1604500115.5</v>
      </c>
      <c r="DH253" t="s">
        <v>274</v>
      </c>
      <c r="DI253">
        <v>1604500104</v>
      </c>
      <c r="DJ253">
        <v>1604500115.5</v>
      </c>
      <c r="DK253">
        <v>1</v>
      </c>
      <c r="DL253">
        <v>-0.111</v>
      </c>
      <c r="DM253">
        <v>-7.0000000000000001E-3</v>
      </c>
      <c r="DN253">
        <v>-7.3999999999999996E-2</v>
      </c>
      <c r="DO253">
        <v>0.30099999999999999</v>
      </c>
      <c r="DP253">
        <v>420</v>
      </c>
      <c r="DQ253">
        <v>20</v>
      </c>
      <c r="DR253">
        <v>0.08</v>
      </c>
      <c r="DS253">
        <v>7.0000000000000007E-2</v>
      </c>
      <c r="DT253">
        <v>0</v>
      </c>
      <c r="DU253">
        <v>0</v>
      </c>
      <c r="DV253" t="s">
        <v>275</v>
      </c>
      <c r="DW253">
        <v>100</v>
      </c>
      <c r="DX253">
        <v>100</v>
      </c>
      <c r="DY253">
        <v>1.0999999999999999E-2</v>
      </c>
      <c r="DZ253">
        <v>0.3165</v>
      </c>
      <c r="EA253">
        <v>-0.38915973933682801</v>
      </c>
      <c r="EB253">
        <v>1.06189765250334E-3</v>
      </c>
      <c r="EC253">
        <v>-8.2300479113357901E-7</v>
      </c>
      <c r="ED253">
        <v>1.95222372915411E-10</v>
      </c>
      <c r="EE253">
        <v>5.0854824770297798E-2</v>
      </c>
      <c r="EF253">
        <v>2.4299125684897199E-2</v>
      </c>
      <c r="EG253">
        <v>-1.02667963148939E-3</v>
      </c>
      <c r="EH253">
        <v>2.21636158600722E-5</v>
      </c>
      <c r="EI253">
        <v>2</v>
      </c>
      <c r="EJ253">
        <v>2037</v>
      </c>
      <c r="EK253">
        <v>1</v>
      </c>
      <c r="EL253">
        <v>24</v>
      </c>
      <c r="EM253">
        <v>11.8</v>
      </c>
      <c r="EN253">
        <v>11.6</v>
      </c>
      <c r="EO253">
        <v>2</v>
      </c>
      <c r="EP253">
        <v>482.267</v>
      </c>
      <c r="EQ253">
        <v>559.05600000000004</v>
      </c>
      <c r="ER253">
        <v>22.351900000000001</v>
      </c>
      <c r="ES253">
        <v>25.3612</v>
      </c>
      <c r="ET253">
        <v>30</v>
      </c>
      <c r="EU253">
        <v>25.2317</v>
      </c>
      <c r="EV253">
        <v>25.1953</v>
      </c>
      <c r="EW253">
        <v>30.985900000000001</v>
      </c>
      <c r="EX253">
        <v>6.2814300000000003</v>
      </c>
      <c r="EY253">
        <v>100</v>
      </c>
      <c r="EZ253">
        <v>22.334199999999999</v>
      </c>
      <c r="FA253">
        <v>677.09</v>
      </c>
      <c r="FB253">
        <v>20</v>
      </c>
      <c r="FC253">
        <v>102.363</v>
      </c>
      <c r="FD253">
        <v>102.066</v>
      </c>
    </row>
    <row r="254" spans="1:160" x14ac:dyDescent="0.15">
      <c r="A254">
        <v>256</v>
      </c>
      <c r="B254">
        <v>1604500810.5999999</v>
      </c>
      <c r="C254">
        <v>508.59999990463302</v>
      </c>
      <c r="D254" t="s">
        <v>748</v>
      </c>
      <c r="E254" t="s">
        <v>749</v>
      </c>
      <c r="F254">
        <v>1604500810.5999999</v>
      </c>
      <c r="G254">
        <f t="shared" si="135"/>
        <v>1.3074756777717285E-3</v>
      </c>
      <c r="H254">
        <f t="shared" si="136"/>
        <v>16.096622782709591</v>
      </c>
      <c r="I254">
        <f t="shared" si="137"/>
        <v>664.62699999999995</v>
      </c>
      <c r="J254">
        <f t="shared" si="138"/>
        <v>453.52920074280672</v>
      </c>
      <c r="K254">
        <f t="shared" si="139"/>
        <v>45.695460248430102</v>
      </c>
      <c r="L254">
        <f t="shared" si="140"/>
        <v>66.964677486678994</v>
      </c>
      <c r="M254">
        <f t="shared" si="141"/>
        <v>0.13022826758176895</v>
      </c>
      <c r="N254">
        <f t="shared" si="142"/>
        <v>2.9381562087112716</v>
      </c>
      <c r="O254">
        <f t="shared" si="143"/>
        <v>0.12710449802249704</v>
      </c>
      <c r="P254">
        <f t="shared" si="144"/>
        <v>7.9714728718786571E-2</v>
      </c>
      <c r="Q254">
        <f t="shared" si="145"/>
        <v>193.74451135291145</v>
      </c>
      <c r="R254">
        <f t="shared" si="146"/>
        <v>25.869978437924296</v>
      </c>
      <c r="S254">
        <f t="shared" si="147"/>
        <v>25.020700000000001</v>
      </c>
      <c r="T254">
        <f t="shared" si="148"/>
        <v>3.1836037950016949</v>
      </c>
      <c r="U254">
        <f t="shared" si="149"/>
        <v>68.115654525014264</v>
      </c>
      <c r="V254">
        <f t="shared" si="150"/>
        <v>2.1747321253510998</v>
      </c>
      <c r="W254">
        <f t="shared" si="151"/>
        <v>3.1927053193806838</v>
      </c>
      <c r="X254">
        <f t="shared" si="152"/>
        <v>1.008871669650595</v>
      </c>
      <c r="Y254">
        <f t="shared" si="153"/>
        <v>-57.659677389733226</v>
      </c>
      <c r="Z254">
        <f t="shared" si="154"/>
        <v>7.5874499334013779</v>
      </c>
      <c r="AA254">
        <f t="shared" si="155"/>
        <v>0.54648237392507248</v>
      </c>
      <c r="AB254">
        <f t="shared" si="156"/>
        <v>144.21876627050469</v>
      </c>
      <c r="AC254">
        <v>11</v>
      </c>
      <c r="AD254">
        <v>2</v>
      </c>
      <c r="AE254">
        <f t="shared" si="157"/>
        <v>1</v>
      </c>
      <c r="AF254">
        <f t="shared" si="158"/>
        <v>0</v>
      </c>
      <c r="AG254">
        <f t="shared" si="159"/>
        <v>53484.879648643495</v>
      </c>
      <c r="AH254" t="s">
        <v>272</v>
      </c>
      <c r="AI254" t="s">
        <v>272</v>
      </c>
      <c r="AJ254">
        <v>0</v>
      </c>
      <c r="AK254">
        <v>0</v>
      </c>
      <c r="AL254">
        <f t="shared" si="160"/>
        <v>0</v>
      </c>
      <c r="AM254" t="e">
        <f t="shared" si="161"/>
        <v>#DIV/0!</v>
      </c>
      <c r="AN254">
        <v>0</v>
      </c>
      <c r="AO254" t="s">
        <v>272</v>
      </c>
      <c r="AP254" t="s">
        <v>272</v>
      </c>
      <c r="AQ254">
        <v>0</v>
      </c>
      <c r="AR254">
        <v>0</v>
      </c>
      <c r="AS254" t="e">
        <f t="shared" si="162"/>
        <v>#DIV/0!</v>
      </c>
      <c r="AT254">
        <v>0.5</v>
      </c>
      <c r="AU254">
        <f t="shared" si="163"/>
        <v>1009.2336097116939</v>
      </c>
      <c r="AV254">
        <f t="shared" si="164"/>
        <v>16.096622782709591</v>
      </c>
      <c r="AW254" t="e">
        <f t="shared" si="165"/>
        <v>#DIV/0!</v>
      </c>
      <c r="AX254" t="e">
        <f t="shared" si="166"/>
        <v>#DIV/0!</v>
      </c>
      <c r="AY254">
        <f t="shared" si="167"/>
        <v>1.5949352684863406E-2</v>
      </c>
      <c r="AZ254" t="e">
        <f t="shared" si="168"/>
        <v>#DIV/0!</v>
      </c>
      <c r="BA254" t="s">
        <v>272</v>
      </c>
      <c r="BB254">
        <v>0</v>
      </c>
      <c r="BC254">
        <f t="shared" si="169"/>
        <v>0</v>
      </c>
      <c r="BD254" t="e">
        <f t="shared" si="170"/>
        <v>#DIV/0!</v>
      </c>
      <c r="BE254" t="e">
        <f t="shared" si="171"/>
        <v>#DIV/0!</v>
      </c>
      <c r="BF254" t="e">
        <f t="shared" si="172"/>
        <v>#DIV/0!</v>
      </c>
      <c r="BG254" t="e">
        <f t="shared" si="173"/>
        <v>#DIV/0!</v>
      </c>
      <c r="BH254" t="e">
        <f t="shared" si="174"/>
        <v>#DIV/0!</v>
      </c>
      <c r="BI254" t="e">
        <f t="shared" si="175"/>
        <v>#DIV/0!</v>
      </c>
      <c r="BJ254">
        <f t="shared" si="176"/>
        <v>1200.06</v>
      </c>
      <c r="BK254">
        <f t="shared" si="177"/>
        <v>1009.2336097116939</v>
      </c>
      <c r="BL254">
        <f t="shared" si="178"/>
        <v>0.8409859587951386</v>
      </c>
      <c r="BM254">
        <f t="shared" si="179"/>
        <v>0.19197191759027735</v>
      </c>
      <c r="BN254">
        <v>6</v>
      </c>
      <c r="BO254">
        <v>0.5</v>
      </c>
      <c r="BP254" t="s">
        <v>273</v>
      </c>
      <c r="BQ254">
        <v>2</v>
      </c>
      <c r="BR254">
        <v>1604500810.5999999</v>
      </c>
      <c r="BS254">
        <v>664.62699999999995</v>
      </c>
      <c r="BT254">
        <v>684.98299999999995</v>
      </c>
      <c r="BU254">
        <v>21.584299999999999</v>
      </c>
      <c r="BV254">
        <v>20.049399999999999</v>
      </c>
      <c r="BW254">
        <v>664.61699999999996</v>
      </c>
      <c r="BX254">
        <v>21.267800000000001</v>
      </c>
      <c r="BY254">
        <v>500.06700000000001</v>
      </c>
      <c r="BZ254">
        <v>100.655</v>
      </c>
      <c r="CA254">
        <v>0.10027700000000001</v>
      </c>
      <c r="CB254">
        <v>25.0686</v>
      </c>
      <c r="CC254">
        <v>25.020700000000001</v>
      </c>
      <c r="CD254">
        <v>999.9</v>
      </c>
      <c r="CE254">
        <v>0</v>
      </c>
      <c r="CF254">
        <v>0</v>
      </c>
      <c r="CG254">
        <v>9983.75</v>
      </c>
      <c r="CH254">
        <v>0</v>
      </c>
      <c r="CI254">
        <v>1.06395</v>
      </c>
      <c r="CJ254">
        <v>1200.06</v>
      </c>
      <c r="CK254">
        <v>0.96699299999999999</v>
      </c>
      <c r="CL254">
        <v>3.30067E-2</v>
      </c>
      <c r="CM254">
        <v>0</v>
      </c>
      <c r="CN254">
        <v>879.83799999999997</v>
      </c>
      <c r="CO254">
        <v>5.0001499999999997</v>
      </c>
      <c r="CP254">
        <v>10496.7</v>
      </c>
      <c r="CQ254">
        <v>11354.4</v>
      </c>
      <c r="CR254">
        <v>39.5</v>
      </c>
      <c r="CS254">
        <v>42.125</v>
      </c>
      <c r="CT254">
        <v>40.686999999999998</v>
      </c>
      <c r="CU254">
        <v>41.686999999999998</v>
      </c>
      <c r="CV254">
        <v>41.311999999999998</v>
      </c>
      <c r="CW254">
        <v>1155.6099999999999</v>
      </c>
      <c r="CX254">
        <v>39.44</v>
      </c>
      <c r="CY254">
        <v>0</v>
      </c>
      <c r="CZ254">
        <v>1604500809.9000001</v>
      </c>
      <c r="DA254">
        <v>0</v>
      </c>
      <c r="DB254">
        <v>881.93603846153803</v>
      </c>
      <c r="DC254">
        <v>-17.548547008400199</v>
      </c>
      <c r="DD254">
        <v>-224.27350424943501</v>
      </c>
      <c r="DE254">
        <v>10525.038461538499</v>
      </c>
      <c r="DF254">
        <v>15</v>
      </c>
      <c r="DG254">
        <v>1604500115.5</v>
      </c>
      <c r="DH254" t="s">
        <v>274</v>
      </c>
      <c r="DI254">
        <v>1604500104</v>
      </c>
      <c r="DJ254">
        <v>1604500115.5</v>
      </c>
      <c r="DK254">
        <v>1</v>
      </c>
      <c r="DL254">
        <v>-0.111</v>
      </c>
      <c r="DM254">
        <v>-7.0000000000000001E-3</v>
      </c>
      <c r="DN254">
        <v>-7.3999999999999996E-2</v>
      </c>
      <c r="DO254">
        <v>0.30099999999999999</v>
      </c>
      <c r="DP254">
        <v>420</v>
      </c>
      <c r="DQ254">
        <v>20</v>
      </c>
      <c r="DR254">
        <v>0.08</v>
      </c>
      <c r="DS254">
        <v>7.0000000000000007E-2</v>
      </c>
      <c r="DT254">
        <v>0</v>
      </c>
      <c r="DU254">
        <v>0</v>
      </c>
      <c r="DV254" t="s">
        <v>275</v>
      </c>
      <c r="DW254">
        <v>100</v>
      </c>
      <c r="DX254">
        <v>100</v>
      </c>
      <c r="DY254">
        <v>0.01</v>
      </c>
      <c r="DZ254">
        <v>0.3165</v>
      </c>
      <c r="EA254">
        <v>-0.38915973933682801</v>
      </c>
      <c r="EB254">
        <v>1.06189765250334E-3</v>
      </c>
      <c r="EC254">
        <v>-8.2300479113357901E-7</v>
      </c>
      <c r="ED254">
        <v>1.95222372915411E-10</v>
      </c>
      <c r="EE254">
        <v>5.0854824770297798E-2</v>
      </c>
      <c r="EF254">
        <v>2.4299125684897199E-2</v>
      </c>
      <c r="EG254">
        <v>-1.02667963148939E-3</v>
      </c>
      <c r="EH254">
        <v>2.21636158600722E-5</v>
      </c>
      <c r="EI254">
        <v>2</v>
      </c>
      <c r="EJ254">
        <v>2037</v>
      </c>
      <c r="EK254">
        <v>1</v>
      </c>
      <c r="EL254">
        <v>24</v>
      </c>
      <c r="EM254">
        <v>11.8</v>
      </c>
      <c r="EN254">
        <v>11.6</v>
      </c>
      <c r="EO254">
        <v>2</v>
      </c>
      <c r="EP254">
        <v>482.45800000000003</v>
      </c>
      <c r="EQ254">
        <v>558.93499999999995</v>
      </c>
      <c r="ER254">
        <v>22.349</v>
      </c>
      <c r="ES254">
        <v>25.361899999999999</v>
      </c>
      <c r="ET254">
        <v>30.0001</v>
      </c>
      <c r="EU254">
        <v>25.2317</v>
      </c>
      <c r="EV254">
        <v>25.1953</v>
      </c>
      <c r="EW254">
        <v>30.924499999999998</v>
      </c>
      <c r="EX254">
        <v>6.2814300000000003</v>
      </c>
      <c r="EY254">
        <v>100</v>
      </c>
      <c r="EZ254">
        <v>22.334199999999999</v>
      </c>
      <c r="FA254">
        <v>672.07</v>
      </c>
      <c r="FB254">
        <v>20</v>
      </c>
      <c r="FC254">
        <v>102.36199999999999</v>
      </c>
      <c r="FD254">
        <v>102.06699999999999</v>
      </c>
    </row>
    <row r="255" spans="1:160" x14ac:dyDescent="0.15">
      <c r="A255">
        <v>257</v>
      </c>
      <c r="B255">
        <v>1604500813.0999999</v>
      </c>
      <c r="C255">
        <v>511.09999990463302</v>
      </c>
      <c r="D255" t="s">
        <v>750</v>
      </c>
      <c r="E255" t="s">
        <v>751</v>
      </c>
      <c r="F255">
        <v>1604500813.0999999</v>
      </c>
      <c r="G255">
        <f t="shared" ref="G255:G318" si="180">BY255*AE255*(BU255-BV255)/(100*BN255*(1000-AE255*BU255))</f>
        <v>1.3034308149973929E-3</v>
      </c>
      <c r="H255">
        <f t="shared" ref="H255:H318" si="181">BY255*AE255*(BT255-BS255*(1000-AE255*BV255)/(1000-AE255*BU255))/(100*BN255)</f>
        <v>16.001896536829616</v>
      </c>
      <c r="I255">
        <f t="shared" ref="I255:I318" si="182">BS255 - IF(AE255&gt;1, H255*BN255*100/(AG255*CG255), 0)</f>
        <v>660.56700000000001</v>
      </c>
      <c r="J255">
        <f t="shared" ref="J255:J318" si="183">((P255-G255/2)*I255-H255)/(P255+G255/2)</f>
        <v>450.26767836708581</v>
      </c>
      <c r="K255">
        <f t="shared" ref="K255:K318" si="184">J255*(BZ255+CA255)/1000</f>
        <v>45.366655455544191</v>
      </c>
      <c r="L255">
        <f t="shared" ref="L255:L318" si="185">(BS255 - IF(AE255&gt;1, H255*BN255*100/(AG255*CG255), 0))*(BZ255+CA255)/1000</f>
        <v>66.555333491805612</v>
      </c>
      <c r="M255">
        <f t="shared" ref="M255:M318" si="186">2/((1/O255-1/N255)+SIGN(O255)*SQRT((1/O255-1/N255)*(1/O255-1/N255) + 4*BO255/((BO255+1)*(BO255+1))*(2*1/O255*1/N255-1/N255*1/N255)))</f>
        <v>0.12992124354095894</v>
      </c>
      <c r="N255">
        <f t="shared" ref="N255:N318" si="187">IF(LEFT(BP255,1)&lt;&gt;"0",IF(LEFT(BP255,1)="1",3,BQ255),$D$5+$E$5*(CG255*BZ255/($K$5*1000))+$F$5*(CG255*BZ255/($K$5*1000))*MAX(MIN(BN255,$J$5),$I$5)*MAX(MIN(BN255,$J$5),$I$5)+$G$5*MAX(MIN(BN255,$J$5),$I$5)*(CG255*BZ255/($K$5*1000))+$H$5*(CG255*BZ255/($K$5*1000))*(CG255*BZ255/($K$5*1000)))</f>
        <v>2.9433160447382196</v>
      </c>
      <c r="O255">
        <f t="shared" ref="O255:O318" si="188">G255*(1000-(1000*0.61365*EXP(17.502*S255/(240.97+S255))/(BZ255+CA255)+BU255)/2)/(1000*0.61365*EXP(17.502*S255/(240.97+S255))/(BZ255+CA255)-BU255)</f>
        <v>0.12681730674595032</v>
      </c>
      <c r="P255">
        <f t="shared" ref="P255:P318" si="189">1/((BO255+1)/(M255/1.6)+1/(N255/1.37)) + BO255/((BO255+1)/(M255/1.6) + BO255/(N255/1.37))</f>
        <v>7.9533516713386904E-2</v>
      </c>
      <c r="Q255">
        <f t="shared" ref="Q255:Q318" si="190">(BK255*BM255)</f>
        <v>193.74291537250556</v>
      </c>
      <c r="R255">
        <f t="shared" ref="R255:R318" si="191">(CB255+(Q255+2*0.95*0.0000000567*(((CB255+$B$7)+273)^4-(CB255+273)^4)-44100*G255)/(1.84*29.3*N255+8*0.95*0.0000000567*(CB255+273)^3))</f>
        <v>25.871206345375281</v>
      </c>
      <c r="S255">
        <f t="shared" ref="S255:S318" si="192">($C$7*CC255+$D$7*CD255+$E$7*R255)</f>
        <v>25.013999999999999</v>
      </c>
      <c r="T255">
        <f t="shared" ref="T255:T318" si="193">0.61365*EXP(17.502*S255/(240.97+S255))</f>
        <v>3.1823325308997346</v>
      </c>
      <c r="U255">
        <f t="shared" ref="U255:U318" si="194">(V255/W255*100)</f>
        <v>68.096029326723908</v>
      </c>
      <c r="V255">
        <f t="shared" ref="V255:V318" si="195">BU255*(BZ255+CA255)/1000</f>
        <v>2.1742998852296802</v>
      </c>
      <c r="W255">
        <f t="shared" ref="W255:W318" si="196">0.61365*EXP(17.502*CB255/(240.97+CB255))</f>
        <v>3.1929907025818145</v>
      </c>
      <c r="X255">
        <f t="shared" ref="X255:X318" si="197">(T255-BU255*(BZ255+CA255)/1000)</f>
        <v>1.0080326456700544</v>
      </c>
      <c r="Y255">
        <f t="shared" ref="Y255:Y318" si="198">(-G255*44100)</f>
        <v>-57.481298941385027</v>
      </c>
      <c r="Z255">
        <f t="shared" ref="Z255:Z318" si="199">2*29.3*N255*0.92*(CB255-S255)</f>
        <v>8.9019510632804124</v>
      </c>
      <c r="AA255">
        <f t="shared" ref="AA255:AA318" si="200">2*0.95*0.0000000567*(((CB255+$B$7)+273)^4-(S255+273)^4)</f>
        <v>0.64001793171479948</v>
      </c>
      <c r="AB255">
        <f t="shared" ref="AB255:AB318" si="201">Q255+AA255+Y255+Z255</f>
        <v>145.80358542611575</v>
      </c>
      <c r="AC255">
        <v>11</v>
      </c>
      <c r="AD255">
        <v>2</v>
      </c>
      <c r="AE255">
        <f t="shared" ref="AE255:AE318" si="202">IF(AC255*$H$13&gt;=AG255,1,(AG255/(AG255-AC255*$H$13)))</f>
        <v>1</v>
      </c>
      <c r="AF255">
        <f t="shared" ref="AF255:AF318" si="203">(AE255-1)*100</f>
        <v>0</v>
      </c>
      <c r="AG255">
        <f t="shared" ref="AG255:AG318" si="204">MAX(0,($B$13+$C$13*CG255)/(1+$D$13*CG255)*BZ255/(CB255+273)*$E$13)</f>
        <v>53635.413758622133</v>
      </c>
      <c r="AH255" t="s">
        <v>272</v>
      </c>
      <c r="AI255" t="s">
        <v>272</v>
      </c>
      <c r="AJ255">
        <v>0</v>
      </c>
      <c r="AK255">
        <v>0</v>
      </c>
      <c r="AL255">
        <f t="shared" ref="AL255:AL318" si="205">AK255-AJ255</f>
        <v>0</v>
      </c>
      <c r="AM255" t="e">
        <f t="shared" ref="AM255:AM318" si="206">AL255/AK255</f>
        <v>#DIV/0!</v>
      </c>
      <c r="AN255">
        <v>0</v>
      </c>
      <c r="AO255" t="s">
        <v>272</v>
      </c>
      <c r="AP255" t="s">
        <v>272</v>
      </c>
      <c r="AQ255">
        <v>0</v>
      </c>
      <c r="AR255">
        <v>0</v>
      </c>
      <c r="AS255" t="e">
        <f t="shared" ref="AS255:AS318" si="207">1-AQ255/AR255</f>
        <v>#DIV/0!</v>
      </c>
      <c r="AT255">
        <v>0.5</v>
      </c>
      <c r="AU255">
        <f t="shared" ref="AU255:AU318" si="208">BK255</f>
        <v>1009.2252097117749</v>
      </c>
      <c r="AV255">
        <f t="shared" ref="AV255:AV318" si="209">H255</f>
        <v>16.001896536829616</v>
      </c>
      <c r="AW255" t="e">
        <f t="shared" ref="AW255:AW318" si="210">AS255*AT255*AU255</f>
        <v>#DIV/0!</v>
      </c>
      <c r="AX255" t="e">
        <f t="shared" ref="AX255:AX318" si="211">BC255/AR255</f>
        <v>#DIV/0!</v>
      </c>
      <c r="AY255">
        <f t="shared" ref="AY255:AY318" si="212">(AV255-AN255)/AU255</f>
        <v>1.58556250704435E-2</v>
      </c>
      <c r="AZ255" t="e">
        <f t="shared" ref="AZ255:AZ318" si="213">(AK255-AR255)/AR255</f>
        <v>#DIV/0!</v>
      </c>
      <c r="BA255" t="s">
        <v>272</v>
      </c>
      <c r="BB255">
        <v>0</v>
      </c>
      <c r="BC255">
        <f t="shared" ref="BC255:BC318" si="214">AR255-BB255</f>
        <v>0</v>
      </c>
      <c r="BD255" t="e">
        <f t="shared" ref="BD255:BD318" si="215">(AR255-AQ255)/(AR255-BB255)</f>
        <v>#DIV/0!</v>
      </c>
      <c r="BE255" t="e">
        <f t="shared" ref="BE255:BE318" si="216">(AK255-AR255)/(AK255-BB255)</f>
        <v>#DIV/0!</v>
      </c>
      <c r="BF255" t="e">
        <f t="shared" ref="BF255:BF318" si="217">(AR255-AQ255)/(AR255-AJ255)</f>
        <v>#DIV/0!</v>
      </c>
      <c r="BG255" t="e">
        <f t="shared" ref="BG255:BG318" si="218">(AK255-AR255)/(AK255-AJ255)</f>
        <v>#DIV/0!</v>
      </c>
      <c r="BH255" t="e">
        <f t="shared" ref="BH255:BH318" si="219">(BD255*BB255/AQ255)</f>
        <v>#DIV/0!</v>
      </c>
      <c r="BI255" t="e">
        <f t="shared" ref="BI255:BI318" si="220">(1-BH255)</f>
        <v>#DIV/0!</v>
      </c>
      <c r="BJ255">
        <f t="shared" ref="BJ255:BJ318" si="221">$B$11*CH255+$C$11*CI255+$F$11*CJ255*(1-CM255)</f>
        <v>1200.05</v>
      </c>
      <c r="BK255">
        <f t="shared" ref="BK255:BK318" si="222">BJ255*BL255</f>
        <v>1009.2252097117749</v>
      </c>
      <c r="BL255">
        <f t="shared" ref="BL255:BL318" si="223">($B$11*$D$9+$C$11*$D$9+$F$11*((CW255+CO255)/MAX(CW255+CO255+CX255, 0.1)*$I$9+CX255/MAX(CW255+CO255+CX255, 0.1)*$J$9))/($B$11+$C$11+$F$11)</f>
        <v>0.840985967011187</v>
      </c>
      <c r="BM255">
        <f t="shared" ref="BM255:BM318" si="224">($B$11*$K$9+$C$11*$K$9+$F$11*((CW255+CO255)/MAX(CW255+CO255+CX255, 0.1)*$P$9+CX255/MAX(CW255+CO255+CX255, 0.1)*$Q$9))/($B$11+$C$11+$F$11)</f>
        <v>0.19197193402237414</v>
      </c>
      <c r="BN255">
        <v>6</v>
      </c>
      <c r="BO255">
        <v>0.5</v>
      </c>
      <c r="BP255" t="s">
        <v>273</v>
      </c>
      <c r="BQ255">
        <v>2</v>
      </c>
      <c r="BR255">
        <v>1604500813.0999999</v>
      </c>
      <c r="BS255">
        <v>660.56700000000001</v>
      </c>
      <c r="BT255">
        <v>680.79899999999998</v>
      </c>
      <c r="BU255">
        <v>21.580100000000002</v>
      </c>
      <c r="BV255">
        <v>20.05</v>
      </c>
      <c r="BW255">
        <v>660.55799999999999</v>
      </c>
      <c r="BX255">
        <v>21.2636</v>
      </c>
      <c r="BY255">
        <v>500.08600000000001</v>
      </c>
      <c r="BZ255">
        <v>100.655</v>
      </c>
      <c r="CA255">
        <v>9.9856799999999996E-2</v>
      </c>
      <c r="CB255">
        <v>25.0701</v>
      </c>
      <c r="CC255">
        <v>25.013999999999999</v>
      </c>
      <c r="CD255">
        <v>999.9</v>
      </c>
      <c r="CE255">
        <v>0</v>
      </c>
      <c r="CF255">
        <v>0</v>
      </c>
      <c r="CG255">
        <v>10013.1</v>
      </c>
      <c r="CH255">
        <v>0</v>
      </c>
      <c r="CI255">
        <v>1.06395</v>
      </c>
      <c r="CJ255">
        <v>1200.05</v>
      </c>
      <c r="CK255">
        <v>0.96699299999999999</v>
      </c>
      <c r="CL255">
        <v>3.30067E-2</v>
      </c>
      <c r="CM255">
        <v>0</v>
      </c>
      <c r="CN255">
        <v>879.02200000000005</v>
      </c>
      <c r="CO255">
        <v>5.0001499999999997</v>
      </c>
      <c r="CP255">
        <v>10486.2</v>
      </c>
      <c r="CQ255">
        <v>11354.3</v>
      </c>
      <c r="CR255">
        <v>39.436999999999998</v>
      </c>
      <c r="CS255">
        <v>42.125</v>
      </c>
      <c r="CT255">
        <v>40.686999999999998</v>
      </c>
      <c r="CU255">
        <v>41.686999999999998</v>
      </c>
      <c r="CV255">
        <v>41.311999999999998</v>
      </c>
      <c r="CW255">
        <v>1155.5999999999999</v>
      </c>
      <c r="CX255">
        <v>39.44</v>
      </c>
      <c r="CY255">
        <v>0</v>
      </c>
      <c r="CZ255">
        <v>1604500812.3</v>
      </c>
      <c r="DA255">
        <v>0</v>
      </c>
      <c r="DB255">
        <v>881.22050000000002</v>
      </c>
      <c r="DC255">
        <v>-18.224991467491598</v>
      </c>
      <c r="DD255">
        <v>-230.772649686547</v>
      </c>
      <c r="DE255">
        <v>10516.0346153846</v>
      </c>
      <c r="DF255">
        <v>15</v>
      </c>
      <c r="DG255">
        <v>1604500115.5</v>
      </c>
      <c r="DH255" t="s">
        <v>274</v>
      </c>
      <c r="DI255">
        <v>1604500104</v>
      </c>
      <c r="DJ255">
        <v>1604500115.5</v>
      </c>
      <c r="DK255">
        <v>1</v>
      </c>
      <c r="DL255">
        <v>-0.111</v>
      </c>
      <c r="DM255">
        <v>-7.0000000000000001E-3</v>
      </c>
      <c r="DN255">
        <v>-7.3999999999999996E-2</v>
      </c>
      <c r="DO255">
        <v>0.30099999999999999</v>
      </c>
      <c r="DP255">
        <v>420</v>
      </c>
      <c r="DQ255">
        <v>20</v>
      </c>
      <c r="DR255">
        <v>0.08</v>
      </c>
      <c r="DS255">
        <v>7.0000000000000007E-2</v>
      </c>
      <c r="DT255">
        <v>0</v>
      </c>
      <c r="DU255">
        <v>0</v>
      </c>
      <c r="DV255" t="s">
        <v>275</v>
      </c>
      <c r="DW255">
        <v>100</v>
      </c>
      <c r="DX255">
        <v>100</v>
      </c>
      <c r="DY255">
        <v>8.9999999999999993E-3</v>
      </c>
      <c r="DZ255">
        <v>0.3165</v>
      </c>
      <c r="EA255">
        <v>-0.38915973933682801</v>
      </c>
      <c r="EB255">
        <v>1.06189765250334E-3</v>
      </c>
      <c r="EC255">
        <v>-8.2300479113357901E-7</v>
      </c>
      <c r="ED255">
        <v>1.95222372915411E-10</v>
      </c>
      <c r="EE255">
        <v>5.0854824770297798E-2</v>
      </c>
      <c r="EF255">
        <v>2.4299125684897199E-2</v>
      </c>
      <c r="EG255">
        <v>-1.02667963148939E-3</v>
      </c>
      <c r="EH255">
        <v>2.21636158600722E-5</v>
      </c>
      <c r="EI255">
        <v>2</v>
      </c>
      <c r="EJ255">
        <v>2037</v>
      </c>
      <c r="EK255">
        <v>1</v>
      </c>
      <c r="EL255">
        <v>24</v>
      </c>
      <c r="EM255">
        <v>11.8</v>
      </c>
      <c r="EN255">
        <v>11.6</v>
      </c>
      <c r="EO255">
        <v>2</v>
      </c>
      <c r="EP255">
        <v>482.36200000000002</v>
      </c>
      <c r="EQ255">
        <v>558.875</v>
      </c>
      <c r="ER255">
        <v>22.340399999999999</v>
      </c>
      <c r="ES255">
        <v>25.361899999999999</v>
      </c>
      <c r="ET255">
        <v>30.0002</v>
      </c>
      <c r="EU255">
        <v>25.2317</v>
      </c>
      <c r="EV255">
        <v>25.1953</v>
      </c>
      <c r="EW255">
        <v>30.7559</v>
      </c>
      <c r="EX255">
        <v>6.2814300000000003</v>
      </c>
      <c r="EY255">
        <v>100</v>
      </c>
      <c r="EZ255">
        <v>22.3157</v>
      </c>
      <c r="FA255">
        <v>672.07</v>
      </c>
      <c r="FB255">
        <v>20</v>
      </c>
      <c r="FC255">
        <v>102.36199999999999</v>
      </c>
      <c r="FD255">
        <v>102.06699999999999</v>
      </c>
    </row>
    <row r="256" spans="1:160" x14ac:dyDescent="0.15">
      <c r="A256">
        <v>258</v>
      </c>
      <c r="B256">
        <v>1604500815.0999999</v>
      </c>
      <c r="C256">
        <v>513.09999990463302</v>
      </c>
      <c r="D256" t="s">
        <v>752</v>
      </c>
      <c r="E256" t="s">
        <v>753</v>
      </c>
      <c r="F256">
        <v>1604500815.0999999</v>
      </c>
      <c r="G256">
        <f t="shared" si="180"/>
        <v>1.3034679369721769E-3</v>
      </c>
      <c r="H256">
        <f t="shared" si="181"/>
        <v>15.889720461156445</v>
      </c>
      <c r="I256">
        <f t="shared" si="182"/>
        <v>657.30399999999997</v>
      </c>
      <c r="J256">
        <f t="shared" si="183"/>
        <v>448.81220172406881</v>
      </c>
      <c r="K256">
        <f t="shared" si="184"/>
        <v>45.22047134648782</v>
      </c>
      <c r="L256">
        <f t="shared" si="185"/>
        <v>66.227247351456796</v>
      </c>
      <c r="M256">
        <f t="shared" si="186"/>
        <v>0.13014974099566246</v>
      </c>
      <c r="N256">
        <f t="shared" si="187"/>
        <v>2.9429998035828331</v>
      </c>
      <c r="O256">
        <f t="shared" si="188"/>
        <v>0.12703469149434818</v>
      </c>
      <c r="P256">
        <f t="shared" si="189"/>
        <v>7.9670347228380137E-2</v>
      </c>
      <c r="Q256">
        <f t="shared" si="190"/>
        <v>193.74291537250556</v>
      </c>
      <c r="R256">
        <f t="shared" si="191"/>
        <v>25.872876161177185</v>
      </c>
      <c r="S256">
        <f t="shared" si="192"/>
        <v>25.004799999999999</v>
      </c>
      <c r="T256">
        <f t="shared" si="193"/>
        <v>3.1805876373045407</v>
      </c>
      <c r="U256">
        <f t="shared" si="194"/>
        <v>68.087393671631034</v>
      </c>
      <c r="V256">
        <f t="shared" si="195"/>
        <v>2.1742314302766399</v>
      </c>
      <c r="W256">
        <f t="shared" si="196"/>
        <v>3.1932951358990627</v>
      </c>
      <c r="X256">
        <f t="shared" si="197"/>
        <v>1.0063562070279009</v>
      </c>
      <c r="Y256">
        <f t="shared" si="198"/>
        <v>-57.482936020473005</v>
      </c>
      <c r="Z256">
        <f t="shared" si="199"/>
        <v>10.614555061979756</v>
      </c>
      <c r="AA256">
        <f t="shared" si="200"/>
        <v>0.76320074991757314</v>
      </c>
      <c r="AB256">
        <f t="shared" si="201"/>
        <v>147.6377351639299</v>
      </c>
      <c r="AC256">
        <v>11</v>
      </c>
      <c r="AD256">
        <v>2</v>
      </c>
      <c r="AE256">
        <f t="shared" si="202"/>
        <v>1</v>
      </c>
      <c r="AF256">
        <f t="shared" si="203"/>
        <v>0</v>
      </c>
      <c r="AG256">
        <f t="shared" si="204"/>
        <v>53625.900187629784</v>
      </c>
      <c r="AH256" t="s">
        <v>272</v>
      </c>
      <c r="AI256" t="s">
        <v>272</v>
      </c>
      <c r="AJ256">
        <v>0</v>
      </c>
      <c r="AK256">
        <v>0</v>
      </c>
      <c r="AL256">
        <f t="shared" si="205"/>
        <v>0</v>
      </c>
      <c r="AM256" t="e">
        <f t="shared" si="206"/>
        <v>#DIV/0!</v>
      </c>
      <c r="AN256">
        <v>0</v>
      </c>
      <c r="AO256" t="s">
        <v>272</v>
      </c>
      <c r="AP256" t="s">
        <v>272</v>
      </c>
      <c r="AQ256">
        <v>0</v>
      </c>
      <c r="AR256">
        <v>0</v>
      </c>
      <c r="AS256" t="e">
        <f t="shared" si="207"/>
        <v>#DIV/0!</v>
      </c>
      <c r="AT256">
        <v>0.5</v>
      </c>
      <c r="AU256">
        <f t="shared" si="208"/>
        <v>1009.2252097117749</v>
      </c>
      <c r="AV256">
        <f t="shared" si="209"/>
        <v>15.889720461156445</v>
      </c>
      <c r="AW256" t="e">
        <f t="shared" si="210"/>
        <v>#DIV/0!</v>
      </c>
      <c r="AX256" t="e">
        <f t="shared" si="211"/>
        <v>#DIV/0!</v>
      </c>
      <c r="AY256">
        <f t="shared" si="212"/>
        <v>1.5744474383170032E-2</v>
      </c>
      <c r="AZ256" t="e">
        <f t="shared" si="213"/>
        <v>#DIV/0!</v>
      </c>
      <c r="BA256" t="s">
        <v>272</v>
      </c>
      <c r="BB256">
        <v>0</v>
      </c>
      <c r="BC256">
        <f t="shared" si="214"/>
        <v>0</v>
      </c>
      <c r="BD256" t="e">
        <f t="shared" si="215"/>
        <v>#DIV/0!</v>
      </c>
      <c r="BE256" t="e">
        <f t="shared" si="216"/>
        <v>#DIV/0!</v>
      </c>
      <c r="BF256" t="e">
        <f t="shared" si="217"/>
        <v>#DIV/0!</v>
      </c>
      <c r="BG256" t="e">
        <f t="shared" si="218"/>
        <v>#DIV/0!</v>
      </c>
      <c r="BH256" t="e">
        <f t="shared" si="219"/>
        <v>#DIV/0!</v>
      </c>
      <c r="BI256" t="e">
        <f t="shared" si="220"/>
        <v>#DIV/0!</v>
      </c>
      <c r="BJ256">
        <f t="shared" si="221"/>
        <v>1200.05</v>
      </c>
      <c r="BK256">
        <f t="shared" si="222"/>
        <v>1009.2252097117749</v>
      </c>
      <c r="BL256">
        <f t="shared" si="223"/>
        <v>0.840985967011187</v>
      </c>
      <c r="BM256">
        <f t="shared" si="224"/>
        <v>0.19197193402237414</v>
      </c>
      <c r="BN256">
        <v>6</v>
      </c>
      <c r="BO256">
        <v>0.5</v>
      </c>
      <c r="BP256" t="s">
        <v>273</v>
      </c>
      <c r="BQ256">
        <v>2</v>
      </c>
      <c r="BR256">
        <v>1604500815.0999999</v>
      </c>
      <c r="BS256">
        <v>657.30399999999997</v>
      </c>
      <c r="BT256">
        <v>677.40099999999995</v>
      </c>
      <c r="BU256">
        <v>21.5792</v>
      </c>
      <c r="BV256">
        <v>20.0487</v>
      </c>
      <c r="BW256">
        <v>657.29600000000005</v>
      </c>
      <c r="BX256">
        <v>21.262799999999999</v>
      </c>
      <c r="BY256">
        <v>499.97</v>
      </c>
      <c r="BZ256">
        <v>100.65600000000001</v>
      </c>
      <c r="CA256">
        <v>9.9886699999999995E-2</v>
      </c>
      <c r="CB256">
        <v>25.0717</v>
      </c>
      <c r="CC256">
        <v>25.004799999999999</v>
      </c>
      <c r="CD256">
        <v>999.9</v>
      </c>
      <c r="CE256">
        <v>0</v>
      </c>
      <c r="CF256">
        <v>0</v>
      </c>
      <c r="CG256">
        <v>10011.200000000001</v>
      </c>
      <c r="CH256">
        <v>0</v>
      </c>
      <c r="CI256">
        <v>1.06395</v>
      </c>
      <c r="CJ256">
        <v>1200.05</v>
      </c>
      <c r="CK256">
        <v>0.96699299999999999</v>
      </c>
      <c r="CL256">
        <v>3.30067E-2</v>
      </c>
      <c r="CM256">
        <v>0</v>
      </c>
      <c r="CN256">
        <v>878.053</v>
      </c>
      <c r="CO256">
        <v>5.0001499999999997</v>
      </c>
      <c r="CP256">
        <v>10478.200000000001</v>
      </c>
      <c r="CQ256">
        <v>11354.3</v>
      </c>
      <c r="CR256">
        <v>39.5</v>
      </c>
      <c r="CS256">
        <v>42.125</v>
      </c>
      <c r="CT256">
        <v>40.75</v>
      </c>
      <c r="CU256">
        <v>41.686999999999998</v>
      </c>
      <c r="CV256">
        <v>41.375</v>
      </c>
      <c r="CW256">
        <v>1155.5999999999999</v>
      </c>
      <c r="CX256">
        <v>39.44</v>
      </c>
      <c r="CY256">
        <v>0</v>
      </c>
      <c r="CZ256">
        <v>1604500814.0999999</v>
      </c>
      <c r="DA256">
        <v>0</v>
      </c>
      <c r="DB256">
        <v>880.58983999999998</v>
      </c>
      <c r="DC256">
        <v>-19.505538498442299</v>
      </c>
      <c r="DD256">
        <v>-242.076923435369</v>
      </c>
      <c r="DE256">
        <v>10508.048000000001</v>
      </c>
      <c r="DF256">
        <v>15</v>
      </c>
      <c r="DG256">
        <v>1604500115.5</v>
      </c>
      <c r="DH256" t="s">
        <v>274</v>
      </c>
      <c r="DI256">
        <v>1604500104</v>
      </c>
      <c r="DJ256">
        <v>1604500115.5</v>
      </c>
      <c r="DK256">
        <v>1</v>
      </c>
      <c r="DL256">
        <v>-0.111</v>
      </c>
      <c r="DM256">
        <v>-7.0000000000000001E-3</v>
      </c>
      <c r="DN256">
        <v>-7.3999999999999996E-2</v>
      </c>
      <c r="DO256">
        <v>0.30099999999999999</v>
      </c>
      <c r="DP256">
        <v>420</v>
      </c>
      <c r="DQ256">
        <v>20</v>
      </c>
      <c r="DR256">
        <v>0.08</v>
      </c>
      <c r="DS256">
        <v>7.0000000000000007E-2</v>
      </c>
      <c r="DT256">
        <v>0</v>
      </c>
      <c r="DU256">
        <v>0</v>
      </c>
      <c r="DV256" t="s">
        <v>275</v>
      </c>
      <c r="DW256">
        <v>100</v>
      </c>
      <c r="DX256">
        <v>100</v>
      </c>
      <c r="DY256">
        <v>8.0000000000000002E-3</v>
      </c>
      <c r="DZ256">
        <v>0.31640000000000001</v>
      </c>
      <c r="EA256">
        <v>-0.38915973933682801</v>
      </c>
      <c r="EB256">
        <v>1.06189765250334E-3</v>
      </c>
      <c r="EC256">
        <v>-8.2300479113357901E-7</v>
      </c>
      <c r="ED256">
        <v>1.95222372915411E-10</v>
      </c>
      <c r="EE256">
        <v>5.0854824770297798E-2</v>
      </c>
      <c r="EF256">
        <v>2.4299125684897199E-2</v>
      </c>
      <c r="EG256">
        <v>-1.02667963148939E-3</v>
      </c>
      <c r="EH256">
        <v>2.21636158600722E-5</v>
      </c>
      <c r="EI256">
        <v>2</v>
      </c>
      <c r="EJ256">
        <v>2037</v>
      </c>
      <c r="EK256">
        <v>1</v>
      </c>
      <c r="EL256">
        <v>24</v>
      </c>
      <c r="EM256">
        <v>11.9</v>
      </c>
      <c r="EN256">
        <v>11.7</v>
      </c>
      <c r="EO256">
        <v>2</v>
      </c>
      <c r="EP256">
        <v>482.15800000000002</v>
      </c>
      <c r="EQ256">
        <v>558.995</v>
      </c>
      <c r="ER256">
        <v>22.3339</v>
      </c>
      <c r="ES256">
        <v>25.361899999999999</v>
      </c>
      <c r="ET256">
        <v>30.0002</v>
      </c>
      <c r="EU256">
        <v>25.2317</v>
      </c>
      <c r="EV256">
        <v>25.1953</v>
      </c>
      <c r="EW256">
        <v>30.614699999999999</v>
      </c>
      <c r="EX256">
        <v>6.2814300000000003</v>
      </c>
      <c r="EY256">
        <v>100</v>
      </c>
      <c r="EZ256">
        <v>22.3157</v>
      </c>
      <c r="FA256">
        <v>667</v>
      </c>
      <c r="FB256">
        <v>20</v>
      </c>
      <c r="FC256">
        <v>102.363</v>
      </c>
      <c r="FD256">
        <v>102.065</v>
      </c>
    </row>
    <row r="257" spans="1:160" x14ac:dyDescent="0.15">
      <c r="A257">
        <v>259</v>
      </c>
      <c r="B257">
        <v>1604500816.5999999</v>
      </c>
      <c r="C257">
        <v>514.59999990463302</v>
      </c>
      <c r="D257" t="s">
        <v>754</v>
      </c>
      <c r="E257" t="s">
        <v>755</v>
      </c>
      <c r="F257">
        <v>1604500816.5999999</v>
      </c>
      <c r="G257">
        <f t="shared" si="180"/>
        <v>1.3043999755796749E-3</v>
      </c>
      <c r="H257">
        <f t="shared" si="181"/>
        <v>15.843594062258047</v>
      </c>
      <c r="I257">
        <f t="shared" si="182"/>
        <v>654.84100000000001</v>
      </c>
      <c r="J257">
        <f t="shared" si="183"/>
        <v>447.06272598612981</v>
      </c>
      <c r="K257">
        <f t="shared" si="184"/>
        <v>45.044295831605645</v>
      </c>
      <c r="L257">
        <f t="shared" si="185"/>
        <v>65.979223970418005</v>
      </c>
      <c r="M257">
        <f t="shared" si="186"/>
        <v>0.13022011562098965</v>
      </c>
      <c r="N257">
        <f t="shared" si="187"/>
        <v>2.9405922691153004</v>
      </c>
      <c r="O257">
        <f t="shared" si="188"/>
        <v>0.12709925276527723</v>
      </c>
      <c r="P257">
        <f t="shared" si="189"/>
        <v>7.9711200497248225E-2</v>
      </c>
      <c r="Q257">
        <f t="shared" si="190"/>
        <v>193.74130091547983</v>
      </c>
      <c r="R257">
        <f t="shared" si="191"/>
        <v>25.8728369136273</v>
      </c>
      <c r="S257">
        <f t="shared" si="192"/>
        <v>25.006399999999999</v>
      </c>
      <c r="T257">
        <f t="shared" si="193"/>
        <v>3.1808910369891019</v>
      </c>
      <c r="U257">
        <f t="shared" si="194"/>
        <v>68.091999117382201</v>
      </c>
      <c r="V257">
        <f t="shared" si="195"/>
        <v>2.1743266704498003</v>
      </c>
      <c r="W257">
        <f t="shared" si="196"/>
        <v>3.1932190251919756</v>
      </c>
      <c r="X257">
        <f t="shared" si="197"/>
        <v>1.0065643665393016</v>
      </c>
      <c r="Y257">
        <f t="shared" si="198"/>
        <v>-57.524038923063664</v>
      </c>
      <c r="Z257">
        <f t="shared" si="199"/>
        <v>10.28880535577435</v>
      </c>
      <c r="AA257">
        <f t="shared" si="200"/>
        <v>0.74038905500833452</v>
      </c>
      <c r="AB257">
        <f t="shared" si="201"/>
        <v>147.24645640319883</v>
      </c>
      <c r="AC257">
        <v>11</v>
      </c>
      <c r="AD257">
        <v>2</v>
      </c>
      <c r="AE257">
        <f t="shared" si="202"/>
        <v>1</v>
      </c>
      <c r="AF257">
        <f t="shared" si="203"/>
        <v>0</v>
      </c>
      <c r="AG257">
        <f t="shared" si="204"/>
        <v>53555.591927289621</v>
      </c>
      <c r="AH257" t="s">
        <v>272</v>
      </c>
      <c r="AI257" t="s">
        <v>272</v>
      </c>
      <c r="AJ257">
        <v>0</v>
      </c>
      <c r="AK257">
        <v>0</v>
      </c>
      <c r="AL257">
        <f t="shared" si="205"/>
        <v>0</v>
      </c>
      <c r="AM257" t="e">
        <f t="shared" si="206"/>
        <v>#DIV/0!</v>
      </c>
      <c r="AN257">
        <v>0</v>
      </c>
      <c r="AO257" t="s">
        <v>272</v>
      </c>
      <c r="AP257" t="s">
        <v>272</v>
      </c>
      <c r="AQ257">
        <v>0</v>
      </c>
      <c r="AR257">
        <v>0</v>
      </c>
      <c r="AS257" t="e">
        <f t="shared" si="207"/>
        <v>#DIV/0!</v>
      </c>
      <c r="AT257">
        <v>0.5</v>
      </c>
      <c r="AU257">
        <f t="shared" si="208"/>
        <v>1009.2167998521048</v>
      </c>
      <c r="AV257">
        <f t="shared" si="209"/>
        <v>15.843594062258047</v>
      </c>
      <c r="AW257" t="e">
        <f t="shared" si="210"/>
        <v>#DIV/0!</v>
      </c>
      <c r="AX257" t="e">
        <f t="shared" si="211"/>
        <v>#DIV/0!</v>
      </c>
      <c r="AY257">
        <f t="shared" si="212"/>
        <v>1.5698900439013539E-2</v>
      </c>
      <c r="AZ257" t="e">
        <f t="shared" si="213"/>
        <v>#DIV/0!</v>
      </c>
      <c r="BA257" t="s">
        <v>272</v>
      </c>
      <c r="BB257">
        <v>0</v>
      </c>
      <c r="BC257">
        <f t="shared" si="214"/>
        <v>0</v>
      </c>
      <c r="BD257" t="e">
        <f t="shared" si="215"/>
        <v>#DIV/0!</v>
      </c>
      <c r="BE257" t="e">
        <f t="shared" si="216"/>
        <v>#DIV/0!</v>
      </c>
      <c r="BF257" t="e">
        <f t="shared" si="217"/>
        <v>#DIV/0!</v>
      </c>
      <c r="BG257" t="e">
        <f t="shared" si="218"/>
        <v>#DIV/0!</v>
      </c>
      <c r="BH257" t="e">
        <f t="shared" si="219"/>
        <v>#DIV/0!</v>
      </c>
      <c r="BI257" t="e">
        <f t="shared" si="220"/>
        <v>#DIV/0!</v>
      </c>
      <c r="BJ257">
        <f t="shared" si="221"/>
        <v>1200.04</v>
      </c>
      <c r="BK257">
        <f t="shared" si="222"/>
        <v>1009.2167998521048</v>
      </c>
      <c r="BL257">
        <f t="shared" si="223"/>
        <v>0.840985967011187</v>
      </c>
      <c r="BM257">
        <f t="shared" si="224"/>
        <v>0.19197193402237414</v>
      </c>
      <c r="BN257">
        <v>6</v>
      </c>
      <c r="BO257">
        <v>0.5</v>
      </c>
      <c r="BP257" t="s">
        <v>273</v>
      </c>
      <c r="BQ257">
        <v>2</v>
      </c>
      <c r="BR257">
        <v>1604500816.5999999</v>
      </c>
      <c r="BS257">
        <v>654.84100000000001</v>
      </c>
      <c r="BT257">
        <v>674.87699999999995</v>
      </c>
      <c r="BU257">
        <v>21.580100000000002</v>
      </c>
      <c r="BV257">
        <v>20.0487</v>
      </c>
      <c r="BW257">
        <v>654.83199999999999</v>
      </c>
      <c r="BX257">
        <v>21.2637</v>
      </c>
      <c r="BY257">
        <v>500.03300000000002</v>
      </c>
      <c r="BZ257">
        <v>100.65600000000001</v>
      </c>
      <c r="CA257">
        <v>0.10009800000000001</v>
      </c>
      <c r="CB257">
        <v>25.071300000000001</v>
      </c>
      <c r="CC257">
        <v>25.006399999999999</v>
      </c>
      <c r="CD257">
        <v>999.9</v>
      </c>
      <c r="CE257">
        <v>0</v>
      </c>
      <c r="CF257">
        <v>0</v>
      </c>
      <c r="CG257">
        <v>9997.5</v>
      </c>
      <c r="CH257">
        <v>0</v>
      </c>
      <c r="CI257">
        <v>1.06395</v>
      </c>
      <c r="CJ257">
        <v>1200.04</v>
      </c>
      <c r="CK257">
        <v>0.96699299999999999</v>
      </c>
      <c r="CL257">
        <v>3.30067E-2</v>
      </c>
      <c r="CM257">
        <v>0</v>
      </c>
      <c r="CN257">
        <v>876.89</v>
      </c>
      <c r="CO257">
        <v>5.0001499999999997</v>
      </c>
      <c r="CP257">
        <v>10470.200000000001</v>
      </c>
      <c r="CQ257">
        <v>11354.3</v>
      </c>
      <c r="CR257">
        <v>39.5</v>
      </c>
      <c r="CS257">
        <v>42.125</v>
      </c>
      <c r="CT257">
        <v>40.686999999999998</v>
      </c>
      <c r="CU257">
        <v>41.686999999999998</v>
      </c>
      <c r="CV257">
        <v>41.311999999999998</v>
      </c>
      <c r="CW257">
        <v>1155.5999999999999</v>
      </c>
      <c r="CX257">
        <v>39.44</v>
      </c>
      <c r="CY257">
        <v>0</v>
      </c>
      <c r="CZ257">
        <v>1604500815.9000001</v>
      </c>
      <c r="DA257">
        <v>0</v>
      </c>
      <c r="DB257">
        <v>880.06365384615401</v>
      </c>
      <c r="DC257">
        <v>-20.0766837720628</v>
      </c>
      <c r="DD257">
        <v>-246.588034188629</v>
      </c>
      <c r="DE257">
        <v>10501.9038461538</v>
      </c>
      <c r="DF257">
        <v>15</v>
      </c>
      <c r="DG257">
        <v>1604500115.5</v>
      </c>
      <c r="DH257" t="s">
        <v>274</v>
      </c>
      <c r="DI257">
        <v>1604500104</v>
      </c>
      <c r="DJ257">
        <v>1604500115.5</v>
      </c>
      <c r="DK257">
        <v>1</v>
      </c>
      <c r="DL257">
        <v>-0.111</v>
      </c>
      <c r="DM257">
        <v>-7.0000000000000001E-3</v>
      </c>
      <c r="DN257">
        <v>-7.3999999999999996E-2</v>
      </c>
      <c r="DO257">
        <v>0.30099999999999999</v>
      </c>
      <c r="DP257">
        <v>420</v>
      </c>
      <c r="DQ257">
        <v>20</v>
      </c>
      <c r="DR257">
        <v>0.08</v>
      </c>
      <c r="DS257">
        <v>7.0000000000000007E-2</v>
      </c>
      <c r="DT257">
        <v>0</v>
      </c>
      <c r="DU257">
        <v>0</v>
      </c>
      <c r="DV257" t="s">
        <v>275</v>
      </c>
      <c r="DW257">
        <v>100</v>
      </c>
      <c r="DX257">
        <v>100</v>
      </c>
      <c r="DY257">
        <v>8.9999999999999993E-3</v>
      </c>
      <c r="DZ257">
        <v>0.31640000000000001</v>
      </c>
      <c r="EA257">
        <v>-0.38915973933682801</v>
      </c>
      <c r="EB257">
        <v>1.06189765250334E-3</v>
      </c>
      <c r="EC257">
        <v>-8.2300479113357901E-7</v>
      </c>
      <c r="ED257">
        <v>1.95222372915411E-10</v>
      </c>
      <c r="EE257">
        <v>5.0854824770297798E-2</v>
      </c>
      <c r="EF257">
        <v>2.4299125684897199E-2</v>
      </c>
      <c r="EG257">
        <v>-1.02667963148939E-3</v>
      </c>
      <c r="EH257">
        <v>2.21636158600722E-5</v>
      </c>
      <c r="EI257">
        <v>2</v>
      </c>
      <c r="EJ257">
        <v>2037</v>
      </c>
      <c r="EK257">
        <v>1</v>
      </c>
      <c r="EL257">
        <v>24</v>
      </c>
      <c r="EM257">
        <v>11.9</v>
      </c>
      <c r="EN257">
        <v>11.7</v>
      </c>
      <c r="EO257">
        <v>2</v>
      </c>
      <c r="EP257">
        <v>482.34899999999999</v>
      </c>
      <c r="EQ257">
        <v>558.83500000000004</v>
      </c>
      <c r="ER257">
        <v>22.327500000000001</v>
      </c>
      <c r="ES257">
        <v>25.361899999999999</v>
      </c>
      <c r="ET257">
        <v>30.0002</v>
      </c>
      <c r="EU257">
        <v>25.2318</v>
      </c>
      <c r="EV257">
        <v>25.1953</v>
      </c>
      <c r="EW257">
        <v>30.556000000000001</v>
      </c>
      <c r="EX257">
        <v>6.2814300000000003</v>
      </c>
      <c r="EY257">
        <v>100</v>
      </c>
      <c r="EZ257">
        <v>22.3157</v>
      </c>
      <c r="FA257">
        <v>661.98</v>
      </c>
      <c r="FB257">
        <v>20</v>
      </c>
      <c r="FC257">
        <v>102.363</v>
      </c>
      <c r="FD257">
        <v>102.065</v>
      </c>
    </row>
    <row r="258" spans="1:160" x14ac:dyDescent="0.15">
      <c r="A258">
        <v>260</v>
      </c>
      <c r="B258">
        <v>1604500819.0999999</v>
      </c>
      <c r="C258">
        <v>517.09999990463302</v>
      </c>
      <c r="D258" t="s">
        <v>756</v>
      </c>
      <c r="E258" t="s">
        <v>757</v>
      </c>
      <c r="F258">
        <v>1604500819.0999999</v>
      </c>
      <c r="G258">
        <f t="shared" si="180"/>
        <v>1.3009274173656801E-3</v>
      </c>
      <c r="H258">
        <f t="shared" si="181"/>
        <v>15.790833473794637</v>
      </c>
      <c r="I258">
        <f t="shared" si="182"/>
        <v>650.81399999999996</v>
      </c>
      <c r="J258">
        <f t="shared" si="183"/>
        <v>443.15590762154045</v>
      </c>
      <c r="K258">
        <f t="shared" si="184"/>
        <v>44.651034036865319</v>
      </c>
      <c r="L258">
        <f t="shared" si="185"/>
        <v>65.574028385706598</v>
      </c>
      <c r="M258">
        <f t="shared" si="186"/>
        <v>0.12981191785868451</v>
      </c>
      <c r="N258">
        <f t="shared" si="187"/>
        <v>2.9455453796880748</v>
      </c>
      <c r="O258">
        <f t="shared" si="188"/>
        <v>0.12671542058288285</v>
      </c>
      <c r="P258">
        <f t="shared" si="189"/>
        <v>7.9469193846862907E-2</v>
      </c>
      <c r="Q258">
        <f t="shared" si="190"/>
        <v>193.69342149883502</v>
      </c>
      <c r="R258">
        <f t="shared" si="191"/>
        <v>25.873497151501034</v>
      </c>
      <c r="S258">
        <f t="shared" si="192"/>
        <v>25.006699999999999</v>
      </c>
      <c r="T258">
        <f t="shared" si="193"/>
        <v>3.1809479272454899</v>
      </c>
      <c r="U258">
        <f t="shared" si="194"/>
        <v>68.076883171856423</v>
      </c>
      <c r="V258">
        <f t="shared" si="195"/>
        <v>2.17401238398792</v>
      </c>
      <c r="W258">
        <f t="shared" si="196"/>
        <v>3.193466390786051</v>
      </c>
      <c r="X258">
        <f t="shared" si="197"/>
        <v>1.00693554325757</v>
      </c>
      <c r="Y258">
        <f t="shared" si="198"/>
        <v>-57.370899105826496</v>
      </c>
      <c r="Z258">
        <f t="shared" si="199"/>
        <v>10.46493598139253</v>
      </c>
      <c r="AA258">
        <f t="shared" si="200"/>
        <v>0.75180326110355089</v>
      </c>
      <c r="AB258">
        <f t="shared" si="201"/>
        <v>147.53926163550463</v>
      </c>
      <c r="AC258">
        <v>11</v>
      </c>
      <c r="AD258">
        <v>2</v>
      </c>
      <c r="AE258">
        <f t="shared" si="202"/>
        <v>1</v>
      </c>
      <c r="AF258">
        <f t="shared" si="203"/>
        <v>0</v>
      </c>
      <c r="AG258">
        <f t="shared" si="204"/>
        <v>53700.217409242578</v>
      </c>
      <c r="AH258" t="s">
        <v>272</v>
      </c>
      <c r="AI258" t="s">
        <v>272</v>
      </c>
      <c r="AJ258">
        <v>0</v>
      </c>
      <c r="AK258">
        <v>0</v>
      </c>
      <c r="AL258">
        <f t="shared" si="205"/>
        <v>0</v>
      </c>
      <c r="AM258" t="e">
        <f t="shared" si="206"/>
        <v>#DIV/0!</v>
      </c>
      <c r="AN258">
        <v>0</v>
      </c>
      <c r="AO258" t="s">
        <v>272</v>
      </c>
      <c r="AP258" t="s">
        <v>272</v>
      </c>
      <c r="AQ258">
        <v>0</v>
      </c>
      <c r="AR258">
        <v>0</v>
      </c>
      <c r="AS258" t="e">
        <f t="shared" si="207"/>
        <v>#DIV/0!</v>
      </c>
      <c r="AT258">
        <v>0.5</v>
      </c>
      <c r="AU258">
        <f t="shared" si="208"/>
        <v>1008.964799852068</v>
      </c>
      <c r="AV258">
        <f t="shared" si="209"/>
        <v>15.790833473794637</v>
      </c>
      <c r="AW258" t="e">
        <f t="shared" si="210"/>
        <v>#DIV/0!</v>
      </c>
      <c r="AX258" t="e">
        <f t="shared" si="211"/>
        <v>#DIV/0!</v>
      </c>
      <c r="AY258">
        <f t="shared" si="212"/>
        <v>1.5650529608277564E-2</v>
      </c>
      <c r="AZ258" t="e">
        <f t="shared" si="213"/>
        <v>#DIV/0!</v>
      </c>
      <c r="BA258" t="s">
        <v>272</v>
      </c>
      <c r="BB258">
        <v>0</v>
      </c>
      <c r="BC258">
        <f t="shared" si="214"/>
        <v>0</v>
      </c>
      <c r="BD258" t="e">
        <f t="shared" si="215"/>
        <v>#DIV/0!</v>
      </c>
      <c r="BE258" t="e">
        <f t="shared" si="216"/>
        <v>#DIV/0!</v>
      </c>
      <c r="BF258" t="e">
        <f t="shared" si="217"/>
        <v>#DIV/0!</v>
      </c>
      <c r="BG258" t="e">
        <f t="shared" si="218"/>
        <v>#DIV/0!</v>
      </c>
      <c r="BH258" t="e">
        <f t="shared" si="219"/>
        <v>#DIV/0!</v>
      </c>
      <c r="BI258" t="e">
        <f t="shared" si="220"/>
        <v>#DIV/0!</v>
      </c>
      <c r="BJ258">
        <f t="shared" si="221"/>
        <v>1199.74</v>
      </c>
      <c r="BK258">
        <f t="shared" si="222"/>
        <v>1008.964799852068</v>
      </c>
      <c r="BL258">
        <f t="shared" si="223"/>
        <v>0.84098621355632719</v>
      </c>
      <c r="BM258">
        <f t="shared" si="224"/>
        <v>0.19197242711265436</v>
      </c>
      <c r="BN258">
        <v>6</v>
      </c>
      <c r="BO258">
        <v>0.5</v>
      </c>
      <c r="BP258" t="s">
        <v>273</v>
      </c>
      <c r="BQ258">
        <v>2</v>
      </c>
      <c r="BR258">
        <v>1604500819.0999999</v>
      </c>
      <c r="BS258">
        <v>650.81399999999996</v>
      </c>
      <c r="BT258">
        <v>670.77599999999995</v>
      </c>
      <c r="BU258">
        <v>21.576799999999999</v>
      </c>
      <c r="BV258">
        <v>20.049600000000002</v>
      </c>
      <c r="BW258">
        <v>650.80700000000002</v>
      </c>
      <c r="BX258">
        <v>21.260400000000001</v>
      </c>
      <c r="BY258">
        <v>500.07499999999999</v>
      </c>
      <c r="BZ258">
        <v>100.657</v>
      </c>
      <c r="CA258">
        <v>9.99419E-2</v>
      </c>
      <c r="CB258">
        <v>25.072600000000001</v>
      </c>
      <c r="CC258">
        <v>25.006699999999999</v>
      </c>
      <c r="CD258">
        <v>999.9</v>
      </c>
      <c r="CE258">
        <v>0</v>
      </c>
      <c r="CF258">
        <v>0</v>
      </c>
      <c r="CG258">
        <v>10025.6</v>
      </c>
      <c r="CH258">
        <v>0</v>
      </c>
      <c r="CI258">
        <v>1.06395</v>
      </c>
      <c r="CJ258">
        <v>1199.74</v>
      </c>
      <c r="CK258">
        <v>0.96698499999999998</v>
      </c>
      <c r="CL258">
        <v>3.3015099999999999E-2</v>
      </c>
      <c r="CM258">
        <v>0</v>
      </c>
      <c r="CN258">
        <v>876.43299999999999</v>
      </c>
      <c r="CO258">
        <v>5.0001499999999997</v>
      </c>
      <c r="CP258">
        <v>10455.1</v>
      </c>
      <c r="CQ258">
        <v>11351.4</v>
      </c>
      <c r="CR258">
        <v>39.5</v>
      </c>
      <c r="CS258">
        <v>42.125</v>
      </c>
      <c r="CT258">
        <v>40.686999999999998</v>
      </c>
      <c r="CU258">
        <v>41.686999999999998</v>
      </c>
      <c r="CV258">
        <v>41.311999999999998</v>
      </c>
      <c r="CW258">
        <v>1155.3</v>
      </c>
      <c r="CX258">
        <v>39.44</v>
      </c>
      <c r="CY258">
        <v>0</v>
      </c>
      <c r="CZ258">
        <v>1604500818.3</v>
      </c>
      <c r="DA258">
        <v>0</v>
      </c>
      <c r="DB258">
        <v>879.22534615384598</v>
      </c>
      <c r="DC258">
        <v>-21.4607521522525</v>
      </c>
      <c r="DD258">
        <v>-261.38803433506303</v>
      </c>
      <c r="DE258">
        <v>10491.592307692301</v>
      </c>
      <c r="DF258">
        <v>15</v>
      </c>
      <c r="DG258">
        <v>1604500115.5</v>
      </c>
      <c r="DH258" t="s">
        <v>274</v>
      </c>
      <c r="DI258">
        <v>1604500104</v>
      </c>
      <c r="DJ258">
        <v>1604500115.5</v>
      </c>
      <c r="DK258">
        <v>1</v>
      </c>
      <c r="DL258">
        <v>-0.111</v>
      </c>
      <c r="DM258">
        <v>-7.0000000000000001E-3</v>
      </c>
      <c r="DN258">
        <v>-7.3999999999999996E-2</v>
      </c>
      <c r="DO258">
        <v>0.30099999999999999</v>
      </c>
      <c r="DP258">
        <v>420</v>
      </c>
      <c r="DQ258">
        <v>20</v>
      </c>
      <c r="DR258">
        <v>0.08</v>
      </c>
      <c r="DS258">
        <v>7.0000000000000007E-2</v>
      </c>
      <c r="DT258">
        <v>0</v>
      </c>
      <c r="DU258">
        <v>0</v>
      </c>
      <c r="DV258" t="s">
        <v>275</v>
      </c>
      <c r="DW258">
        <v>100</v>
      </c>
      <c r="DX258">
        <v>100</v>
      </c>
      <c r="DY258">
        <v>7.0000000000000001E-3</v>
      </c>
      <c r="DZ258">
        <v>0.31640000000000001</v>
      </c>
      <c r="EA258">
        <v>-0.38915973933682801</v>
      </c>
      <c r="EB258">
        <v>1.06189765250334E-3</v>
      </c>
      <c r="EC258">
        <v>-8.2300479113357901E-7</v>
      </c>
      <c r="ED258">
        <v>1.95222372915411E-10</v>
      </c>
      <c r="EE258">
        <v>5.0854824770297798E-2</v>
      </c>
      <c r="EF258">
        <v>2.4299125684897199E-2</v>
      </c>
      <c r="EG258">
        <v>-1.02667963148939E-3</v>
      </c>
      <c r="EH258">
        <v>2.21636158600722E-5</v>
      </c>
      <c r="EI258">
        <v>2</v>
      </c>
      <c r="EJ258">
        <v>2037</v>
      </c>
      <c r="EK258">
        <v>1</v>
      </c>
      <c r="EL258">
        <v>24</v>
      </c>
      <c r="EM258">
        <v>11.9</v>
      </c>
      <c r="EN258">
        <v>11.7</v>
      </c>
      <c r="EO258">
        <v>2</v>
      </c>
      <c r="EP258">
        <v>482.346</v>
      </c>
      <c r="EQ258">
        <v>558.73699999999997</v>
      </c>
      <c r="ER258">
        <v>22.316299999999998</v>
      </c>
      <c r="ES258">
        <v>25.361899999999999</v>
      </c>
      <c r="ET258">
        <v>30.0002</v>
      </c>
      <c r="EU258">
        <v>25.2331</v>
      </c>
      <c r="EV258">
        <v>25.195499999999999</v>
      </c>
      <c r="EW258">
        <v>30.381900000000002</v>
      </c>
      <c r="EX258">
        <v>6.2814300000000003</v>
      </c>
      <c r="EY258">
        <v>100</v>
      </c>
      <c r="EZ258">
        <v>22.308900000000001</v>
      </c>
      <c r="FA258">
        <v>661.98</v>
      </c>
      <c r="FB258">
        <v>20</v>
      </c>
      <c r="FC258">
        <v>102.363</v>
      </c>
      <c r="FD258">
        <v>102.066</v>
      </c>
    </row>
    <row r="259" spans="1:160" x14ac:dyDescent="0.15">
      <c r="A259">
        <v>261</v>
      </c>
      <c r="B259">
        <v>1604500821.0999999</v>
      </c>
      <c r="C259">
        <v>519.09999990463302</v>
      </c>
      <c r="D259" t="s">
        <v>758</v>
      </c>
      <c r="E259" t="s">
        <v>759</v>
      </c>
      <c r="F259">
        <v>1604500821.0999999</v>
      </c>
      <c r="G259">
        <f t="shared" si="180"/>
        <v>1.2962125787497993E-3</v>
      </c>
      <c r="H259">
        <f t="shared" si="181"/>
        <v>15.59743074020423</v>
      </c>
      <c r="I259">
        <f t="shared" si="182"/>
        <v>647.62099999999998</v>
      </c>
      <c r="J259">
        <f t="shared" si="183"/>
        <v>441.85833162337002</v>
      </c>
      <c r="K259">
        <f t="shared" si="184"/>
        <v>44.519942130502358</v>
      </c>
      <c r="L259">
        <f t="shared" si="185"/>
        <v>65.251795381045</v>
      </c>
      <c r="M259">
        <f t="shared" si="186"/>
        <v>0.12942340292232921</v>
      </c>
      <c r="N259">
        <f t="shared" si="187"/>
        <v>2.9426836148153734</v>
      </c>
      <c r="O259">
        <f t="shared" si="188"/>
        <v>0.12634225941752525</v>
      </c>
      <c r="P259">
        <f t="shared" si="189"/>
        <v>7.9234631217608237E-2</v>
      </c>
      <c r="Q259">
        <f t="shared" si="190"/>
        <v>193.74130091547983</v>
      </c>
      <c r="R259">
        <f t="shared" si="191"/>
        <v>25.876127755886689</v>
      </c>
      <c r="S259">
        <f t="shared" si="192"/>
        <v>25.0016</v>
      </c>
      <c r="T259">
        <f t="shared" si="193"/>
        <v>3.1799809138009265</v>
      </c>
      <c r="U259">
        <f t="shared" si="194"/>
        <v>68.066519200412003</v>
      </c>
      <c r="V259">
        <f t="shared" si="195"/>
        <v>2.1737332234590001</v>
      </c>
      <c r="W259">
        <f t="shared" si="196"/>
        <v>3.1935425066452385</v>
      </c>
      <c r="X259">
        <f t="shared" si="197"/>
        <v>1.0062476903419264</v>
      </c>
      <c r="Y259">
        <f t="shared" si="198"/>
        <v>-57.162974722866153</v>
      </c>
      <c r="Z259">
        <f t="shared" si="199"/>
        <v>11.327321475593637</v>
      </c>
      <c r="AA259">
        <f t="shared" si="200"/>
        <v>0.81452933564542018</v>
      </c>
      <c r="AB259">
        <f t="shared" si="201"/>
        <v>148.72017700385274</v>
      </c>
      <c r="AC259">
        <v>11</v>
      </c>
      <c r="AD259">
        <v>2</v>
      </c>
      <c r="AE259">
        <f t="shared" si="202"/>
        <v>1</v>
      </c>
      <c r="AF259">
        <f t="shared" si="203"/>
        <v>0</v>
      </c>
      <c r="AG259">
        <f t="shared" si="204"/>
        <v>53616.420928282671</v>
      </c>
      <c r="AH259" t="s">
        <v>272</v>
      </c>
      <c r="AI259" t="s">
        <v>272</v>
      </c>
      <c r="AJ259">
        <v>0</v>
      </c>
      <c r="AK259">
        <v>0</v>
      </c>
      <c r="AL259">
        <f t="shared" si="205"/>
        <v>0</v>
      </c>
      <c r="AM259" t="e">
        <f t="shared" si="206"/>
        <v>#DIV/0!</v>
      </c>
      <c r="AN259">
        <v>0</v>
      </c>
      <c r="AO259" t="s">
        <v>272</v>
      </c>
      <c r="AP259" t="s">
        <v>272</v>
      </c>
      <c r="AQ259">
        <v>0</v>
      </c>
      <c r="AR259">
        <v>0</v>
      </c>
      <c r="AS259" t="e">
        <f t="shared" si="207"/>
        <v>#DIV/0!</v>
      </c>
      <c r="AT259">
        <v>0.5</v>
      </c>
      <c r="AU259">
        <f t="shared" si="208"/>
        <v>1009.2167998521048</v>
      </c>
      <c r="AV259">
        <f t="shared" si="209"/>
        <v>15.59743074020423</v>
      </c>
      <c r="AW259" t="e">
        <f t="shared" si="210"/>
        <v>#DIV/0!</v>
      </c>
      <c r="AX259" t="e">
        <f t="shared" si="211"/>
        <v>#DIV/0!</v>
      </c>
      <c r="AY259">
        <f t="shared" si="212"/>
        <v>1.5454985234579872E-2</v>
      </c>
      <c r="AZ259" t="e">
        <f t="shared" si="213"/>
        <v>#DIV/0!</v>
      </c>
      <c r="BA259" t="s">
        <v>272</v>
      </c>
      <c r="BB259">
        <v>0</v>
      </c>
      <c r="BC259">
        <f t="shared" si="214"/>
        <v>0</v>
      </c>
      <c r="BD259" t="e">
        <f t="shared" si="215"/>
        <v>#DIV/0!</v>
      </c>
      <c r="BE259" t="e">
        <f t="shared" si="216"/>
        <v>#DIV/0!</v>
      </c>
      <c r="BF259" t="e">
        <f t="shared" si="217"/>
        <v>#DIV/0!</v>
      </c>
      <c r="BG259" t="e">
        <f t="shared" si="218"/>
        <v>#DIV/0!</v>
      </c>
      <c r="BH259" t="e">
        <f t="shared" si="219"/>
        <v>#DIV/0!</v>
      </c>
      <c r="BI259" t="e">
        <f t="shared" si="220"/>
        <v>#DIV/0!</v>
      </c>
      <c r="BJ259">
        <f t="shared" si="221"/>
        <v>1200.04</v>
      </c>
      <c r="BK259">
        <f t="shared" si="222"/>
        <v>1009.2167998521048</v>
      </c>
      <c r="BL259">
        <f t="shared" si="223"/>
        <v>0.840985967011187</v>
      </c>
      <c r="BM259">
        <f t="shared" si="224"/>
        <v>0.19197193402237414</v>
      </c>
      <c r="BN259">
        <v>6</v>
      </c>
      <c r="BO259">
        <v>0.5</v>
      </c>
      <c r="BP259" t="s">
        <v>273</v>
      </c>
      <c r="BQ259">
        <v>2</v>
      </c>
      <c r="BR259">
        <v>1604500821.0999999</v>
      </c>
      <c r="BS259">
        <v>647.62099999999998</v>
      </c>
      <c r="BT259">
        <v>667.34400000000005</v>
      </c>
      <c r="BU259">
        <v>21.574200000000001</v>
      </c>
      <c r="BV259">
        <v>20.052399999999999</v>
      </c>
      <c r="BW259">
        <v>647.61400000000003</v>
      </c>
      <c r="BX259">
        <v>21.257899999999999</v>
      </c>
      <c r="BY259">
        <v>500.03199999999998</v>
      </c>
      <c r="BZ259">
        <v>100.65600000000001</v>
      </c>
      <c r="CA259">
        <v>0.100145</v>
      </c>
      <c r="CB259">
        <v>25.073</v>
      </c>
      <c r="CC259">
        <v>25.0016</v>
      </c>
      <c r="CD259">
        <v>999.9</v>
      </c>
      <c r="CE259">
        <v>0</v>
      </c>
      <c r="CF259">
        <v>0</v>
      </c>
      <c r="CG259">
        <v>10009.4</v>
      </c>
      <c r="CH259">
        <v>0</v>
      </c>
      <c r="CI259">
        <v>1.06395</v>
      </c>
      <c r="CJ259">
        <v>1200.04</v>
      </c>
      <c r="CK259">
        <v>0.96699299999999999</v>
      </c>
      <c r="CL259">
        <v>3.30067E-2</v>
      </c>
      <c r="CM259">
        <v>0</v>
      </c>
      <c r="CN259">
        <v>875.90300000000002</v>
      </c>
      <c r="CO259">
        <v>5.0001499999999997</v>
      </c>
      <c r="CP259">
        <v>10449.4</v>
      </c>
      <c r="CQ259">
        <v>11354.2</v>
      </c>
      <c r="CR259">
        <v>39.5</v>
      </c>
      <c r="CS259">
        <v>42.125</v>
      </c>
      <c r="CT259">
        <v>40.686999999999998</v>
      </c>
      <c r="CU259">
        <v>41.686999999999998</v>
      </c>
      <c r="CV259">
        <v>41.375</v>
      </c>
      <c r="CW259">
        <v>1155.5999999999999</v>
      </c>
      <c r="CX259">
        <v>39.44</v>
      </c>
      <c r="CY259">
        <v>0</v>
      </c>
      <c r="CZ259">
        <v>1604500820.0999999</v>
      </c>
      <c r="DA259">
        <v>0</v>
      </c>
      <c r="DB259">
        <v>878.48320000000001</v>
      </c>
      <c r="DC259">
        <v>-22.588923116673001</v>
      </c>
      <c r="DD259">
        <v>-265.93846190565603</v>
      </c>
      <c r="DE259">
        <v>10482.36</v>
      </c>
      <c r="DF259">
        <v>15</v>
      </c>
      <c r="DG259">
        <v>1604500115.5</v>
      </c>
      <c r="DH259" t="s">
        <v>274</v>
      </c>
      <c r="DI259">
        <v>1604500104</v>
      </c>
      <c r="DJ259">
        <v>1604500115.5</v>
      </c>
      <c r="DK259">
        <v>1</v>
      </c>
      <c r="DL259">
        <v>-0.111</v>
      </c>
      <c r="DM259">
        <v>-7.0000000000000001E-3</v>
      </c>
      <c r="DN259">
        <v>-7.3999999999999996E-2</v>
      </c>
      <c r="DO259">
        <v>0.30099999999999999</v>
      </c>
      <c r="DP259">
        <v>420</v>
      </c>
      <c r="DQ259">
        <v>20</v>
      </c>
      <c r="DR259">
        <v>0.08</v>
      </c>
      <c r="DS259">
        <v>7.0000000000000007E-2</v>
      </c>
      <c r="DT259">
        <v>0</v>
      </c>
      <c r="DU259">
        <v>0</v>
      </c>
      <c r="DV259" t="s">
        <v>275</v>
      </c>
      <c r="DW259">
        <v>100</v>
      </c>
      <c r="DX259">
        <v>100</v>
      </c>
      <c r="DY259">
        <v>7.0000000000000001E-3</v>
      </c>
      <c r="DZ259">
        <v>0.31630000000000003</v>
      </c>
      <c r="EA259">
        <v>-0.38915973933682801</v>
      </c>
      <c r="EB259">
        <v>1.06189765250334E-3</v>
      </c>
      <c r="EC259">
        <v>-8.2300479113357901E-7</v>
      </c>
      <c r="ED259">
        <v>1.95222372915411E-10</v>
      </c>
      <c r="EE259">
        <v>5.0854824770297798E-2</v>
      </c>
      <c r="EF259">
        <v>2.4299125684897199E-2</v>
      </c>
      <c r="EG259">
        <v>-1.02667963148939E-3</v>
      </c>
      <c r="EH259">
        <v>2.21636158600722E-5</v>
      </c>
      <c r="EI259">
        <v>2</v>
      </c>
      <c r="EJ259">
        <v>2037</v>
      </c>
      <c r="EK259">
        <v>1</v>
      </c>
      <c r="EL259">
        <v>24</v>
      </c>
      <c r="EM259">
        <v>12</v>
      </c>
      <c r="EN259">
        <v>11.8</v>
      </c>
      <c r="EO259">
        <v>2</v>
      </c>
      <c r="EP259">
        <v>482.24299999999999</v>
      </c>
      <c r="EQ259">
        <v>558.76900000000001</v>
      </c>
      <c r="ER259">
        <v>22.311299999999999</v>
      </c>
      <c r="ES259">
        <v>25.362200000000001</v>
      </c>
      <c r="ET259">
        <v>30.0002</v>
      </c>
      <c r="EU259">
        <v>25.233799999999999</v>
      </c>
      <c r="EV259">
        <v>25.1966</v>
      </c>
      <c r="EW259">
        <v>30.243400000000001</v>
      </c>
      <c r="EX259">
        <v>6.2814300000000003</v>
      </c>
      <c r="EY259">
        <v>100</v>
      </c>
      <c r="EZ259">
        <v>22.308900000000001</v>
      </c>
      <c r="FA259">
        <v>656.91</v>
      </c>
      <c r="FB259">
        <v>20</v>
      </c>
      <c r="FC259">
        <v>102.363</v>
      </c>
      <c r="FD259">
        <v>102.066</v>
      </c>
    </row>
    <row r="260" spans="1:160" x14ac:dyDescent="0.15">
      <c r="A260">
        <v>262</v>
      </c>
      <c r="B260">
        <v>1604500823.0999999</v>
      </c>
      <c r="C260">
        <v>521.09999990463302</v>
      </c>
      <c r="D260" t="s">
        <v>760</v>
      </c>
      <c r="E260" t="s">
        <v>761</v>
      </c>
      <c r="F260">
        <v>1604500823.0999999</v>
      </c>
      <c r="G260">
        <f t="shared" si="180"/>
        <v>1.2938289081342949E-3</v>
      </c>
      <c r="H260">
        <f t="shared" si="181"/>
        <v>15.478933902990629</v>
      </c>
      <c r="I260">
        <f t="shared" si="182"/>
        <v>644.45100000000002</v>
      </c>
      <c r="J260">
        <f t="shared" si="183"/>
        <v>439.79393173148765</v>
      </c>
      <c r="K260">
        <f t="shared" si="184"/>
        <v>44.312359839480877</v>
      </c>
      <c r="L260">
        <f t="shared" si="185"/>
        <v>64.933011918746999</v>
      </c>
      <c r="M260">
        <f t="shared" si="186"/>
        <v>0.12913763217782298</v>
      </c>
      <c r="N260">
        <f t="shared" si="187"/>
        <v>2.9381911188620817</v>
      </c>
      <c r="O260">
        <f t="shared" si="188"/>
        <v>0.12606533610831711</v>
      </c>
      <c r="P260">
        <f t="shared" si="189"/>
        <v>7.9060780836789774E-2</v>
      </c>
      <c r="Q260">
        <f t="shared" si="190"/>
        <v>193.74130091547983</v>
      </c>
      <c r="R260">
        <f t="shared" si="191"/>
        <v>25.875593489936922</v>
      </c>
      <c r="S260">
        <f t="shared" si="192"/>
        <v>25.0031</v>
      </c>
      <c r="T260">
        <f t="shared" si="193"/>
        <v>3.1802653028489969</v>
      </c>
      <c r="U260">
        <f t="shared" si="194"/>
        <v>68.073336106112635</v>
      </c>
      <c r="V260">
        <f t="shared" si="195"/>
        <v>2.1736530050003999</v>
      </c>
      <c r="W260">
        <f t="shared" si="196"/>
        <v>3.193104862103588</v>
      </c>
      <c r="X260">
        <f t="shared" si="197"/>
        <v>1.006612297848597</v>
      </c>
      <c r="Y260">
        <f t="shared" si="198"/>
        <v>-57.057854848722407</v>
      </c>
      <c r="Z260">
        <f t="shared" si="199"/>
        <v>10.708094148966063</v>
      </c>
      <c r="AA260">
        <f t="shared" si="200"/>
        <v>0.77117592869603702</v>
      </c>
      <c r="AB260">
        <f t="shared" si="201"/>
        <v>148.16271614441953</v>
      </c>
      <c r="AC260">
        <v>11</v>
      </c>
      <c r="AD260">
        <v>2</v>
      </c>
      <c r="AE260">
        <f t="shared" si="202"/>
        <v>1</v>
      </c>
      <c r="AF260">
        <f t="shared" si="203"/>
        <v>0</v>
      </c>
      <c r="AG260">
        <f t="shared" si="204"/>
        <v>53485.565560353287</v>
      </c>
      <c r="AH260" t="s">
        <v>272</v>
      </c>
      <c r="AI260" t="s">
        <v>272</v>
      </c>
      <c r="AJ260">
        <v>0</v>
      </c>
      <c r="AK260">
        <v>0</v>
      </c>
      <c r="AL260">
        <f t="shared" si="205"/>
        <v>0</v>
      </c>
      <c r="AM260" t="e">
        <f t="shared" si="206"/>
        <v>#DIV/0!</v>
      </c>
      <c r="AN260">
        <v>0</v>
      </c>
      <c r="AO260" t="s">
        <v>272</v>
      </c>
      <c r="AP260" t="s">
        <v>272</v>
      </c>
      <c r="AQ260">
        <v>0</v>
      </c>
      <c r="AR260">
        <v>0</v>
      </c>
      <c r="AS260" t="e">
        <f t="shared" si="207"/>
        <v>#DIV/0!</v>
      </c>
      <c r="AT260">
        <v>0.5</v>
      </c>
      <c r="AU260">
        <f t="shared" si="208"/>
        <v>1009.2167998521048</v>
      </c>
      <c r="AV260">
        <f t="shared" si="209"/>
        <v>15.478933902990629</v>
      </c>
      <c r="AW260" t="e">
        <f t="shared" si="210"/>
        <v>#DIV/0!</v>
      </c>
      <c r="AX260" t="e">
        <f t="shared" si="211"/>
        <v>#DIV/0!</v>
      </c>
      <c r="AY260">
        <f t="shared" si="212"/>
        <v>1.5337570584693974E-2</v>
      </c>
      <c r="AZ260" t="e">
        <f t="shared" si="213"/>
        <v>#DIV/0!</v>
      </c>
      <c r="BA260" t="s">
        <v>272</v>
      </c>
      <c r="BB260">
        <v>0</v>
      </c>
      <c r="BC260">
        <f t="shared" si="214"/>
        <v>0</v>
      </c>
      <c r="BD260" t="e">
        <f t="shared" si="215"/>
        <v>#DIV/0!</v>
      </c>
      <c r="BE260" t="e">
        <f t="shared" si="216"/>
        <v>#DIV/0!</v>
      </c>
      <c r="BF260" t="e">
        <f t="shared" si="217"/>
        <v>#DIV/0!</v>
      </c>
      <c r="BG260" t="e">
        <f t="shared" si="218"/>
        <v>#DIV/0!</v>
      </c>
      <c r="BH260" t="e">
        <f t="shared" si="219"/>
        <v>#DIV/0!</v>
      </c>
      <c r="BI260" t="e">
        <f t="shared" si="220"/>
        <v>#DIV/0!</v>
      </c>
      <c r="BJ260">
        <f t="shared" si="221"/>
        <v>1200.04</v>
      </c>
      <c r="BK260">
        <f t="shared" si="222"/>
        <v>1009.2167998521048</v>
      </c>
      <c r="BL260">
        <f t="shared" si="223"/>
        <v>0.840985967011187</v>
      </c>
      <c r="BM260">
        <f t="shared" si="224"/>
        <v>0.19197193402237414</v>
      </c>
      <c r="BN260">
        <v>6</v>
      </c>
      <c r="BO260">
        <v>0.5</v>
      </c>
      <c r="BP260" t="s">
        <v>273</v>
      </c>
      <c r="BQ260">
        <v>2</v>
      </c>
      <c r="BR260">
        <v>1604500823.0999999</v>
      </c>
      <c r="BS260">
        <v>644.45100000000002</v>
      </c>
      <c r="BT260">
        <v>664.02499999999998</v>
      </c>
      <c r="BU260">
        <v>21.5732</v>
      </c>
      <c r="BV260">
        <v>20.054200000000002</v>
      </c>
      <c r="BW260">
        <v>644.44600000000003</v>
      </c>
      <c r="BX260">
        <v>21.256799999999998</v>
      </c>
      <c r="BY260">
        <v>500.03300000000002</v>
      </c>
      <c r="BZ260">
        <v>100.657</v>
      </c>
      <c r="CA260">
        <v>0.10009700000000001</v>
      </c>
      <c r="CB260">
        <v>25.070699999999999</v>
      </c>
      <c r="CC260">
        <v>25.0031</v>
      </c>
      <c r="CD260">
        <v>999.9</v>
      </c>
      <c r="CE260">
        <v>0</v>
      </c>
      <c r="CF260">
        <v>0</v>
      </c>
      <c r="CG260">
        <v>9983.75</v>
      </c>
      <c r="CH260">
        <v>0</v>
      </c>
      <c r="CI260">
        <v>1.06395</v>
      </c>
      <c r="CJ260">
        <v>1200.04</v>
      </c>
      <c r="CK260">
        <v>0.96699299999999999</v>
      </c>
      <c r="CL260">
        <v>3.30067E-2</v>
      </c>
      <c r="CM260">
        <v>0</v>
      </c>
      <c r="CN260">
        <v>875.05399999999997</v>
      </c>
      <c r="CO260">
        <v>5.0001499999999997</v>
      </c>
      <c r="CP260">
        <v>10440.700000000001</v>
      </c>
      <c r="CQ260">
        <v>11354.2</v>
      </c>
      <c r="CR260">
        <v>39.5</v>
      </c>
      <c r="CS260">
        <v>42.125</v>
      </c>
      <c r="CT260">
        <v>40.75</v>
      </c>
      <c r="CU260">
        <v>41.686999999999998</v>
      </c>
      <c r="CV260">
        <v>41.311999999999998</v>
      </c>
      <c r="CW260">
        <v>1155.5999999999999</v>
      </c>
      <c r="CX260">
        <v>39.44</v>
      </c>
      <c r="CY260">
        <v>0</v>
      </c>
      <c r="CZ260">
        <v>1604500821.9000001</v>
      </c>
      <c r="DA260">
        <v>0</v>
      </c>
      <c r="DB260">
        <v>877.917384615385</v>
      </c>
      <c r="DC260">
        <v>-22.620170945119899</v>
      </c>
      <c r="DD260">
        <v>-270.00683758858401</v>
      </c>
      <c r="DE260">
        <v>10475.5730769231</v>
      </c>
      <c r="DF260">
        <v>15</v>
      </c>
      <c r="DG260">
        <v>1604500115.5</v>
      </c>
      <c r="DH260" t="s">
        <v>274</v>
      </c>
      <c r="DI260">
        <v>1604500104</v>
      </c>
      <c r="DJ260">
        <v>1604500115.5</v>
      </c>
      <c r="DK260">
        <v>1</v>
      </c>
      <c r="DL260">
        <v>-0.111</v>
      </c>
      <c r="DM260">
        <v>-7.0000000000000001E-3</v>
      </c>
      <c r="DN260">
        <v>-7.3999999999999996E-2</v>
      </c>
      <c r="DO260">
        <v>0.30099999999999999</v>
      </c>
      <c r="DP260">
        <v>420</v>
      </c>
      <c r="DQ260">
        <v>20</v>
      </c>
      <c r="DR260">
        <v>0.08</v>
      </c>
      <c r="DS260">
        <v>7.0000000000000007E-2</v>
      </c>
      <c r="DT260">
        <v>0</v>
      </c>
      <c r="DU260">
        <v>0</v>
      </c>
      <c r="DV260" t="s">
        <v>275</v>
      </c>
      <c r="DW260">
        <v>100</v>
      </c>
      <c r="DX260">
        <v>100</v>
      </c>
      <c r="DY260">
        <v>5.0000000000000001E-3</v>
      </c>
      <c r="DZ260">
        <v>0.31640000000000001</v>
      </c>
      <c r="EA260">
        <v>-0.38915973933682801</v>
      </c>
      <c r="EB260">
        <v>1.06189765250334E-3</v>
      </c>
      <c r="EC260">
        <v>-8.2300479113357901E-7</v>
      </c>
      <c r="ED260">
        <v>1.95222372915411E-10</v>
      </c>
      <c r="EE260">
        <v>5.0854824770297798E-2</v>
      </c>
      <c r="EF260">
        <v>2.4299125684897199E-2</v>
      </c>
      <c r="EG260">
        <v>-1.02667963148939E-3</v>
      </c>
      <c r="EH260">
        <v>2.21636158600722E-5</v>
      </c>
      <c r="EI260">
        <v>2</v>
      </c>
      <c r="EJ260">
        <v>2037</v>
      </c>
      <c r="EK260">
        <v>1</v>
      </c>
      <c r="EL260">
        <v>24</v>
      </c>
      <c r="EM260">
        <v>12</v>
      </c>
      <c r="EN260">
        <v>11.8</v>
      </c>
      <c r="EO260">
        <v>2</v>
      </c>
      <c r="EP260">
        <v>482.488</v>
      </c>
      <c r="EQ260">
        <v>558.69799999999998</v>
      </c>
      <c r="ER260">
        <v>22.307300000000001</v>
      </c>
      <c r="ES260">
        <v>25.363299999999999</v>
      </c>
      <c r="ET260">
        <v>30.0002</v>
      </c>
      <c r="EU260">
        <v>25.233799999999999</v>
      </c>
      <c r="EV260">
        <v>25.197399999999998</v>
      </c>
      <c r="EW260">
        <v>30.1081</v>
      </c>
      <c r="EX260">
        <v>6.2814300000000003</v>
      </c>
      <c r="EY260">
        <v>100</v>
      </c>
      <c r="EZ260">
        <v>22.305</v>
      </c>
      <c r="FA260">
        <v>651.88</v>
      </c>
      <c r="FB260">
        <v>20</v>
      </c>
      <c r="FC260">
        <v>102.363</v>
      </c>
      <c r="FD260">
        <v>102.066</v>
      </c>
    </row>
    <row r="261" spans="1:160" x14ac:dyDescent="0.15">
      <c r="A261">
        <v>263</v>
      </c>
      <c r="B261">
        <v>1604500825.0999999</v>
      </c>
      <c r="C261">
        <v>523.09999990463302</v>
      </c>
      <c r="D261" t="s">
        <v>762</v>
      </c>
      <c r="E261" t="s">
        <v>763</v>
      </c>
      <c r="F261">
        <v>1604500825.0999999</v>
      </c>
      <c r="G261">
        <f t="shared" si="180"/>
        <v>1.2923009948469092E-3</v>
      </c>
      <c r="H261">
        <f t="shared" si="181"/>
        <v>15.413904272850402</v>
      </c>
      <c r="I261">
        <f t="shared" si="182"/>
        <v>641.25400000000002</v>
      </c>
      <c r="J261">
        <f t="shared" si="183"/>
        <v>437.02365712209064</v>
      </c>
      <c r="K261">
        <f t="shared" si="184"/>
        <v>44.03316473854116</v>
      </c>
      <c r="L261">
        <f t="shared" si="185"/>
        <v>64.610788365994793</v>
      </c>
      <c r="M261">
        <f t="shared" si="186"/>
        <v>0.1288395239332725</v>
      </c>
      <c r="N261">
        <f t="shared" si="187"/>
        <v>2.9430172735456765</v>
      </c>
      <c r="O261">
        <f t="shared" si="188"/>
        <v>0.12578610223402797</v>
      </c>
      <c r="P261">
        <f t="shared" si="189"/>
        <v>7.8884624538830189E-2</v>
      </c>
      <c r="Q261">
        <f t="shared" si="190"/>
        <v>193.74130091547983</v>
      </c>
      <c r="R261">
        <f t="shared" si="191"/>
        <v>25.872559513353288</v>
      </c>
      <c r="S261">
        <f t="shared" si="192"/>
        <v>25.0076</v>
      </c>
      <c r="T261">
        <f t="shared" si="193"/>
        <v>3.1811186033495638</v>
      </c>
      <c r="U261">
        <f t="shared" si="194"/>
        <v>68.076471440454185</v>
      </c>
      <c r="V261">
        <f t="shared" si="195"/>
        <v>2.1734681735446801</v>
      </c>
      <c r="W261">
        <f t="shared" si="196"/>
        <v>3.1926862946264647</v>
      </c>
      <c r="X261">
        <f t="shared" si="197"/>
        <v>1.0076504298048836</v>
      </c>
      <c r="Y261">
        <f t="shared" si="198"/>
        <v>-56.990473872748694</v>
      </c>
      <c r="Z261">
        <f t="shared" si="199"/>
        <v>9.6626343876099536</v>
      </c>
      <c r="AA261">
        <f t="shared" si="200"/>
        <v>0.69475085201742681</v>
      </c>
      <c r="AB261">
        <f t="shared" si="201"/>
        <v>147.10821228235852</v>
      </c>
      <c r="AC261">
        <v>11</v>
      </c>
      <c r="AD261">
        <v>2</v>
      </c>
      <c r="AE261">
        <f t="shared" si="202"/>
        <v>1</v>
      </c>
      <c r="AF261">
        <f t="shared" si="203"/>
        <v>0</v>
      </c>
      <c r="AG261">
        <f t="shared" si="204"/>
        <v>53627.008673674165</v>
      </c>
      <c r="AH261" t="s">
        <v>272</v>
      </c>
      <c r="AI261" t="s">
        <v>272</v>
      </c>
      <c r="AJ261">
        <v>0</v>
      </c>
      <c r="AK261">
        <v>0</v>
      </c>
      <c r="AL261">
        <f t="shared" si="205"/>
        <v>0</v>
      </c>
      <c r="AM261" t="e">
        <f t="shared" si="206"/>
        <v>#DIV/0!</v>
      </c>
      <c r="AN261">
        <v>0</v>
      </c>
      <c r="AO261" t="s">
        <v>272</v>
      </c>
      <c r="AP261" t="s">
        <v>272</v>
      </c>
      <c r="AQ261">
        <v>0</v>
      </c>
      <c r="AR261">
        <v>0</v>
      </c>
      <c r="AS261" t="e">
        <f t="shared" si="207"/>
        <v>#DIV/0!</v>
      </c>
      <c r="AT261">
        <v>0.5</v>
      </c>
      <c r="AU261">
        <f t="shared" si="208"/>
        <v>1009.2167998521048</v>
      </c>
      <c r="AV261">
        <f t="shared" si="209"/>
        <v>15.413904272850402</v>
      </c>
      <c r="AW261" t="e">
        <f t="shared" si="210"/>
        <v>#DIV/0!</v>
      </c>
      <c r="AX261" t="e">
        <f t="shared" si="211"/>
        <v>#DIV/0!</v>
      </c>
      <c r="AY261">
        <f t="shared" si="212"/>
        <v>1.5273134845861885E-2</v>
      </c>
      <c r="AZ261" t="e">
        <f t="shared" si="213"/>
        <v>#DIV/0!</v>
      </c>
      <c r="BA261" t="s">
        <v>272</v>
      </c>
      <c r="BB261">
        <v>0</v>
      </c>
      <c r="BC261">
        <f t="shared" si="214"/>
        <v>0</v>
      </c>
      <c r="BD261" t="e">
        <f t="shared" si="215"/>
        <v>#DIV/0!</v>
      </c>
      <c r="BE261" t="e">
        <f t="shared" si="216"/>
        <v>#DIV/0!</v>
      </c>
      <c r="BF261" t="e">
        <f t="shared" si="217"/>
        <v>#DIV/0!</v>
      </c>
      <c r="BG261" t="e">
        <f t="shared" si="218"/>
        <v>#DIV/0!</v>
      </c>
      <c r="BH261" t="e">
        <f t="shared" si="219"/>
        <v>#DIV/0!</v>
      </c>
      <c r="BI261" t="e">
        <f t="shared" si="220"/>
        <v>#DIV/0!</v>
      </c>
      <c r="BJ261">
        <f t="shared" si="221"/>
        <v>1200.04</v>
      </c>
      <c r="BK261">
        <f t="shared" si="222"/>
        <v>1009.2167998521048</v>
      </c>
      <c r="BL261">
        <f t="shared" si="223"/>
        <v>0.840985967011187</v>
      </c>
      <c r="BM261">
        <f t="shared" si="224"/>
        <v>0.19197193402237414</v>
      </c>
      <c r="BN261">
        <v>6</v>
      </c>
      <c r="BO261">
        <v>0.5</v>
      </c>
      <c r="BP261" t="s">
        <v>273</v>
      </c>
      <c r="BQ261">
        <v>2</v>
      </c>
      <c r="BR261">
        <v>1604500825.0999999</v>
      </c>
      <c r="BS261">
        <v>641.25400000000002</v>
      </c>
      <c r="BT261">
        <v>660.745</v>
      </c>
      <c r="BU261">
        <v>21.571400000000001</v>
      </c>
      <c r="BV261">
        <v>20.054099999999998</v>
      </c>
      <c r="BW261">
        <v>641.24900000000002</v>
      </c>
      <c r="BX261">
        <v>21.255099999999999</v>
      </c>
      <c r="BY261">
        <v>500.00299999999999</v>
      </c>
      <c r="BZ261">
        <v>100.657</v>
      </c>
      <c r="CA261">
        <v>9.9936200000000003E-2</v>
      </c>
      <c r="CB261">
        <v>25.0685</v>
      </c>
      <c r="CC261">
        <v>25.0076</v>
      </c>
      <c r="CD261">
        <v>999.9</v>
      </c>
      <c r="CE261">
        <v>0</v>
      </c>
      <c r="CF261">
        <v>0</v>
      </c>
      <c r="CG261">
        <v>10011.200000000001</v>
      </c>
      <c r="CH261">
        <v>0</v>
      </c>
      <c r="CI261">
        <v>1.06395</v>
      </c>
      <c r="CJ261">
        <v>1200.04</v>
      </c>
      <c r="CK261">
        <v>0.96699299999999999</v>
      </c>
      <c r="CL261">
        <v>3.30067E-2</v>
      </c>
      <c r="CM261">
        <v>0</v>
      </c>
      <c r="CN261">
        <v>873.77300000000002</v>
      </c>
      <c r="CO261">
        <v>5.0001499999999997</v>
      </c>
      <c r="CP261">
        <v>10428.299999999999</v>
      </c>
      <c r="CQ261">
        <v>11354.2</v>
      </c>
      <c r="CR261">
        <v>39.5</v>
      </c>
      <c r="CS261">
        <v>42.125</v>
      </c>
      <c r="CT261">
        <v>40.686999999999998</v>
      </c>
      <c r="CU261">
        <v>41.686999999999998</v>
      </c>
      <c r="CV261">
        <v>41.311999999999998</v>
      </c>
      <c r="CW261">
        <v>1155.5999999999999</v>
      </c>
      <c r="CX261">
        <v>39.44</v>
      </c>
      <c r="CY261">
        <v>0</v>
      </c>
      <c r="CZ261">
        <v>1604500824.3</v>
      </c>
      <c r="DA261">
        <v>0</v>
      </c>
      <c r="DB261">
        <v>876.97380769230801</v>
      </c>
      <c r="DC261">
        <v>-24.0228034318684</v>
      </c>
      <c r="DD261">
        <v>-288.94700875341198</v>
      </c>
      <c r="DE261">
        <v>10464.657692307699</v>
      </c>
      <c r="DF261">
        <v>15</v>
      </c>
      <c r="DG261">
        <v>1604500115.5</v>
      </c>
      <c r="DH261" t="s">
        <v>274</v>
      </c>
      <c r="DI261">
        <v>1604500104</v>
      </c>
      <c r="DJ261">
        <v>1604500115.5</v>
      </c>
      <c r="DK261">
        <v>1</v>
      </c>
      <c r="DL261">
        <v>-0.111</v>
      </c>
      <c r="DM261">
        <v>-7.0000000000000001E-3</v>
      </c>
      <c r="DN261">
        <v>-7.3999999999999996E-2</v>
      </c>
      <c r="DO261">
        <v>0.30099999999999999</v>
      </c>
      <c r="DP261">
        <v>420</v>
      </c>
      <c r="DQ261">
        <v>20</v>
      </c>
      <c r="DR261">
        <v>0.08</v>
      </c>
      <c r="DS261">
        <v>7.0000000000000007E-2</v>
      </c>
      <c r="DT261">
        <v>0</v>
      </c>
      <c r="DU261">
        <v>0</v>
      </c>
      <c r="DV261" t="s">
        <v>275</v>
      </c>
      <c r="DW261">
        <v>100</v>
      </c>
      <c r="DX261">
        <v>100</v>
      </c>
      <c r="DY261">
        <v>5.0000000000000001E-3</v>
      </c>
      <c r="DZ261">
        <v>0.31630000000000003</v>
      </c>
      <c r="EA261">
        <v>-0.38915973933682801</v>
      </c>
      <c r="EB261">
        <v>1.06189765250334E-3</v>
      </c>
      <c r="EC261">
        <v>-8.2300479113357901E-7</v>
      </c>
      <c r="ED261">
        <v>1.95222372915411E-10</v>
      </c>
      <c r="EE261">
        <v>5.0854824770297798E-2</v>
      </c>
      <c r="EF261">
        <v>2.4299125684897199E-2</v>
      </c>
      <c r="EG261">
        <v>-1.02667963148939E-3</v>
      </c>
      <c r="EH261">
        <v>2.21636158600722E-5</v>
      </c>
      <c r="EI261">
        <v>2</v>
      </c>
      <c r="EJ261">
        <v>2037</v>
      </c>
      <c r="EK261">
        <v>1</v>
      </c>
      <c r="EL261">
        <v>24</v>
      </c>
      <c r="EM261">
        <v>12</v>
      </c>
      <c r="EN261">
        <v>11.8</v>
      </c>
      <c r="EO261">
        <v>2</v>
      </c>
      <c r="EP261">
        <v>482.43400000000003</v>
      </c>
      <c r="EQ261">
        <v>558.73800000000006</v>
      </c>
      <c r="ER261">
        <v>22.3048</v>
      </c>
      <c r="ES261">
        <v>25.364000000000001</v>
      </c>
      <c r="ET261">
        <v>30.0001</v>
      </c>
      <c r="EU261">
        <v>25.233799999999999</v>
      </c>
      <c r="EV261">
        <v>25.197399999999998</v>
      </c>
      <c r="EW261">
        <v>30.009</v>
      </c>
      <c r="EX261">
        <v>6.2814300000000003</v>
      </c>
      <c r="EY261">
        <v>100</v>
      </c>
      <c r="EZ261">
        <v>22.305</v>
      </c>
      <c r="FA261">
        <v>651.88</v>
      </c>
      <c r="FB261">
        <v>20</v>
      </c>
      <c r="FC261">
        <v>102.36199999999999</v>
      </c>
      <c r="FD261">
        <v>102.06699999999999</v>
      </c>
    </row>
    <row r="262" spans="1:160" x14ac:dyDescent="0.15">
      <c r="A262">
        <v>264</v>
      </c>
      <c r="B262">
        <v>1604500827.0999999</v>
      </c>
      <c r="C262">
        <v>525.09999990463302</v>
      </c>
      <c r="D262" t="s">
        <v>764</v>
      </c>
      <c r="E262" t="s">
        <v>765</v>
      </c>
      <c r="F262">
        <v>1604500827.0999999</v>
      </c>
      <c r="G262">
        <f t="shared" si="180"/>
        <v>1.2919995250885424E-3</v>
      </c>
      <c r="H262">
        <f t="shared" si="181"/>
        <v>15.128889483350161</v>
      </c>
      <c r="I262">
        <f t="shared" si="182"/>
        <v>638.04899999999998</v>
      </c>
      <c r="J262">
        <f t="shared" si="183"/>
        <v>437.3463769007974</v>
      </c>
      <c r="K262">
        <f t="shared" si="184"/>
        <v>44.065209141688754</v>
      </c>
      <c r="L262">
        <f t="shared" si="185"/>
        <v>64.287173994407695</v>
      </c>
      <c r="M262">
        <f t="shared" si="186"/>
        <v>0.12876420935819732</v>
      </c>
      <c r="N262">
        <f t="shared" si="187"/>
        <v>2.9458612830675923</v>
      </c>
      <c r="O262">
        <f t="shared" si="188"/>
        <v>0.12571718031043275</v>
      </c>
      <c r="P262">
        <f t="shared" si="189"/>
        <v>7.884099568368895E-2</v>
      </c>
      <c r="Q262">
        <f t="shared" si="190"/>
        <v>193.73970493492035</v>
      </c>
      <c r="R262">
        <f t="shared" si="191"/>
        <v>25.872303798942003</v>
      </c>
      <c r="S262">
        <f t="shared" si="192"/>
        <v>25.009399999999999</v>
      </c>
      <c r="T262">
        <f t="shared" si="193"/>
        <v>3.1814599795658727</v>
      </c>
      <c r="U262">
        <f t="shared" si="194"/>
        <v>68.076013348137948</v>
      </c>
      <c r="V262">
        <f t="shared" si="195"/>
        <v>2.1735053536755999</v>
      </c>
      <c r="W262">
        <f t="shared" si="196"/>
        <v>3.1927623942377212</v>
      </c>
      <c r="X262">
        <f t="shared" si="197"/>
        <v>1.0079546258902727</v>
      </c>
      <c r="Y262">
        <f t="shared" si="198"/>
        <v>-56.977179056404715</v>
      </c>
      <c r="Z262">
        <f t="shared" si="199"/>
        <v>9.4496277728180154</v>
      </c>
      <c r="AA262">
        <f t="shared" si="200"/>
        <v>0.67878708349556205</v>
      </c>
      <c r="AB262">
        <f t="shared" si="201"/>
        <v>146.89094073482923</v>
      </c>
      <c r="AC262">
        <v>12</v>
      </c>
      <c r="AD262">
        <v>2</v>
      </c>
      <c r="AE262">
        <f t="shared" si="202"/>
        <v>1</v>
      </c>
      <c r="AF262">
        <f t="shared" si="203"/>
        <v>0</v>
      </c>
      <c r="AG262">
        <f t="shared" si="204"/>
        <v>53710.10501659233</v>
      </c>
      <c r="AH262" t="s">
        <v>272</v>
      </c>
      <c r="AI262" t="s">
        <v>272</v>
      </c>
      <c r="AJ262">
        <v>0</v>
      </c>
      <c r="AK262">
        <v>0</v>
      </c>
      <c r="AL262">
        <f t="shared" si="205"/>
        <v>0</v>
      </c>
      <c r="AM262" t="e">
        <f t="shared" si="206"/>
        <v>#DIV/0!</v>
      </c>
      <c r="AN262">
        <v>0</v>
      </c>
      <c r="AO262" t="s">
        <v>272</v>
      </c>
      <c r="AP262" t="s">
        <v>272</v>
      </c>
      <c r="AQ262">
        <v>0</v>
      </c>
      <c r="AR262">
        <v>0</v>
      </c>
      <c r="AS262" t="e">
        <f t="shared" si="207"/>
        <v>#DIV/0!</v>
      </c>
      <c r="AT262">
        <v>0.5</v>
      </c>
      <c r="AU262">
        <f t="shared" si="208"/>
        <v>1009.2083998521036</v>
      </c>
      <c r="AV262">
        <f t="shared" si="209"/>
        <v>15.128889483350161</v>
      </c>
      <c r="AW262" t="e">
        <f t="shared" si="210"/>
        <v>#DIV/0!</v>
      </c>
      <c r="AX262" t="e">
        <f t="shared" si="211"/>
        <v>#DIV/0!</v>
      </c>
      <c r="AY262">
        <f t="shared" si="212"/>
        <v>1.4990847763026203E-2</v>
      </c>
      <c r="AZ262" t="e">
        <f t="shared" si="213"/>
        <v>#DIV/0!</v>
      </c>
      <c r="BA262" t="s">
        <v>272</v>
      </c>
      <c r="BB262">
        <v>0</v>
      </c>
      <c r="BC262">
        <f t="shared" si="214"/>
        <v>0</v>
      </c>
      <c r="BD262" t="e">
        <f t="shared" si="215"/>
        <v>#DIV/0!</v>
      </c>
      <c r="BE262" t="e">
        <f t="shared" si="216"/>
        <v>#DIV/0!</v>
      </c>
      <c r="BF262" t="e">
        <f t="shared" si="217"/>
        <v>#DIV/0!</v>
      </c>
      <c r="BG262" t="e">
        <f t="shared" si="218"/>
        <v>#DIV/0!</v>
      </c>
      <c r="BH262" t="e">
        <f t="shared" si="219"/>
        <v>#DIV/0!</v>
      </c>
      <c r="BI262" t="e">
        <f t="shared" si="220"/>
        <v>#DIV/0!</v>
      </c>
      <c r="BJ262">
        <f t="shared" si="221"/>
        <v>1200.03</v>
      </c>
      <c r="BK262">
        <f t="shared" si="222"/>
        <v>1009.2083998521036</v>
      </c>
      <c r="BL262">
        <f t="shared" si="223"/>
        <v>0.8409859752273724</v>
      </c>
      <c r="BM262">
        <f t="shared" si="224"/>
        <v>0.19197195045474483</v>
      </c>
      <c r="BN262">
        <v>6</v>
      </c>
      <c r="BO262">
        <v>0.5</v>
      </c>
      <c r="BP262" t="s">
        <v>273</v>
      </c>
      <c r="BQ262">
        <v>2</v>
      </c>
      <c r="BR262">
        <v>1604500827.0999999</v>
      </c>
      <c r="BS262">
        <v>638.04899999999998</v>
      </c>
      <c r="BT262">
        <v>657.19600000000003</v>
      </c>
      <c r="BU262">
        <v>21.571999999999999</v>
      </c>
      <c r="BV262">
        <v>20.0548</v>
      </c>
      <c r="BW262">
        <v>638.04499999999996</v>
      </c>
      <c r="BX262">
        <v>21.255600000000001</v>
      </c>
      <c r="BY262">
        <v>499.91899999999998</v>
      </c>
      <c r="BZ262">
        <v>100.65600000000001</v>
      </c>
      <c r="CA262">
        <v>9.9857299999999996E-2</v>
      </c>
      <c r="CB262">
        <v>25.068899999999999</v>
      </c>
      <c r="CC262">
        <v>25.009399999999999</v>
      </c>
      <c r="CD262">
        <v>999.9</v>
      </c>
      <c r="CE262">
        <v>0</v>
      </c>
      <c r="CF262">
        <v>0</v>
      </c>
      <c r="CG262">
        <v>10027.5</v>
      </c>
      <c r="CH262">
        <v>0</v>
      </c>
      <c r="CI262">
        <v>1.06395</v>
      </c>
      <c r="CJ262">
        <v>1200.03</v>
      </c>
      <c r="CK262">
        <v>0.96699299999999999</v>
      </c>
      <c r="CL262">
        <v>3.30067E-2</v>
      </c>
      <c r="CM262">
        <v>0</v>
      </c>
      <c r="CN262">
        <v>873.06799999999998</v>
      </c>
      <c r="CO262">
        <v>5.0001499999999997</v>
      </c>
      <c r="CP262">
        <v>10418.5</v>
      </c>
      <c r="CQ262">
        <v>11354.2</v>
      </c>
      <c r="CR262">
        <v>39.5</v>
      </c>
      <c r="CS262">
        <v>42.125</v>
      </c>
      <c r="CT262">
        <v>40.75</v>
      </c>
      <c r="CU262">
        <v>41.686999999999998</v>
      </c>
      <c r="CV262">
        <v>41.375</v>
      </c>
      <c r="CW262">
        <v>1155.5899999999999</v>
      </c>
      <c r="CX262">
        <v>39.44</v>
      </c>
      <c r="CY262">
        <v>0</v>
      </c>
      <c r="CZ262">
        <v>1604500826.0999999</v>
      </c>
      <c r="DA262">
        <v>0</v>
      </c>
      <c r="DB262">
        <v>876.12963999999999</v>
      </c>
      <c r="DC262">
        <v>-24.903769272932401</v>
      </c>
      <c r="DD262">
        <v>-295.37692353717301</v>
      </c>
      <c r="DE262">
        <v>10454.552</v>
      </c>
      <c r="DF262">
        <v>15</v>
      </c>
      <c r="DG262">
        <v>1604500115.5</v>
      </c>
      <c r="DH262" t="s">
        <v>274</v>
      </c>
      <c r="DI262">
        <v>1604500104</v>
      </c>
      <c r="DJ262">
        <v>1604500115.5</v>
      </c>
      <c r="DK262">
        <v>1</v>
      </c>
      <c r="DL262">
        <v>-0.111</v>
      </c>
      <c r="DM262">
        <v>-7.0000000000000001E-3</v>
      </c>
      <c r="DN262">
        <v>-7.3999999999999996E-2</v>
      </c>
      <c r="DO262">
        <v>0.30099999999999999</v>
      </c>
      <c r="DP262">
        <v>420</v>
      </c>
      <c r="DQ262">
        <v>20</v>
      </c>
      <c r="DR262">
        <v>0.08</v>
      </c>
      <c r="DS262">
        <v>7.0000000000000007E-2</v>
      </c>
      <c r="DT262">
        <v>0</v>
      </c>
      <c r="DU262">
        <v>0</v>
      </c>
      <c r="DV262" t="s">
        <v>275</v>
      </c>
      <c r="DW262">
        <v>100</v>
      </c>
      <c r="DX262">
        <v>100</v>
      </c>
      <c r="DY262">
        <v>4.0000000000000001E-3</v>
      </c>
      <c r="DZ262">
        <v>0.31640000000000001</v>
      </c>
      <c r="EA262">
        <v>-0.38915973933682801</v>
      </c>
      <c r="EB262">
        <v>1.06189765250334E-3</v>
      </c>
      <c r="EC262">
        <v>-8.2300479113357901E-7</v>
      </c>
      <c r="ED262">
        <v>1.95222372915411E-10</v>
      </c>
      <c r="EE262">
        <v>5.0854824770297798E-2</v>
      </c>
      <c r="EF262">
        <v>2.4299125684897199E-2</v>
      </c>
      <c r="EG262">
        <v>-1.02667963148939E-3</v>
      </c>
      <c r="EH262">
        <v>2.21636158600722E-5</v>
      </c>
      <c r="EI262">
        <v>2</v>
      </c>
      <c r="EJ262">
        <v>2037</v>
      </c>
      <c r="EK262">
        <v>1</v>
      </c>
      <c r="EL262">
        <v>24</v>
      </c>
      <c r="EM262">
        <v>12.1</v>
      </c>
      <c r="EN262">
        <v>11.9</v>
      </c>
      <c r="EO262">
        <v>2</v>
      </c>
      <c r="EP262">
        <v>482.01100000000002</v>
      </c>
      <c r="EQ262">
        <v>558.95799999999997</v>
      </c>
      <c r="ER262">
        <v>22.302900000000001</v>
      </c>
      <c r="ES262">
        <v>25.364000000000001</v>
      </c>
      <c r="ET262">
        <v>30.0001</v>
      </c>
      <c r="EU262">
        <v>25.233799999999999</v>
      </c>
      <c r="EV262">
        <v>25.197399999999998</v>
      </c>
      <c r="EW262">
        <v>29.872599999999998</v>
      </c>
      <c r="EX262">
        <v>6.2814300000000003</v>
      </c>
      <c r="EY262">
        <v>100</v>
      </c>
      <c r="EZ262">
        <v>22.305</v>
      </c>
      <c r="FA262">
        <v>646.86</v>
      </c>
      <c r="FB262">
        <v>20</v>
      </c>
      <c r="FC262">
        <v>102.36199999999999</v>
      </c>
      <c r="FD262">
        <v>102.068</v>
      </c>
    </row>
    <row r="263" spans="1:160" x14ac:dyDescent="0.15">
      <c r="A263">
        <v>265</v>
      </c>
      <c r="B263">
        <v>1604500829.0999999</v>
      </c>
      <c r="C263">
        <v>527.09999990463302</v>
      </c>
      <c r="D263" t="s">
        <v>766</v>
      </c>
      <c r="E263" t="s">
        <v>767</v>
      </c>
      <c r="F263">
        <v>1604500829.0999999</v>
      </c>
      <c r="G263">
        <f t="shared" si="180"/>
        <v>1.2911855948374293E-3</v>
      </c>
      <c r="H263">
        <f t="shared" si="181"/>
        <v>14.973769265477662</v>
      </c>
      <c r="I263">
        <f t="shared" si="182"/>
        <v>634.875</v>
      </c>
      <c r="J263">
        <f t="shared" si="183"/>
        <v>435.96287965184081</v>
      </c>
      <c r="K263">
        <f t="shared" si="184"/>
        <v>43.925764252107392</v>
      </c>
      <c r="L263">
        <f t="shared" si="185"/>
        <v>63.967302908512501</v>
      </c>
      <c r="M263">
        <f t="shared" si="186"/>
        <v>0.12861843730181999</v>
      </c>
      <c r="N263">
        <f t="shared" si="187"/>
        <v>2.9464051268666092</v>
      </c>
      <c r="O263">
        <f t="shared" si="188"/>
        <v>0.12557876247637195</v>
      </c>
      <c r="P263">
        <f t="shared" si="189"/>
        <v>7.8753845971603675E-2</v>
      </c>
      <c r="Q263">
        <f t="shared" si="190"/>
        <v>193.73970493492035</v>
      </c>
      <c r="R263">
        <f t="shared" si="191"/>
        <v>25.873675565185447</v>
      </c>
      <c r="S263">
        <f t="shared" si="192"/>
        <v>25.0124</v>
      </c>
      <c r="T263">
        <f t="shared" si="193"/>
        <v>3.1820290110676335</v>
      </c>
      <c r="U263">
        <f t="shared" si="194"/>
        <v>68.073818988617646</v>
      </c>
      <c r="V263">
        <f t="shared" si="195"/>
        <v>2.1736036631547</v>
      </c>
      <c r="W263">
        <f t="shared" si="196"/>
        <v>3.193009728921099</v>
      </c>
      <c r="X263">
        <f t="shared" si="197"/>
        <v>1.0084253479129335</v>
      </c>
      <c r="Y263">
        <f t="shared" si="198"/>
        <v>-56.941284732330637</v>
      </c>
      <c r="Z263">
        <f t="shared" si="199"/>
        <v>9.1813330869388139</v>
      </c>
      <c r="AA263">
        <f t="shared" si="200"/>
        <v>0.65940743678312397</v>
      </c>
      <c r="AB263">
        <f t="shared" si="201"/>
        <v>146.63916072631164</v>
      </c>
      <c r="AC263">
        <v>12</v>
      </c>
      <c r="AD263">
        <v>2</v>
      </c>
      <c r="AE263">
        <f t="shared" si="202"/>
        <v>1</v>
      </c>
      <c r="AF263">
        <f t="shared" si="203"/>
        <v>0</v>
      </c>
      <c r="AG263">
        <f t="shared" si="204"/>
        <v>53725.784801031092</v>
      </c>
      <c r="AH263" t="s">
        <v>272</v>
      </c>
      <c r="AI263" t="s">
        <v>272</v>
      </c>
      <c r="AJ263">
        <v>0</v>
      </c>
      <c r="AK263">
        <v>0</v>
      </c>
      <c r="AL263">
        <f t="shared" si="205"/>
        <v>0</v>
      </c>
      <c r="AM263" t="e">
        <f t="shared" si="206"/>
        <v>#DIV/0!</v>
      </c>
      <c r="AN263">
        <v>0</v>
      </c>
      <c r="AO263" t="s">
        <v>272</v>
      </c>
      <c r="AP263" t="s">
        <v>272</v>
      </c>
      <c r="AQ263">
        <v>0</v>
      </c>
      <c r="AR263">
        <v>0</v>
      </c>
      <c r="AS263" t="e">
        <f t="shared" si="207"/>
        <v>#DIV/0!</v>
      </c>
      <c r="AT263">
        <v>0.5</v>
      </c>
      <c r="AU263">
        <f t="shared" si="208"/>
        <v>1009.2083998521036</v>
      </c>
      <c r="AV263">
        <f t="shared" si="209"/>
        <v>14.973769265477662</v>
      </c>
      <c r="AW263" t="e">
        <f t="shared" si="210"/>
        <v>#DIV/0!</v>
      </c>
      <c r="AX263" t="e">
        <f t="shared" si="211"/>
        <v>#DIV/0!</v>
      </c>
      <c r="AY263">
        <f t="shared" si="212"/>
        <v>1.4837142920800125E-2</v>
      </c>
      <c r="AZ263" t="e">
        <f t="shared" si="213"/>
        <v>#DIV/0!</v>
      </c>
      <c r="BA263" t="s">
        <v>272</v>
      </c>
      <c r="BB263">
        <v>0</v>
      </c>
      <c r="BC263">
        <f t="shared" si="214"/>
        <v>0</v>
      </c>
      <c r="BD263" t="e">
        <f t="shared" si="215"/>
        <v>#DIV/0!</v>
      </c>
      <c r="BE263" t="e">
        <f t="shared" si="216"/>
        <v>#DIV/0!</v>
      </c>
      <c r="BF263" t="e">
        <f t="shared" si="217"/>
        <v>#DIV/0!</v>
      </c>
      <c r="BG263" t="e">
        <f t="shared" si="218"/>
        <v>#DIV/0!</v>
      </c>
      <c r="BH263" t="e">
        <f t="shared" si="219"/>
        <v>#DIV/0!</v>
      </c>
      <c r="BI263" t="e">
        <f t="shared" si="220"/>
        <v>#DIV/0!</v>
      </c>
      <c r="BJ263">
        <f t="shared" si="221"/>
        <v>1200.03</v>
      </c>
      <c r="BK263">
        <f t="shared" si="222"/>
        <v>1009.2083998521036</v>
      </c>
      <c r="BL263">
        <f t="shared" si="223"/>
        <v>0.8409859752273724</v>
      </c>
      <c r="BM263">
        <f t="shared" si="224"/>
        <v>0.19197195045474483</v>
      </c>
      <c r="BN263">
        <v>6</v>
      </c>
      <c r="BO263">
        <v>0.5</v>
      </c>
      <c r="BP263" t="s">
        <v>273</v>
      </c>
      <c r="BQ263">
        <v>2</v>
      </c>
      <c r="BR263">
        <v>1604500829.0999999</v>
      </c>
      <c r="BS263">
        <v>634.875</v>
      </c>
      <c r="BT263">
        <v>653.82600000000002</v>
      </c>
      <c r="BU263">
        <v>21.573</v>
      </c>
      <c r="BV263">
        <v>20.057099999999998</v>
      </c>
      <c r="BW263">
        <v>634.87199999999996</v>
      </c>
      <c r="BX263">
        <v>21.256599999999999</v>
      </c>
      <c r="BY263">
        <v>500.03199999999998</v>
      </c>
      <c r="BZ263">
        <v>100.65600000000001</v>
      </c>
      <c r="CA263">
        <v>9.9743899999999996E-2</v>
      </c>
      <c r="CB263">
        <v>25.0702</v>
      </c>
      <c r="CC263">
        <v>25.0124</v>
      </c>
      <c r="CD263">
        <v>999.9</v>
      </c>
      <c r="CE263">
        <v>0</v>
      </c>
      <c r="CF263">
        <v>0</v>
      </c>
      <c r="CG263">
        <v>10030.6</v>
      </c>
      <c r="CH263">
        <v>0</v>
      </c>
      <c r="CI263">
        <v>1.0569500000000001</v>
      </c>
      <c r="CJ263">
        <v>1200.03</v>
      </c>
      <c r="CK263">
        <v>0.96699299999999999</v>
      </c>
      <c r="CL263">
        <v>3.30067E-2</v>
      </c>
      <c r="CM263">
        <v>0</v>
      </c>
      <c r="CN263">
        <v>872.15200000000004</v>
      </c>
      <c r="CO263">
        <v>5.0001499999999997</v>
      </c>
      <c r="CP263">
        <v>10409.299999999999</v>
      </c>
      <c r="CQ263">
        <v>11354.2</v>
      </c>
      <c r="CR263">
        <v>39.5</v>
      </c>
      <c r="CS263">
        <v>42.125</v>
      </c>
      <c r="CT263">
        <v>40.686999999999998</v>
      </c>
      <c r="CU263">
        <v>41.686999999999998</v>
      </c>
      <c r="CV263">
        <v>41.375</v>
      </c>
      <c r="CW263">
        <v>1155.5899999999999</v>
      </c>
      <c r="CX263">
        <v>39.44</v>
      </c>
      <c r="CY263">
        <v>0</v>
      </c>
      <c r="CZ263">
        <v>1604500827.9000001</v>
      </c>
      <c r="DA263">
        <v>0</v>
      </c>
      <c r="DB263">
        <v>875.50419230769296</v>
      </c>
      <c r="DC263">
        <v>-25.167965818416999</v>
      </c>
      <c r="DD263">
        <v>-299.26495727603401</v>
      </c>
      <c r="DE263">
        <v>10447.1192307692</v>
      </c>
      <c r="DF263">
        <v>15</v>
      </c>
      <c r="DG263">
        <v>1604500115.5</v>
      </c>
      <c r="DH263" t="s">
        <v>274</v>
      </c>
      <c r="DI263">
        <v>1604500104</v>
      </c>
      <c r="DJ263">
        <v>1604500115.5</v>
      </c>
      <c r="DK263">
        <v>1</v>
      </c>
      <c r="DL263">
        <v>-0.111</v>
      </c>
      <c r="DM263">
        <v>-7.0000000000000001E-3</v>
      </c>
      <c r="DN263">
        <v>-7.3999999999999996E-2</v>
      </c>
      <c r="DO263">
        <v>0.30099999999999999</v>
      </c>
      <c r="DP263">
        <v>420</v>
      </c>
      <c r="DQ263">
        <v>20</v>
      </c>
      <c r="DR263">
        <v>0.08</v>
      </c>
      <c r="DS263">
        <v>7.0000000000000007E-2</v>
      </c>
      <c r="DT263">
        <v>0</v>
      </c>
      <c r="DU263">
        <v>0</v>
      </c>
      <c r="DV263" t="s">
        <v>275</v>
      </c>
      <c r="DW263">
        <v>100</v>
      </c>
      <c r="DX263">
        <v>100</v>
      </c>
      <c r="DY263">
        <v>3.0000000000000001E-3</v>
      </c>
      <c r="DZ263">
        <v>0.31640000000000001</v>
      </c>
      <c r="EA263">
        <v>-0.38915973933682801</v>
      </c>
      <c r="EB263">
        <v>1.06189765250334E-3</v>
      </c>
      <c r="EC263">
        <v>-8.2300479113357901E-7</v>
      </c>
      <c r="ED263">
        <v>1.95222372915411E-10</v>
      </c>
      <c r="EE263">
        <v>5.0854824770297798E-2</v>
      </c>
      <c r="EF263">
        <v>2.4299125684897199E-2</v>
      </c>
      <c r="EG263">
        <v>-1.02667963148939E-3</v>
      </c>
      <c r="EH263">
        <v>2.21636158600722E-5</v>
      </c>
      <c r="EI263">
        <v>2</v>
      </c>
      <c r="EJ263">
        <v>2037</v>
      </c>
      <c r="EK263">
        <v>1</v>
      </c>
      <c r="EL263">
        <v>24</v>
      </c>
      <c r="EM263">
        <v>12.1</v>
      </c>
      <c r="EN263">
        <v>11.9</v>
      </c>
      <c r="EO263">
        <v>2</v>
      </c>
      <c r="EP263">
        <v>482.202</v>
      </c>
      <c r="EQ263">
        <v>558.76</v>
      </c>
      <c r="ER263">
        <v>22.301400000000001</v>
      </c>
      <c r="ES263">
        <v>25.364000000000001</v>
      </c>
      <c r="ET263">
        <v>30.0002</v>
      </c>
      <c r="EU263">
        <v>25.233799999999999</v>
      </c>
      <c r="EV263">
        <v>25.197600000000001</v>
      </c>
      <c r="EW263">
        <v>29.740500000000001</v>
      </c>
      <c r="EX263">
        <v>6.2814300000000003</v>
      </c>
      <c r="EY263">
        <v>100</v>
      </c>
      <c r="EZ263">
        <v>22.2972</v>
      </c>
      <c r="FA263">
        <v>641.84</v>
      </c>
      <c r="FB263">
        <v>20</v>
      </c>
      <c r="FC263">
        <v>102.36199999999999</v>
      </c>
      <c r="FD263">
        <v>102.068</v>
      </c>
    </row>
    <row r="264" spans="1:160" x14ac:dyDescent="0.15">
      <c r="A264">
        <v>266</v>
      </c>
      <c r="B264">
        <v>1604500831.0999999</v>
      </c>
      <c r="C264">
        <v>529.09999990463302</v>
      </c>
      <c r="D264" t="s">
        <v>768</v>
      </c>
      <c r="E264" t="s">
        <v>769</v>
      </c>
      <c r="F264">
        <v>1604500831.0999999</v>
      </c>
      <c r="G264">
        <f t="shared" si="180"/>
        <v>1.28986696090775E-3</v>
      </c>
      <c r="H264">
        <f t="shared" si="181"/>
        <v>15.004469698932029</v>
      </c>
      <c r="I264">
        <f t="shared" si="182"/>
        <v>631.68600000000004</v>
      </c>
      <c r="J264">
        <f t="shared" si="183"/>
        <v>432.17295117918957</v>
      </c>
      <c r="K264">
        <f t="shared" si="184"/>
        <v>43.544105600119508</v>
      </c>
      <c r="L264">
        <f t="shared" si="185"/>
        <v>63.646282848258004</v>
      </c>
      <c r="M264">
        <f t="shared" si="186"/>
        <v>0.12844207515355241</v>
      </c>
      <c r="N264">
        <f t="shared" si="187"/>
        <v>2.939713041056792</v>
      </c>
      <c r="O264">
        <f t="shared" si="188"/>
        <v>0.12540389974274588</v>
      </c>
      <c r="P264">
        <f t="shared" si="189"/>
        <v>7.8644419739784976E-2</v>
      </c>
      <c r="Q264">
        <f t="shared" si="190"/>
        <v>193.74130091547983</v>
      </c>
      <c r="R264">
        <f t="shared" si="191"/>
        <v>25.874034370088481</v>
      </c>
      <c r="S264">
        <f t="shared" si="192"/>
        <v>25.014600000000002</v>
      </c>
      <c r="T264">
        <f t="shared" si="193"/>
        <v>3.1824463573591641</v>
      </c>
      <c r="U264">
        <f t="shared" si="194"/>
        <v>68.081972157374466</v>
      </c>
      <c r="V264">
        <f t="shared" si="195"/>
        <v>2.1736437941798998</v>
      </c>
      <c r="W264">
        <f t="shared" si="196"/>
        <v>3.1926862946264647</v>
      </c>
      <c r="X264">
        <f t="shared" si="197"/>
        <v>1.0088025631792643</v>
      </c>
      <c r="Y264">
        <f t="shared" si="198"/>
        <v>-56.883132976031774</v>
      </c>
      <c r="Z264">
        <f t="shared" si="199"/>
        <v>8.5423851304033569</v>
      </c>
      <c r="AA264">
        <f t="shared" si="200"/>
        <v>0.61491609408652126</v>
      </c>
      <c r="AB264">
        <f t="shared" si="201"/>
        <v>146.01546916393792</v>
      </c>
      <c r="AC264">
        <v>11</v>
      </c>
      <c r="AD264">
        <v>2</v>
      </c>
      <c r="AE264">
        <f t="shared" si="202"/>
        <v>1</v>
      </c>
      <c r="AF264">
        <f t="shared" si="203"/>
        <v>0</v>
      </c>
      <c r="AG264">
        <f t="shared" si="204"/>
        <v>53530.401552473653</v>
      </c>
      <c r="AH264" t="s">
        <v>272</v>
      </c>
      <c r="AI264" t="s">
        <v>272</v>
      </c>
      <c r="AJ264">
        <v>0</v>
      </c>
      <c r="AK264">
        <v>0</v>
      </c>
      <c r="AL264">
        <f t="shared" si="205"/>
        <v>0</v>
      </c>
      <c r="AM264" t="e">
        <f t="shared" si="206"/>
        <v>#DIV/0!</v>
      </c>
      <c r="AN264">
        <v>0</v>
      </c>
      <c r="AO264" t="s">
        <v>272</v>
      </c>
      <c r="AP264" t="s">
        <v>272</v>
      </c>
      <c r="AQ264">
        <v>0</v>
      </c>
      <c r="AR264">
        <v>0</v>
      </c>
      <c r="AS264" t="e">
        <f t="shared" si="207"/>
        <v>#DIV/0!</v>
      </c>
      <c r="AT264">
        <v>0.5</v>
      </c>
      <c r="AU264">
        <f t="shared" si="208"/>
        <v>1009.2167998521048</v>
      </c>
      <c r="AV264">
        <f t="shared" si="209"/>
        <v>15.004469698932029</v>
      </c>
      <c r="AW264" t="e">
        <f t="shared" si="210"/>
        <v>#DIV/0!</v>
      </c>
      <c r="AX264" t="e">
        <f t="shared" si="211"/>
        <v>#DIV/0!</v>
      </c>
      <c r="AY264">
        <f t="shared" si="212"/>
        <v>1.4867439484886549E-2</v>
      </c>
      <c r="AZ264" t="e">
        <f t="shared" si="213"/>
        <v>#DIV/0!</v>
      </c>
      <c r="BA264" t="s">
        <v>272</v>
      </c>
      <c r="BB264">
        <v>0</v>
      </c>
      <c r="BC264">
        <f t="shared" si="214"/>
        <v>0</v>
      </c>
      <c r="BD264" t="e">
        <f t="shared" si="215"/>
        <v>#DIV/0!</v>
      </c>
      <c r="BE264" t="e">
        <f t="shared" si="216"/>
        <v>#DIV/0!</v>
      </c>
      <c r="BF264" t="e">
        <f t="shared" si="217"/>
        <v>#DIV/0!</v>
      </c>
      <c r="BG264" t="e">
        <f t="shared" si="218"/>
        <v>#DIV/0!</v>
      </c>
      <c r="BH264" t="e">
        <f t="shared" si="219"/>
        <v>#DIV/0!</v>
      </c>
      <c r="BI264" t="e">
        <f t="shared" si="220"/>
        <v>#DIV/0!</v>
      </c>
      <c r="BJ264">
        <f t="shared" si="221"/>
        <v>1200.04</v>
      </c>
      <c r="BK264">
        <f t="shared" si="222"/>
        <v>1009.2167998521048</v>
      </c>
      <c r="BL264">
        <f t="shared" si="223"/>
        <v>0.840985967011187</v>
      </c>
      <c r="BM264">
        <f t="shared" si="224"/>
        <v>0.19197193402237414</v>
      </c>
      <c r="BN264">
        <v>6</v>
      </c>
      <c r="BO264">
        <v>0.5</v>
      </c>
      <c r="BP264" t="s">
        <v>273</v>
      </c>
      <c r="BQ264">
        <v>2</v>
      </c>
      <c r="BR264">
        <v>1604500831.0999999</v>
      </c>
      <c r="BS264">
        <v>631.68600000000004</v>
      </c>
      <c r="BT264">
        <v>650.66600000000005</v>
      </c>
      <c r="BU264">
        <v>21.5733</v>
      </c>
      <c r="BV264">
        <v>20.059100000000001</v>
      </c>
      <c r="BW264">
        <v>631.68399999999997</v>
      </c>
      <c r="BX264">
        <v>21.257000000000001</v>
      </c>
      <c r="BY264">
        <v>500.08199999999999</v>
      </c>
      <c r="BZ264">
        <v>100.65600000000001</v>
      </c>
      <c r="CA264">
        <v>0.100203</v>
      </c>
      <c r="CB264">
        <v>25.0685</v>
      </c>
      <c r="CC264">
        <v>25.014600000000002</v>
      </c>
      <c r="CD264">
        <v>999.9</v>
      </c>
      <c r="CE264">
        <v>0</v>
      </c>
      <c r="CF264">
        <v>0</v>
      </c>
      <c r="CG264">
        <v>9992.5</v>
      </c>
      <c r="CH264">
        <v>0</v>
      </c>
      <c r="CI264">
        <v>1.0499499999999999</v>
      </c>
      <c r="CJ264">
        <v>1200.04</v>
      </c>
      <c r="CK264">
        <v>0.96699299999999999</v>
      </c>
      <c r="CL264">
        <v>3.30067E-2</v>
      </c>
      <c r="CM264">
        <v>0</v>
      </c>
      <c r="CN264">
        <v>871.07399999999996</v>
      </c>
      <c r="CO264">
        <v>5.0001499999999997</v>
      </c>
      <c r="CP264">
        <v>10396.4</v>
      </c>
      <c r="CQ264">
        <v>11354.3</v>
      </c>
      <c r="CR264">
        <v>39.5</v>
      </c>
      <c r="CS264">
        <v>42.125</v>
      </c>
      <c r="CT264">
        <v>40.686999999999998</v>
      </c>
      <c r="CU264">
        <v>41.686999999999998</v>
      </c>
      <c r="CV264">
        <v>41.311999999999998</v>
      </c>
      <c r="CW264">
        <v>1155.5999999999999</v>
      </c>
      <c r="CX264">
        <v>39.44</v>
      </c>
      <c r="CY264">
        <v>0</v>
      </c>
      <c r="CZ264">
        <v>1604500830.3</v>
      </c>
      <c r="DA264">
        <v>0</v>
      </c>
      <c r="DB264">
        <v>874.48623076923104</v>
      </c>
      <c r="DC264">
        <v>-24.7037948989996</v>
      </c>
      <c r="DD264">
        <v>-304.15726516325498</v>
      </c>
      <c r="DE264">
        <v>10435.038461538499</v>
      </c>
      <c r="DF264">
        <v>15</v>
      </c>
      <c r="DG264">
        <v>1604500115.5</v>
      </c>
      <c r="DH264" t="s">
        <v>274</v>
      </c>
      <c r="DI264">
        <v>1604500104</v>
      </c>
      <c r="DJ264">
        <v>1604500115.5</v>
      </c>
      <c r="DK264">
        <v>1</v>
      </c>
      <c r="DL264">
        <v>-0.111</v>
      </c>
      <c r="DM264">
        <v>-7.0000000000000001E-3</v>
      </c>
      <c r="DN264">
        <v>-7.3999999999999996E-2</v>
      </c>
      <c r="DO264">
        <v>0.30099999999999999</v>
      </c>
      <c r="DP264">
        <v>420</v>
      </c>
      <c r="DQ264">
        <v>20</v>
      </c>
      <c r="DR264">
        <v>0.08</v>
      </c>
      <c r="DS264">
        <v>7.0000000000000007E-2</v>
      </c>
      <c r="DT264">
        <v>0</v>
      </c>
      <c r="DU264">
        <v>0</v>
      </c>
      <c r="DV264" t="s">
        <v>275</v>
      </c>
      <c r="DW264">
        <v>100</v>
      </c>
      <c r="DX264">
        <v>100</v>
      </c>
      <c r="DY264">
        <v>2E-3</v>
      </c>
      <c r="DZ264">
        <v>0.31630000000000003</v>
      </c>
      <c r="EA264">
        <v>-0.38915973933682801</v>
      </c>
      <c r="EB264">
        <v>1.06189765250334E-3</v>
      </c>
      <c r="EC264">
        <v>-8.2300479113357901E-7</v>
      </c>
      <c r="ED264">
        <v>1.95222372915411E-10</v>
      </c>
      <c r="EE264">
        <v>5.0854824770297798E-2</v>
      </c>
      <c r="EF264">
        <v>2.4299125684897199E-2</v>
      </c>
      <c r="EG264">
        <v>-1.02667963148939E-3</v>
      </c>
      <c r="EH264">
        <v>2.21636158600722E-5</v>
      </c>
      <c r="EI264">
        <v>2</v>
      </c>
      <c r="EJ264">
        <v>2037</v>
      </c>
      <c r="EK264">
        <v>1</v>
      </c>
      <c r="EL264">
        <v>24</v>
      </c>
      <c r="EM264">
        <v>12.1</v>
      </c>
      <c r="EN264">
        <v>11.9</v>
      </c>
      <c r="EO264">
        <v>2</v>
      </c>
      <c r="EP264">
        <v>482.30399999999997</v>
      </c>
      <c r="EQ264">
        <v>558.61099999999999</v>
      </c>
      <c r="ER264">
        <v>22.299600000000002</v>
      </c>
      <c r="ES264">
        <v>25.364000000000001</v>
      </c>
      <c r="ET264">
        <v>30.0002</v>
      </c>
      <c r="EU264">
        <v>25.2347</v>
      </c>
      <c r="EV264">
        <v>25.198699999999999</v>
      </c>
      <c r="EW264">
        <v>29.6371</v>
      </c>
      <c r="EX264">
        <v>6.2814300000000003</v>
      </c>
      <c r="EY264">
        <v>100</v>
      </c>
      <c r="EZ264">
        <v>22.2972</v>
      </c>
      <c r="FA264">
        <v>641.84</v>
      </c>
      <c r="FB264">
        <v>20</v>
      </c>
      <c r="FC264">
        <v>102.363</v>
      </c>
      <c r="FD264">
        <v>102.068</v>
      </c>
    </row>
    <row r="265" spans="1:160" x14ac:dyDescent="0.15">
      <c r="A265">
        <v>267</v>
      </c>
      <c r="B265">
        <v>1604500833.0999999</v>
      </c>
      <c r="C265">
        <v>531.09999990463302</v>
      </c>
      <c r="D265" t="s">
        <v>770</v>
      </c>
      <c r="E265" t="s">
        <v>771</v>
      </c>
      <c r="F265">
        <v>1604500833.0999999</v>
      </c>
      <c r="G265">
        <f t="shared" si="180"/>
        <v>1.2875994045538454E-3</v>
      </c>
      <c r="H265">
        <f t="shared" si="181"/>
        <v>14.767161967080787</v>
      </c>
      <c r="I265">
        <f t="shared" si="182"/>
        <v>628.572</v>
      </c>
      <c r="J265">
        <f t="shared" si="183"/>
        <v>431.8699600516411</v>
      </c>
      <c r="K265">
        <f t="shared" si="184"/>
        <v>43.513608027332211</v>
      </c>
      <c r="L265">
        <f t="shared" si="185"/>
        <v>63.332572660728005</v>
      </c>
      <c r="M265">
        <f t="shared" si="186"/>
        <v>0.12827988048649897</v>
      </c>
      <c r="N265">
        <f t="shared" si="187"/>
        <v>2.9349811250115141</v>
      </c>
      <c r="O265">
        <f t="shared" si="188"/>
        <v>0.1252445142976373</v>
      </c>
      <c r="P265">
        <f t="shared" si="189"/>
        <v>7.8544554948693529E-2</v>
      </c>
      <c r="Q265">
        <f t="shared" si="190"/>
        <v>193.74130091547983</v>
      </c>
      <c r="R265">
        <f t="shared" si="191"/>
        <v>25.875535363294112</v>
      </c>
      <c r="S265">
        <f t="shared" si="192"/>
        <v>25.0124</v>
      </c>
      <c r="T265">
        <f t="shared" si="193"/>
        <v>3.1820290110676335</v>
      </c>
      <c r="U265">
        <f t="shared" si="194"/>
        <v>68.085446346432192</v>
      </c>
      <c r="V265">
        <f t="shared" si="195"/>
        <v>2.1737158552760003</v>
      </c>
      <c r="W265">
        <f t="shared" si="196"/>
        <v>3.1926292209581839</v>
      </c>
      <c r="X265">
        <f t="shared" si="197"/>
        <v>1.0083131557916332</v>
      </c>
      <c r="Y265">
        <f t="shared" si="198"/>
        <v>-56.783133740824582</v>
      </c>
      <c r="Z265">
        <f t="shared" si="199"/>
        <v>8.8292731945686587</v>
      </c>
      <c r="AA265">
        <f t="shared" si="200"/>
        <v>0.63658416233096882</v>
      </c>
      <c r="AB265">
        <f t="shared" si="201"/>
        <v>146.42402453155486</v>
      </c>
      <c r="AC265">
        <v>12</v>
      </c>
      <c r="AD265">
        <v>2</v>
      </c>
      <c r="AE265">
        <f t="shared" si="202"/>
        <v>1</v>
      </c>
      <c r="AF265">
        <f t="shared" si="203"/>
        <v>0</v>
      </c>
      <c r="AG265">
        <f t="shared" si="204"/>
        <v>53392.262912721118</v>
      </c>
      <c r="AH265" t="s">
        <v>272</v>
      </c>
      <c r="AI265" t="s">
        <v>272</v>
      </c>
      <c r="AJ265">
        <v>0</v>
      </c>
      <c r="AK265">
        <v>0</v>
      </c>
      <c r="AL265">
        <f t="shared" si="205"/>
        <v>0</v>
      </c>
      <c r="AM265" t="e">
        <f t="shared" si="206"/>
        <v>#DIV/0!</v>
      </c>
      <c r="AN265">
        <v>0</v>
      </c>
      <c r="AO265" t="s">
        <v>272</v>
      </c>
      <c r="AP265" t="s">
        <v>272</v>
      </c>
      <c r="AQ265">
        <v>0</v>
      </c>
      <c r="AR265">
        <v>0</v>
      </c>
      <c r="AS265" t="e">
        <f t="shared" si="207"/>
        <v>#DIV/0!</v>
      </c>
      <c r="AT265">
        <v>0.5</v>
      </c>
      <c r="AU265">
        <f t="shared" si="208"/>
        <v>1009.2167998521048</v>
      </c>
      <c r="AV265">
        <f t="shared" si="209"/>
        <v>14.767161967080787</v>
      </c>
      <c r="AW265" t="e">
        <f t="shared" si="210"/>
        <v>#DIV/0!</v>
      </c>
      <c r="AX265" t="e">
        <f t="shared" si="211"/>
        <v>#DIV/0!</v>
      </c>
      <c r="AY265">
        <f t="shared" si="212"/>
        <v>1.4632298995859792E-2</v>
      </c>
      <c r="AZ265" t="e">
        <f t="shared" si="213"/>
        <v>#DIV/0!</v>
      </c>
      <c r="BA265" t="s">
        <v>272</v>
      </c>
      <c r="BB265">
        <v>0</v>
      </c>
      <c r="BC265">
        <f t="shared" si="214"/>
        <v>0</v>
      </c>
      <c r="BD265" t="e">
        <f t="shared" si="215"/>
        <v>#DIV/0!</v>
      </c>
      <c r="BE265" t="e">
        <f t="shared" si="216"/>
        <v>#DIV/0!</v>
      </c>
      <c r="BF265" t="e">
        <f t="shared" si="217"/>
        <v>#DIV/0!</v>
      </c>
      <c r="BG265" t="e">
        <f t="shared" si="218"/>
        <v>#DIV/0!</v>
      </c>
      <c r="BH265" t="e">
        <f t="shared" si="219"/>
        <v>#DIV/0!</v>
      </c>
      <c r="BI265" t="e">
        <f t="shared" si="220"/>
        <v>#DIV/0!</v>
      </c>
      <c r="BJ265">
        <f t="shared" si="221"/>
        <v>1200.04</v>
      </c>
      <c r="BK265">
        <f t="shared" si="222"/>
        <v>1009.2167998521048</v>
      </c>
      <c r="BL265">
        <f t="shared" si="223"/>
        <v>0.840985967011187</v>
      </c>
      <c r="BM265">
        <f t="shared" si="224"/>
        <v>0.19197193402237414</v>
      </c>
      <c r="BN265">
        <v>6</v>
      </c>
      <c r="BO265">
        <v>0.5</v>
      </c>
      <c r="BP265" t="s">
        <v>273</v>
      </c>
      <c r="BQ265">
        <v>2</v>
      </c>
      <c r="BR265">
        <v>1604500833.0999999</v>
      </c>
      <c r="BS265">
        <v>628.572</v>
      </c>
      <c r="BT265">
        <v>647.26400000000001</v>
      </c>
      <c r="BU265">
        <v>21.574000000000002</v>
      </c>
      <c r="BV265">
        <v>20.062200000000001</v>
      </c>
      <c r="BW265">
        <v>628.57100000000003</v>
      </c>
      <c r="BX265">
        <v>21.2577</v>
      </c>
      <c r="BY265">
        <v>499.995</v>
      </c>
      <c r="BZ265">
        <v>100.65600000000001</v>
      </c>
      <c r="CA265">
        <v>0.100274</v>
      </c>
      <c r="CB265">
        <v>25.068200000000001</v>
      </c>
      <c r="CC265">
        <v>25.0124</v>
      </c>
      <c r="CD265">
        <v>999.9</v>
      </c>
      <c r="CE265">
        <v>0</v>
      </c>
      <c r="CF265">
        <v>0</v>
      </c>
      <c r="CG265">
        <v>9965.6200000000008</v>
      </c>
      <c r="CH265">
        <v>0</v>
      </c>
      <c r="CI265">
        <v>1.0569500000000001</v>
      </c>
      <c r="CJ265">
        <v>1200.04</v>
      </c>
      <c r="CK265">
        <v>0.96699299999999999</v>
      </c>
      <c r="CL265">
        <v>3.30067E-2</v>
      </c>
      <c r="CM265">
        <v>0</v>
      </c>
      <c r="CN265">
        <v>870.31899999999996</v>
      </c>
      <c r="CO265">
        <v>5.0001499999999997</v>
      </c>
      <c r="CP265">
        <v>10385.799999999999</v>
      </c>
      <c r="CQ265">
        <v>11354.2</v>
      </c>
      <c r="CR265">
        <v>39.5</v>
      </c>
      <c r="CS265">
        <v>42.125</v>
      </c>
      <c r="CT265">
        <v>40.686999999999998</v>
      </c>
      <c r="CU265">
        <v>41.686999999999998</v>
      </c>
      <c r="CV265">
        <v>41.311999999999998</v>
      </c>
      <c r="CW265">
        <v>1155.5999999999999</v>
      </c>
      <c r="CX265">
        <v>39.44</v>
      </c>
      <c r="CY265">
        <v>0</v>
      </c>
      <c r="CZ265">
        <v>1604500832.0999999</v>
      </c>
      <c r="DA265">
        <v>0</v>
      </c>
      <c r="DB265">
        <v>873.62572</v>
      </c>
      <c r="DC265">
        <v>-25.762153892946099</v>
      </c>
      <c r="DD265">
        <v>-310.60000051354098</v>
      </c>
      <c r="DE265">
        <v>10424.044</v>
      </c>
      <c r="DF265">
        <v>15</v>
      </c>
      <c r="DG265">
        <v>1604500115.5</v>
      </c>
      <c r="DH265" t="s">
        <v>274</v>
      </c>
      <c r="DI265">
        <v>1604500104</v>
      </c>
      <c r="DJ265">
        <v>1604500115.5</v>
      </c>
      <c r="DK265">
        <v>1</v>
      </c>
      <c r="DL265">
        <v>-0.111</v>
      </c>
      <c r="DM265">
        <v>-7.0000000000000001E-3</v>
      </c>
      <c r="DN265">
        <v>-7.3999999999999996E-2</v>
      </c>
      <c r="DO265">
        <v>0.30099999999999999</v>
      </c>
      <c r="DP265">
        <v>420</v>
      </c>
      <c r="DQ265">
        <v>20</v>
      </c>
      <c r="DR265">
        <v>0.08</v>
      </c>
      <c r="DS265">
        <v>7.0000000000000007E-2</v>
      </c>
      <c r="DT265">
        <v>0</v>
      </c>
      <c r="DU265">
        <v>0</v>
      </c>
      <c r="DV265" t="s">
        <v>275</v>
      </c>
      <c r="DW265">
        <v>100</v>
      </c>
      <c r="DX265">
        <v>100</v>
      </c>
      <c r="DY265">
        <v>1E-3</v>
      </c>
      <c r="DZ265">
        <v>0.31630000000000003</v>
      </c>
      <c r="EA265">
        <v>-0.38915973933682801</v>
      </c>
      <c r="EB265">
        <v>1.06189765250334E-3</v>
      </c>
      <c r="EC265">
        <v>-8.2300479113357901E-7</v>
      </c>
      <c r="ED265">
        <v>1.95222372915411E-10</v>
      </c>
      <c r="EE265">
        <v>5.0854824770297798E-2</v>
      </c>
      <c r="EF265">
        <v>2.4299125684897199E-2</v>
      </c>
      <c r="EG265">
        <v>-1.02667963148939E-3</v>
      </c>
      <c r="EH265">
        <v>2.21636158600722E-5</v>
      </c>
      <c r="EI265">
        <v>2</v>
      </c>
      <c r="EJ265">
        <v>2037</v>
      </c>
      <c r="EK265">
        <v>1</v>
      </c>
      <c r="EL265">
        <v>24</v>
      </c>
      <c r="EM265">
        <v>12.2</v>
      </c>
      <c r="EN265">
        <v>12</v>
      </c>
      <c r="EO265">
        <v>2</v>
      </c>
      <c r="EP265">
        <v>482.13499999999999</v>
      </c>
      <c r="EQ265">
        <v>558.74099999999999</v>
      </c>
      <c r="ER265">
        <v>22.2971</v>
      </c>
      <c r="ES265">
        <v>25.364000000000001</v>
      </c>
      <c r="ET265">
        <v>30.0002</v>
      </c>
      <c r="EU265">
        <v>25.235800000000001</v>
      </c>
      <c r="EV265">
        <v>25.1995</v>
      </c>
      <c r="EW265">
        <v>29.498200000000001</v>
      </c>
      <c r="EX265">
        <v>6.2814300000000003</v>
      </c>
      <c r="EY265">
        <v>100</v>
      </c>
      <c r="EZ265">
        <v>22.283799999999999</v>
      </c>
      <c r="FA265">
        <v>636.82000000000005</v>
      </c>
      <c r="FB265">
        <v>20</v>
      </c>
      <c r="FC265">
        <v>102.363</v>
      </c>
      <c r="FD265">
        <v>102.068</v>
      </c>
    </row>
    <row r="266" spans="1:160" x14ac:dyDescent="0.15">
      <c r="A266">
        <v>268</v>
      </c>
      <c r="B266">
        <v>1604500835.0999999</v>
      </c>
      <c r="C266">
        <v>533.09999990463302</v>
      </c>
      <c r="D266" t="s">
        <v>772</v>
      </c>
      <c r="E266" t="s">
        <v>773</v>
      </c>
      <c r="F266">
        <v>1604500835.0999999</v>
      </c>
      <c r="G266">
        <f t="shared" si="180"/>
        <v>1.2858513247205237E-3</v>
      </c>
      <c r="H266">
        <f t="shared" si="181"/>
        <v>14.590306916975287</v>
      </c>
      <c r="I266">
        <f t="shared" si="182"/>
        <v>625.42100000000005</v>
      </c>
      <c r="J266">
        <f t="shared" si="183"/>
        <v>430.82919932906088</v>
      </c>
      <c r="K266">
        <f t="shared" si="184"/>
        <v>43.408645333254434</v>
      </c>
      <c r="L266">
        <f t="shared" si="185"/>
        <v>63.014945169103015</v>
      </c>
      <c r="M266">
        <f t="shared" si="186"/>
        <v>0.12815429552865409</v>
      </c>
      <c r="N266">
        <f t="shared" si="187"/>
        <v>2.9343220478135521</v>
      </c>
      <c r="O266">
        <f t="shared" si="188"/>
        <v>0.12512413090381375</v>
      </c>
      <c r="P266">
        <f t="shared" si="189"/>
        <v>7.8468862631155323E-2</v>
      </c>
      <c r="Q266">
        <f t="shared" si="190"/>
        <v>193.74291537250556</v>
      </c>
      <c r="R266">
        <f t="shared" si="191"/>
        <v>25.875768759729727</v>
      </c>
      <c r="S266">
        <f t="shared" si="192"/>
        <v>25.01</v>
      </c>
      <c r="T266">
        <f t="shared" si="193"/>
        <v>3.1815737787518499</v>
      </c>
      <c r="U266">
        <f t="shared" si="194"/>
        <v>68.085335126856947</v>
      </c>
      <c r="V266">
        <f t="shared" si="195"/>
        <v>2.1736604936605</v>
      </c>
      <c r="W266">
        <f t="shared" si="196"/>
        <v>3.1925531241206708</v>
      </c>
      <c r="X266">
        <f t="shared" si="197"/>
        <v>1.0079132850913499</v>
      </c>
      <c r="Y266">
        <f t="shared" si="198"/>
        <v>-56.706043420175092</v>
      </c>
      <c r="Z266">
        <f t="shared" si="199"/>
        <v>9.1436808399711449</v>
      </c>
      <c r="AA266">
        <f t="shared" si="200"/>
        <v>0.65939150712734995</v>
      </c>
      <c r="AB266">
        <f t="shared" si="201"/>
        <v>146.83994429942896</v>
      </c>
      <c r="AC266">
        <v>11</v>
      </c>
      <c r="AD266">
        <v>2</v>
      </c>
      <c r="AE266">
        <f t="shared" si="202"/>
        <v>1</v>
      </c>
      <c r="AF266">
        <f t="shared" si="203"/>
        <v>0</v>
      </c>
      <c r="AG266">
        <f t="shared" si="204"/>
        <v>53373.098261011051</v>
      </c>
      <c r="AH266" t="s">
        <v>272</v>
      </c>
      <c r="AI266" t="s">
        <v>272</v>
      </c>
      <c r="AJ266">
        <v>0</v>
      </c>
      <c r="AK266">
        <v>0</v>
      </c>
      <c r="AL266">
        <f t="shared" si="205"/>
        <v>0</v>
      </c>
      <c r="AM266" t="e">
        <f t="shared" si="206"/>
        <v>#DIV/0!</v>
      </c>
      <c r="AN266">
        <v>0</v>
      </c>
      <c r="AO266" t="s">
        <v>272</v>
      </c>
      <c r="AP266" t="s">
        <v>272</v>
      </c>
      <c r="AQ266">
        <v>0</v>
      </c>
      <c r="AR266">
        <v>0</v>
      </c>
      <c r="AS266" t="e">
        <f t="shared" si="207"/>
        <v>#DIV/0!</v>
      </c>
      <c r="AT266">
        <v>0.5</v>
      </c>
      <c r="AU266">
        <f t="shared" si="208"/>
        <v>1009.2252097117749</v>
      </c>
      <c r="AV266">
        <f t="shared" si="209"/>
        <v>14.590306916975287</v>
      </c>
      <c r="AW266" t="e">
        <f t="shared" si="210"/>
        <v>#DIV/0!</v>
      </c>
      <c r="AX266" t="e">
        <f t="shared" si="211"/>
        <v>#DIV/0!</v>
      </c>
      <c r="AY266">
        <f t="shared" si="212"/>
        <v>1.4456938626356886E-2</v>
      </c>
      <c r="AZ266" t="e">
        <f t="shared" si="213"/>
        <v>#DIV/0!</v>
      </c>
      <c r="BA266" t="s">
        <v>272</v>
      </c>
      <c r="BB266">
        <v>0</v>
      </c>
      <c r="BC266">
        <f t="shared" si="214"/>
        <v>0</v>
      </c>
      <c r="BD266" t="e">
        <f t="shared" si="215"/>
        <v>#DIV/0!</v>
      </c>
      <c r="BE266" t="e">
        <f t="shared" si="216"/>
        <v>#DIV/0!</v>
      </c>
      <c r="BF266" t="e">
        <f t="shared" si="217"/>
        <v>#DIV/0!</v>
      </c>
      <c r="BG266" t="e">
        <f t="shared" si="218"/>
        <v>#DIV/0!</v>
      </c>
      <c r="BH266" t="e">
        <f t="shared" si="219"/>
        <v>#DIV/0!</v>
      </c>
      <c r="BI266" t="e">
        <f t="shared" si="220"/>
        <v>#DIV/0!</v>
      </c>
      <c r="BJ266">
        <f t="shared" si="221"/>
        <v>1200.05</v>
      </c>
      <c r="BK266">
        <f t="shared" si="222"/>
        <v>1009.2252097117749</v>
      </c>
      <c r="BL266">
        <f t="shared" si="223"/>
        <v>0.840985967011187</v>
      </c>
      <c r="BM266">
        <f t="shared" si="224"/>
        <v>0.19197193402237414</v>
      </c>
      <c r="BN266">
        <v>6</v>
      </c>
      <c r="BO266">
        <v>0.5</v>
      </c>
      <c r="BP266" t="s">
        <v>273</v>
      </c>
      <c r="BQ266">
        <v>2</v>
      </c>
      <c r="BR266">
        <v>1604500835.0999999</v>
      </c>
      <c r="BS266">
        <v>625.42100000000005</v>
      </c>
      <c r="BT266">
        <v>643.89400000000001</v>
      </c>
      <c r="BU266">
        <v>21.573499999999999</v>
      </c>
      <c r="BV266">
        <v>20.063800000000001</v>
      </c>
      <c r="BW266">
        <v>625.41999999999996</v>
      </c>
      <c r="BX266">
        <v>21.257100000000001</v>
      </c>
      <c r="BY266">
        <v>500.01100000000002</v>
      </c>
      <c r="BZ266">
        <v>100.65600000000001</v>
      </c>
      <c r="CA266">
        <v>0.10004300000000001</v>
      </c>
      <c r="CB266">
        <v>25.067799999999998</v>
      </c>
      <c r="CC266">
        <v>25.01</v>
      </c>
      <c r="CD266">
        <v>999.9</v>
      </c>
      <c r="CE266">
        <v>0</v>
      </c>
      <c r="CF266">
        <v>0</v>
      </c>
      <c r="CG266">
        <v>9961.8799999999992</v>
      </c>
      <c r="CH266">
        <v>0</v>
      </c>
      <c r="CI266">
        <v>1.04295</v>
      </c>
      <c r="CJ266">
        <v>1200.05</v>
      </c>
      <c r="CK266">
        <v>0.96699299999999999</v>
      </c>
      <c r="CL266">
        <v>3.30067E-2</v>
      </c>
      <c r="CM266">
        <v>0</v>
      </c>
      <c r="CN266">
        <v>869.53099999999995</v>
      </c>
      <c r="CO266">
        <v>5.0001499999999997</v>
      </c>
      <c r="CP266">
        <v>10375.5</v>
      </c>
      <c r="CQ266">
        <v>11354.3</v>
      </c>
      <c r="CR266">
        <v>39.5</v>
      </c>
      <c r="CS266">
        <v>42.125</v>
      </c>
      <c r="CT266">
        <v>40.75</v>
      </c>
      <c r="CU266">
        <v>41.686999999999998</v>
      </c>
      <c r="CV266">
        <v>41.311999999999998</v>
      </c>
      <c r="CW266">
        <v>1155.5999999999999</v>
      </c>
      <c r="CX266">
        <v>39.44</v>
      </c>
      <c r="CY266">
        <v>0</v>
      </c>
      <c r="CZ266">
        <v>1604500833.9000001</v>
      </c>
      <c r="DA266">
        <v>0</v>
      </c>
      <c r="DB266">
        <v>872.97249999999997</v>
      </c>
      <c r="DC266">
        <v>-26.2243076991492</v>
      </c>
      <c r="DD266">
        <v>-320.19487184957097</v>
      </c>
      <c r="DE266">
        <v>10416.3346153846</v>
      </c>
      <c r="DF266">
        <v>15</v>
      </c>
      <c r="DG266">
        <v>1604500115.5</v>
      </c>
      <c r="DH266" t="s">
        <v>274</v>
      </c>
      <c r="DI266">
        <v>1604500104</v>
      </c>
      <c r="DJ266">
        <v>1604500115.5</v>
      </c>
      <c r="DK266">
        <v>1</v>
      </c>
      <c r="DL266">
        <v>-0.111</v>
      </c>
      <c r="DM266">
        <v>-7.0000000000000001E-3</v>
      </c>
      <c r="DN266">
        <v>-7.3999999999999996E-2</v>
      </c>
      <c r="DO266">
        <v>0.30099999999999999</v>
      </c>
      <c r="DP266">
        <v>420</v>
      </c>
      <c r="DQ266">
        <v>20</v>
      </c>
      <c r="DR266">
        <v>0.08</v>
      </c>
      <c r="DS266">
        <v>7.0000000000000007E-2</v>
      </c>
      <c r="DT266">
        <v>0</v>
      </c>
      <c r="DU266">
        <v>0</v>
      </c>
      <c r="DV266" t="s">
        <v>275</v>
      </c>
      <c r="DW266">
        <v>100</v>
      </c>
      <c r="DX266">
        <v>100</v>
      </c>
      <c r="DY266">
        <v>1E-3</v>
      </c>
      <c r="DZ266">
        <v>0.31640000000000001</v>
      </c>
      <c r="EA266">
        <v>-0.38915973933682801</v>
      </c>
      <c r="EB266">
        <v>1.06189765250334E-3</v>
      </c>
      <c r="EC266">
        <v>-8.2300479113357901E-7</v>
      </c>
      <c r="ED266">
        <v>1.95222372915411E-10</v>
      </c>
      <c r="EE266">
        <v>5.0854824770297798E-2</v>
      </c>
      <c r="EF266">
        <v>2.4299125684897199E-2</v>
      </c>
      <c r="EG266">
        <v>-1.02667963148939E-3</v>
      </c>
      <c r="EH266">
        <v>2.21636158600722E-5</v>
      </c>
      <c r="EI266">
        <v>2</v>
      </c>
      <c r="EJ266">
        <v>2037</v>
      </c>
      <c r="EK266">
        <v>1</v>
      </c>
      <c r="EL266">
        <v>24</v>
      </c>
      <c r="EM266">
        <v>12.2</v>
      </c>
      <c r="EN266">
        <v>12</v>
      </c>
      <c r="EO266">
        <v>2</v>
      </c>
      <c r="EP266">
        <v>482.41</v>
      </c>
      <c r="EQ266">
        <v>558.76099999999997</v>
      </c>
      <c r="ER266">
        <v>22.294499999999999</v>
      </c>
      <c r="ES266">
        <v>25.364899999999999</v>
      </c>
      <c r="ET266">
        <v>30.0002</v>
      </c>
      <c r="EU266">
        <v>25.235900000000001</v>
      </c>
      <c r="EV266">
        <v>25.1995</v>
      </c>
      <c r="EW266">
        <v>29.427299999999999</v>
      </c>
      <c r="EX266">
        <v>6.2814300000000003</v>
      </c>
      <c r="EY266">
        <v>100</v>
      </c>
      <c r="EZ266">
        <v>22.283799999999999</v>
      </c>
      <c r="FA266">
        <v>631.73</v>
      </c>
      <c r="FB266">
        <v>20</v>
      </c>
      <c r="FC266">
        <v>102.36199999999999</v>
      </c>
      <c r="FD266">
        <v>102.06699999999999</v>
      </c>
    </row>
    <row r="267" spans="1:160" x14ac:dyDescent="0.15">
      <c r="A267">
        <v>269</v>
      </c>
      <c r="B267">
        <v>1604500837.0999999</v>
      </c>
      <c r="C267">
        <v>535.09999990463302</v>
      </c>
      <c r="D267" t="s">
        <v>774</v>
      </c>
      <c r="E267" t="s">
        <v>775</v>
      </c>
      <c r="F267">
        <v>1604500837.0999999</v>
      </c>
      <c r="G267">
        <f t="shared" si="180"/>
        <v>1.286536307200288E-3</v>
      </c>
      <c r="H267">
        <f t="shared" si="181"/>
        <v>14.576046123310094</v>
      </c>
      <c r="I267">
        <f t="shared" si="182"/>
        <v>622.22799999999995</v>
      </c>
      <c r="J267">
        <f t="shared" si="183"/>
        <v>428.13178834567924</v>
      </c>
      <c r="K267">
        <f t="shared" si="184"/>
        <v>43.136876435782447</v>
      </c>
      <c r="L267">
        <f t="shared" si="185"/>
        <v>62.693247923960001</v>
      </c>
      <c r="M267">
        <f t="shared" si="186"/>
        <v>0.1283328908869423</v>
      </c>
      <c r="N267">
        <f t="shared" si="187"/>
        <v>2.9381736638462148</v>
      </c>
      <c r="O267">
        <f t="shared" si="188"/>
        <v>0.12529826426130561</v>
      </c>
      <c r="P267">
        <f t="shared" si="189"/>
        <v>7.8578087614290359E-2</v>
      </c>
      <c r="Q267">
        <f t="shared" si="190"/>
        <v>193.69182551828519</v>
      </c>
      <c r="R267">
        <f t="shared" si="191"/>
        <v>25.872503016188364</v>
      </c>
      <c r="S267">
        <f t="shared" si="192"/>
        <v>25.0061</v>
      </c>
      <c r="T267">
        <f t="shared" si="193"/>
        <v>3.1808341476218476</v>
      </c>
      <c r="U267">
        <f t="shared" si="194"/>
        <v>68.096444197900325</v>
      </c>
      <c r="V267">
        <f t="shared" si="195"/>
        <v>2.1737819834290004</v>
      </c>
      <c r="W267">
        <f t="shared" si="196"/>
        <v>3.1922107079653164</v>
      </c>
      <c r="X267">
        <f t="shared" si="197"/>
        <v>1.0070521641928472</v>
      </c>
      <c r="Y267">
        <f t="shared" si="198"/>
        <v>-56.736251147532698</v>
      </c>
      <c r="Z267">
        <f t="shared" si="199"/>
        <v>9.4883288320599348</v>
      </c>
      <c r="AA267">
        <f t="shared" si="200"/>
        <v>0.68332903508737364</v>
      </c>
      <c r="AB267">
        <f t="shared" si="201"/>
        <v>147.12723223789982</v>
      </c>
      <c r="AC267">
        <v>11</v>
      </c>
      <c r="AD267">
        <v>2</v>
      </c>
      <c r="AE267">
        <f t="shared" si="202"/>
        <v>1</v>
      </c>
      <c r="AF267">
        <f t="shared" si="203"/>
        <v>0</v>
      </c>
      <c r="AG267">
        <f t="shared" si="204"/>
        <v>53485.877564885057</v>
      </c>
      <c r="AH267" t="s">
        <v>272</v>
      </c>
      <c r="AI267" t="s">
        <v>272</v>
      </c>
      <c r="AJ267">
        <v>0</v>
      </c>
      <c r="AK267">
        <v>0</v>
      </c>
      <c r="AL267">
        <f t="shared" si="205"/>
        <v>0</v>
      </c>
      <c r="AM267" t="e">
        <f t="shared" si="206"/>
        <v>#DIV/0!</v>
      </c>
      <c r="AN267">
        <v>0</v>
      </c>
      <c r="AO267" t="s">
        <v>272</v>
      </c>
      <c r="AP267" t="s">
        <v>272</v>
      </c>
      <c r="AQ267">
        <v>0</v>
      </c>
      <c r="AR267">
        <v>0</v>
      </c>
      <c r="AS267" t="e">
        <f t="shared" si="207"/>
        <v>#DIV/0!</v>
      </c>
      <c r="AT267">
        <v>0.5</v>
      </c>
      <c r="AU267">
        <f t="shared" si="208"/>
        <v>1008.9563998520667</v>
      </c>
      <c r="AV267">
        <f t="shared" si="209"/>
        <v>14.576046123310094</v>
      </c>
      <c r="AW267" t="e">
        <f t="shared" si="210"/>
        <v>#DIV/0!</v>
      </c>
      <c r="AX267" t="e">
        <f t="shared" si="211"/>
        <v>#DIV/0!</v>
      </c>
      <c r="AY267">
        <f t="shared" si="212"/>
        <v>1.4446656094799771E-2</v>
      </c>
      <c r="AZ267" t="e">
        <f t="shared" si="213"/>
        <v>#DIV/0!</v>
      </c>
      <c r="BA267" t="s">
        <v>272</v>
      </c>
      <c r="BB267">
        <v>0</v>
      </c>
      <c r="BC267">
        <f t="shared" si="214"/>
        <v>0</v>
      </c>
      <c r="BD267" t="e">
        <f t="shared" si="215"/>
        <v>#DIV/0!</v>
      </c>
      <c r="BE267" t="e">
        <f t="shared" si="216"/>
        <v>#DIV/0!</v>
      </c>
      <c r="BF267" t="e">
        <f t="shared" si="217"/>
        <v>#DIV/0!</v>
      </c>
      <c r="BG267" t="e">
        <f t="shared" si="218"/>
        <v>#DIV/0!</v>
      </c>
      <c r="BH267" t="e">
        <f t="shared" si="219"/>
        <v>#DIV/0!</v>
      </c>
      <c r="BI267" t="e">
        <f t="shared" si="220"/>
        <v>#DIV/0!</v>
      </c>
      <c r="BJ267">
        <f t="shared" si="221"/>
        <v>1199.73</v>
      </c>
      <c r="BK267">
        <f t="shared" si="222"/>
        <v>1008.9563998520667</v>
      </c>
      <c r="BL267">
        <f t="shared" si="223"/>
        <v>0.84098622177662197</v>
      </c>
      <c r="BM267">
        <f t="shared" si="224"/>
        <v>0.19197244355324403</v>
      </c>
      <c r="BN267">
        <v>6</v>
      </c>
      <c r="BO267">
        <v>0.5</v>
      </c>
      <c r="BP267" t="s">
        <v>273</v>
      </c>
      <c r="BQ267">
        <v>2</v>
      </c>
      <c r="BR267">
        <v>1604500837.0999999</v>
      </c>
      <c r="BS267">
        <v>622.22799999999995</v>
      </c>
      <c r="BT267">
        <v>640.67700000000002</v>
      </c>
      <c r="BU267">
        <v>21.5747</v>
      </c>
      <c r="BV267">
        <v>20.064399999999999</v>
      </c>
      <c r="BW267">
        <v>622.22799999999995</v>
      </c>
      <c r="BX267">
        <v>21.258299999999998</v>
      </c>
      <c r="BY267">
        <v>500.07799999999997</v>
      </c>
      <c r="BZ267">
        <v>100.65600000000001</v>
      </c>
      <c r="CA267">
        <v>0.10007000000000001</v>
      </c>
      <c r="CB267">
        <v>25.065999999999999</v>
      </c>
      <c r="CC267">
        <v>25.0061</v>
      </c>
      <c r="CD267">
        <v>999.9</v>
      </c>
      <c r="CE267">
        <v>0</v>
      </c>
      <c r="CF267">
        <v>0</v>
      </c>
      <c r="CG267">
        <v>9983.75</v>
      </c>
      <c r="CH267">
        <v>0</v>
      </c>
      <c r="CI267">
        <v>1.0359499999999999</v>
      </c>
      <c r="CJ267">
        <v>1199.73</v>
      </c>
      <c r="CK267">
        <v>0.96698499999999998</v>
      </c>
      <c r="CL267">
        <v>3.3015099999999999E-2</v>
      </c>
      <c r="CM267">
        <v>0</v>
      </c>
      <c r="CN267">
        <v>868.46199999999999</v>
      </c>
      <c r="CO267">
        <v>5.0001499999999997</v>
      </c>
      <c r="CP267">
        <v>10358.5</v>
      </c>
      <c r="CQ267">
        <v>11351.3</v>
      </c>
      <c r="CR267">
        <v>39.436999999999998</v>
      </c>
      <c r="CS267">
        <v>42.125</v>
      </c>
      <c r="CT267">
        <v>40.75</v>
      </c>
      <c r="CU267">
        <v>41.686999999999998</v>
      </c>
      <c r="CV267">
        <v>41.375</v>
      </c>
      <c r="CW267">
        <v>1155.29</v>
      </c>
      <c r="CX267">
        <v>39.44</v>
      </c>
      <c r="CY267">
        <v>0</v>
      </c>
      <c r="CZ267">
        <v>1604500836.3</v>
      </c>
      <c r="DA267">
        <v>0</v>
      </c>
      <c r="DB267">
        <v>871.88638461538505</v>
      </c>
      <c r="DC267">
        <v>-26.981128227584001</v>
      </c>
      <c r="DD267">
        <v>-328.78632503696201</v>
      </c>
      <c r="DE267">
        <v>10403.276923076901</v>
      </c>
      <c r="DF267">
        <v>15</v>
      </c>
      <c r="DG267">
        <v>1604500115.5</v>
      </c>
      <c r="DH267" t="s">
        <v>274</v>
      </c>
      <c r="DI267">
        <v>1604500104</v>
      </c>
      <c r="DJ267">
        <v>1604500115.5</v>
      </c>
      <c r="DK267">
        <v>1</v>
      </c>
      <c r="DL267">
        <v>-0.111</v>
      </c>
      <c r="DM267">
        <v>-7.0000000000000001E-3</v>
      </c>
      <c r="DN267">
        <v>-7.3999999999999996E-2</v>
      </c>
      <c r="DO267">
        <v>0.30099999999999999</v>
      </c>
      <c r="DP267">
        <v>420</v>
      </c>
      <c r="DQ267">
        <v>20</v>
      </c>
      <c r="DR267">
        <v>0.08</v>
      </c>
      <c r="DS267">
        <v>7.0000000000000007E-2</v>
      </c>
      <c r="DT267">
        <v>0</v>
      </c>
      <c r="DU267">
        <v>0</v>
      </c>
      <c r="DV267" t="s">
        <v>275</v>
      </c>
      <c r="DW267">
        <v>100</v>
      </c>
      <c r="DX267">
        <v>100</v>
      </c>
      <c r="DY267">
        <v>0</v>
      </c>
      <c r="DZ267">
        <v>0.31640000000000001</v>
      </c>
      <c r="EA267">
        <v>-0.38915973933682801</v>
      </c>
      <c r="EB267">
        <v>1.06189765250334E-3</v>
      </c>
      <c r="EC267">
        <v>-8.2300479113357901E-7</v>
      </c>
      <c r="ED267">
        <v>1.95222372915411E-10</v>
      </c>
      <c r="EE267">
        <v>5.0854824770297798E-2</v>
      </c>
      <c r="EF267">
        <v>2.4299125684897199E-2</v>
      </c>
      <c r="EG267">
        <v>-1.02667963148939E-3</v>
      </c>
      <c r="EH267">
        <v>2.21636158600722E-5</v>
      </c>
      <c r="EI267">
        <v>2</v>
      </c>
      <c r="EJ267">
        <v>2037</v>
      </c>
      <c r="EK267">
        <v>1</v>
      </c>
      <c r="EL267">
        <v>24</v>
      </c>
      <c r="EM267">
        <v>12.2</v>
      </c>
      <c r="EN267">
        <v>12</v>
      </c>
      <c r="EO267">
        <v>2</v>
      </c>
      <c r="EP267">
        <v>482.56</v>
      </c>
      <c r="EQ267">
        <v>558.64</v>
      </c>
      <c r="ER267">
        <v>22.288799999999998</v>
      </c>
      <c r="ES267">
        <v>25.366</v>
      </c>
      <c r="ET267">
        <v>30.0001</v>
      </c>
      <c r="EU267">
        <v>25.235900000000001</v>
      </c>
      <c r="EV267">
        <v>25.1995</v>
      </c>
      <c r="EW267">
        <v>29.284199999999998</v>
      </c>
      <c r="EX267">
        <v>6.2814300000000003</v>
      </c>
      <c r="EY267">
        <v>100</v>
      </c>
      <c r="EZ267">
        <v>22.283799999999999</v>
      </c>
      <c r="FA267">
        <v>631.73</v>
      </c>
      <c r="FB267">
        <v>20</v>
      </c>
      <c r="FC267">
        <v>102.36199999999999</v>
      </c>
      <c r="FD267">
        <v>102.066</v>
      </c>
    </row>
    <row r="268" spans="1:160" x14ac:dyDescent="0.15">
      <c r="A268">
        <v>270</v>
      </c>
      <c r="B268">
        <v>1604500839.0999999</v>
      </c>
      <c r="C268">
        <v>537.09999990463302</v>
      </c>
      <c r="D268" t="s">
        <v>776</v>
      </c>
      <c r="E268" t="s">
        <v>777</v>
      </c>
      <c r="F268">
        <v>1604500839.0999999</v>
      </c>
      <c r="G268">
        <f t="shared" si="180"/>
        <v>1.2849006420994494E-3</v>
      </c>
      <c r="H268">
        <f t="shared" si="181"/>
        <v>14.564368376338482</v>
      </c>
      <c r="I268">
        <f t="shared" si="182"/>
        <v>619.05499999999995</v>
      </c>
      <c r="J268">
        <f t="shared" si="183"/>
        <v>424.85442475869684</v>
      </c>
      <c r="K268">
        <f t="shared" si="184"/>
        <v>42.806964189807552</v>
      </c>
      <c r="L268">
        <f t="shared" si="185"/>
        <v>62.373989000049491</v>
      </c>
      <c r="M268">
        <f t="shared" si="186"/>
        <v>0.12811533569172567</v>
      </c>
      <c r="N268">
        <f t="shared" si="187"/>
        <v>2.9425956785081824</v>
      </c>
      <c r="O268">
        <f t="shared" si="188"/>
        <v>0.12509528822509919</v>
      </c>
      <c r="P268">
        <f t="shared" si="189"/>
        <v>7.84499649524278E-2</v>
      </c>
      <c r="Q268">
        <f t="shared" si="190"/>
        <v>193.73970493492035</v>
      </c>
      <c r="R268">
        <f t="shared" si="191"/>
        <v>25.872477883772163</v>
      </c>
      <c r="S268">
        <f t="shared" si="192"/>
        <v>25.0078</v>
      </c>
      <c r="T268">
        <f t="shared" si="193"/>
        <v>3.1811565324594553</v>
      </c>
      <c r="U268">
        <f t="shared" si="194"/>
        <v>68.093723411031263</v>
      </c>
      <c r="V268">
        <f t="shared" si="195"/>
        <v>2.1737469424927798</v>
      </c>
      <c r="W268">
        <f t="shared" si="196"/>
        <v>3.1922867976707385</v>
      </c>
      <c r="X268">
        <f t="shared" si="197"/>
        <v>1.0074095899666755</v>
      </c>
      <c r="Y268">
        <f t="shared" si="198"/>
        <v>-56.664118316585721</v>
      </c>
      <c r="Z268">
        <f t="shared" si="199"/>
        <v>9.2963753876766759</v>
      </c>
      <c r="AA268">
        <f t="shared" si="200"/>
        <v>0.66850592092249472</v>
      </c>
      <c r="AB268">
        <f t="shared" si="201"/>
        <v>147.04046792693379</v>
      </c>
      <c r="AC268">
        <v>11</v>
      </c>
      <c r="AD268">
        <v>2</v>
      </c>
      <c r="AE268">
        <f t="shared" si="202"/>
        <v>1</v>
      </c>
      <c r="AF268">
        <f t="shared" si="203"/>
        <v>0</v>
      </c>
      <c r="AG268">
        <f t="shared" si="204"/>
        <v>53615.058823701082</v>
      </c>
      <c r="AH268" t="s">
        <v>272</v>
      </c>
      <c r="AI268" t="s">
        <v>272</v>
      </c>
      <c r="AJ268">
        <v>0</v>
      </c>
      <c r="AK268">
        <v>0</v>
      </c>
      <c r="AL268">
        <f t="shared" si="205"/>
        <v>0</v>
      </c>
      <c r="AM268" t="e">
        <f t="shared" si="206"/>
        <v>#DIV/0!</v>
      </c>
      <c r="AN268">
        <v>0</v>
      </c>
      <c r="AO268" t="s">
        <v>272</v>
      </c>
      <c r="AP268" t="s">
        <v>272</v>
      </c>
      <c r="AQ268">
        <v>0</v>
      </c>
      <c r="AR268">
        <v>0</v>
      </c>
      <c r="AS268" t="e">
        <f t="shared" si="207"/>
        <v>#DIV/0!</v>
      </c>
      <c r="AT268">
        <v>0.5</v>
      </c>
      <c r="AU268">
        <f t="shared" si="208"/>
        <v>1009.2083998521036</v>
      </c>
      <c r="AV268">
        <f t="shared" si="209"/>
        <v>14.564368376338482</v>
      </c>
      <c r="AW268" t="e">
        <f t="shared" si="210"/>
        <v>#DIV/0!</v>
      </c>
      <c r="AX268" t="e">
        <f t="shared" si="211"/>
        <v>#DIV/0!</v>
      </c>
      <c r="AY268">
        <f t="shared" si="212"/>
        <v>1.4431477560504695E-2</v>
      </c>
      <c r="AZ268" t="e">
        <f t="shared" si="213"/>
        <v>#DIV/0!</v>
      </c>
      <c r="BA268" t="s">
        <v>272</v>
      </c>
      <c r="BB268">
        <v>0</v>
      </c>
      <c r="BC268">
        <f t="shared" si="214"/>
        <v>0</v>
      </c>
      <c r="BD268" t="e">
        <f t="shared" si="215"/>
        <v>#DIV/0!</v>
      </c>
      <c r="BE268" t="e">
        <f t="shared" si="216"/>
        <v>#DIV/0!</v>
      </c>
      <c r="BF268" t="e">
        <f t="shared" si="217"/>
        <v>#DIV/0!</v>
      </c>
      <c r="BG268" t="e">
        <f t="shared" si="218"/>
        <v>#DIV/0!</v>
      </c>
      <c r="BH268" t="e">
        <f t="shared" si="219"/>
        <v>#DIV/0!</v>
      </c>
      <c r="BI268" t="e">
        <f t="shared" si="220"/>
        <v>#DIV/0!</v>
      </c>
      <c r="BJ268">
        <f t="shared" si="221"/>
        <v>1200.03</v>
      </c>
      <c r="BK268">
        <f t="shared" si="222"/>
        <v>1009.2083998521036</v>
      </c>
      <c r="BL268">
        <f t="shared" si="223"/>
        <v>0.8409859752273724</v>
      </c>
      <c r="BM268">
        <f t="shared" si="224"/>
        <v>0.19197195045474483</v>
      </c>
      <c r="BN268">
        <v>6</v>
      </c>
      <c r="BO268">
        <v>0.5</v>
      </c>
      <c r="BP268" t="s">
        <v>273</v>
      </c>
      <c r="BQ268">
        <v>2</v>
      </c>
      <c r="BR268">
        <v>1604500839.0999999</v>
      </c>
      <c r="BS268">
        <v>619.05499999999995</v>
      </c>
      <c r="BT268">
        <v>637.48900000000003</v>
      </c>
      <c r="BU268">
        <v>21.574200000000001</v>
      </c>
      <c r="BV268">
        <v>20.0654</v>
      </c>
      <c r="BW268">
        <v>619.05600000000004</v>
      </c>
      <c r="BX268">
        <v>21.2578</v>
      </c>
      <c r="BY268">
        <v>499.93900000000002</v>
      </c>
      <c r="BZ268">
        <v>100.657</v>
      </c>
      <c r="CA268">
        <v>9.9780900000000006E-2</v>
      </c>
      <c r="CB268">
        <v>25.066400000000002</v>
      </c>
      <c r="CC268">
        <v>25.0078</v>
      </c>
      <c r="CD268">
        <v>999.9</v>
      </c>
      <c r="CE268">
        <v>0</v>
      </c>
      <c r="CF268">
        <v>0</v>
      </c>
      <c r="CG268">
        <v>10008.799999999999</v>
      </c>
      <c r="CH268">
        <v>0</v>
      </c>
      <c r="CI268">
        <v>1.0569500000000001</v>
      </c>
      <c r="CJ268">
        <v>1200.03</v>
      </c>
      <c r="CK268">
        <v>0.96699299999999999</v>
      </c>
      <c r="CL268">
        <v>3.30067E-2</v>
      </c>
      <c r="CM268">
        <v>0</v>
      </c>
      <c r="CN268">
        <v>867.41700000000003</v>
      </c>
      <c r="CO268">
        <v>5.0001499999999997</v>
      </c>
      <c r="CP268">
        <v>10351.1</v>
      </c>
      <c r="CQ268">
        <v>11354.2</v>
      </c>
      <c r="CR268">
        <v>39.5</v>
      </c>
      <c r="CS268">
        <v>42.125</v>
      </c>
      <c r="CT268">
        <v>40.75</v>
      </c>
      <c r="CU268">
        <v>41.686999999999998</v>
      </c>
      <c r="CV268">
        <v>41.375</v>
      </c>
      <c r="CW268">
        <v>1155.5899999999999</v>
      </c>
      <c r="CX268">
        <v>39.44</v>
      </c>
      <c r="CY268">
        <v>0</v>
      </c>
      <c r="CZ268">
        <v>1604500838.0999999</v>
      </c>
      <c r="DA268">
        <v>0</v>
      </c>
      <c r="DB268">
        <v>870.93287999999995</v>
      </c>
      <c r="DC268">
        <v>-27.642846202712501</v>
      </c>
      <c r="DD268">
        <v>-332.55384668923</v>
      </c>
      <c r="DE268">
        <v>10391.716</v>
      </c>
      <c r="DF268">
        <v>15</v>
      </c>
      <c r="DG268">
        <v>1604500115.5</v>
      </c>
      <c r="DH268" t="s">
        <v>274</v>
      </c>
      <c r="DI268">
        <v>1604500104</v>
      </c>
      <c r="DJ268">
        <v>1604500115.5</v>
      </c>
      <c r="DK268">
        <v>1</v>
      </c>
      <c r="DL268">
        <v>-0.111</v>
      </c>
      <c r="DM268">
        <v>-7.0000000000000001E-3</v>
      </c>
      <c r="DN268">
        <v>-7.3999999999999996E-2</v>
      </c>
      <c r="DO268">
        <v>0.30099999999999999</v>
      </c>
      <c r="DP268">
        <v>420</v>
      </c>
      <c r="DQ268">
        <v>20</v>
      </c>
      <c r="DR268">
        <v>0.08</v>
      </c>
      <c r="DS268">
        <v>7.0000000000000007E-2</v>
      </c>
      <c r="DT268">
        <v>0</v>
      </c>
      <c r="DU268">
        <v>0</v>
      </c>
      <c r="DV268" t="s">
        <v>275</v>
      </c>
      <c r="DW268">
        <v>100</v>
      </c>
      <c r="DX268">
        <v>100</v>
      </c>
      <c r="DY268">
        <v>-1E-3</v>
      </c>
      <c r="DZ268">
        <v>0.31640000000000001</v>
      </c>
      <c r="EA268">
        <v>-0.38915973933682801</v>
      </c>
      <c r="EB268">
        <v>1.06189765250334E-3</v>
      </c>
      <c r="EC268">
        <v>-8.2300479113357901E-7</v>
      </c>
      <c r="ED268">
        <v>1.95222372915411E-10</v>
      </c>
      <c r="EE268">
        <v>5.0854824770297798E-2</v>
      </c>
      <c r="EF268">
        <v>2.4299125684897199E-2</v>
      </c>
      <c r="EG268">
        <v>-1.02667963148939E-3</v>
      </c>
      <c r="EH268">
        <v>2.21636158600722E-5</v>
      </c>
      <c r="EI268">
        <v>2</v>
      </c>
      <c r="EJ268">
        <v>2037</v>
      </c>
      <c r="EK268">
        <v>1</v>
      </c>
      <c r="EL268">
        <v>24</v>
      </c>
      <c r="EM268">
        <v>12.3</v>
      </c>
      <c r="EN268">
        <v>12.1</v>
      </c>
      <c r="EO268">
        <v>2</v>
      </c>
      <c r="EP268">
        <v>482.3</v>
      </c>
      <c r="EQ268">
        <v>558.78099999999995</v>
      </c>
      <c r="ER268">
        <v>22.283000000000001</v>
      </c>
      <c r="ES268">
        <v>25.366099999999999</v>
      </c>
      <c r="ET268">
        <v>30.0001</v>
      </c>
      <c r="EU268">
        <v>25.235900000000001</v>
      </c>
      <c r="EV268">
        <v>25.1995</v>
      </c>
      <c r="EW268">
        <v>29.149699999999999</v>
      </c>
      <c r="EX268">
        <v>6.2814300000000003</v>
      </c>
      <c r="EY268">
        <v>100</v>
      </c>
      <c r="EZ268">
        <v>22.275099999999998</v>
      </c>
      <c r="FA268">
        <v>626.63</v>
      </c>
      <c r="FB268">
        <v>20</v>
      </c>
      <c r="FC268">
        <v>102.36199999999999</v>
      </c>
      <c r="FD268">
        <v>102.066</v>
      </c>
    </row>
    <row r="269" spans="1:160" x14ac:dyDescent="0.15">
      <c r="A269">
        <v>271</v>
      </c>
      <c r="B269">
        <v>1604500841.0999999</v>
      </c>
      <c r="C269">
        <v>539.09999990463302</v>
      </c>
      <c r="D269" t="s">
        <v>778</v>
      </c>
      <c r="E269" t="s">
        <v>779</v>
      </c>
      <c r="F269">
        <v>1604500841.0999999</v>
      </c>
      <c r="G269">
        <f t="shared" si="180"/>
        <v>1.2841928818129436E-3</v>
      </c>
      <c r="H269">
        <f t="shared" si="181"/>
        <v>14.593714203776768</v>
      </c>
      <c r="I269">
        <f t="shared" si="182"/>
        <v>615.91200000000003</v>
      </c>
      <c r="J269">
        <f t="shared" si="183"/>
        <v>421.21955882918712</v>
      </c>
      <c r="K269">
        <f t="shared" si="184"/>
        <v>42.440340794143353</v>
      </c>
      <c r="L269">
        <f t="shared" si="185"/>
        <v>62.056746015924006</v>
      </c>
      <c r="M269">
        <f t="shared" si="186"/>
        <v>0.12799651198957621</v>
      </c>
      <c r="N269">
        <f t="shared" si="187"/>
        <v>2.9418051069220574</v>
      </c>
      <c r="O269">
        <f t="shared" si="188"/>
        <v>0.12498120340491192</v>
      </c>
      <c r="P269">
        <f t="shared" si="189"/>
        <v>7.83782492770983E-2</v>
      </c>
      <c r="Q269">
        <f t="shared" si="190"/>
        <v>193.74130091547983</v>
      </c>
      <c r="R269">
        <f t="shared" si="191"/>
        <v>25.873372672397089</v>
      </c>
      <c r="S269">
        <f t="shared" si="192"/>
        <v>25.009399999999999</v>
      </c>
      <c r="T269">
        <f t="shared" si="193"/>
        <v>3.1814599795658727</v>
      </c>
      <c r="U269">
        <f t="shared" si="194"/>
        <v>68.090128469418758</v>
      </c>
      <c r="V269">
        <f t="shared" si="195"/>
        <v>2.17369694513655</v>
      </c>
      <c r="W269">
        <f t="shared" si="196"/>
        <v>3.1923819120312276</v>
      </c>
      <c r="X269">
        <f t="shared" si="197"/>
        <v>1.0077630344293227</v>
      </c>
      <c r="Y269">
        <f t="shared" si="198"/>
        <v>-56.632906087950815</v>
      </c>
      <c r="Z269">
        <f t="shared" si="199"/>
        <v>9.1194193231521208</v>
      </c>
      <c r="AA269">
        <f t="shared" si="200"/>
        <v>0.65596410766678837</v>
      </c>
      <c r="AB269">
        <f t="shared" si="201"/>
        <v>146.88377825834792</v>
      </c>
      <c r="AC269">
        <v>11</v>
      </c>
      <c r="AD269">
        <v>2</v>
      </c>
      <c r="AE269">
        <f t="shared" si="202"/>
        <v>1</v>
      </c>
      <c r="AF269">
        <f t="shared" si="203"/>
        <v>0</v>
      </c>
      <c r="AG269">
        <f t="shared" si="204"/>
        <v>53591.833518948515</v>
      </c>
      <c r="AH269" t="s">
        <v>272</v>
      </c>
      <c r="AI269" t="s">
        <v>272</v>
      </c>
      <c r="AJ269">
        <v>0</v>
      </c>
      <c r="AK269">
        <v>0</v>
      </c>
      <c r="AL269">
        <f t="shared" si="205"/>
        <v>0</v>
      </c>
      <c r="AM269" t="e">
        <f t="shared" si="206"/>
        <v>#DIV/0!</v>
      </c>
      <c r="AN269">
        <v>0</v>
      </c>
      <c r="AO269" t="s">
        <v>272</v>
      </c>
      <c r="AP269" t="s">
        <v>272</v>
      </c>
      <c r="AQ269">
        <v>0</v>
      </c>
      <c r="AR269">
        <v>0</v>
      </c>
      <c r="AS269" t="e">
        <f t="shared" si="207"/>
        <v>#DIV/0!</v>
      </c>
      <c r="AT269">
        <v>0.5</v>
      </c>
      <c r="AU269">
        <f t="shared" si="208"/>
        <v>1009.2167998521048</v>
      </c>
      <c r="AV269">
        <f t="shared" si="209"/>
        <v>14.593714203776768</v>
      </c>
      <c r="AW269" t="e">
        <f t="shared" si="210"/>
        <v>#DIV/0!</v>
      </c>
      <c r="AX269" t="e">
        <f t="shared" si="211"/>
        <v>#DIV/0!</v>
      </c>
      <c r="AY269">
        <f t="shared" si="212"/>
        <v>1.4460435266154306E-2</v>
      </c>
      <c r="AZ269" t="e">
        <f t="shared" si="213"/>
        <v>#DIV/0!</v>
      </c>
      <c r="BA269" t="s">
        <v>272</v>
      </c>
      <c r="BB269">
        <v>0</v>
      </c>
      <c r="BC269">
        <f t="shared" si="214"/>
        <v>0</v>
      </c>
      <c r="BD269" t="e">
        <f t="shared" si="215"/>
        <v>#DIV/0!</v>
      </c>
      <c r="BE269" t="e">
        <f t="shared" si="216"/>
        <v>#DIV/0!</v>
      </c>
      <c r="BF269" t="e">
        <f t="shared" si="217"/>
        <v>#DIV/0!</v>
      </c>
      <c r="BG269" t="e">
        <f t="shared" si="218"/>
        <v>#DIV/0!</v>
      </c>
      <c r="BH269" t="e">
        <f t="shared" si="219"/>
        <v>#DIV/0!</v>
      </c>
      <c r="BI269" t="e">
        <f t="shared" si="220"/>
        <v>#DIV/0!</v>
      </c>
      <c r="BJ269">
        <f t="shared" si="221"/>
        <v>1200.04</v>
      </c>
      <c r="BK269">
        <f t="shared" si="222"/>
        <v>1009.2167998521048</v>
      </c>
      <c r="BL269">
        <f t="shared" si="223"/>
        <v>0.840985967011187</v>
      </c>
      <c r="BM269">
        <f t="shared" si="224"/>
        <v>0.19197193402237414</v>
      </c>
      <c r="BN269">
        <v>6</v>
      </c>
      <c r="BO269">
        <v>0.5</v>
      </c>
      <c r="BP269" t="s">
        <v>273</v>
      </c>
      <c r="BQ269">
        <v>2</v>
      </c>
      <c r="BR269">
        <v>1604500841.0999999</v>
      </c>
      <c r="BS269">
        <v>615.91200000000003</v>
      </c>
      <c r="BT269">
        <v>634.375</v>
      </c>
      <c r="BU269">
        <v>21.573899999999998</v>
      </c>
      <c r="BV269">
        <v>20.065999999999999</v>
      </c>
      <c r="BW269">
        <v>615.91399999999999</v>
      </c>
      <c r="BX269">
        <v>21.2575</v>
      </c>
      <c r="BY269">
        <v>499.96199999999999</v>
      </c>
      <c r="BZ269">
        <v>100.65600000000001</v>
      </c>
      <c r="CA269">
        <v>9.9864499999999995E-2</v>
      </c>
      <c r="CB269">
        <v>25.0669</v>
      </c>
      <c r="CC269">
        <v>25.009399999999999</v>
      </c>
      <c r="CD269">
        <v>999.9</v>
      </c>
      <c r="CE269">
        <v>0</v>
      </c>
      <c r="CF269">
        <v>0</v>
      </c>
      <c r="CG269">
        <v>10004.4</v>
      </c>
      <c r="CH269">
        <v>0</v>
      </c>
      <c r="CI269">
        <v>1.06395</v>
      </c>
      <c r="CJ269">
        <v>1200.04</v>
      </c>
      <c r="CK269">
        <v>0.96699299999999999</v>
      </c>
      <c r="CL269">
        <v>3.30067E-2</v>
      </c>
      <c r="CM269">
        <v>0</v>
      </c>
      <c r="CN269">
        <v>866.50400000000002</v>
      </c>
      <c r="CO269">
        <v>5.0001499999999997</v>
      </c>
      <c r="CP269">
        <v>10340</v>
      </c>
      <c r="CQ269">
        <v>11354.2</v>
      </c>
      <c r="CR269">
        <v>39.5</v>
      </c>
      <c r="CS269">
        <v>42.125</v>
      </c>
      <c r="CT269">
        <v>40.75</v>
      </c>
      <c r="CU269">
        <v>41.686999999999998</v>
      </c>
      <c r="CV269">
        <v>41.375</v>
      </c>
      <c r="CW269">
        <v>1155.5999999999999</v>
      </c>
      <c r="CX269">
        <v>39.44</v>
      </c>
      <c r="CY269">
        <v>0</v>
      </c>
      <c r="CZ269">
        <v>1604500839.9000001</v>
      </c>
      <c r="DA269">
        <v>0</v>
      </c>
      <c r="DB269">
        <v>870.24861538461505</v>
      </c>
      <c r="DC269">
        <v>-27.9638974448909</v>
      </c>
      <c r="DD269">
        <v>-341.02564104570598</v>
      </c>
      <c r="DE269">
        <v>10383.3461538462</v>
      </c>
      <c r="DF269">
        <v>15</v>
      </c>
      <c r="DG269">
        <v>1604500115.5</v>
      </c>
      <c r="DH269" t="s">
        <v>274</v>
      </c>
      <c r="DI269">
        <v>1604500104</v>
      </c>
      <c r="DJ269">
        <v>1604500115.5</v>
      </c>
      <c r="DK269">
        <v>1</v>
      </c>
      <c r="DL269">
        <v>-0.111</v>
      </c>
      <c r="DM269">
        <v>-7.0000000000000001E-3</v>
      </c>
      <c r="DN269">
        <v>-7.3999999999999996E-2</v>
      </c>
      <c r="DO269">
        <v>0.30099999999999999</v>
      </c>
      <c r="DP269">
        <v>420</v>
      </c>
      <c r="DQ269">
        <v>20</v>
      </c>
      <c r="DR269">
        <v>0.08</v>
      </c>
      <c r="DS269">
        <v>7.0000000000000007E-2</v>
      </c>
      <c r="DT269">
        <v>0</v>
      </c>
      <c r="DU269">
        <v>0</v>
      </c>
      <c r="DV269" t="s">
        <v>275</v>
      </c>
      <c r="DW269">
        <v>100</v>
      </c>
      <c r="DX269">
        <v>100</v>
      </c>
      <c r="DY269">
        <v>-2E-3</v>
      </c>
      <c r="DZ269">
        <v>0.31640000000000001</v>
      </c>
      <c r="EA269">
        <v>-0.38915973933682801</v>
      </c>
      <c r="EB269">
        <v>1.06189765250334E-3</v>
      </c>
      <c r="EC269">
        <v>-8.2300479113357901E-7</v>
      </c>
      <c r="ED269">
        <v>1.95222372915411E-10</v>
      </c>
      <c r="EE269">
        <v>5.0854824770297798E-2</v>
      </c>
      <c r="EF269">
        <v>2.4299125684897199E-2</v>
      </c>
      <c r="EG269">
        <v>-1.02667963148939E-3</v>
      </c>
      <c r="EH269">
        <v>2.21636158600722E-5</v>
      </c>
      <c r="EI269">
        <v>2</v>
      </c>
      <c r="EJ269">
        <v>2037</v>
      </c>
      <c r="EK269">
        <v>1</v>
      </c>
      <c r="EL269">
        <v>24</v>
      </c>
      <c r="EM269">
        <v>12.3</v>
      </c>
      <c r="EN269">
        <v>12.1</v>
      </c>
      <c r="EO269">
        <v>2</v>
      </c>
      <c r="EP269">
        <v>482.31400000000002</v>
      </c>
      <c r="EQ269">
        <v>558.76099999999997</v>
      </c>
      <c r="ER269">
        <v>22.279</v>
      </c>
      <c r="ES269">
        <v>25.366099999999999</v>
      </c>
      <c r="ET269">
        <v>30</v>
      </c>
      <c r="EU269">
        <v>25.235900000000001</v>
      </c>
      <c r="EV269">
        <v>25.1995</v>
      </c>
      <c r="EW269">
        <v>29.064699999999998</v>
      </c>
      <c r="EX269">
        <v>6.5630499999999996</v>
      </c>
      <c r="EY269">
        <v>100</v>
      </c>
      <c r="EZ269">
        <v>22.275099999999998</v>
      </c>
      <c r="FA269">
        <v>621.53</v>
      </c>
      <c r="FB269">
        <v>20</v>
      </c>
      <c r="FC269">
        <v>102.361</v>
      </c>
      <c r="FD269">
        <v>102.065</v>
      </c>
    </row>
    <row r="270" spans="1:160" x14ac:dyDescent="0.15">
      <c r="A270">
        <v>272</v>
      </c>
      <c r="B270">
        <v>1604500843.0999999</v>
      </c>
      <c r="C270">
        <v>541.09999990463302</v>
      </c>
      <c r="D270" t="s">
        <v>780</v>
      </c>
      <c r="E270" t="s">
        <v>781</v>
      </c>
      <c r="F270">
        <v>1604500843.0999999</v>
      </c>
      <c r="G270">
        <f t="shared" si="180"/>
        <v>1.289052168345677E-3</v>
      </c>
      <c r="H270">
        <f t="shared" si="181"/>
        <v>14.5103236498957</v>
      </c>
      <c r="I270">
        <f t="shared" si="182"/>
        <v>612.78099999999995</v>
      </c>
      <c r="J270">
        <f t="shared" si="183"/>
        <v>420.26488696566781</v>
      </c>
      <c r="K270">
        <f t="shared" si="184"/>
        <v>42.344635099708213</v>
      </c>
      <c r="L270">
        <f t="shared" si="185"/>
        <v>61.74198379593399</v>
      </c>
      <c r="M270">
        <f t="shared" si="186"/>
        <v>0.12875024618745795</v>
      </c>
      <c r="N270">
        <f t="shared" si="187"/>
        <v>2.9420334433409643</v>
      </c>
      <c r="O270">
        <f t="shared" si="188"/>
        <v>0.12570000708021001</v>
      </c>
      <c r="P270">
        <f t="shared" si="189"/>
        <v>7.8830537511871107E-2</v>
      </c>
      <c r="Q270">
        <f t="shared" si="190"/>
        <v>193.73970493492035</v>
      </c>
      <c r="R270">
        <f t="shared" si="191"/>
        <v>25.873443742341426</v>
      </c>
      <c r="S270">
        <f t="shared" si="192"/>
        <v>25.000299999999999</v>
      </c>
      <c r="T270">
        <f t="shared" si="193"/>
        <v>3.1797344612690863</v>
      </c>
      <c r="U270">
        <f t="shared" si="194"/>
        <v>68.091536907783379</v>
      </c>
      <c r="V270">
        <f t="shared" si="195"/>
        <v>2.1739232583626</v>
      </c>
      <c r="W270">
        <f t="shared" si="196"/>
        <v>3.1926482454152154</v>
      </c>
      <c r="X270">
        <f t="shared" si="197"/>
        <v>1.0058112029064863</v>
      </c>
      <c r="Y270">
        <f t="shared" si="198"/>
        <v>-56.847200624044355</v>
      </c>
      <c r="Z270">
        <f t="shared" si="199"/>
        <v>10.785541675823289</v>
      </c>
      <c r="AA270">
        <f t="shared" si="200"/>
        <v>0.7757187981018816</v>
      </c>
      <c r="AB270">
        <f t="shared" si="201"/>
        <v>148.45376478480117</v>
      </c>
      <c r="AC270">
        <v>11</v>
      </c>
      <c r="AD270">
        <v>2</v>
      </c>
      <c r="AE270">
        <f t="shared" si="202"/>
        <v>1</v>
      </c>
      <c r="AF270">
        <f t="shared" si="203"/>
        <v>0</v>
      </c>
      <c r="AG270">
        <f t="shared" si="204"/>
        <v>53598.278923485879</v>
      </c>
      <c r="AH270" t="s">
        <v>272</v>
      </c>
      <c r="AI270" t="s">
        <v>272</v>
      </c>
      <c r="AJ270">
        <v>0</v>
      </c>
      <c r="AK270">
        <v>0</v>
      </c>
      <c r="AL270">
        <f t="shared" si="205"/>
        <v>0</v>
      </c>
      <c r="AM270" t="e">
        <f t="shared" si="206"/>
        <v>#DIV/0!</v>
      </c>
      <c r="AN270">
        <v>0</v>
      </c>
      <c r="AO270" t="s">
        <v>272</v>
      </c>
      <c r="AP270" t="s">
        <v>272</v>
      </c>
      <c r="AQ270">
        <v>0</v>
      </c>
      <c r="AR270">
        <v>0</v>
      </c>
      <c r="AS270" t="e">
        <f t="shared" si="207"/>
        <v>#DIV/0!</v>
      </c>
      <c r="AT270">
        <v>0.5</v>
      </c>
      <c r="AU270">
        <f t="shared" si="208"/>
        <v>1009.2083998521036</v>
      </c>
      <c r="AV270">
        <f t="shared" si="209"/>
        <v>14.5103236498957</v>
      </c>
      <c r="AW270" t="e">
        <f t="shared" si="210"/>
        <v>#DIV/0!</v>
      </c>
      <c r="AX270" t="e">
        <f t="shared" si="211"/>
        <v>#DIV/0!</v>
      </c>
      <c r="AY270">
        <f t="shared" si="212"/>
        <v>1.4377925958624742E-2</v>
      </c>
      <c r="AZ270" t="e">
        <f t="shared" si="213"/>
        <v>#DIV/0!</v>
      </c>
      <c r="BA270" t="s">
        <v>272</v>
      </c>
      <c r="BB270">
        <v>0</v>
      </c>
      <c r="BC270">
        <f t="shared" si="214"/>
        <v>0</v>
      </c>
      <c r="BD270" t="e">
        <f t="shared" si="215"/>
        <v>#DIV/0!</v>
      </c>
      <c r="BE270" t="e">
        <f t="shared" si="216"/>
        <v>#DIV/0!</v>
      </c>
      <c r="BF270" t="e">
        <f t="shared" si="217"/>
        <v>#DIV/0!</v>
      </c>
      <c r="BG270" t="e">
        <f t="shared" si="218"/>
        <v>#DIV/0!</v>
      </c>
      <c r="BH270" t="e">
        <f t="shared" si="219"/>
        <v>#DIV/0!</v>
      </c>
      <c r="BI270" t="e">
        <f t="shared" si="220"/>
        <v>#DIV/0!</v>
      </c>
      <c r="BJ270">
        <f t="shared" si="221"/>
        <v>1200.03</v>
      </c>
      <c r="BK270">
        <f t="shared" si="222"/>
        <v>1009.2083998521036</v>
      </c>
      <c r="BL270">
        <f t="shared" si="223"/>
        <v>0.8409859752273724</v>
      </c>
      <c r="BM270">
        <f t="shared" si="224"/>
        <v>0.19197195045474483</v>
      </c>
      <c r="BN270">
        <v>6</v>
      </c>
      <c r="BO270">
        <v>0.5</v>
      </c>
      <c r="BP270" t="s">
        <v>273</v>
      </c>
      <c r="BQ270">
        <v>2</v>
      </c>
      <c r="BR270">
        <v>1604500843.0999999</v>
      </c>
      <c r="BS270">
        <v>612.78099999999995</v>
      </c>
      <c r="BT270">
        <v>631.13900000000001</v>
      </c>
      <c r="BU270">
        <v>21.575900000000001</v>
      </c>
      <c r="BV270">
        <v>20.0626</v>
      </c>
      <c r="BW270">
        <v>612.78399999999999</v>
      </c>
      <c r="BX270">
        <v>21.259499999999999</v>
      </c>
      <c r="BY270">
        <v>500.06200000000001</v>
      </c>
      <c r="BZ270">
        <v>100.657</v>
      </c>
      <c r="CA270">
        <v>0.10001400000000001</v>
      </c>
      <c r="CB270">
        <v>25.068300000000001</v>
      </c>
      <c r="CC270">
        <v>25.000299999999999</v>
      </c>
      <c r="CD270">
        <v>999.9</v>
      </c>
      <c r="CE270">
        <v>0</v>
      </c>
      <c r="CF270">
        <v>0</v>
      </c>
      <c r="CG270">
        <v>10005.6</v>
      </c>
      <c r="CH270">
        <v>0</v>
      </c>
      <c r="CI270">
        <v>1.06395</v>
      </c>
      <c r="CJ270">
        <v>1200.03</v>
      </c>
      <c r="CK270">
        <v>0.96699299999999999</v>
      </c>
      <c r="CL270">
        <v>3.30067E-2</v>
      </c>
      <c r="CM270">
        <v>0</v>
      </c>
      <c r="CN270">
        <v>865.61800000000005</v>
      </c>
      <c r="CO270">
        <v>5.0001499999999997</v>
      </c>
      <c r="CP270">
        <v>10324.6</v>
      </c>
      <c r="CQ270">
        <v>11354.1</v>
      </c>
      <c r="CR270">
        <v>39.5</v>
      </c>
      <c r="CS270">
        <v>42.125</v>
      </c>
      <c r="CT270">
        <v>40.75</v>
      </c>
      <c r="CU270">
        <v>41.686999999999998</v>
      </c>
      <c r="CV270">
        <v>41.375</v>
      </c>
      <c r="CW270">
        <v>1155.5899999999999</v>
      </c>
      <c r="CX270">
        <v>39.44</v>
      </c>
      <c r="CY270">
        <v>0</v>
      </c>
      <c r="CZ270">
        <v>1604500842.3</v>
      </c>
      <c r="DA270">
        <v>0</v>
      </c>
      <c r="DB270">
        <v>869.12261538461496</v>
      </c>
      <c r="DC270">
        <v>-29.196649597744599</v>
      </c>
      <c r="DD270">
        <v>-349.29230793361899</v>
      </c>
      <c r="DE270">
        <v>10369.515384615401</v>
      </c>
      <c r="DF270">
        <v>15</v>
      </c>
      <c r="DG270">
        <v>1604500115.5</v>
      </c>
      <c r="DH270" t="s">
        <v>274</v>
      </c>
      <c r="DI270">
        <v>1604500104</v>
      </c>
      <c r="DJ270">
        <v>1604500115.5</v>
      </c>
      <c r="DK270">
        <v>1</v>
      </c>
      <c r="DL270">
        <v>-0.111</v>
      </c>
      <c r="DM270">
        <v>-7.0000000000000001E-3</v>
      </c>
      <c r="DN270">
        <v>-7.3999999999999996E-2</v>
      </c>
      <c r="DO270">
        <v>0.30099999999999999</v>
      </c>
      <c r="DP270">
        <v>420</v>
      </c>
      <c r="DQ270">
        <v>20</v>
      </c>
      <c r="DR270">
        <v>0.08</v>
      </c>
      <c r="DS270">
        <v>7.0000000000000007E-2</v>
      </c>
      <c r="DT270">
        <v>0</v>
      </c>
      <c r="DU270">
        <v>0</v>
      </c>
      <c r="DV270" t="s">
        <v>275</v>
      </c>
      <c r="DW270">
        <v>100</v>
      </c>
      <c r="DX270">
        <v>100</v>
      </c>
      <c r="DY270">
        <v>-3.0000000000000001E-3</v>
      </c>
      <c r="DZ270">
        <v>0.31640000000000001</v>
      </c>
      <c r="EA270">
        <v>-0.38915973933682801</v>
      </c>
      <c r="EB270">
        <v>1.06189765250334E-3</v>
      </c>
      <c r="EC270">
        <v>-8.2300479113357901E-7</v>
      </c>
      <c r="ED270">
        <v>1.95222372915411E-10</v>
      </c>
      <c r="EE270">
        <v>5.0854824770297798E-2</v>
      </c>
      <c r="EF270">
        <v>2.4299125684897199E-2</v>
      </c>
      <c r="EG270">
        <v>-1.02667963148939E-3</v>
      </c>
      <c r="EH270">
        <v>2.21636158600722E-5</v>
      </c>
      <c r="EI270">
        <v>2</v>
      </c>
      <c r="EJ270">
        <v>2037</v>
      </c>
      <c r="EK270">
        <v>1</v>
      </c>
      <c r="EL270">
        <v>24</v>
      </c>
      <c r="EM270">
        <v>12.3</v>
      </c>
      <c r="EN270">
        <v>12.1</v>
      </c>
      <c r="EO270">
        <v>2</v>
      </c>
      <c r="EP270">
        <v>482.43700000000001</v>
      </c>
      <c r="EQ270">
        <v>558.62</v>
      </c>
      <c r="ER270">
        <v>22.274699999999999</v>
      </c>
      <c r="ES270">
        <v>25.366099999999999</v>
      </c>
      <c r="ET270">
        <v>30.0001</v>
      </c>
      <c r="EU270">
        <v>25.235900000000001</v>
      </c>
      <c r="EV270">
        <v>25.1995</v>
      </c>
      <c r="EW270">
        <v>28.9133</v>
      </c>
      <c r="EX270">
        <v>6.5630499999999996</v>
      </c>
      <c r="EY270">
        <v>100</v>
      </c>
      <c r="EZ270">
        <v>22.2683</v>
      </c>
      <c r="FA270">
        <v>621.53</v>
      </c>
      <c r="FB270">
        <v>20</v>
      </c>
      <c r="FC270">
        <v>102.36</v>
      </c>
      <c r="FD270">
        <v>102.065</v>
      </c>
    </row>
    <row r="271" spans="1:160" x14ac:dyDescent="0.15">
      <c r="A271">
        <v>273</v>
      </c>
      <c r="B271">
        <v>1604500845.0999999</v>
      </c>
      <c r="C271">
        <v>543.09999990463302</v>
      </c>
      <c r="D271" t="s">
        <v>782</v>
      </c>
      <c r="E271" t="s">
        <v>783</v>
      </c>
      <c r="F271">
        <v>1604500845.0999999</v>
      </c>
      <c r="G271">
        <f t="shared" si="180"/>
        <v>1.3005668201515285E-3</v>
      </c>
      <c r="H271">
        <f t="shared" si="181"/>
        <v>14.300982170920969</v>
      </c>
      <c r="I271">
        <f t="shared" si="182"/>
        <v>609.69500000000005</v>
      </c>
      <c r="J271">
        <f t="shared" si="183"/>
        <v>421.41188842849425</v>
      </c>
      <c r="K271">
        <f t="shared" si="184"/>
        <v>42.460091320170342</v>
      </c>
      <c r="L271">
        <f t="shared" si="185"/>
        <v>61.430885288951494</v>
      </c>
      <c r="M271">
        <f t="shared" si="186"/>
        <v>0.12989236800790596</v>
      </c>
      <c r="N271">
        <f t="shared" si="187"/>
        <v>2.94270108380364</v>
      </c>
      <c r="O271">
        <f t="shared" si="188"/>
        <v>0.1267891613537252</v>
      </c>
      <c r="P271">
        <f t="shared" si="189"/>
        <v>7.9515861776030886E-2</v>
      </c>
      <c r="Q271">
        <f t="shared" si="190"/>
        <v>193.73707515707198</v>
      </c>
      <c r="R271">
        <f t="shared" si="191"/>
        <v>25.870471747052456</v>
      </c>
      <c r="S271">
        <f t="shared" si="192"/>
        <v>25.0015</v>
      </c>
      <c r="T271">
        <f t="shared" si="193"/>
        <v>3.1799619553212453</v>
      </c>
      <c r="U271">
        <f t="shared" si="194"/>
        <v>68.089598697339554</v>
      </c>
      <c r="V271">
        <f t="shared" si="195"/>
        <v>2.1738872856761198</v>
      </c>
      <c r="W271">
        <f t="shared" si="196"/>
        <v>3.1926862946264647</v>
      </c>
      <c r="X271">
        <f t="shared" si="197"/>
        <v>1.0060746696451255</v>
      </c>
      <c r="Y271">
        <f t="shared" si="198"/>
        <v>-57.354996768682405</v>
      </c>
      <c r="Z271">
        <f t="shared" si="199"/>
        <v>10.629342355611492</v>
      </c>
      <c r="AA271">
        <f t="shared" si="200"/>
        <v>0.76431655390418463</v>
      </c>
      <c r="AB271">
        <f t="shared" si="201"/>
        <v>147.77573729790527</v>
      </c>
      <c r="AC271">
        <v>11</v>
      </c>
      <c r="AD271">
        <v>2</v>
      </c>
      <c r="AE271">
        <f t="shared" si="202"/>
        <v>1</v>
      </c>
      <c r="AF271">
        <f t="shared" si="203"/>
        <v>0</v>
      </c>
      <c r="AG271">
        <f t="shared" si="204"/>
        <v>53617.763064092796</v>
      </c>
      <c r="AH271" t="s">
        <v>272</v>
      </c>
      <c r="AI271" t="s">
        <v>272</v>
      </c>
      <c r="AJ271">
        <v>0</v>
      </c>
      <c r="AK271">
        <v>0</v>
      </c>
      <c r="AL271">
        <f t="shared" si="205"/>
        <v>0</v>
      </c>
      <c r="AM271" t="e">
        <f t="shared" si="206"/>
        <v>#DIV/0!</v>
      </c>
      <c r="AN271">
        <v>0</v>
      </c>
      <c r="AO271" t="s">
        <v>272</v>
      </c>
      <c r="AP271" t="s">
        <v>272</v>
      </c>
      <c r="AQ271">
        <v>0</v>
      </c>
      <c r="AR271">
        <v>0</v>
      </c>
      <c r="AS271" t="e">
        <f t="shared" si="207"/>
        <v>#DIV/0!</v>
      </c>
      <c r="AT271">
        <v>0.5</v>
      </c>
      <c r="AU271">
        <f t="shared" si="208"/>
        <v>1009.1918998520636</v>
      </c>
      <c r="AV271">
        <f t="shared" si="209"/>
        <v>14.300982170920969</v>
      </c>
      <c r="AW271" t="e">
        <f t="shared" si="210"/>
        <v>#DIV/0!</v>
      </c>
      <c r="AX271" t="e">
        <f t="shared" si="211"/>
        <v>#DIV/0!</v>
      </c>
      <c r="AY271">
        <f t="shared" si="212"/>
        <v>1.4170726274177722E-2</v>
      </c>
      <c r="AZ271" t="e">
        <f t="shared" si="213"/>
        <v>#DIV/0!</v>
      </c>
      <c r="BA271" t="s">
        <v>272</v>
      </c>
      <c r="BB271">
        <v>0</v>
      </c>
      <c r="BC271">
        <f t="shared" si="214"/>
        <v>0</v>
      </c>
      <c r="BD271" t="e">
        <f t="shared" si="215"/>
        <v>#DIV/0!</v>
      </c>
      <c r="BE271" t="e">
        <f t="shared" si="216"/>
        <v>#DIV/0!</v>
      </c>
      <c r="BF271" t="e">
        <f t="shared" si="217"/>
        <v>#DIV/0!</v>
      </c>
      <c r="BG271" t="e">
        <f t="shared" si="218"/>
        <v>#DIV/0!</v>
      </c>
      <c r="BH271" t="e">
        <f t="shared" si="219"/>
        <v>#DIV/0!</v>
      </c>
      <c r="BI271" t="e">
        <f t="shared" si="220"/>
        <v>#DIV/0!</v>
      </c>
      <c r="BJ271">
        <f t="shared" si="221"/>
        <v>1200.01</v>
      </c>
      <c r="BK271">
        <f t="shared" si="222"/>
        <v>1009.1918998520636</v>
      </c>
      <c r="BL271">
        <f t="shared" si="223"/>
        <v>0.84098624165803915</v>
      </c>
      <c r="BM271">
        <f t="shared" si="224"/>
        <v>0.19197248331607863</v>
      </c>
      <c r="BN271">
        <v>6</v>
      </c>
      <c r="BO271">
        <v>0.5</v>
      </c>
      <c r="BP271" t="s">
        <v>273</v>
      </c>
      <c r="BQ271">
        <v>2</v>
      </c>
      <c r="BR271">
        <v>1604500845.0999999</v>
      </c>
      <c r="BS271">
        <v>609.69500000000005</v>
      </c>
      <c r="BT271">
        <v>627.80999999999995</v>
      </c>
      <c r="BU271">
        <v>21.575600000000001</v>
      </c>
      <c r="BV271">
        <v>20.048400000000001</v>
      </c>
      <c r="BW271">
        <v>609.69799999999998</v>
      </c>
      <c r="BX271">
        <v>21.2592</v>
      </c>
      <c r="BY271">
        <v>499.93700000000001</v>
      </c>
      <c r="BZ271">
        <v>100.657</v>
      </c>
      <c r="CA271">
        <v>9.9747699999999995E-2</v>
      </c>
      <c r="CB271">
        <v>25.0685</v>
      </c>
      <c r="CC271">
        <v>25.0015</v>
      </c>
      <c r="CD271">
        <v>999.9</v>
      </c>
      <c r="CE271">
        <v>0</v>
      </c>
      <c r="CF271">
        <v>0</v>
      </c>
      <c r="CG271">
        <v>10009.4</v>
      </c>
      <c r="CH271">
        <v>0</v>
      </c>
      <c r="CI271">
        <v>1.06395</v>
      </c>
      <c r="CJ271">
        <v>1200.01</v>
      </c>
      <c r="CK271">
        <v>0.96698499999999998</v>
      </c>
      <c r="CL271">
        <v>3.3015099999999999E-2</v>
      </c>
      <c r="CM271">
        <v>0</v>
      </c>
      <c r="CN271">
        <v>864.29300000000001</v>
      </c>
      <c r="CO271">
        <v>5.0001499999999997</v>
      </c>
      <c r="CP271">
        <v>10313.299999999999</v>
      </c>
      <c r="CQ271">
        <v>11354</v>
      </c>
      <c r="CR271">
        <v>39.5</v>
      </c>
      <c r="CS271">
        <v>42.125</v>
      </c>
      <c r="CT271">
        <v>40.686999999999998</v>
      </c>
      <c r="CU271">
        <v>41.686999999999998</v>
      </c>
      <c r="CV271">
        <v>41.311999999999998</v>
      </c>
      <c r="CW271">
        <v>1155.56</v>
      </c>
      <c r="CX271">
        <v>39.450000000000003</v>
      </c>
      <c r="CY271">
        <v>0</v>
      </c>
      <c r="CZ271">
        <v>1604500844.0999999</v>
      </c>
      <c r="DA271">
        <v>0</v>
      </c>
      <c r="DB271">
        <v>868.07136000000003</v>
      </c>
      <c r="DC271">
        <v>-29.724230811624199</v>
      </c>
      <c r="DD271">
        <v>-358.62307748619901</v>
      </c>
      <c r="DE271">
        <v>10357.06</v>
      </c>
      <c r="DF271">
        <v>15</v>
      </c>
      <c r="DG271">
        <v>1604500115.5</v>
      </c>
      <c r="DH271" t="s">
        <v>274</v>
      </c>
      <c r="DI271">
        <v>1604500104</v>
      </c>
      <c r="DJ271">
        <v>1604500115.5</v>
      </c>
      <c r="DK271">
        <v>1</v>
      </c>
      <c r="DL271">
        <v>-0.111</v>
      </c>
      <c r="DM271">
        <v>-7.0000000000000001E-3</v>
      </c>
      <c r="DN271">
        <v>-7.3999999999999996E-2</v>
      </c>
      <c r="DO271">
        <v>0.30099999999999999</v>
      </c>
      <c r="DP271">
        <v>420</v>
      </c>
      <c r="DQ271">
        <v>20</v>
      </c>
      <c r="DR271">
        <v>0.08</v>
      </c>
      <c r="DS271">
        <v>7.0000000000000007E-2</v>
      </c>
      <c r="DT271">
        <v>0</v>
      </c>
      <c r="DU271">
        <v>0</v>
      </c>
      <c r="DV271" t="s">
        <v>275</v>
      </c>
      <c r="DW271">
        <v>100</v>
      </c>
      <c r="DX271">
        <v>100</v>
      </c>
      <c r="DY271">
        <v>-3.0000000000000001E-3</v>
      </c>
      <c r="DZ271">
        <v>0.31640000000000001</v>
      </c>
      <c r="EA271">
        <v>-0.38915973933682801</v>
      </c>
      <c r="EB271">
        <v>1.06189765250334E-3</v>
      </c>
      <c r="EC271">
        <v>-8.2300479113357901E-7</v>
      </c>
      <c r="ED271">
        <v>1.95222372915411E-10</v>
      </c>
      <c r="EE271">
        <v>5.0854824770297798E-2</v>
      </c>
      <c r="EF271">
        <v>2.4299125684897199E-2</v>
      </c>
      <c r="EG271">
        <v>-1.02667963148939E-3</v>
      </c>
      <c r="EH271">
        <v>2.21636158600722E-5</v>
      </c>
      <c r="EI271">
        <v>2</v>
      </c>
      <c r="EJ271">
        <v>2037</v>
      </c>
      <c r="EK271">
        <v>1</v>
      </c>
      <c r="EL271">
        <v>24</v>
      </c>
      <c r="EM271">
        <v>12.4</v>
      </c>
      <c r="EN271">
        <v>12.2</v>
      </c>
      <c r="EO271">
        <v>2</v>
      </c>
      <c r="EP271">
        <v>482.24799999999999</v>
      </c>
      <c r="EQ271">
        <v>558.76300000000003</v>
      </c>
      <c r="ER271">
        <v>22.271899999999999</v>
      </c>
      <c r="ES271">
        <v>25.366099999999999</v>
      </c>
      <c r="ET271">
        <v>30.0001</v>
      </c>
      <c r="EU271">
        <v>25.2363</v>
      </c>
      <c r="EV271">
        <v>25.1997</v>
      </c>
      <c r="EW271">
        <v>28.7758</v>
      </c>
      <c r="EX271">
        <v>6.5630499999999996</v>
      </c>
      <c r="EY271">
        <v>100</v>
      </c>
      <c r="EZ271">
        <v>22.2683</v>
      </c>
      <c r="FA271">
        <v>616.45000000000005</v>
      </c>
      <c r="FB271">
        <v>20</v>
      </c>
      <c r="FC271">
        <v>102.36</v>
      </c>
      <c r="FD271">
        <v>102.066</v>
      </c>
    </row>
    <row r="272" spans="1:160" x14ac:dyDescent="0.15">
      <c r="A272">
        <v>274</v>
      </c>
      <c r="B272">
        <v>1604500847.0999999</v>
      </c>
      <c r="C272">
        <v>545.09999990463302</v>
      </c>
      <c r="D272" t="s">
        <v>784</v>
      </c>
      <c r="E272" t="s">
        <v>785</v>
      </c>
      <c r="F272">
        <v>1604500847.0999999</v>
      </c>
      <c r="G272">
        <f t="shared" si="180"/>
        <v>1.3090580294045106E-3</v>
      </c>
      <c r="H272">
        <f t="shared" si="181"/>
        <v>14.135007264143269</v>
      </c>
      <c r="I272">
        <f t="shared" si="182"/>
        <v>606.64400000000001</v>
      </c>
      <c r="J272">
        <f t="shared" si="183"/>
        <v>421.49958713617389</v>
      </c>
      <c r="K272">
        <f t="shared" si="184"/>
        <v>42.469039802073688</v>
      </c>
      <c r="L272">
        <f t="shared" si="185"/>
        <v>61.123638001015998</v>
      </c>
      <c r="M272">
        <f t="shared" si="186"/>
        <v>0.13066800732719117</v>
      </c>
      <c r="N272">
        <f t="shared" si="187"/>
        <v>2.9421388718758266</v>
      </c>
      <c r="O272">
        <f t="shared" si="188"/>
        <v>0.12752752711242099</v>
      </c>
      <c r="P272">
        <f t="shared" si="189"/>
        <v>7.9980577561879873E-2</v>
      </c>
      <c r="Q272">
        <f t="shared" si="190"/>
        <v>193.74130091547983</v>
      </c>
      <c r="R272">
        <f t="shared" si="191"/>
        <v>25.865738667414945</v>
      </c>
      <c r="S272">
        <f t="shared" si="192"/>
        <v>25.003299999999999</v>
      </c>
      <c r="T272">
        <f t="shared" si="193"/>
        <v>3.180303223067936</v>
      </c>
      <c r="U272">
        <f t="shared" si="194"/>
        <v>68.089055927901882</v>
      </c>
      <c r="V272">
        <f t="shared" si="195"/>
        <v>2.1735202303065999</v>
      </c>
      <c r="W272">
        <f t="shared" si="196"/>
        <v>3.1921726637069203</v>
      </c>
      <c r="X272">
        <f t="shared" si="197"/>
        <v>1.0067829927613361</v>
      </c>
      <c r="Y272">
        <f t="shared" si="198"/>
        <v>-57.729459096738921</v>
      </c>
      <c r="Z272">
        <f t="shared" si="199"/>
        <v>9.9135369287855983</v>
      </c>
      <c r="AA272">
        <f t="shared" si="200"/>
        <v>0.71297862924966848</v>
      </c>
      <c r="AB272">
        <f t="shared" si="201"/>
        <v>146.63835737677616</v>
      </c>
      <c r="AC272">
        <v>11</v>
      </c>
      <c r="AD272">
        <v>2</v>
      </c>
      <c r="AE272">
        <f t="shared" si="202"/>
        <v>1</v>
      </c>
      <c r="AF272">
        <f t="shared" si="203"/>
        <v>0</v>
      </c>
      <c r="AG272">
        <f t="shared" si="204"/>
        <v>53601.81076781224</v>
      </c>
      <c r="AH272" t="s">
        <v>272</v>
      </c>
      <c r="AI272" t="s">
        <v>272</v>
      </c>
      <c r="AJ272">
        <v>0</v>
      </c>
      <c r="AK272">
        <v>0</v>
      </c>
      <c r="AL272">
        <f t="shared" si="205"/>
        <v>0</v>
      </c>
      <c r="AM272" t="e">
        <f t="shared" si="206"/>
        <v>#DIV/0!</v>
      </c>
      <c r="AN272">
        <v>0</v>
      </c>
      <c r="AO272" t="s">
        <v>272</v>
      </c>
      <c r="AP272" t="s">
        <v>272</v>
      </c>
      <c r="AQ272">
        <v>0</v>
      </c>
      <c r="AR272">
        <v>0</v>
      </c>
      <c r="AS272" t="e">
        <f t="shared" si="207"/>
        <v>#DIV/0!</v>
      </c>
      <c r="AT272">
        <v>0.5</v>
      </c>
      <c r="AU272">
        <f t="shared" si="208"/>
        <v>1009.2167998521048</v>
      </c>
      <c r="AV272">
        <f t="shared" si="209"/>
        <v>14.135007264143269</v>
      </c>
      <c r="AW272" t="e">
        <f t="shared" si="210"/>
        <v>#DIV/0!</v>
      </c>
      <c r="AX272" t="e">
        <f t="shared" si="211"/>
        <v>#DIV/0!</v>
      </c>
      <c r="AY272">
        <f t="shared" si="212"/>
        <v>1.4005917525565048E-2</v>
      </c>
      <c r="AZ272" t="e">
        <f t="shared" si="213"/>
        <v>#DIV/0!</v>
      </c>
      <c r="BA272" t="s">
        <v>272</v>
      </c>
      <c r="BB272">
        <v>0</v>
      </c>
      <c r="BC272">
        <f t="shared" si="214"/>
        <v>0</v>
      </c>
      <c r="BD272" t="e">
        <f t="shared" si="215"/>
        <v>#DIV/0!</v>
      </c>
      <c r="BE272" t="e">
        <f t="shared" si="216"/>
        <v>#DIV/0!</v>
      </c>
      <c r="BF272" t="e">
        <f t="shared" si="217"/>
        <v>#DIV/0!</v>
      </c>
      <c r="BG272" t="e">
        <f t="shared" si="218"/>
        <v>#DIV/0!</v>
      </c>
      <c r="BH272" t="e">
        <f t="shared" si="219"/>
        <v>#DIV/0!</v>
      </c>
      <c r="BI272" t="e">
        <f t="shared" si="220"/>
        <v>#DIV/0!</v>
      </c>
      <c r="BJ272">
        <f t="shared" si="221"/>
        <v>1200.04</v>
      </c>
      <c r="BK272">
        <f t="shared" si="222"/>
        <v>1009.2167998521048</v>
      </c>
      <c r="BL272">
        <f t="shared" si="223"/>
        <v>0.840985967011187</v>
      </c>
      <c r="BM272">
        <f t="shared" si="224"/>
        <v>0.19197193402237414</v>
      </c>
      <c r="BN272">
        <v>6</v>
      </c>
      <c r="BO272">
        <v>0.5</v>
      </c>
      <c r="BP272" t="s">
        <v>273</v>
      </c>
      <c r="BQ272">
        <v>2</v>
      </c>
      <c r="BR272">
        <v>1604500847.0999999</v>
      </c>
      <c r="BS272">
        <v>606.64400000000001</v>
      </c>
      <c r="BT272">
        <v>624.55799999999999</v>
      </c>
      <c r="BU272">
        <v>21.571899999999999</v>
      </c>
      <c r="BV272">
        <v>20.035</v>
      </c>
      <c r="BW272">
        <v>606.64800000000002</v>
      </c>
      <c r="BX272">
        <v>21.255600000000001</v>
      </c>
      <c r="BY272">
        <v>500.02699999999999</v>
      </c>
      <c r="BZ272">
        <v>100.657</v>
      </c>
      <c r="CA272">
        <v>0.10001400000000001</v>
      </c>
      <c r="CB272">
        <v>25.065799999999999</v>
      </c>
      <c r="CC272">
        <v>25.003299999999999</v>
      </c>
      <c r="CD272">
        <v>999.9</v>
      </c>
      <c r="CE272">
        <v>0</v>
      </c>
      <c r="CF272">
        <v>0</v>
      </c>
      <c r="CG272">
        <v>10006.200000000001</v>
      </c>
      <c r="CH272">
        <v>0</v>
      </c>
      <c r="CI272">
        <v>1.06395</v>
      </c>
      <c r="CJ272">
        <v>1200.04</v>
      </c>
      <c r="CK272">
        <v>0.96699299999999999</v>
      </c>
      <c r="CL272">
        <v>3.30067E-2</v>
      </c>
      <c r="CM272">
        <v>0</v>
      </c>
      <c r="CN272">
        <v>862.56299999999999</v>
      </c>
      <c r="CO272">
        <v>5.0001499999999997</v>
      </c>
      <c r="CP272">
        <v>10298.700000000001</v>
      </c>
      <c r="CQ272">
        <v>11354.2</v>
      </c>
      <c r="CR272">
        <v>39.5</v>
      </c>
      <c r="CS272">
        <v>42.125</v>
      </c>
      <c r="CT272">
        <v>40.686999999999998</v>
      </c>
      <c r="CU272">
        <v>41.686999999999998</v>
      </c>
      <c r="CV272">
        <v>41.375</v>
      </c>
      <c r="CW272">
        <v>1155.5999999999999</v>
      </c>
      <c r="CX272">
        <v>39.44</v>
      </c>
      <c r="CY272">
        <v>0</v>
      </c>
      <c r="CZ272">
        <v>1604500846.5</v>
      </c>
      <c r="DA272">
        <v>0</v>
      </c>
      <c r="DB272">
        <v>866.83972000000006</v>
      </c>
      <c r="DC272">
        <v>-30.934538417609101</v>
      </c>
      <c r="DD272">
        <v>-366.399999408295</v>
      </c>
      <c r="DE272">
        <v>10342.732</v>
      </c>
      <c r="DF272">
        <v>15</v>
      </c>
      <c r="DG272">
        <v>1604500115.5</v>
      </c>
      <c r="DH272" t="s">
        <v>274</v>
      </c>
      <c r="DI272">
        <v>1604500104</v>
      </c>
      <c r="DJ272">
        <v>1604500115.5</v>
      </c>
      <c r="DK272">
        <v>1</v>
      </c>
      <c r="DL272">
        <v>-0.111</v>
      </c>
      <c r="DM272">
        <v>-7.0000000000000001E-3</v>
      </c>
      <c r="DN272">
        <v>-7.3999999999999996E-2</v>
      </c>
      <c r="DO272">
        <v>0.30099999999999999</v>
      </c>
      <c r="DP272">
        <v>420</v>
      </c>
      <c r="DQ272">
        <v>20</v>
      </c>
      <c r="DR272">
        <v>0.08</v>
      </c>
      <c r="DS272">
        <v>7.0000000000000007E-2</v>
      </c>
      <c r="DT272">
        <v>0</v>
      </c>
      <c r="DU272">
        <v>0</v>
      </c>
      <c r="DV272" t="s">
        <v>275</v>
      </c>
      <c r="DW272">
        <v>100</v>
      </c>
      <c r="DX272">
        <v>100</v>
      </c>
      <c r="DY272">
        <v>-4.0000000000000001E-3</v>
      </c>
      <c r="DZ272">
        <v>0.31630000000000003</v>
      </c>
      <c r="EA272">
        <v>-0.38915973933682801</v>
      </c>
      <c r="EB272">
        <v>1.06189765250334E-3</v>
      </c>
      <c r="EC272">
        <v>-8.2300479113357901E-7</v>
      </c>
      <c r="ED272">
        <v>1.95222372915411E-10</v>
      </c>
      <c r="EE272">
        <v>5.0854824770297798E-2</v>
      </c>
      <c r="EF272">
        <v>2.4299125684897199E-2</v>
      </c>
      <c r="EG272">
        <v>-1.02667963148939E-3</v>
      </c>
      <c r="EH272">
        <v>2.21636158600722E-5</v>
      </c>
      <c r="EI272">
        <v>2</v>
      </c>
      <c r="EJ272">
        <v>2037</v>
      </c>
      <c r="EK272">
        <v>1</v>
      </c>
      <c r="EL272">
        <v>24</v>
      </c>
      <c r="EM272">
        <v>12.4</v>
      </c>
      <c r="EN272">
        <v>12.2</v>
      </c>
      <c r="EO272">
        <v>2</v>
      </c>
      <c r="EP272">
        <v>482.447</v>
      </c>
      <c r="EQ272">
        <v>558.49300000000005</v>
      </c>
      <c r="ER272">
        <v>22.269300000000001</v>
      </c>
      <c r="ES272">
        <v>25.366099999999999</v>
      </c>
      <c r="ET272">
        <v>30.0001</v>
      </c>
      <c r="EU272">
        <v>25.237300000000001</v>
      </c>
      <c r="EV272">
        <v>25.200700000000001</v>
      </c>
      <c r="EW272">
        <v>28.687000000000001</v>
      </c>
      <c r="EX272">
        <v>6.5630499999999996</v>
      </c>
      <c r="EY272">
        <v>100</v>
      </c>
      <c r="EZ272">
        <v>22.2683</v>
      </c>
      <c r="FA272">
        <v>611.4</v>
      </c>
      <c r="FB272">
        <v>20</v>
      </c>
      <c r="FC272">
        <v>102.361</v>
      </c>
      <c r="FD272">
        <v>102.068</v>
      </c>
    </row>
    <row r="273" spans="1:160" x14ac:dyDescent="0.15">
      <c r="A273">
        <v>275</v>
      </c>
      <c r="B273">
        <v>1604500849.0999999</v>
      </c>
      <c r="C273">
        <v>547.09999990463302</v>
      </c>
      <c r="D273" t="s">
        <v>786</v>
      </c>
      <c r="E273" t="s">
        <v>787</v>
      </c>
      <c r="F273">
        <v>1604500849.0999999</v>
      </c>
      <c r="G273">
        <f t="shared" si="180"/>
        <v>1.3088020359732974E-3</v>
      </c>
      <c r="H273">
        <f t="shared" si="181"/>
        <v>13.953494490721136</v>
      </c>
      <c r="I273">
        <f t="shared" si="182"/>
        <v>603.58299999999997</v>
      </c>
      <c r="J273">
        <f t="shared" si="183"/>
        <v>420.8576093573426</v>
      </c>
      <c r="K273">
        <f t="shared" si="184"/>
        <v>42.404856437721818</v>
      </c>
      <c r="L273">
        <f t="shared" si="185"/>
        <v>60.815938441348997</v>
      </c>
      <c r="M273">
        <f t="shared" si="186"/>
        <v>0.1307546958755601</v>
      </c>
      <c r="N273">
        <f t="shared" si="187"/>
        <v>2.9412776320287182</v>
      </c>
      <c r="O273">
        <f t="shared" si="188"/>
        <v>0.12760920442646495</v>
      </c>
      <c r="P273">
        <f t="shared" si="189"/>
        <v>8.0032060223914431E-2</v>
      </c>
      <c r="Q273">
        <f t="shared" si="190"/>
        <v>193.73810895436114</v>
      </c>
      <c r="R273">
        <f t="shared" si="191"/>
        <v>25.862306811331145</v>
      </c>
      <c r="S273">
        <f t="shared" si="192"/>
        <v>24.997399999999999</v>
      </c>
      <c r="T273">
        <f t="shared" si="193"/>
        <v>3.1791847426912652</v>
      </c>
      <c r="U273">
        <f t="shared" si="194"/>
        <v>68.094771090719433</v>
      </c>
      <c r="V273">
        <f t="shared" si="195"/>
        <v>2.1732234530460999</v>
      </c>
      <c r="W273">
        <f t="shared" si="196"/>
        <v>3.1914689163883341</v>
      </c>
      <c r="X273">
        <f t="shared" si="197"/>
        <v>1.0059612896451653</v>
      </c>
      <c r="Y273">
        <f t="shared" si="198"/>
        <v>-57.718169786422415</v>
      </c>
      <c r="Z273">
        <f t="shared" si="199"/>
        <v>10.259489332456532</v>
      </c>
      <c r="AA273">
        <f t="shared" si="200"/>
        <v>0.73803981689760356</v>
      </c>
      <c r="AB273">
        <f t="shared" si="201"/>
        <v>147.01746831729287</v>
      </c>
      <c r="AC273">
        <v>11</v>
      </c>
      <c r="AD273">
        <v>2</v>
      </c>
      <c r="AE273">
        <f t="shared" si="202"/>
        <v>1</v>
      </c>
      <c r="AF273">
        <f t="shared" si="203"/>
        <v>0</v>
      </c>
      <c r="AG273">
        <f t="shared" si="204"/>
        <v>53577.320677466327</v>
      </c>
      <c r="AH273" t="s">
        <v>272</v>
      </c>
      <c r="AI273" t="s">
        <v>272</v>
      </c>
      <c r="AJ273">
        <v>0</v>
      </c>
      <c r="AK273">
        <v>0</v>
      </c>
      <c r="AL273">
        <f t="shared" si="205"/>
        <v>0</v>
      </c>
      <c r="AM273" t="e">
        <f t="shared" si="206"/>
        <v>#DIV/0!</v>
      </c>
      <c r="AN273">
        <v>0</v>
      </c>
      <c r="AO273" t="s">
        <v>272</v>
      </c>
      <c r="AP273" t="s">
        <v>272</v>
      </c>
      <c r="AQ273">
        <v>0</v>
      </c>
      <c r="AR273">
        <v>0</v>
      </c>
      <c r="AS273" t="e">
        <f t="shared" si="207"/>
        <v>#DIV/0!</v>
      </c>
      <c r="AT273">
        <v>0.5</v>
      </c>
      <c r="AU273">
        <f t="shared" si="208"/>
        <v>1009.1999998521023</v>
      </c>
      <c r="AV273">
        <f t="shared" si="209"/>
        <v>13.953494490721136</v>
      </c>
      <c r="AW273" t="e">
        <f t="shared" si="210"/>
        <v>#DIV/0!</v>
      </c>
      <c r="AX273" t="e">
        <f t="shared" si="211"/>
        <v>#DIV/0!</v>
      </c>
      <c r="AY273">
        <f t="shared" si="212"/>
        <v>1.38262926008383E-2</v>
      </c>
      <c r="AZ273" t="e">
        <f t="shared" si="213"/>
        <v>#DIV/0!</v>
      </c>
      <c r="BA273" t="s">
        <v>272</v>
      </c>
      <c r="BB273">
        <v>0</v>
      </c>
      <c r="BC273">
        <f t="shared" si="214"/>
        <v>0</v>
      </c>
      <c r="BD273" t="e">
        <f t="shared" si="215"/>
        <v>#DIV/0!</v>
      </c>
      <c r="BE273" t="e">
        <f t="shared" si="216"/>
        <v>#DIV/0!</v>
      </c>
      <c r="BF273" t="e">
        <f t="shared" si="217"/>
        <v>#DIV/0!</v>
      </c>
      <c r="BG273" t="e">
        <f t="shared" si="218"/>
        <v>#DIV/0!</v>
      </c>
      <c r="BH273" t="e">
        <f t="shared" si="219"/>
        <v>#DIV/0!</v>
      </c>
      <c r="BI273" t="e">
        <f t="shared" si="220"/>
        <v>#DIV/0!</v>
      </c>
      <c r="BJ273">
        <f t="shared" si="221"/>
        <v>1200.02</v>
      </c>
      <c r="BK273">
        <f t="shared" si="222"/>
        <v>1009.1999998521023</v>
      </c>
      <c r="BL273">
        <f t="shared" si="223"/>
        <v>0.84098598344369457</v>
      </c>
      <c r="BM273">
        <f t="shared" si="224"/>
        <v>0.19197196688738935</v>
      </c>
      <c r="BN273">
        <v>6</v>
      </c>
      <c r="BO273">
        <v>0.5</v>
      </c>
      <c r="BP273" t="s">
        <v>273</v>
      </c>
      <c r="BQ273">
        <v>2</v>
      </c>
      <c r="BR273">
        <v>1604500849.0999999</v>
      </c>
      <c r="BS273">
        <v>603.58299999999997</v>
      </c>
      <c r="BT273">
        <v>621.27300000000002</v>
      </c>
      <c r="BU273">
        <v>21.5687</v>
      </c>
      <c r="BV273">
        <v>20.0322</v>
      </c>
      <c r="BW273">
        <v>603.58799999999997</v>
      </c>
      <c r="BX273">
        <v>21.252400000000002</v>
      </c>
      <c r="BY273">
        <v>500.06099999999998</v>
      </c>
      <c r="BZ273">
        <v>100.658</v>
      </c>
      <c r="CA273">
        <v>0.100203</v>
      </c>
      <c r="CB273">
        <v>25.062100000000001</v>
      </c>
      <c r="CC273">
        <v>24.997399999999999</v>
      </c>
      <c r="CD273">
        <v>999.9</v>
      </c>
      <c r="CE273">
        <v>0</v>
      </c>
      <c r="CF273">
        <v>0</v>
      </c>
      <c r="CG273">
        <v>10001.200000000001</v>
      </c>
      <c r="CH273">
        <v>0</v>
      </c>
      <c r="CI273">
        <v>1.06395</v>
      </c>
      <c r="CJ273">
        <v>1200.02</v>
      </c>
      <c r="CK273">
        <v>0.96699299999999999</v>
      </c>
      <c r="CL273">
        <v>3.30067E-2</v>
      </c>
      <c r="CM273">
        <v>0</v>
      </c>
      <c r="CN273">
        <v>862.12099999999998</v>
      </c>
      <c r="CO273">
        <v>5.0001499999999997</v>
      </c>
      <c r="CP273">
        <v>10287.4</v>
      </c>
      <c r="CQ273">
        <v>11354.1</v>
      </c>
      <c r="CR273">
        <v>39.5</v>
      </c>
      <c r="CS273">
        <v>42.125</v>
      </c>
      <c r="CT273">
        <v>40.75</v>
      </c>
      <c r="CU273">
        <v>41.686999999999998</v>
      </c>
      <c r="CV273">
        <v>41.375</v>
      </c>
      <c r="CW273">
        <v>1155.58</v>
      </c>
      <c r="CX273">
        <v>39.44</v>
      </c>
      <c r="CY273">
        <v>0</v>
      </c>
      <c r="CZ273">
        <v>1604500848.3</v>
      </c>
      <c r="DA273">
        <v>0</v>
      </c>
      <c r="DB273">
        <v>866.08065384615395</v>
      </c>
      <c r="DC273">
        <v>-30.870051306560601</v>
      </c>
      <c r="DD273">
        <v>-368.96410279113502</v>
      </c>
      <c r="DE273">
        <v>10333.569230769201</v>
      </c>
      <c r="DF273">
        <v>15</v>
      </c>
      <c r="DG273">
        <v>1604500115.5</v>
      </c>
      <c r="DH273" t="s">
        <v>274</v>
      </c>
      <c r="DI273">
        <v>1604500104</v>
      </c>
      <c r="DJ273">
        <v>1604500115.5</v>
      </c>
      <c r="DK273">
        <v>1</v>
      </c>
      <c r="DL273">
        <v>-0.111</v>
      </c>
      <c r="DM273">
        <v>-7.0000000000000001E-3</v>
      </c>
      <c r="DN273">
        <v>-7.3999999999999996E-2</v>
      </c>
      <c r="DO273">
        <v>0.30099999999999999</v>
      </c>
      <c r="DP273">
        <v>420</v>
      </c>
      <c r="DQ273">
        <v>20</v>
      </c>
      <c r="DR273">
        <v>0.08</v>
      </c>
      <c r="DS273">
        <v>7.0000000000000007E-2</v>
      </c>
      <c r="DT273">
        <v>0</v>
      </c>
      <c r="DU273">
        <v>0</v>
      </c>
      <c r="DV273" t="s">
        <v>275</v>
      </c>
      <c r="DW273">
        <v>100</v>
      </c>
      <c r="DX273">
        <v>100</v>
      </c>
      <c r="DY273">
        <v>-5.0000000000000001E-3</v>
      </c>
      <c r="DZ273">
        <v>0.31630000000000003</v>
      </c>
      <c r="EA273">
        <v>-0.38915973933682801</v>
      </c>
      <c r="EB273">
        <v>1.06189765250334E-3</v>
      </c>
      <c r="EC273">
        <v>-8.2300479113357901E-7</v>
      </c>
      <c r="ED273">
        <v>1.95222372915411E-10</v>
      </c>
      <c r="EE273">
        <v>5.0854824770297798E-2</v>
      </c>
      <c r="EF273">
        <v>2.4299125684897199E-2</v>
      </c>
      <c r="EG273">
        <v>-1.02667963148939E-3</v>
      </c>
      <c r="EH273">
        <v>2.21636158600722E-5</v>
      </c>
      <c r="EI273">
        <v>2</v>
      </c>
      <c r="EJ273">
        <v>2037</v>
      </c>
      <c r="EK273">
        <v>1</v>
      </c>
      <c r="EL273">
        <v>24</v>
      </c>
      <c r="EM273">
        <v>12.4</v>
      </c>
      <c r="EN273">
        <v>12.2</v>
      </c>
      <c r="EO273">
        <v>2</v>
      </c>
      <c r="EP273">
        <v>482.49400000000003</v>
      </c>
      <c r="EQ273">
        <v>558.40300000000002</v>
      </c>
      <c r="ER273">
        <v>22.266100000000002</v>
      </c>
      <c r="ES273">
        <v>25.367000000000001</v>
      </c>
      <c r="ET273">
        <v>30.0002</v>
      </c>
      <c r="EU273">
        <v>25.238099999999999</v>
      </c>
      <c r="EV273">
        <v>25.201599999999999</v>
      </c>
      <c r="EW273">
        <v>28.530200000000001</v>
      </c>
      <c r="EX273">
        <v>6.5630499999999996</v>
      </c>
      <c r="EY273">
        <v>100</v>
      </c>
      <c r="EZ273">
        <v>22.2667</v>
      </c>
      <c r="FA273">
        <v>611.4</v>
      </c>
      <c r="FB273">
        <v>20</v>
      </c>
      <c r="FC273">
        <v>102.361</v>
      </c>
      <c r="FD273">
        <v>102.06699999999999</v>
      </c>
    </row>
    <row r="274" spans="1:160" x14ac:dyDescent="0.15">
      <c r="A274">
        <v>276</v>
      </c>
      <c r="B274">
        <v>1604500851.0999999</v>
      </c>
      <c r="C274">
        <v>549.09999990463302</v>
      </c>
      <c r="D274" t="s">
        <v>788</v>
      </c>
      <c r="E274" t="s">
        <v>789</v>
      </c>
      <c r="F274">
        <v>1604500851.0999999</v>
      </c>
      <c r="G274">
        <f t="shared" si="180"/>
        <v>1.3061197123839382E-3</v>
      </c>
      <c r="H274">
        <f t="shared" si="181"/>
        <v>13.693280350185024</v>
      </c>
      <c r="I274">
        <f t="shared" si="182"/>
        <v>600.471</v>
      </c>
      <c r="J274">
        <f t="shared" si="183"/>
        <v>420.48586578602811</v>
      </c>
      <c r="K274">
        <f t="shared" si="184"/>
        <v>42.366820289393281</v>
      </c>
      <c r="L274">
        <f t="shared" si="185"/>
        <v>60.501550744009791</v>
      </c>
      <c r="M274">
        <f t="shared" si="186"/>
        <v>0.13033860850762968</v>
      </c>
      <c r="N274">
        <f t="shared" si="187"/>
        <v>2.9446678494959411</v>
      </c>
      <c r="O274">
        <f t="shared" si="188"/>
        <v>0.12721635244272642</v>
      </c>
      <c r="P274">
        <f t="shared" si="189"/>
        <v>7.9784513075739985E-2</v>
      </c>
      <c r="Q274">
        <f t="shared" si="190"/>
        <v>193.73970493492035</v>
      </c>
      <c r="R274">
        <f t="shared" si="191"/>
        <v>25.860452760508199</v>
      </c>
      <c r="S274">
        <f t="shared" si="192"/>
        <v>25.001200000000001</v>
      </c>
      <c r="T274">
        <f t="shared" si="193"/>
        <v>3.1799050804748239</v>
      </c>
      <c r="U274">
        <f t="shared" si="194"/>
        <v>68.092212698929416</v>
      </c>
      <c r="V274">
        <f t="shared" si="195"/>
        <v>2.1729216620707996</v>
      </c>
      <c r="W274">
        <f t="shared" si="196"/>
        <v>3.1911456184841587</v>
      </c>
      <c r="X274">
        <f t="shared" si="197"/>
        <v>1.0069834184040243</v>
      </c>
      <c r="Y274">
        <f t="shared" si="198"/>
        <v>-57.599879316131677</v>
      </c>
      <c r="Z274">
        <f t="shared" si="199"/>
        <v>9.3981736396399853</v>
      </c>
      <c r="AA274">
        <f t="shared" si="200"/>
        <v>0.6753078651711335</v>
      </c>
      <c r="AB274">
        <f t="shared" si="201"/>
        <v>146.2133071235998</v>
      </c>
      <c r="AC274">
        <v>11</v>
      </c>
      <c r="AD274">
        <v>2</v>
      </c>
      <c r="AE274">
        <f t="shared" si="202"/>
        <v>1</v>
      </c>
      <c r="AF274">
        <f t="shared" si="203"/>
        <v>0</v>
      </c>
      <c r="AG274">
        <f t="shared" si="204"/>
        <v>53676.742074456153</v>
      </c>
      <c r="AH274" t="s">
        <v>272</v>
      </c>
      <c r="AI274" t="s">
        <v>272</v>
      </c>
      <c r="AJ274">
        <v>0</v>
      </c>
      <c r="AK274">
        <v>0</v>
      </c>
      <c r="AL274">
        <f t="shared" si="205"/>
        <v>0</v>
      </c>
      <c r="AM274" t="e">
        <f t="shared" si="206"/>
        <v>#DIV/0!</v>
      </c>
      <c r="AN274">
        <v>0</v>
      </c>
      <c r="AO274" t="s">
        <v>272</v>
      </c>
      <c r="AP274" t="s">
        <v>272</v>
      </c>
      <c r="AQ274">
        <v>0</v>
      </c>
      <c r="AR274">
        <v>0</v>
      </c>
      <c r="AS274" t="e">
        <f t="shared" si="207"/>
        <v>#DIV/0!</v>
      </c>
      <c r="AT274">
        <v>0.5</v>
      </c>
      <c r="AU274">
        <f t="shared" si="208"/>
        <v>1009.2083998521036</v>
      </c>
      <c r="AV274">
        <f t="shared" si="209"/>
        <v>13.693280350185024</v>
      </c>
      <c r="AW274" t="e">
        <f t="shared" si="210"/>
        <v>#DIV/0!</v>
      </c>
      <c r="AX274" t="e">
        <f t="shared" si="211"/>
        <v>#DIV/0!</v>
      </c>
      <c r="AY274">
        <f t="shared" si="212"/>
        <v>1.3568337671576784E-2</v>
      </c>
      <c r="AZ274" t="e">
        <f t="shared" si="213"/>
        <v>#DIV/0!</v>
      </c>
      <c r="BA274" t="s">
        <v>272</v>
      </c>
      <c r="BB274">
        <v>0</v>
      </c>
      <c r="BC274">
        <f t="shared" si="214"/>
        <v>0</v>
      </c>
      <c r="BD274" t="e">
        <f t="shared" si="215"/>
        <v>#DIV/0!</v>
      </c>
      <c r="BE274" t="e">
        <f t="shared" si="216"/>
        <v>#DIV/0!</v>
      </c>
      <c r="BF274" t="e">
        <f t="shared" si="217"/>
        <v>#DIV/0!</v>
      </c>
      <c r="BG274" t="e">
        <f t="shared" si="218"/>
        <v>#DIV/0!</v>
      </c>
      <c r="BH274" t="e">
        <f t="shared" si="219"/>
        <v>#DIV/0!</v>
      </c>
      <c r="BI274" t="e">
        <f t="shared" si="220"/>
        <v>#DIV/0!</v>
      </c>
      <c r="BJ274">
        <f t="shared" si="221"/>
        <v>1200.03</v>
      </c>
      <c r="BK274">
        <f t="shared" si="222"/>
        <v>1009.2083998521036</v>
      </c>
      <c r="BL274">
        <f t="shared" si="223"/>
        <v>0.8409859752273724</v>
      </c>
      <c r="BM274">
        <f t="shared" si="224"/>
        <v>0.19197195045474483</v>
      </c>
      <c r="BN274">
        <v>6</v>
      </c>
      <c r="BO274">
        <v>0.5</v>
      </c>
      <c r="BP274" t="s">
        <v>273</v>
      </c>
      <c r="BQ274">
        <v>2</v>
      </c>
      <c r="BR274">
        <v>1604500851.0999999</v>
      </c>
      <c r="BS274">
        <v>600.471</v>
      </c>
      <c r="BT274">
        <v>617.84699999999998</v>
      </c>
      <c r="BU274">
        <v>21.565999999999999</v>
      </c>
      <c r="BV274">
        <v>20.0322</v>
      </c>
      <c r="BW274">
        <v>600.47699999999998</v>
      </c>
      <c r="BX274">
        <v>21.249700000000001</v>
      </c>
      <c r="BY274">
        <v>499.916</v>
      </c>
      <c r="BZ274">
        <v>100.657</v>
      </c>
      <c r="CA274">
        <v>9.9823800000000004E-2</v>
      </c>
      <c r="CB274">
        <v>25.060400000000001</v>
      </c>
      <c r="CC274">
        <v>25.001200000000001</v>
      </c>
      <c r="CD274">
        <v>999.9</v>
      </c>
      <c r="CE274">
        <v>0</v>
      </c>
      <c r="CF274">
        <v>0</v>
      </c>
      <c r="CG274">
        <v>10020.6</v>
      </c>
      <c r="CH274">
        <v>0</v>
      </c>
      <c r="CI274">
        <v>1.06395</v>
      </c>
      <c r="CJ274">
        <v>1200.03</v>
      </c>
      <c r="CK274">
        <v>0.96699299999999999</v>
      </c>
      <c r="CL274">
        <v>3.30067E-2</v>
      </c>
      <c r="CM274">
        <v>0</v>
      </c>
      <c r="CN274">
        <v>861.18</v>
      </c>
      <c r="CO274">
        <v>5.0001499999999997</v>
      </c>
      <c r="CP274">
        <v>10275.6</v>
      </c>
      <c r="CQ274">
        <v>11354.2</v>
      </c>
      <c r="CR274">
        <v>39.5</v>
      </c>
      <c r="CS274">
        <v>42.125</v>
      </c>
      <c r="CT274">
        <v>40.75</v>
      </c>
      <c r="CU274">
        <v>41.686999999999998</v>
      </c>
      <c r="CV274">
        <v>41.375</v>
      </c>
      <c r="CW274">
        <v>1155.5899999999999</v>
      </c>
      <c r="CX274">
        <v>39.44</v>
      </c>
      <c r="CY274">
        <v>0</v>
      </c>
      <c r="CZ274">
        <v>1604500850.0999999</v>
      </c>
      <c r="DA274">
        <v>0</v>
      </c>
      <c r="DB274">
        <v>865.00896</v>
      </c>
      <c r="DC274">
        <v>-31.770076978221098</v>
      </c>
      <c r="DD274">
        <v>-372.19230823023997</v>
      </c>
      <c r="DE274">
        <v>10320.632</v>
      </c>
      <c r="DF274">
        <v>15</v>
      </c>
      <c r="DG274">
        <v>1604500115.5</v>
      </c>
      <c r="DH274" t="s">
        <v>274</v>
      </c>
      <c r="DI274">
        <v>1604500104</v>
      </c>
      <c r="DJ274">
        <v>1604500115.5</v>
      </c>
      <c r="DK274">
        <v>1</v>
      </c>
      <c r="DL274">
        <v>-0.111</v>
      </c>
      <c r="DM274">
        <v>-7.0000000000000001E-3</v>
      </c>
      <c r="DN274">
        <v>-7.3999999999999996E-2</v>
      </c>
      <c r="DO274">
        <v>0.30099999999999999</v>
      </c>
      <c r="DP274">
        <v>420</v>
      </c>
      <c r="DQ274">
        <v>20</v>
      </c>
      <c r="DR274">
        <v>0.08</v>
      </c>
      <c r="DS274">
        <v>7.0000000000000007E-2</v>
      </c>
      <c r="DT274">
        <v>0</v>
      </c>
      <c r="DU274">
        <v>0</v>
      </c>
      <c r="DV274" t="s">
        <v>275</v>
      </c>
      <c r="DW274">
        <v>100</v>
      </c>
      <c r="DX274">
        <v>100</v>
      </c>
      <c r="DY274">
        <v>-6.0000000000000001E-3</v>
      </c>
      <c r="DZ274">
        <v>0.31630000000000003</v>
      </c>
      <c r="EA274">
        <v>-0.38915973933682801</v>
      </c>
      <c r="EB274">
        <v>1.06189765250334E-3</v>
      </c>
      <c r="EC274">
        <v>-8.2300479113357901E-7</v>
      </c>
      <c r="ED274">
        <v>1.95222372915411E-10</v>
      </c>
      <c r="EE274">
        <v>5.0854824770297798E-2</v>
      </c>
      <c r="EF274">
        <v>2.4299125684897199E-2</v>
      </c>
      <c r="EG274">
        <v>-1.02667963148939E-3</v>
      </c>
      <c r="EH274">
        <v>2.21636158600722E-5</v>
      </c>
      <c r="EI274">
        <v>2</v>
      </c>
      <c r="EJ274">
        <v>2037</v>
      </c>
      <c r="EK274">
        <v>1</v>
      </c>
      <c r="EL274">
        <v>24</v>
      </c>
      <c r="EM274">
        <v>12.5</v>
      </c>
      <c r="EN274">
        <v>12.3</v>
      </c>
      <c r="EO274">
        <v>2</v>
      </c>
      <c r="EP274">
        <v>482.23500000000001</v>
      </c>
      <c r="EQ274">
        <v>558.68399999999997</v>
      </c>
      <c r="ER274">
        <v>22.264900000000001</v>
      </c>
      <c r="ES274">
        <v>25.368099999999998</v>
      </c>
      <c r="ET274">
        <v>30.0001</v>
      </c>
      <c r="EU274">
        <v>25.238099999999999</v>
      </c>
      <c r="EV274">
        <v>25.201599999999999</v>
      </c>
      <c r="EW274">
        <v>28.391999999999999</v>
      </c>
      <c r="EX274">
        <v>6.5630499999999996</v>
      </c>
      <c r="EY274">
        <v>100</v>
      </c>
      <c r="EZ274">
        <v>22.2667</v>
      </c>
      <c r="FA274">
        <v>606.33000000000004</v>
      </c>
      <c r="FB274">
        <v>20</v>
      </c>
      <c r="FC274">
        <v>102.36</v>
      </c>
      <c r="FD274">
        <v>102.06699999999999</v>
      </c>
    </row>
    <row r="275" spans="1:160" x14ac:dyDescent="0.15">
      <c r="A275">
        <v>277</v>
      </c>
      <c r="B275">
        <v>1604500853.0999999</v>
      </c>
      <c r="C275">
        <v>551.09999990463302</v>
      </c>
      <c r="D275" t="s">
        <v>790</v>
      </c>
      <c r="E275" t="s">
        <v>791</v>
      </c>
      <c r="F275">
        <v>1604500853.0999999</v>
      </c>
      <c r="G275">
        <f t="shared" si="180"/>
        <v>1.3048892849860821E-3</v>
      </c>
      <c r="H275">
        <f t="shared" si="181"/>
        <v>13.523959500311188</v>
      </c>
      <c r="I275">
        <f t="shared" si="182"/>
        <v>597.27200000000005</v>
      </c>
      <c r="J275">
        <f t="shared" si="183"/>
        <v>419.09031072146365</v>
      </c>
      <c r="K275">
        <f t="shared" si="184"/>
        <v>42.22620440274666</v>
      </c>
      <c r="L275">
        <f t="shared" si="185"/>
        <v>60.179223691953609</v>
      </c>
      <c r="M275">
        <f t="shared" si="186"/>
        <v>0.13006547995628123</v>
      </c>
      <c r="N275">
        <f t="shared" si="187"/>
        <v>2.9458787618203019</v>
      </c>
      <c r="O275">
        <f t="shared" si="188"/>
        <v>0.1269573728136224</v>
      </c>
      <c r="P275">
        <f t="shared" si="189"/>
        <v>7.9621422954385568E-2</v>
      </c>
      <c r="Q275">
        <f t="shared" si="190"/>
        <v>193.73970493492035</v>
      </c>
      <c r="R275">
        <f t="shared" si="191"/>
        <v>25.860264806745299</v>
      </c>
      <c r="S275">
        <f t="shared" si="192"/>
        <v>25.0062</v>
      </c>
      <c r="T275">
        <f t="shared" si="193"/>
        <v>3.1808531106454732</v>
      </c>
      <c r="U275">
        <f t="shared" si="194"/>
        <v>68.08828135994861</v>
      </c>
      <c r="V275">
        <f t="shared" si="195"/>
        <v>2.1727703111901002</v>
      </c>
      <c r="W275">
        <f t="shared" si="196"/>
        <v>3.1911075853181736</v>
      </c>
      <c r="X275">
        <f t="shared" si="197"/>
        <v>1.0080827994553729</v>
      </c>
      <c r="Y275">
        <f t="shared" si="198"/>
        <v>-57.545617467886217</v>
      </c>
      <c r="Z275">
        <f t="shared" si="199"/>
        <v>8.5761836535915918</v>
      </c>
      <c r="AA275">
        <f t="shared" si="200"/>
        <v>0.61600516296744834</v>
      </c>
      <c r="AB275">
        <f t="shared" si="201"/>
        <v>145.38627628359316</v>
      </c>
      <c r="AC275">
        <v>11</v>
      </c>
      <c r="AD275">
        <v>2</v>
      </c>
      <c r="AE275">
        <f t="shared" si="202"/>
        <v>1</v>
      </c>
      <c r="AF275">
        <f t="shared" si="203"/>
        <v>0</v>
      </c>
      <c r="AG275">
        <f t="shared" si="204"/>
        <v>53712.206362785058</v>
      </c>
      <c r="AH275" t="s">
        <v>272</v>
      </c>
      <c r="AI275" t="s">
        <v>272</v>
      </c>
      <c r="AJ275">
        <v>0</v>
      </c>
      <c r="AK275">
        <v>0</v>
      </c>
      <c r="AL275">
        <f t="shared" si="205"/>
        <v>0</v>
      </c>
      <c r="AM275" t="e">
        <f t="shared" si="206"/>
        <v>#DIV/0!</v>
      </c>
      <c r="AN275">
        <v>0</v>
      </c>
      <c r="AO275" t="s">
        <v>272</v>
      </c>
      <c r="AP275" t="s">
        <v>272</v>
      </c>
      <c r="AQ275">
        <v>0</v>
      </c>
      <c r="AR275">
        <v>0</v>
      </c>
      <c r="AS275" t="e">
        <f t="shared" si="207"/>
        <v>#DIV/0!</v>
      </c>
      <c r="AT275">
        <v>0.5</v>
      </c>
      <c r="AU275">
        <f t="shared" si="208"/>
        <v>1009.2083998521036</v>
      </c>
      <c r="AV275">
        <f t="shared" si="209"/>
        <v>13.523959500311188</v>
      </c>
      <c r="AW275" t="e">
        <f t="shared" si="210"/>
        <v>#DIV/0!</v>
      </c>
      <c r="AX275" t="e">
        <f t="shared" si="211"/>
        <v>#DIV/0!</v>
      </c>
      <c r="AY275">
        <f t="shared" si="212"/>
        <v>1.3400561769296691E-2</v>
      </c>
      <c r="AZ275" t="e">
        <f t="shared" si="213"/>
        <v>#DIV/0!</v>
      </c>
      <c r="BA275" t="s">
        <v>272</v>
      </c>
      <c r="BB275">
        <v>0</v>
      </c>
      <c r="BC275">
        <f t="shared" si="214"/>
        <v>0</v>
      </c>
      <c r="BD275" t="e">
        <f t="shared" si="215"/>
        <v>#DIV/0!</v>
      </c>
      <c r="BE275" t="e">
        <f t="shared" si="216"/>
        <v>#DIV/0!</v>
      </c>
      <c r="BF275" t="e">
        <f t="shared" si="217"/>
        <v>#DIV/0!</v>
      </c>
      <c r="BG275" t="e">
        <f t="shared" si="218"/>
        <v>#DIV/0!</v>
      </c>
      <c r="BH275" t="e">
        <f t="shared" si="219"/>
        <v>#DIV/0!</v>
      </c>
      <c r="BI275" t="e">
        <f t="shared" si="220"/>
        <v>#DIV/0!</v>
      </c>
      <c r="BJ275">
        <f t="shared" si="221"/>
        <v>1200.03</v>
      </c>
      <c r="BK275">
        <f t="shared" si="222"/>
        <v>1009.2083998521036</v>
      </c>
      <c r="BL275">
        <f t="shared" si="223"/>
        <v>0.8409859752273724</v>
      </c>
      <c r="BM275">
        <f t="shared" si="224"/>
        <v>0.19197195045474483</v>
      </c>
      <c r="BN275">
        <v>6</v>
      </c>
      <c r="BO275">
        <v>0.5</v>
      </c>
      <c r="BP275" t="s">
        <v>273</v>
      </c>
      <c r="BQ275">
        <v>2</v>
      </c>
      <c r="BR275">
        <v>1604500853.0999999</v>
      </c>
      <c r="BS275">
        <v>597.27200000000005</v>
      </c>
      <c r="BT275">
        <v>614.43600000000004</v>
      </c>
      <c r="BU275">
        <v>21.564499999999999</v>
      </c>
      <c r="BV275">
        <v>20.032399999999999</v>
      </c>
      <c r="BW275">
        <v>597.27800000000002</v>
      </c>
      <c r="BX275">
        <v>21.248200000000001</v>
      </c>
      <c r="BY275">
        <v>500</v>
      </c>
      <c r="BZ275">
        <v>100.657</v>
      </c>
      <c r="CA275">
        <v>9.9813799999999994E-2</v>
      </c>
      <c r="CB275">
        <v>25.060199999999998</v>
      </c>
      <c r="CC275">
        <v>25.0062</v>
      </c>
      <c r="CD275">
        <v>999.9</v>
      </c>
      <c r="CE275">
        <v>0</v>
      </c>
      <c r="CF275">
        <v>0</v>
      </c>
      <c r="CG275">
        <v>10027.5</v>
      </c>
      <c r="CH275">
        <v>0</v>
      </c>
      <c r="CI275">
        <v>1.06395</v>
      </c>
      <c r="CJ275">
        <v>1200.03</v>
      </c>
      <c r="CK275">
        <v>0.96699299999999999</v>
      </c>
      <c r="CL275">
        <v>3.30067E-2</v>
      </c>
      <c r="CM275">
        <v>0</v>
      </c>
      <c r="CN275">
        <v>859.83100000000002</v>
      </c>
      <c r="CO275">
        <v>5.0001499999999997</v>
      </c>
      <c r="CP275">
        <v>10259.5</v>
      </c>
      <c r="CQ275">
        <v>11354.1</v>
      </c>
      <c r="CR275">
        <v>39.5</v>
      </c>
      <c r="CS275">
        <v>42.125</v>
      </c>
      <c r="CT275">
        <v>40.75</v>
      </c>
      <c r="CU275">
        <v>41.686999999999998</v>
      </c>
      <c r="CV275">
        <v>41.375</v>
      </c>
      <c r="CW275">
        <v>1155.5899999999999</v>
      </c>
      <c r="CX275">
        <v>39.44</v>
      </c>
      <c r="CY275">
        <v>0</v>
      </c>
      <c r="CZ275">
        <v>1604500852.5</v>
      </c>
      <c r="DA275">
        <v>0</v>
      </c>
      <c r="DB275">
        <v>863.74008000000003</v>
      </c>
      <c r="DC275">
        <v>-32.209692260105797</v>
      </c>
      <c r="DD275">
        <v>-378.44615327018602</v>
      </c>
      <c r="DE275">
        <v>10305.603999999999</v>
      </c>
      <c r="DF275">
        <v>15</v>
      </c>
      <c r="DG275">
        <v>1604500115.5</v>
      </c>
      <c r="DH275" t="s">
        <v>274</v>
      </c>
      <c r="DI275">
        <v>1604500104</v>
      </c>
      <c r="DJ275">
        <v>1604500115.5</v>
      </c>
      <c r="DK275">
        <v>1</v>
      </c>
      <c r="DL275">
        <v>-0.111</v>
      </c>
      <c r="DM275">
        <v>-7.0000000000000001E-3</v>
      </c>
      <c r="DN275">
        <v>-7.3999999999999996E-2</v>
      </c>
      <c r="DO275">
        <v>0.30099999999999999</v>
      </c>
      <c r="DP275">
        <v>420</v>
      </c>
      <c r="DQ275">
        <v>20</v>
      </c>
      <c r="DR275">
        <v>0.08</v>
      </c>
      <c r="DS275">
        <v>7.0000000000000007E-2</v>
      </c>
      <c r="DT275">
        <v>0</v>
      </c>
      <c r="DU275">
        <v>0</v>
      </c>
      <c r="DV275" t="s">
        <v>275</v>
      </c>
      <c r="DW275">
        <v>100</v>
      </c>
      <c r="DX275">
        <v>100</v>
      </c>
      <c r="DY275">
        <v>-6.0000000000000001E-3</v>
      </c>
      <c r="DZ275">
        <v>0.31630000000000003</v>
      </c>
      <c r="EA275">
        <v>-0.38915973933682801</v>
      </c>
      <c r="EB275">
        <v>1.06189765250334E-3</v>
      </c>
      <c r="EC275">
        <v>-8.2300479113357901E-7</v>
      </c>
      <c r="ED275">
        <v>1.95222372915411E-10</v>
      </c>
      <c r="EE275">
        <v>5.0854824770297798E-2</v>
      </c>
      <c r="EF275">
        <v>2.4299125684897199E-2</v>
      </c>
      <c r="EG275">
        <v>-1.02667963148939E-3</v>
      </c>
      <c r="EH275">
        <v>2.21636158600722E-5</v>
      </c>
      <c r="EI275">
        <v>2</v>
      </c>
      <c r="EJ275">
        <v>2037</v>
      </c>
      <c r="EK275">
        <v>1</v>
      </c>
      <c r="EL275">
        <v>24</v>
      </c>
      <c r="EM275">
        <v>12.5</v>
      </c>
      <c r="EN275">
        <v>12.3</v>
      </c>
      <c r="EO275">
        <v>2</v>
      </c>
      <c r="EP275">
        <v>482.303</v>
      </c>
      <c r="EQ275">
        <v>558.48299999999995</v>
      </c>
      <c r="ER275">
        <v>22.264199999999999</v>
      </c>
      <c r="ES275">
        <v>25.368300000000001</v>
      </c>
      <c r="ET275">
        <v>30.0001</v>
      </c>
      <c r="EU275">
        <v>25.238099999999999</v>
      </c>
      <c r="EV275">
        <v>25.201599999999999</v>
      </c>
      <c r="EW275">
        <v>28.3047</v>
      </c>
      <c r="EX275">
        <v>6.5630499999999996</v>
      </c>
      <c r="EY275">
        <v>100</v>
      </c>
      <c r="EZ275">
        <v>22.265899999999998</v>
      </c>
      <c r="FA275">
        <v>601.29999999999995</v>
      </c>
      <c r="FB275">
        <v>20</v>
      </c>
      <c r="FC275">
        <v>102.36</v>
      </c>
      <c r="FD275">
        <v>102.065</v>
      </c>
    </row>
    <row r="276" spans="1:160" x14ac:dyDescent="0.15">
      <c r="A276">
        <v>278</v>
      </c>
      <c r="B276">
        <v>1604500855.0999999</v>
      </c>
      <c r="C276">
        <v>553.09999990463302</v>
      </c>
      <c r="D276" t="s">
        <v>792</v>
      </c>
      <c r="E276" t="s">
        <v>793</v>
      </c>
      <c r="F276">
        <v>1604500855.0999999</v>
      </c>
      <c r="G276">
        <f t="shared" si="180"/>
        <v>1.3043038659837558E-3</v>
      </c>
      <c r="H276">
        <f t="shared" si="181"/>
        <v>13.404633139423414</v>
      </c>
      <c r="I276">
        <f t="shared" si="182"/>
        <v>594.07299999999998</v>
      </c>
      <c r="J276">
        <f t="shared" si="183"/>
        <v>417.45675302243637</v>
      </c>
      <c r="K276">
        <f t="shared" si="184"/>
        <v>42.061384485938412</v>
      </c>
      <c r="L276">
        <f t="shared" si="185"/>
        <v>59.856578399564</v>
      </c>
      <c r="M276">
        <f t="shared" si="186"/>
        <v>0.13008943752468827</v>
      </c>
      <c r="N276">
        <f t="shared" si="187"/>
        <v>2.9390534214379511</v>
      </c>
      <c r="O276">
        <f t="shared" si="188"/>
        <v>0.1269731657868261</v>
      </c>
      <c r="P276">
        <f t="shared" si="189"/>
        <v>7.9631995718505169E-2</v>
      </c>
      <c r="Q276">
        <f t="shared" si="190"/>
        <v>193.69022953773572</v>
      </c>
      <c r="R276">
        <f t="shared" si="191"/>
        <v>25.861858697424601</v>
      </c>
      <c r="S276">
        <f t="shared" si="192"/>
        <v>25.002500000000001</v>
      </c>
      <c r="T276">
        <f t="shared" si="193"/>
        <v>3.180151544562841</v>
      </c>
      <c r="U276">
        <f t="shared" si="194"/>
        <v>68.084439377325907</v>
      </c>
      <c r="V276">
        <f t="shared" si="195"/>
        <v>2.1726477093912004</v>
      </c>
      <c r="W276">
        <f t="shared" si="196"/>
        <v>3.1911075853181736</v>
      </c>
      <c r="X276">
        <f t="shared" si="197"/>
        <v>1.0075038351716405</v>
      </c>
      <c r="Y276">
        <f t="shared" si="198"/>
        <v>-57.519800489883629</v>
      </c>
      <c r="Z276">
        <f t="shared" si="199"/>
        <v>9.1425793128631963</v>
      </c>
      <c r="AA276">
        <f t="shared" si="200"/>
        <v>0.65820066767745644</v>
      </c>
      <c r="AB276">
        <f t="shared" si="201"/>
        <v>145.97120902839274</v>
      </c>
      <c r="AC276">
        <v>11</v>
      </c>
      <c r="AD276">
        <v>2</v>
      </c>
      <c r="AE276">
        <f t="shared" si="202"/>
        <v>1</v>
      </c>
      <c r="AF276">
        <f t="shared" si="203"/>
        <v>0</v>
      </c>
      <c r="AG276">
        <f t="shared" si="204"/>
        <v>53512.619101114622</v>
      </c>
      <c r="AH276" t="s">
        <v>272</v>
      </c>
      <c r="AI276" t="s">
        <v>272</v>
      </c>
      <c r="AJ276">
        <v>0</v>
      </c>
      <c r="AK276">
        <v>0</v>
      </c>
      <c r="AL276">
        <f t="shared" si="205"/>
        <v>0</v>
      </c>
      <c r="AM276" t="e">
        <f t="shared" si="206"/>
        <v>#DIV/0!</v>
      </c>
      <c r="AN276">
        <v>0</v>
      </c>
      <c r="AO276" t="s">
        <v>272</v>
      </c>
      <c r="AP276" t="s">
        <v>272</v>
      </c>
      <c r="AQ276">
        <v>0</v>
      </c>
      <c r="AR276">
        <v>0</v>
      </c>
      <c r="AS276" t="e">
        <f t="shared" si="207"/>
        <v>#DIV/0!</v>
      </c>
      <c r="AT276">
        <v>0.5</v>
      </c>
      <c r="AU276">
        <f t="shared" si="208"/>
        <v>1008.9479998520654</v>
      </c>
      <c r="AV276">
        <f t="shared" si="209"/>
        <v>13.404633139423414</v>
      </c>
      <c r="AW276" t="e">
        <f t="shared" si="210"/>
        <v>#DIV/0!</v>
      </c>
      <c r="AX276" t="e">
        <f t="shared" si="211"/>
        <v>#DIV/0!</v>
      </c>
      <c r="AY276">
        <f t="shared" si="212"/>
        <v>1.328575223043094E-2</v>
      </c>
      <c r="AZ276" t="e">
        <f t="shared" si="213"/>
        <v>#DIV/0!</v>
      </c>
      <c r="BA276" t="s">
        <v>272</v>
      </c>
      <c r="BB276">
        <v>0</v>
      </c>
      <c r="BC276">
        <f t="shared" si="214"/>
        <v>0</v>
      </c>
      <c r="BD276" t="e">
        <f t="shared" si="215"/>
        <v>#DIV/0!</v>
      </c>
      <c r="BE276" t="e">
        <f t="shared" si="216"/>
        <v>#DIV/0!</v>
      </c>
      <c r="BF276" t="e">
        <f t="shared" si="217"/>
        <v>#DIV/0!</v>
      </c>
      <c r="BG276" t="e">
        <f t="shared" si="218"/>
        <v>#DIV/0!</v>
      </c>
      <c r="BH276" t="e">
        <f t="shared" si="219"/>
        <v>#DIV/0!</v>
      </c>
      <c r="BI276" t="e">
        <f t="shared" si="220"/>
        <v>#DIV/0!</v>
      </c>
      <c r="BJ276">
        <f t="shared" si="221"/>
        <v>1199.72</v>
      </c>
      <c r="BK276">
        <f t="shared" si="222"/>
        <v>1008.9479998520654</v>
      </c>
      <c r="BL276">
        <f t="shared" si="223"/>
        <v>0.84098622999705386</v>
      </c>
      <c r="BM276">
        <f t="shared" si="224"/>
        <v>0.19197245999410781</v>
      </c>
      <c r="BN276">
        <v>6</v>
      </c>
      <c r="BO276">
        <v>0.5</v>
      </c>
      <c r="BP276" t="s">
        <v>273</v>
      </c>
      <c r="BQ276">
        <v>2</v>
      </c>
      <c r="BR276">
        <v>1604500855.0999999</v>
      </c>
      <c r="BS276">
        <v>594.07299999999998</v>
      </c>
      <c r="BT276">
        <v>611.08600000000001</v>
      </c>
      <c r="BU276">
        <v>21.563400000000001</v>
      </c>
      <c r="BV276">
        <v>20.0322</v>
      </c>
      <c r="BW276">
        <v>594.08100000000002</v>
      </c>
      <c r="BX276">
        <v>21.2471</v>
      </c>
      <c r="BY276">
        <v>500.07</v>
      </c>
      <c r="BZ276">
        <v>100.65600000000001</v>
      </c>
      <c r="CA276">
        <v>0.100268</v>
      </c>
      <c r="CB276">
        <v>25.060199999999998</v>
      </c>
      <c r="CC276">
        <v>25.002500000000001</v>
      </c>
      <c r="CD276">
        <v>999.9</v>
      </c>
      <c r="CE276">
        <v>0</v>
      </c>
      <c r="CF276">
        <v>0</v>
      </c>
      <c r="CG276">
        <v>9988.75</v>
      </c>
      <c r="CH276">
        <v>0</v>
      </c>
      <c r="CI276">
        <v>1.06395</v>
      </c>
      <c r="CJ276">
        <v>1199.72</v>
      </c>
      <c r="CK276">
        <v>0.96698499999999998</v>
      </c>
      <c r="CL276">
        <v>3.3015099999999999E-2</v>
      </c>
      <c r="CM276">
        <v>0</v>
      </c>
      <c r="CN276">
        <v>858.64</v>
      </c>
      <c r="CO276">
        <v>5.0001499999999997</v>
      </c>
      <c r="CP276">
        <v>10244.4</v>
      </c>
      <c r="CQ276">
        <v>11351.2</v>
      </c>
      <c r="CR276">
        <v>39.5</v>
      </c>
      <c r="CS276">
        <v>42.125</v>
      </c>
      <c r="CT276">
        <v>40.75</v>
      </c>
      <c r="CU276">
        <v>41.686999999999998</v>
      </c>
      <c r="CV276">
        <v>41.375</v>
      </c>
      <c r="CW276">
        <v>1155.28</v>
      </c>
      <c r="CX276">
        <v>39.44</v>
      </c>
      <c r="CY276">
        <v>0</v>
      </c>
      <c r="CZ276">
        <v>1604500854.3</v>
      </c>
      <c r="DA276">
        <v>0</v>
      </c>
      <c r="DB276">
        <v>862.92530769230802</v>
      </c>
      <c r="DC276">
        <v>-32.332512842386599</v>
      </c>
      <c r="DD276">
        <v>-386.547008805389</v>
      </c>
      <c r="DE276">
        <v>10295.7961538462</v>
      </c>
      <c r="DF276">
        <v>15</v>
      </c>
      <c r="DG276">
        <v>1604500115.5</v>
      </c>
      <c r="DH276" t="s">
        <v>274</v>
      </c>
      <c r="DI276">
        <v>1604500104</v>
      </c>
      <c r="DJ276">
        <v>1604500115.5</v>
      </c>
      <c r="DK276">
        <v>1</v>
      </c>
      <c r="DL276">
        <v>-0.111</v>
      </c>
      <c r="DM276">
        <v>-7.0000000000000001E-3</v>
      </c>
      <c r="DN276">
        <v>-7.3999999999999996E-2</v>
      </c>
      <c r="DO276">
        <v>0.30099999999999999</v>
      </c>
      <c r="DP276">
        <v>420</v>
      </c>
      <c r="DQ276">
        <v>20</v>
      </c>
      <c r="DR276">
        <v>0.08</v>
      </c>
      <c r="DS276">
        <v>7.0000000000000007E-2</v>
      </c>
      <c r="DT276">
        <v>0</v>
      </c>
      <c r="DU276">
        <v>0</v>
      </c>
      <c r="DV276" t="s">
        <v>275</v>
      </c>
      <c r="DW276">
        <v>100</v>
      </c>
      <c r="DX276">
        <v>100</v>
      </c>
      <c r="DY276">
        <v>-8.0000000000000002E-3</v>
      </c>
      <c r="DZ276">
        <v>0.31630000000000003</v>
      </c>
      <c r="EA276">
        <v>-0.38915973933682801</v>
      </c>
      <c r="EB276">
        <v>1.06189765250334E-3</v>
      </c>
      <c r="EC276">
        <v>-8.2300479113357901E-7</v>
      </c>
      <c r="ED276">
        <v>1.95222372915411E-10</v>
      </c>
      <c r="EE276">
        <v>5.0854824770297798E-2</v>
      </c>
      <c r="EF276">
        <v>2.4299125684897199E-2</v>
      </c>
      <c r="EG276">
        <v>-1.02667963148939E-3</v>
      </c>
      <c r="EH276">
        <v>2.21636158600722E-5</v>
      </c>
      <c r="EI276">
        <v>2</v>
      </c>
      <c r="EJ276">
        <v>2037</v>
      </c>
      <c r="EK276">
        <v>1</v>
      </c>
      <c r="EL276">
        <v>24</v>
      </c>
      <c r="EM276">
        <v>12.5</v>
      </c>
      <c r="EN276">
        <v>12.3</v>
      </c>
      <c r="EO276">
        <v>2</v>
      </c>
      <c r="EP276">
        <v>482.37200000000001</v>
      </c>
      <c r="EQ276">
        <v>558.26300000000003</v>
      </c>
      <c r="ER276">
        <v>22.2638</v>
      </c>
      <c r="ES276">
        <v>25.368300000000001</v>
      </c>
      <c r="ET276">
        <v>30.0001</v>
      </c>
      <c r="EU276">
        <v>25.238099999999999</v>
      </c>
      <c r="EV276">
        <v>25.201599999999999</v>
      </c>
      <c r="EW276">
        <v>28.149699999999999</v>
      </c>
      <c r="EX276">
        <v>6.5630499999999996</v>
      </c>
      <c r="EY276">
        <v>100</v>
      </c>
      <c r="EZ276">
        <v>22.265899999999998</v>
      </c>
      <c r="FA276">
        <v>601.29999999999995</v>
      </c>
      <c r="FB276">
        <v>20</v>
      </c>
      <c r="FC276">
        <v>102.35899999999999</v>
      </c>
      <c r="FD276">
        <v>102.065</v>
      </c>
    </row>
    <row r="277" spans="1:160" x14ac:dyDescent="0.15">
      <c r="A277">
        <v>279</v>
      </c>
      <c r="B277">
        <v>1604500857.0999999</v>
      </c>
      <c r="C277">
        <v>555.09999990463302</v>
      </c>
      <c r="D277" t="s">
        <v>794</v>
      </c>
      <c r="E277" t="s">
        <v>795</v>
      </c>
      <c r="F277">
        <v>1604500857.0999999</v>
      </c>
      <c r="G277">
        <f t="shared" si="180"/>
        <v>1.3029859853082091E-3</v>
      </c>
      <c r="H277">
        <f t="shared" si="181"/>
        <v>13.219715247737804</v>
      </c>
      <c r="I277">
        <f t="shared" si="182"/>
        <v>590.88499999999999</v>
      </c>
      <c r="J277">
        <f t="shared" si="183"/>
        <v>416.48791471266247</v>
      </c>
      <c r="K277">
        <f t="shared" si="184"/>
        <v>41.96326858454043</v>
      </c>
      <c r="L277">
        <f t="shared" si="185"/>
        <v>59.534658946065001</v>
      </c>
      <c r="M277">
        <f t="shared" si="186"/>
        <v>0.12998231621330933</v>
      </c>
      <c r="N277">
        <f t="shared" si="187"/>
        <v>2.9351856830771288</v>
      </c>
      <c r="O277">
        <f t="shared" si="188"/>
        <v>0.12686711455838265</v>
      </c>
      <c r="P277">
        <f t="shared" si="189"/>
        <v>7.9565616706268077E-2</v>
      </c>
      <c r="Q277">
        <f t="shared" si="190"/>
        <v>193.73810895436114</v>
      </c>
      <c r="R277">
        <f t="shared" si="191"/>
        <v>25.863468801003346</v>
      </c>
      <c r="S277">
        <f t="shared" si="192"/>
        <v>25.000900000000001</v>
      </c>
      <c r="T277">
        <f t="shared" si="193"/>
        <v>3.179848206517331</v>
      </c>
      <c r="U277">
        <f t="shared" si="194"/>
        <v>68.080787539348506</v>
      </c>
      <c r="V277">
        <f t="shared" si="195"/>
        <v>2.1725311753125003</v>
      </c>
      <c r="W277">
        <f t="shared" si="196"/>
        <v>3.1911075853181736</v>
      </c>
      <c r="X277">
        <f t="shared" si="197"/>
        <v>1.0073170312048307</v>
      </c>
      <c r="Y277">
        <f t="shared" si="198"/>
        <v>-57.461681952092022</v>
      </c>
      <c r="Z277">
        <f t="shared" si="199"/>
        <v>9.3837346213805066</v>
      </c>
      <c r="AA277">
        <f t="shared" si="200"/>
        <v>0.67644688564486577</v>
      </c>
      <c r="AB277">
        <f t="shared" si="201"/>
        <v>146.33660850929451</v>
      </c>
      <c r="AC277">
        <v>11</v>
      </c>
      <c r="AD277">
        <v>2</v>
      </c>
      <c r="AE277">
        <f t="shared" si="202"/>
        <v>1</v>
      </c>
      <c r="AF277">
        <f t="shared" si="203"/>
        <v>0</v>
      </c>
      <c r="AG277">
        <f t="shared" si="204"/>
        <v>53399.64582265741</v>
      </c>
      <c r="AH277" t="s">
        <v>272</v>
      </c>
      <c r="AI277" t="s">
        <v>272</v>
      </c>
      <c r="AJ277">
        <v>0</v>
      </c>
      <c r="AK277">
        <v>0</v>
      </c>
      <c r="AL277">
        <f t="shared" si="205"/>
        <v>0</v>
      </c>
      <c r="AM277" t="e">
        <f t="shared" si="206"/>
        <v>#DIV/0!</v>
      </c>
      <c r="AN277">
        <v>0</v>
      </c>
      <c r="AO277" t="s">
        <v>272</v>
      </c>
      <c r="AP277" t="s">
        <v>272</v>
      </c>
      <c r="AQ277">
        <v>0</v>
      </c>
      <c r="AR277">
        <v>0</v>
      </c>
      <c r="AS277" t="e">
        <f t="shared" si="207"/>
        <v>#DIV/0!</v>
      </c>
      <c r="AT277">
        <v>0.5</v>
      </c>
      <c r="AU277">
        <f t="shared" si="208"/>
        <v>1009.1999998521023</v>
      </c>
      <c r="AV277">
        <f t="shared" si="209"/>
        <v>13.219715247737804</v>
      </c>
      <c r="AW277" t="e">
        <f t="shared" si="210"/>
        <v>#DIV/0!</v>
      </c>
      <c r="AX277" t="e">
        <f t="shared" si="211"/>
        <v>#DIV/0!</v>
      </c>
      <c r="AY277">
        <f t="shared" si="212"/>
        <v>1.3099202585885004E-2</v>
      </c>
      <c r="AZ277" t="e">
        <f t="shared" si="213"/>
        <v>#DIV/0!</v>
      </c>
      <c r="BA277" t="s">
        <v>272</v>
      </c>
      <c r="BB277">
        <v>0</v>
      </c>
      <c r="BC277">
        <f t="shared" si="214"/>
        <v>0</v>
      </c>
      <c r="BD277" t="e">
        <f t="shared" si="215"/>
        <v>#DIV/0!</v>
      </c>
      <c r="BE277" t="e">
        <f t="shared" si="216"/>
        <v>#DIV/0!</v>
      </c>
      <c r="BF277" t="e">
        <f t="shared" si="217"/>
        <v>#DIV/0!</v>
      </c>
      <c r="BG277" t="e">
        <f t="shared" si="218"/>
        <v>#DIV/0!</v>
      </c>
      <c r="BH277" t="e">
        <f t="shared" si="219"/>
        <v>#DIV/0!</v>
      </c>
      <c r="BI277" t="e">
        <f t="shared" si="220"/>
        <v>#DIV/0!</v>
      </c>
      <c r="BJ277">
        <f t="shared" si="221"/>
        <v>1200.02</v>
      </c>
      <c r="BK277">
        <f t="shared" si="222"/>
        <v>1009.1999998521023</v>
      </c>
      <c r="BL277">
        <f t="shared" si="223"/>
        <v>0.84098598344369457</v>
      </c>
      <c r="BM277">
        <f t="shared" si="224"/>
        <v>0.19197196688738935</v>
      </c>
      <c r="BN277">
        <v>6</v>
      </c>
      <c r="BO277">
        <v>0.5</v>
      </c>
      <c r="BP277" t="s">
        <v>273</v>
      </c>
      <c r="BQ277">
        <v>2</v>
      </c>
      <c r="BR277">
        <v>1604500857.0999999</v>
      </c>
      <c r="BS277">
        <v>590.88499999999999</v>
      </c>
      <c r="BT277">
        <v>607.67399999999998</v>
      </c>
      <c r="BU277">
        <v>21.5625</v>
      </c>
      <c r="BV277">
        <v>20.032499999999999</v>
      </c>
      <c r="BW277">
        <v>590.89400000000001</v>
      </c>
      <c r="BX277">
        <v>21.246300000000002</v>
      </c>
      <c r="BY277">
        <v>499.95699999999999</v>
      </c>
      <c r="BZ277">
        <v>100.655</v>
      </c>
      <c r="CA277">
        <v>0.10006900000000001</v>
      </c>
      <c r="CB277">
        <v>25.060199999999998</v>
      </c>
      <c r="CC277">
        <v>25.000900000000001</v>
      </c>
      <c r="CD277">
        <v>999.9</v>
      </c>
      <c r="CE277">
        <v>0</v>
      </c>
      <c r="CF277">
        <v>0</v>
      </c>
      <c r="CG277">
        <v>9966.8799999999992</v>
      </c>
      <c r="CH277">
        <v>0</v>
      </c>
      <c r="CI277">
        <v>1.06395</v>
      </c>
      <c r="CJ277">
        <v>1200.02</v>
      </c>
      <c r="CK277">
        <v>0.96699299999999999</v>
      </c>
      <c r="CL277">
        <v>3.30067E-2</v>
      </c>
      <c r="CM277">
        <v>0</v>
      </c>
      <c r="CN277">
        <v>857.76499999999999</v>
      </c>
      <c r="CO277">
        <v>5.0001499999999997</v>
      </c>
      <c r="CP277">
        <v>10235.5</v>
      </c>
      <c r="CQ277">
        <v>11354</v>
      </c>
      <c r="CR277">
        <v>39.5</v>
      </c>
      <c r="CS277">
        <v>42.125</v>
      </c>
      <c r="CT277">
        <v>40.686999999999998</v>
      </c>
      <c r="CU277">
        <v>41.686999999999998</v>
      </c>
      <c r="CV277">
        <v>41.311999999999998</v>
      </c>
      <c r="CW277">
        <v>1155.58</v>
      </c>
      <c r="CX277">
        <v>39.44</v>
      </c>
      <c r="CY277">
        <v>0</v>
      </c>
      <c r="CZ277">
        <v>1604500856.0999999</v>
      </c>
      <c r="DA277">
        <v>0</v>
      </c>
      <c r="DB277">
        <v>861.76811999999995</v>
      </c>
      <c r="DC277">
        <v>-32.863538512240602</v>
      </c>
      <c r="DD277">
        <v>-388.76923136150799</v>
      </c>
      <c r="DE277">
        <v>10282.34</v>
      </c>
      <c r="DF277">
        <v>15</v>
      </c>
      <c r="DG277">
        <v>1604500115.5</v>
      </c>
      <c r="DH277" t="s">
        <v>274</v>
      </c>
      <c r="DI277">
        <v>1604500104</v>
      </c>
      <c r="DJ277">
        <v>1604500115.5</v>
      </c>
      <c r="DK277">
        <v>1</v>
      </c>
      <c r="DL277">
        <v>-0.111</v>
      </c>
      <c r="DM277">
        <v>-7.0000000000000001E-3</v>
      </c>
      <c r="DN277">
        <v>-7.3999999999999996E-2</v>
      </c>
      <c r="DO277">
        <v>0.30099999999999999</v>
      </c>
      <c r="DP277">
        <v>420</v>
      </c>
      <c r="DQ277">
        <v>20</v>
      </c>
      <c r="DR277">
        <v>0.08</v>
      </c>
      <c r="DS277">
        <v>7.0000000000000007E-2</v>
      </c>
      <c r="DT277">
        <v>0</v>
      </c>
      <c r="DU277">
        <v>0</v>
      </c>
      <c r="DV277" t="s">
        <v>275</v>
      </c>
      <c r="DW277">
        <v>100</v>
      </c>
      <c r="DX277">
        <v>100</v>
      </c>
      <c r="DY277">
        <v>-8.9999999999999993E-3</v>
      </c>
      <c r="DZ277">
        <v>0.31619999999999998</v>
      </c>
      <c r="EA277">
        <v>-0.38915973933682801</v>
      </c>
      <c r="EB277">
        <v>1.06189765250334E-3</v>
      </c>
      <c r="EC277">
        <v>-8.2300479113357901E-7</v>
      </c>
      <c r="ED277">
        <v>1.95222372915411E-10</v>
      </c>
      <c r="EE277">
        <v>5.0854824770297798E-2</v>
      </c>
      <c r="EF277">
        <v>2.4299125684897199E-2</v>
      </c>
      <c r="EG277">
        <v>-1.02667963148939E-3</v>
      </c>
      <c r="EH277">
        <v>2.21636158600722E-5</v>
      </c>
      <c r="EI277">
        <v>2</v>
      </c>
      <c r="EJ277">
        <v>2037</v>
      </c>
      <c r="EK277">
        <v>1</v>
      </c>
      <c r="EL277">
        <v>24</v>
      </c>
      <c r="EM277">
        <v>12.6</v>
      </c>
      <c r="EN277">
        <v>12.4</v>
      </c>
      <c r="EO277">
        <v>2</v>
      </c>
      <c r="EP277">
        <v>482.31700000000001</v>
      </c>
      <c r="EQ277">
        <v>558.34299999999996</v>
      </c>
      <c r="ER277">
        <v>22.2637</v>
      </c>
      <c r="ES277">
        <v>25.368300000000001</v>
      </c>
      <c r="ET277">
        <v>30.0001</v>
      </c>
      <c r="EU277">
        <v>25.238099999999999</v>
      </c>
      <c r="EV277">
        <v>25.201599999999999</v>
      </c>
      <c r="EW277">
        <v>28.011199999999999</v>
      </c>
      <c r="EX277">
        <v>6.5630499999999996</v>
      </c>
      <c r="EY277">
        <v>100</v>
      </c>
      <c r="EZ277">
        <v>22.265899999999998</v>
      </c>
      <c r="FA277">
        <v>596.22</v>
      </c>
      <c r="FB277">
        <v>20</v>
      </c>
      <c r="FC277">
        <v>102.35899999999999</v>
      </c>
      <c r="FD277">
        <v>102.06399999999999</v>
      </c>
    </row>
    <row r="278" spans="1:160" x14ac:dyDescent="0.15">
      <c r="A278">
        <v>280</v>
      </c>
      <c r="B278">
        <v>1604500859.0999999</v>
      </c>
      <c r="C278">
        <v>557.09999990463302</v>
      </c>
      <c r="D278" t="s">
        <v>796</v>
      </c>
      <c r="E278" t="s">
        <v>797</v>
      </c>
      <c r="F278">
        <v>1604500859.0999999</v>
      </c>
      <c r="G278">
        <f t="shared" si="180"/>
        <v>1.3011719659052944E-3</v>
      </c>
      <c r="H278">
        <f t="shared" si="181"/>
        <v>13.087462211026102</v>
      </c>
      <c r="I278">
        <f t="shared" si="182"/>
        <v>587.721</v>
      </c>
      <c r="J278">
        <f t="shared" si="183"/>
        <v>414.64939779891262</v>
      </c>
      <c r="K278">
        <f t="shared" si="184"/>
        <v>41.777973786457622</v>
      </c>
      <c r="L278">
        <f t="shared" si="185"/>
        <v>59.215792093488609</v>
      </c>
      <c r="M278">
        <f t="shared" si="186"/>
        <v>0.12968021185333026</v>
      </c>
      <c r="N278">
        <f t="shared" si="187"/>
        <v>2.9392558550018792</v>
      </c>
      <c r="O278">
        <f t="shared" si="188"/>
        <v>0.12658347155848124</v>
      </c>
      <c r="P278">
        <f t="shared" si="189"/>
        <v>7.9386740324949828E-2</v>
      </c>
      <c r="Q278">
        <f t="shared" si="190"/>
        <v>193.73810895436114</v>
      </c>
      <c r="R278">
        <f t="shared" si="191"/>
        <v>25.86110309211092</v>
      </c>
      <c r="S278">
        <f t="shared" si="192"/>
        <v>25.0044</v>
      </c>
      <c r="T278">
        <f t="shared" si="193"/>
        <v>3.1805117913348928</v>
      </c>
      <c r="U278">
        <f t="shared" si="194"/>
        <v>68.082317379678955</v>
      </c>
      <c r="V278">
        <f t="shared" si="195"/>
        <v>2.1723469615516202</v>
      </c>
      <c r="W278">
        <f t="shared" si="196"/>
        <v>3.1907653046487177</v>
      </c>
      <c r="X278">
        <f t="shared" si="197"/>
        <v>1.0081648297832726</v>
      </c>
      <c r="Y278">
        <f t="shared" si="198"/>
        <v>-57.38168369642348</v>
      </c>
      <c r="Z278">
        <f t="shared" si="199"/>
        <v>8.5569027293622746</v>
      </c>
      <c r="AA278">
        <f t="shared" si="200"/>
        <v>0.61599400176872376</v>
      </c>
      <c r="AB278">
        <f t="shared" si="201"/>
        <v>145.52932198906865</v>
      </c>
      <c r="AC278">
        <v>11</v>
      </c>
      <c r="AD278">
        <v>2</v>
      </c>
      <c r="AE278">
        <f t="shared" si="202"/>
        <v>1</v>
      </c>
      <c r="AF278">
        <f t="shared" si="203"/>
        <v>0</v>
      </c>
      <c r="AG278">
        <f t="shared" si="204"/>
        <v>53518.835201824397</v>
      </c>
      <c r="AH278" t="s">
        <v>272</v>
      </c>
      <c r="AI278" t="s">
        <v>272</v>
      </c>
      <c r="AJ278">
        <v>0</v>
      </c>
      <c r="AK278">
        <v>0</v>
      </c>
      <c r="AL278">
        <f t="shared" si="205"/>
        <v>0</v>
      </c>
      <c r="AM278" t="e">
        <f t="shared" si="206"/>
        <v>#DIV/0!</v>
      </c>
      <c r="AN278">
        <v>0</v>
      </c>
      <c r="AO278" t="s">
        <v>272</v>
      </c>
      <c r="AP278" t="s">
        <v>272</v>
      </c>
      <c r="AQ278">
        <v>0</v>
      </c>
      <c r="AR278">
        <v>0</v>
      </c>
      <c r="AS278" t="e">
        <f t="shared" si="207"/>
        <v>#DIV/0!</v>
      </c>
      <c r="AT278">
        <v>0.5</v>
      </c>
      <c r="AU278">
        <f t="shared" si="208"/>
        <v>1009.1999998521023</v>
      </c>
      <c r="AV278">
        <f t="shared" si="209"/>
        <v>13.087462211026102</v>
      </c>
      <c r="AW278" t="e">
        <f t="shared" si="210"/>
        <v>#DIV/0!</v>
      </c>
      <c r="AX278" t="e">
        <f t="shared" si="211"/>
        <v>#DIV/0!</v>
      </c>
      <c r="AY278">
        <f t="shared" si="212"/>
        <v>1.2968155185239855E-2</v>
      </c>
      <c r="AZ278" t="e">
        <f t="shared" si="213"/>
        <v>#DIV/0!</v>
      </c>
      <c r="BA278" t="s">
        <v>272</v>
      </c>
      <c r="BB278">
        <v>0</v>
      </c>
      <c r="BC278">
        <f t="shared" si="214"/>
        <v>0</v>
      </c>
      <c r="BD278" t="e">
        <f t="shared" si="215"/>
        <v>#DIV/0!</v>
      </c>
      <c r="BE278" t="e">
        <f t="shared" si="216"/>
        <v>#DIV/0!</v>
      </c>
      <c r="BF278" t="e">
        <f t="shared" si="217"/>
        <v>#DIV/0!</v>
      </c>
      <c r="BG278" t="e">
        <f t="shared" si="218"/>
        <v>#DIV/0!</v>
      </c>
      <c r="BH278" t="e">
        <f t="shared" si="219"/>
        <v>#DIV/0!</v>
      </c>
      <c r="BI278" t="e">
        <f t="shared" si="220"/>
        <v>#DIV/0!</v>
      </c>
      <c r="BJ278">
        <f t="shared" si="221"/>
        <v>1200.02</v>
      </c>
      <c r="BK278">
        <f t="shared" si="222"/>
        <v>1009.1999998521023</v>
      </c>
      <c r="BL278">
        <f t="shared" si="223"/>
        <v>0.84098598344369457</v>
      </c>
      <c r="BM278">
        <f t="shared" si="224"/>
        <v>0.19197196688738935</v>
      </c>
      <c r="BN278">
        <v>6</v>
      </c>
      <c r="BO278">
        <v>0.5</v>
      </c>
      <c r="BP278" t="s">
        <v>273</v>
      </c>
      <c r="BQ278">
        <v>2</v>
      </c>
      <c r="BR278">
        <v>1604500859.0999999</v>
      </c>
      <c r="BS278">
        <v>587.721</v>
      </c>
      <c r="BT278">
        <v>604.34100000000001</v>
      </c>
      <c r="BU278">
        <v>21.560700000000001</v>
      </c>
      <c r="BV278">
        <v>20.033200000000001</v>
      </c>
      <c r="BW278">
        <v>587.73099999999999</v>
      </c>
      <c r="BX278">
        <v>21.244499999999999</v>
      </c>
      <c r="BY278">
        <v>500.07900000000001</v>
      </c>
      <c r="BZ278">
        <v>100.655</v>
      </c>
      <c r="CA278">
        <v>9.99366E-2</v>
      </c>
      <c r="CB278">
        <v>25.058399999999999</v>
      </c>
      <c r="CC278">
        <v>25.0044</v>
      </c>
      <c r="CD278">
        <v>999.9</v>
      </c>
      <c r="CE278">
        <v>0</v>
      </c>
      <c r="CF278">
        <v>0</v>
      </c>
      <c r="CG278">
        <v>9990</v>
      </c>
      <c r="CH278">
        <v>0</v>
      </c>
      <c r="CI278">
        <v>1.06395</v>
      </c>
      <c r="CJ278">
        <v>1200.02</v>
      </c>
      <c r="CK278">
        <v>0.96699299999999999</v>
      </c>
      <c r="CL278">
        <v>3.30067E-2</v>
      </c>
      <c r="CM278">
        <v>0</v>
      </c>
      <c r="CN278">
        <v>856.53300000000002</v>
      </c>
      <c r="CO278">
        <v>5.0001499999999997</v>
      </c>
      <c r="CP278">
        <v>10218.5</v>
      </c>
      <c r="CQ278">
        <v>11354</v>
      </c>
      <c r="CR278">
        <v>39.5</v>
      </c>
      <c r="CS278">
        <v>42.125</v>
      </c>
      <c r="CT278">
        <v>40.75</v>
      </c>
      <c r="CU278">
        <v>41.686999999999998</v>
      </c>
      <c r="CV278">
        <v>41.311999999999998</v>
      </c>
      <c r="CW278">
        <v>1155.58</v>
      </c>
      <c r="CX278">
        <v>39.44</v>
      </c>
      <c r="CY278">
        <v>0</v>
      </c>
      <c r="CZ278">
        <v>1604500858.5</v>
      </c>
      <c r="DA278">
        <v>0</v>
      </c>
      <c r="DB278">
        <v>860.46343999999999</v>
      </c>
      <c r="DC278">
        <v>-32.831923019737403</v>
      </c>
      <c r="DD278">
        <v>-396.99230708533702</v>
      </c>
      <c r="DE278">
        <v>10266.76</v>
      </c>
      <c r="DF278">
        <v>15</v>
      </c>
      <c r="DG278">
        <v>1604500115.5</v>
      </c>
      <c r="DH278" t="s">
        <v>274</v>
      </c>
      <c r="DI278">
        <v>1604500104</v>
      </c>
      <c r="DJ278">
        <v>1604500115.5</v>
      </c>
      <c r="DK278">
        <v>1</v>
      </c>
      <c r="DL278">
        <v>-0.111</v>
      </c>
      <c r="DM278">
        <v>-7.0000000000000001E-3</v>
      </c>
      <c r="DN278">
        <v>-7.3999999999999996E-2</v>
      </c>
      <c r="DO278">
        <v>0.30099999999999999</v>
      </c>
      <c r="DP278">
        <v>420</v>
      </c>
      <c r="DQ278">
        <v>20</v>
      </c>
      <c r="DR278">
        <v>0.08</v>
      </c>
      <c r="DS278">
        <v>7.0000000000000007E-2</v>
      </c>
      <c r="DT278">
        <v>0</v>
      </c>
      <c r="DU278">
        <v>0</v>
      </c>
      <c r="DV278" t="s">
        <v>275</v>
      </c>
      <c r="DW278">
        <v>100</v>
      </c>
      <c r="DX278">
        <v>100</v>
      </c>
      <c r="DY278">
        <v>-0.01</v>
      </c>
      <c r="DZ278">
        <v>0.31619999999999998</v>
      </c>
      <c r="EA278">
        <v>-0.38915973933682801</v>
      </c>
      <c r="EB278">
        <v>1.06189765250334E-3</v>
      </c>
      <c r="EC278">
        <v>-8.2300479113357901E-7</v>
      </c>
      <c r="ED278">
        <v>1.95222372915411E-10</v>
      </c>
      <c r="EE278">
        <v>5.0854824770297798E-2</v>
      </c>
      <c r="EF278">
        <v>2.4299125684897199E-2</v>
      </c>
      <c r="EG278">
        <v>-1.02667963148939E-3</v>
      </c>
      <c r="EH278">
        <v>2.21636158600722E-5</v>
      </c>
      <c r="EI278">
        <v>2</v>
      </c>
      <c r="EJ278">
        <v>2037</v>
      </c>
      <c r="EK278">
        <v>1</v>
      </c>
      <c r="EL278">
        <v>24</v>
      </c>
      <c r="EM278">
        <v>12.6</v>
      </c>
      <c r="EN278">
        <v>12.4</v>
      </c>
      <c r="EO278">
        <v>2</v>
      </c>
      <c r="EP278">
        <v>482.51499999999999</v>
      </c>
      <c r="EQ278">
        <v>558.19100000000003</v>
      </c>
      <c r="ER278">
        <v>22.2637</v>
      </c>
      <c r="ES278">
        <v>25.368300000000001</v>
      </c>
      <c r="ET278">
        <v>30</v>
      </c>
      <c r="EU278">
        <v>25.239000000000001</v>
      </c>
      <c r="EV278">
        <v>25.202400000000001</v>
      </c>
      <c r="EW278">
        <v>27.921399999999998</v>
      </c>
      <c r="EX278">
        <v>6.5630499999999996</v>
      </c>
      <c r="EY278">
        <v>100</v>
      </c>
      <c r="EZ278">
        <v>22.262799999999999</v>
      </c>
      <c r="FA278">
        <v>591.13</v>
      </c>
      <c r="FB278">
        <v>20</v>
      </c>
      <c r="FC278">
        <v>102.35899999999999</v>
      </c>
      <c r="FD278">
        <v>102.065</v>
      </c>
    </row>
    <row r="279" spans="1:160" x14ac:dyDescent="0.15">
      <c r="A279">
        <v>281</v>
      </c>
      <c r="B279">
        <v>1604500861.0999999</v>
      </c>
      <c r="C279">
        <v>559.09999990463302</v>
      </c>
      <c r="D279" t="s">
        <v>798</v>
      </c>
      <c r="E279" t="s">
        <v>799</v>
      </c>
      <c r="F279">
        <v>1604500861.0999999</v>
      </c>
      <c r="G279">
        <f t="shared" si="180"/>
        <v>1.2987561348851509E-3</v>
      </c>
      <c r="H279">
        <f t="shared" si="181"/>
        <v>12.936903695482686</v>
      </c>
      <c r="I279">
        <f t="shared" si="182"/>
        <v>584.55600000000004</v>
      </c>
      <c r="J279">
        <f t="shared" si="183"/>
        <v>413.17477393707611</v>
      </c>
      <c r="K279">
        <f t="shared" si="184"/>
        <v>41.629886277427367</v>
      </c>
      <c r="L279">
        <f t="shared" si="185"/>
        <v>58.897593313608006</v>
      </c>
      <c r="M279">
        <f t="shared" si="186"/>
        <v>0.12948015953367539</v>
      </c>
      <c r="N279">
        <f t="shared" si="187"/>
        <v>2.9389425886426253</v>
      </c>
      <c r="O279">
        <f t="shared" si="188"/>
        <v>0.12639252315073962</v>
      </c>
      <c r="P279">
        <f t="shared" si="189"/>
        <v>7.9266606321874225E-2</v>
      </c>
      <c r="Q279">
        <f t="shared" si="190"/>
        <v>193.73810895436114</v>
      </c>
      <c r="R279">
        <f t="shared" si="191"/>
        <v>25.85921154924031</v>
      </c>
      <c r="S279">
        <f t="shared" si="192"/>
        <v>25.0017</v>
      </c>
      <c r="T279">
        <f t="shared" si="193"/>
        <v>3.1799998723793812</v>
      </c>
      <c r="U279">
        <f t="shared" si="194"/>
        <v>68.087349042443307</v>
      </c>
      <c r="V279">
        <f t="shared" si="195"/>
        <v>2.1721709211266003</v>
      </c>
      <c r="W279">
        <f t="shared" si="196"/>
        <v>3.1902709558754352</v>
      </c>
      <c r="X279">
        <f t="shared" si="197"/>
        <v>1.0078289512527809</v>
      </c>
      <c r="Y279">
        <f t="shared" si="198"/>
        <v>-57.275145548435155</v>
      </c>
      <c r="Z279">
        <f t="shared" si="199"/>
        <v>8.5718351605848433</v>
      </c>
      <c r="AA279">
        <f t="shared" si="200"/>
        <v>0.61711826947130199</v>
      </c>
      <c r="AB279">
        <f t="shared" si="201"/>
        <v>145.65191683598212</v>
      </c>
      <c r="AC279">
        <v>11</v>
      </c>
      <c r="AD279">
        <v>2</v>
      </c>
      <c r="AE279">
        <f t="shared" si="202"/>
        <v>1</v>
      </c>
      <c r="AF279">
        <f t="shared" si="203"/>
        <v>0</v>
      </c>
      <c r="AG279">
        <f t="shared" si="204"/>
        <v>53510.170937164759</v>
      </c>
      <c r="AH279" t="s">
        <v>272</v>
      </c>
      <c r="AI279" t="s">
        <v>272</v>
      </c>
      <c r="AJ279">
        <v>0</v>
      </c>
      <c r="AK279">
        <v>0</v>
      </c>
      <c r="AL279">
        <f t="shared" si="205"/>
        <v>0</v>
      </c>
      <c r="AM279" t="e">
        <f t="shared" si="206"/>
        <v>#DIV/0!</v>
      </c>
      <c r="AN279">
        <v>0</v>
      </c>
      <c r="AO279" t="s">
        <v>272</v>
      </c>
      <c r="AP279" t="s">
        <v>272</v>
      </c>
      <c r="AQ279">
        <v>0</v>
      </c>
      <c r="AR279">
        <v>0</v>
      </c>
      <c r="AS279" t="e">
        <f t="shared" si="207"/>
        <v>#DIV/0!</v>
      </c>
      <c r="AT279">
        <v>0.5</v>
      </c>
      <c r="AU279">
        <f t="shared" si="208"/>
        <v>1009.1999998521023</v>
      </c>
      <c r="AV279">
        <f t="shared" si="209"/>
        <v>12.936903695482686</v>
      </c>
      <c r="AW279" t="e">
        <f t="shared" si="210"/>
        <v>#DIV/0!</v>
      </c>
      <c r="AX279" t="e">
        <f t="shared" si="211"/>
        <v>#DIV/0!</v>
      </c>
      <c r="AY279">
        <f t="shared" si="212"/>
        <v>1.281896918091417E-2</v>
      </c>
      <c r="AZ279" t="e">
        <f t="shared" si="213"/>
        <v>#DIV/0!</v>
      </c>
      <c r="BA279" t="s">
        <v>272</v>
      </c>
      <c r="BB279">
        <v>0</v>
      </c>
      <c r="BC279">
        <f t="shared" si="214"/>
        <v>0</v>
      </c>
      <c r="BD279" t="e">
        <f t="shared" si="215"/>
        <v>#DIV/0!</v>
      </c>
      <c r="BE279" t="e">
        <f t="shared" si="216"/>
        <v>#DIV/0!</v>
      </c>
      <c r="BF279" t="e">
        <f t="shared" si="217"/>
        <v>#DIV/0!</v>
      </c>
      <c r="BG279" t="e">
        <f t="shared" si="218"/>
        <v>#DIV/0!</v>
      </c>
      <c r="BH279" t="e">
        <f t="shared" si="219"/>
        <v>#DIV/0!</v>
      </c>
      <c r="BI279" t="e">
        <f t="shared" si="220"/>
        <v>#DIV/0!</v>
      </c>
      <c r="BJ279">
        <f t="shared" si="221"/>
        <v>1200.02</v>
      </c>
      <c r="BK279">
        <f t="shared" si="222"/>
        <v>1009.1999998521023</v>
      </c>
      <c r="BL279">
        <f t="shared" si="223"/>
        <v>0.84098598344369457</v>
      </c>
      <c r="BM279">
        <f t="shared" si="224"/>
        <v>0.19197196688738935</v>
      </c>
      <c r="BN279">
        <v>6</v>
      </c>
      <c r="BO279">
        <v>0.5</v>
      </c>
      <c r="BP279" t="s">
        <v>273</v>
      </c>
      <c r="BQ279">
        <v>2</v>
      </c>
      <c r="BR279">
        <v>1604500861.0999999</v>
      </c>
      <c r="BS279">
        <v>584.55600000000004</v>
      </c>
      <c r="BT279">
        <v>600.98800000000006</v>
      </c>
      <c r="BU279">
        <v>21.558700000000002</v>
      </c>
      <c r="BV279">
        <v>20.034099999999999</v>
      </c>
      <c r="BW279">
        <v>584.56700000000001</v>
      </c>
      <c r="BX279">
        <v>21.2425</v>
      </c>
      <c r="BY279">
        <v>500.101</v>
      </c>
      <c r="BZ279">
        <v>100.65600000000001</v>
      </c>
      <c r="CA279">
        <v>0.100118</v>
      </c>
      <c r="CB279">
        <v>25.055800000000001</v>
      </c>
      <c r="CC279">
        <v>25.0017</v>
      </c>
      <c r="CD279">
        <v>999.9</v>
      </c>
      <c r="CE279">
        <v>0</v>
      </c>
      <c r="CF279">
        <v>0</v>
      </c>
      <c r="CG279">
        <v>9988.1200000000008</v>
      </c>
      <c r="CH279">
        <v>0</v>
      </c>
      <c r="CI279">
        <v>1.06395</v>
      </c>
      <c r="CJ279">
        <v>1200.02</v>
      </c>
      <c r="CK279">
        <v>0.96699299999999999</v>
      </c>
      <c r="CL279">
        <v>3.30067E-2</v>
      </c>
      <c r="CM279">
        <v>0</v>
      </c>
      <c r="CN279">
        <v>855.322</v>
      </c>
      <c r="CO279">
        <v>5.0001499999999997</v>
      </c>
      <c r="CP279">
        <v>10206</v>
      </c>
      <c r="CQ279">
        <v>11354.1</v>
      </c>
      <c r="CR279">
        <v>39.5</v>
      </c>
      <c r="CS279">
        <v>42.125</v>
      </c>
      <c r="CT279">
        <v>40.75</v>
      </c>
      <c r="CU279">
        <v>41.686999999999998</v>
      </c>
      <c r="CV279">
        <v>41.375</v>
      </c>
      <c r="CW279">
        <v>1155.58</v>
      </c>
      <c r="CX279">
        <v>39.44</v>
      </c>
      <c r="CY279">
        <v>0</v>
      </c>
      <c r="CZ279">
        <v>1604500860.3</v>
      </c>
      <c r="DA279">
        <v>0</v>
      </c>
      <c r="DB279">
        <v>859.656846153846</v>
      </c>
      <c r="DC279">
        <v>-33.054769246923399</v>
      </c>
      <c r="DD279">
        <v>-401.29914557536301</v>
      </c>
      <c r="DE279">
        <v>10256.799999999999</v>
      </c>
      <c r="DF279">
        <v>15</v>
      </c>
      <c r="DG279">
        <v>1604500115.5</v>
      </c>
      <c r="DH279" t="s">
        <v>274</v>
      </c>
      <c r="DI279">
        <v>1604500104</v>
      </c>
      <c r="DJ279">
        <v>1604500115.5</v>
      </c>
      <c r="DK279">
        <v>1</v>
      </c>
      <c r="DL279">
        <v>-0.111</v>
      </c>
      <c r="DM279">
        <v>-7.0000000000000001E-3</v>
      </c>
      <c r="DN279">
        <v>-7.3999999999999996E-2</v>
      </c>
      <c r="DO279">
        <v>0.30099999999999999</v>
      </c>
      <c r="DP279">
        <v>420</v>
      </c>
      <c r="DQ279">
        <v>20</v>
      </c>
      <c r="DR279">
        <v>0.08</v>
      </c>
      <c r="DS279">
        <v>7.0000000000000007E-2</v>
      </c>
      <c r="DT279">
        <v>0</v>
      </c>
      <c r="DU279">
        <v>0</v>
      </c>
      <c r="DV279" t="s">
        <v>275</v>
      </c>
      <c r="DW279">
        <v>100</v>
      </c>
      <c r="DX279">
        <v>100</v>
      </c>
      <c r="DY279">
        <v>-1.0999999999999999E-2</v>
      </c>
      <c r="DZ279">
        <v>0.31619999999999998</v>
      </c>
      <c r="EA279">
        <v>-0.38915973933682801</v>
      </c>
      <c r="EB279">
        <v>1.06189765250334E-3</v>
      </c>
      <c r="EC279">
        <v>-8.2300479113357901E-7</v>
      </c>
      <c r="ED279">
        <v>1.95222372915411E-10</v>
      </c>
      <c r="EE279">
        <v>5.0854824770297798E-2</v>
      </c>
      <c r="EF279">
        <v>2.4299125684897199E-2</v>
      </c>
      <c r="EG279">
        <v>-1.02667963148939E-3</v>
      </c>
      <c r="EH279">
        <v>2.21636158600722E-5</v>
      </c>
      <c r="EI279">
        <v>2</v>
      </c>
      <c r="EJ279">
        <v>2037</v>
      </c>
      <c r="EK279">
        <v>1</v>
      </c>
      <c r="EL279">
        <v>24</v>
      </c>
      <c r="EM279">
        <v>12.6</v>
      </c>
      <c r="EN279">
        <v>12.4</v>
      </c>
      <c r="EO279">
        <v>2</v>
      </c>
      <c r="EP279">
        <v>482.37299999999999</v>
      </c>
      <c r="EQ279">
        <v>558.30200000000002</v>
      </c>
      <c r="ER279">
        <v>22.263100000000001</v>
      </c>
      <c r="ES279">
        <v>25.369199999999999</v>
      </c>
      <c r="ET279">
        <v>30</v>
      </c>
      <c r="EU279">
        <v>25.24</v>
      </c>
      <c r="EV279">
        <v>25.203399999999998</v>
      </c>
      <c r="EW279">
        <v>27.7685</v>
      </c>
      <c r="EX279">
        <v>6.5630499999999996</v>
      </c>
      <c r="EY279">
        <v>100</v>
      </c>
      <c r="EZ279">
        <v>22.262799999999999</v>
      </c>
      <c r="FA279">
        <v>591.13</v>
      </c>
      <c r="FB279">
        <v>20</v>
      </c>
      <c r="FC279">
        <v>102.35899999999999</v>
      </c>
      <c r="FD279">
        <v>102.066</v>
      </c>
    </row>
    <row r="280" spans="1:160" x14ac:dyDescent="0.15">
      <c r="A280">
        <v>282</v>
      </c>
      <c r="B280">
        <v>1604500863.0999999</v>
      </c>
      <c r="C280">
        <v>561.09999990463302</v>
      </c>
      <c r="D280" t="s">
        <v>800</v>
      </c>
      <c r="E280" t="s">
        <v>801</v>
      </c>
      <c r="F280">
        <v>1604500863.0999999</v>
      </c>
      <c r="G280">
        <f t="shared" si="180"/>
        <v>1.2972560742536209E-3</v>
      </c>
      <c r="H280">
        <f t="shared" si="181"/>
        <v>12.7127203302569</v>
      </c>
      <c r="I280">
        <f t="shared" si="182"/>
        <v>581.346</v>
      </c>
      <c r="J280">
        <f t="shared" si="183"/>
        <v>412.84562488519481</v>
      </c>
      <c r="K280">
        <f t="shared" si="184"/>
        <v>41.596659496474075</v>
      </c>
      <c r="L280">
        <f t="shared" si="185"/>
        <v>58.574077461428402</v>
      </c>
      <c r="M280">
        <f t="shared" si="186"/>
        <v>0.12949538088075999</v>
      </c>
      <c r="N280">
        <f t="shared" si="187"/>
        <v>2.9345405841478134</v>
      </c>
      <c r="O280">
        <f t="shared" si="188"/>
        <v>0.12640251429529079</v>
      </c>
      <c r="P280">
        <f t="shared" si="189"/>
        <v>7.9273300628162457E-2</v>
      </c>
      <c r="Q280">
        <f t="shared" si="190"/>
        <v>193.73810895436114</v>
      </c>
      <c r="R280">
        <f t="shared" si="191"/>
        <v>25.860425823489095</v>
      </c>
      <c r="S280">
        <f t="shared" si="192"/>
        <v>24.995200000000001</v>
      </c>
      <c r="T280">
        <f t="shared" si="193"/>
        <v>3.1787677702058392</v>
      </c>
      <c r="U280">
        <f t="shared" si="194"/>
        <v>68.088779040460835</v>
      </c>
      <c r="V280">
        <f t="shared" si="195"/>
        <v>2.1721777068655199</v>
      </c>
      <c r="W280">
        <f t="shared" si="196"/>
        <v>3.190213919939338</v>
      </c>
      <c r="X280">
        <f t="shared" si="197"/>
        <v>1.0065900633403193</v>
      </c>
      <c r="Y280">
        <f t="shared" si="198"/>
        <v>-57.208992874584681</v>
      </c>
      <c r="Z280">
        <f t="shared" si="199"/>
        <v>9.5398792039460769</v>
      </c>
      <c r="AA280">
        <f t="shared" si="200"/>
        <v>0.68781808047275372</v>
      </c>
      <c r="AB280">
        <f t="shared" si="201"/>
        <v>146.7568133641953</v>
      </c>
      <c r="AC280">
        <v>11</v>
      </c>
      <c r="AD280">
        <v>2</v>
      </c>
      <c r="AE280">
        <f t="shared" si="202"/>
        <v>1</v>
      </c>
      <c r="AF280">
        <f t="shared" si="203"/>
        <v>0</v>
      </c>
      <c r="AG280">
        <f t="shared" si="204"/>
        <v>53381.679142085974</v>
      </c>
      <c r="AH280" t="s">
        <v>272</v>
      </c>
      <c r="AI280" t="s">
        <v>272</v>
      </c>
      <c r="AJ280">
        <v>0</v>
      </c>
      <c r="AK280">
        <v>0</v>
      </c>
      <c r="AL280">
        <f t="shared" si="205"/>
        <v>0</v>
      </c>
      <c r="AM280" t="e">
        <f t="shared" si="206"/>
        <v>#DIV/0!</v>
      </c>
      <c r="AN280">
        <v>0</v>
      </c>
      <c r="AO280" t="s">
        <v>272</v>
      </c>
      <c r="AP280" t="s">
        <v>272</v>
      </c>
      <c r="AQ280">
        <v>0</v>
      </c>
      <c r="AR280">
        <v>0</v>
      </c>
      <c r="AS280" t="e">
        <f t="shared" si="207"/>
        <v>#DIV/0!</v>
      </c>
      <c r="AT280">
        <v>0.5</v>
      </c>
      <c r="AU280">
        <f t="shared" si="208"/>
        <v>1009.1999998521023</v>
      </c>
      <c r="AV280">
        <f t="shared" si="209"/>
        <v>12.7127203302569</v>
      </c>
      <c r="AW280" t="e">
        <f t="shared" si="210"/>
        <v>#DIV/0!</v>
      </c>
      <c r="AX280" t="e">
        <f t="shared" si="211"/>
        <v>#DIV/0!</v>
      </c>
      <c r="AY280">
        <f t="shared" si="212"/>
        <v>1.2596829500713379E-2</v>
      </c>
      <c r="AZ280" t="e">
        <f t="shared" si="213"/>
        <v>#DIV/0!</v>
      </c>
      <c r="BA280" t="s">
        <v>272</v>
      </c>
      <c r="BB280">
        <v>0</v>
      </c>
      <c r="BC280">
        <f t="shared" si="214"/>
        <v>0</v>
      </c>
      <c r="BD280" t="e">
        <f t="shared" si="215"/>
        <v>#DIV/0!</v>
      </c>
      <c r="BE280" t="e">
        <f t="shared" si="216"/>
        <v>#DIV/0!</v>
      </c>
      <c r="BF280" t="e">
        <f t="shared" si="217"/>
        <v>#DIV/0!</v>
      </c>
      <c r="BG280" t="e">
        <f t="shared" si="218"/>
        <v>#DIV/0!</v>
      </c>
      <c r="BH280" t="e">
        <f t="shared" si="219"/>
        <v>#DIV/0!</v>
      </c>
      <c r="BI280" t="e">
        <f t="shared" si="220"/>
        <v>#DIV/0!</v>
      </c>
      <c r="BJ280">
        <f t="shared" si="221"/>
        <v>1200.02</v>
      </c>
      <c r="BK280">
        <f t="shared" si="222"/>
        <v>1009.1999998521023</v>
      </c>
      <c r="BL280">
        <f t="shared" si="223"/>
        <v>0.84098598344369457</v>
      </c>
      <c r="BM280">
        <f t="shared" si="224"/>
        <v>0.19197196688738935</v>
      </c>
      <c r="BN280">
        <v>6</v>
      </c>
      <c r="BO280">
        <v>0.5</v>
      </c>
      <c r="BP280" t="s">
        <v>273</v>
      </c>
      <c r="BQ280">
        <v>2</v>
      </c>
      <c r="BR280">
        <v>1604500863.0999999</v>
      </c>
      <c r="BS280">
        <v>581.346</v>
      </c>
      <c r="BT280">
        <v>597.51</v>
      </c>
      <c r="BU280">
        <v>21.558800000000002</v>
      </c>
      <c r="BV280">
        <v>20.035299999999999</v>
      </c>
      <c r="BW280">
        <v>581.35699999999997</v>
      </c>
      <c r="BX280">
        <v>21.242599999999999</v>
      </c>
      <c r="BY280">
        <v>499.88400000000001</v>
      </c>
      <c r="BZ280">
        <v>100.65600000000001</v>
      </c>
      <c r="CA280">
        <v>9.9965399999999996E-2</v>
      </c>
      <c r="CB280">
        <v>25.055499999999999</v>
      </c>
      <c r="CC280">
        <v>24.995200000000001</v>
      </c>
      <c r="CD280">
        <v>999.9</v>
      </c>
      <c r="CE280">
        <v>0</v>
      </c>
      <c r="CF280">
        <v>0</v>
      </c>
      <c r="CG280">
        <v>9963.1200000000008</v>
      </c>
      <c r="CH280">
        <v>0</v>
      </c>
      <c r="CI280">
        <v>1.0499499999999999</v>
      </c>
      <c r="CJ280">
        <v>1200.02</v>
      </c>
      <c r="CK280">
        <v>0.96699299999999999</v>
      </c>
      <c r="CL280">
        <v>3.30067E-2</v>
      </c>
      <c r="CM280">
        <v>0</v>
      </c>
      <c r="CN280">
        <v>854.56</v>
      </c>
      <c r="CO280">
        <v>5.0001499999999997</v>
      </c>
      <c r="CP280">
        <v>10193</v>
      </c>
      <c r="CQ280">
        <v>11354.1</v>
      </c>
      <c r="CR280">
        <v>39.5</v>
      </c>
      <c r="CS280">
        <v>42.125</v>
      </c>
      <c r="CT280">
        <v>40.686999999999998</v>
      </c>
      <c r="CU280">
        <v>41.686999999999998</v>
      </c>
      <c r="CV280">
        <v>41.375</v>
      </c>
      <c r="CW280">
        <v>1155.58</v>
      </c>
      <c r="CX280">
        <v>39.44</v>
      </c>
      <c r="CY280">
        <v>0</v>
      </c>
      <c r="CZ280">
        <v>1604500862.0999999</v>
      </c>
      <c r="DA280">
        <v>0</v>
      </c>
      <c r="DB280">
        <v>858.50572</v>
      </c>
      <c r="DC280">
        <v>-33.6900000455041</v>
      </c>
      <c r="DD280">
        <v>-407.15384678520599</v>
      </c>
      <c r="DE280">
        <v>10242.696</v>
      </c>
      <c r="DF280">
        <v>15</v>
      </c>
      <c r="DG280">
        <v>1604500115.5</v>
      </c>
      <c r="DH280" t="s">
        <v>274</v>
      </c>
      <c r="DI280">
        <v>1604500104</v>
      </c>
      <c r="DJ280">
        <v>1604500115.5</v>
      </c>
      <c r="DK280">
        <v>1</v>
      </c>
      <c r="DL280">
        <v>-0.111</v>
      </c>
      <c r="DM280">
        <v>-7.0000000000000001E-3</v>
      </c>
      <c r="DN280">
        <v>-7.3999999999999996E-2</v>
      </c>
      <c r="DO280">
        <v>0.30099999999999999</v>
      </c>
      <c r="DP280">
        <v>420</v>
      </c>
      <c r="DQ280">
        <v>20</v>
      </c>
      <c r="DR280">
        <v>0.08</v>
      </c>
      <c r="DS280">
        <v>7.0000000000000007E-2</v>
      </c>
      <c r="DT280">
        <v>0</v>
      </c>
      <c r="DU280">
        <v>0</v>
      </c>
      <c r="DV280" t="s">
        <v>275</v>
      </c>
      <c r="DW280">
        <v>100</v>
      </c>
      <c r="DX280">
        <v>100</v>
      </c>
      <c r="DY280">
        <v>-1.0999999999999999E-2</v>
      </c>
      <c r="DZ280">
        <v>0.31619999999999998</v>
      </c>
      <c r="EA280">
        <v>-0.38915973933682801</v>
      </c>
      <c r="EB280">
        <v>1.06189765250334E-3</v>
      </c>
      <c r="EC280">
        <v>-8.2300479113357901E-7</v>
      </c>
      <c r="ED280">
        <v>1.95222372915411E-10</v>
      </c>
      <c r="EE280">
        <v>5.0854824770297798E-2</v>
      </c>
      <c r="EF280">
        <v>2.4299125684897199E-2</v>
      </c>
      <c r="EG280">
        <v>-1.02667963148939E-3</v>
      </c>
      <c r="EH280">
        <v>2.21636158600722E-5</v>
      </c>
      <c r="EI280">
        <v>2</v>
      </c>
      <c r="EJ280">
        <v>2037</v>
      </c>
      <c r="EK280">
        <v>1</v>
      </c>
      <c r="EL280">
        <v>24</v>
      </c>
      <c r="EM280">
        <v>12.7</v>
      </c>
      <c r="EN280">
        <v>12.5</v>
      </c>
      <c r="EO280">
        <v>2</v>
      </c>
      <c r="EP280">
        <v>482.21100000000001</v>
      </c>
      <c r="EQ280">
        <v>558.54600000000005</v>
      </c>
      <c r="ER280">
        <v>22.262</v>
      </c>
      <c r="ES280">
        <v>25.370200000000001</v>
      </c>
      <c r="ET280">
        <v>30.0001</v>
      </c>
      <c r="EU280">
        <v>25.240200000000002</v>
      </c>
      <c r="EV280">
        <v>25.203700000000001</v>
      </c>
      <c r="EW280">
        <v>27.648399999999999</v>
      </c>
      <c r="EX280">
        <v>6.5630499999999996</v>
      </c>
      <c r="EY280">
        <v>100</v>
      </c>
      <c r="EZ280">
        <v>22.261800000000001</v>
      </c>
      <c r="FA280">
        <v>585.91</v>
      </c>
      <c r="FB280">
        <v>20</v>
      </c>
      <c r="FC280">
        <v>102.36</v>
      </c>
      <c r="FD280">
        <v>102.065</v>
      </c>
    </row>
    <row r="281" spans="1:160" x14ac:dyDescent="0.15">
      <c r="A281">
        <v>283</v>
      </c>
      <c r="B281">
        <v>1604500865.0999999</v>
      </c>
      <c r="C281">
        <v>563.09999990463302</v>
      </c>
      <c r="D281" t="s">
        <v>802</v>
      </c>
      <c r="E281" t="s">
        <v>803</v>
      </c>
      <c r="F281">
        <v>1604500865.0999999</v>
      </c>
      <c r="G281">
        <f t="shared" si="180"/>
        <v>1.2986013773959679E-3</v>
      </c>
      <c r="H281">
        <f t="shared" si="181"/>
        <v>12.717886774531554</v>
      </c>
      <c r="I281">
        <f t="shared" si="182"/>
        <v>578.09699999999998</v>
      </c>
      <c r="J281">
        <f t="shared" si="183"/>
        <v>409.74907413563221</v>
      </c>
      <c r="K281">
        <f t="shared" si="184"/>
        <v>41.285031204136018</v>
      </c>
      <c r="L281">
        <f t="shared" si="185"/>
        <v>58.247240056281896</v>
      </c>
      <c r="M281">
        <f t="shared" si="186"/>
        <v>0.129624273157084</v>
      </c>
      <c r="N281">
        <f t="shared" si="187"/>
        <v>2.9430172735456765</v>
      </c>
      <c r="O281">
        <f t="shared" si="188"/>
        <v>0.12653402252473511</v>
      </c>
      <c r="P281">
        <f t="shared" si="189"/>
        <v>7.9355274751401139E-2</v>
      </c>
      <c r="Q281">
        <f t="shared" si="190"/>
        <v>193.73651297380226</v>
      </c>
      <c r="R281">
        <f t="shared" si="191"/>
        <v>25.858404466911246</v>
      </c>
      <c r="S281">
        <f t="shared" si="192"/>
        <v>24.995699999999999</v>
      </c>
      <c r="T281">
        <f t="shared" si="193"/>
        <v>3.1788625324830226</v>
      </c>
      <c r="U281">
        <f t="shared" si="194"/>
        <v>68.08956733580726</v>
      </c>
      <c r="V281">
        <f t="shared" si="195"/>
        <v>2.17226758138065</v>
      </c>
      <c r="W281">
        <f t="shared" si="196"/>
        <v>3.1903089803278686</v>
      </c>
      <c r="X281">
        <f t="shared" si="197"/>
        <v>1.0065949511023726</v>
      </c>
      <c r="Y281">
        <f t="shared" si="198"/>
        <v>-57.268320743162185</v>
      </c>
      <c r="Z281">
        <f t="shared" si="199"/>
        <v>9.5674360192593397</v>
      </c>
      <c r="AA281">
        <f t="shared" si="200"/>
        <v>0.68782154235578041</v>
      </c>
      <c r="AB281">
        <f t="shared" si="201"/>
        <v>146.7234497922552</v>
      </c>
      <c r="AC281">
        <v>11</v>
      </c>
      <c r="AD281">
        <v>2</v>
      </c>
      <c r="AE281">
        <f t="shared" si="202"/>
        <v>1</v>
      </c>
      <c r="AF281">
        <f t="shared" si="203"/>
        <v>0</v>
      </c>
      <c r="AG281">
        <f t="shared" si="204"/>
        <v>53629.257706099015</v>
      </c>
      <c r="AH281" t="s">
        <v>272</v>
      </c>
      <c r="AI281" t="s">
        <v>272</v>
      </c>
      <c r="AJ281">
        <v>0</v>
      </c>
      <c r="AK281">
        <v>0</v>
      </c>
      <c r="AL281">
        <f t="shared" si="205"/>
        <v>0</v>
      </c>
      <c r="AM281" t="e">
        <f t="shared" si="206"/>
        <v>#DIV/0!</v>
      </c>
      <c r="AN281">
        <v>0</v>
      </c>
      <c r="AO281" t="s">
        <v>272</v>
      </c>
      <c r="AP281" t="s">
        <v>272</v>
      </c>
      <c r="AQ281">
        <v>0</v>
      </c>
      <c r="AR281">
        <v>0</v>
      </c>
      <c r="AS281" t="e">
        <f t="shared" si="207"/>
        <v>#DIV/0!</v>
      </c>
      <c r="AT281">
        <v>0.5</v>
      </c>
      <c r="AU281">
        <f t="shared" si="208"/>
        <v>1009.1915998521013</v>
      </c>
      <c r="AV281">
        <f t="shared" si="209"/>
        <v>12.717886774531554</v>
      </c>
      <c r="AW281" t="e">
        <f t="shared" si="210"/>
        <v>#DIV/0!</v>
      </c>
      <c r="AX281" t="e">
        <f t="shared" si="211"/>
        <v>#DIV/0!</v>
      </c>
      <c r="AY281">
        <f t="shared" si="212"/>
        <v>1.2602053739245731E-2</v>
      </c>
      <c r="AZ281" t="e">
        <f t="shared" si="213"/>
        <v>#DIV/0!</v>
      </c>
      <c r="BA281" t="s">
        <v>272</v>
      </c>
      <c r="BB281">
        <v>0</v>
      </c>
      <c r="BC281">
        <f t="shared" si="214"/>
        <v>0</v>
      </c>
      <c r="BD281" t="e">
        <f t="shared" si="215"/>
        <v>#DIV/0!</v>
      </c>
      <c r="BE281" t="e">
        <f t="shared" si="216"/>
        <v>#DIV/0!</v>
      </c>
      <c r="BF281" t="e">
        <f t="shared" si="217"/>
        <v>#DIV/0!</v>
      </c>
      <c r="BG281" t="e">
        <f t="shared" si="218"/>
        <v>#DIV/0!</v>
      </c>
      <c r="BH281" t="e">
        <f t="shared" si="219"/>
        <v>#DIV/0!</v>
      </c>
      <c r="BI281" t="e">
        <f t="shared" si="220"/>
        <v>#DIV/0!</v>
      </c>
      <c r="BJ281">
        <f t="shared" si="221"/>
        <v>1200.01</v>
      </c>
      <c r="BK281">
        <f t="shared" si="222"/>
        <v>1009.1915998521013</v>
      </c>
      <c r="BL281">
        <f t="shared" si="223"/>
        <v>0.84098599166015386</v>
      </c>
      <c r="BM281">
        <f t="shared" si="224"/>
        <v>0.19197198332030774</v>
      </c>
      <c r="BN281">
        <v>6</v>
      </c>
      <c r="BO281">
        <v>0.5</v>
      </c>
      <c r="BP281" t="s">
        <v>273</v>
      </c>
      <c r="BQ281">
        <v>2</v>
      </c>
      <c r="BR281">
        <v>1604500865.0999999</v>
      </c>
      <c r="BS281">
        <v>578.09699999999998</v>
      </c>
      <c r="BT281">
        <v>594.25800000000004</v>
      </c>
      <c r="BU281">
        <v>21.5595</v>
      </c>
      <c r="BV281">
        <v>20.0349</v>
      </c>
      <c r="BW281">
        <v>578.11</v>
      </c>
      <c r="BX281">
        <v>21.243300000000001</v>
      </c>
      <c r="BY281">
        <v>500.041</v>
      </c>
      <c r="BZ281">
        <v>100.657</v>
      </c>
      <c r="CA281">
        <v>9.9862699999999999E-2</v>
      </c>
      <c r="CB281">
        <v>25.056000000000001</v>
      </c>
      <c r="CC281">
        <v>24.995699999999999</v>
      </c>
      <c r="CD281">
        <v>999.9</v>
      </c>
      <c r="CE281">
        <v>0</v>
      </c>
      <c r="CF281">
        <v>0</v>
      </c>
      <c r="CG281">
        <v>10011.200000000001</v>
      </c>
      <c r="CH281">
        <v>0</v>
      </c>
      <c r="CI281">
        <v>1.0499499999999999</v>
      </c>
      <c r="CJ281">
        <v>1200.01</v>
      </c>
      <c r="CK281">
        <v>0.96699299999999999</v>
      </c>
      <c r="CL281">
        <v>3.30067E-2</v>
      </c>
      <c r="CM281">
        <v>0</v>
      </c>
      <c r="CN281">
        <v>853.18299999999999</v>
      </c>
      <c r="CO281">
        <v>5.0001499999999997</v>
      </c>
      <c r="CP281">
        <v>10180</v>
      </c>
      <c r="CQ281">
        <v>11354</v>
      </c>
      <c r="CR281">
        <v>39.5</v>
      </c>
      <c r="CS281">
        <v>42.125</v>
      </c>
      <c r="CT281">
        <v>40.75</v>
      </c>
      <c r="CU281">
        <v>41.686999999999998</v>
      </c>
      <c r="CV281">
        <v>41.311999999999998</v>
      </c>
      <c r="CW281">
        <v>1155.57</v>
      </c>
      <c r="CX281">
        <v>39.44</v>
      </c>
      <c r="CY281">
        <v>0</v>
      </c>
      <c r="CZ281">
        <v>1604500863.9000001</v>
      </c>
      <c r="DA281">
        <v>0</v>
      </c>
      <c r="DB281">
        <v>857.63176923076901</v>
      </c>
      <c r="DC281">
        <v>-33.963965810773999</v>
      </c>
      <c r="DD281">
        <v>-410.69059831144398</v>
      </c>
      <c r="DE281">
        <v>10232.419230769199</v>
      </c>
      <c r="DF281">
        <v>15</v>
      </c>
      <c r="DG281">
        <v>1604500115.5</v>
      </c>
      <c r="DH281" t="s">
        <v>274</v>
      </c>
      <c r="DI281">
        <v>1604500104</v>
      </c>
      <c r="DJ281">
        <v>1604500115.5</v>
      </c>
      <c r="DK281">
        <v>1</v>
      </c>
      <c r="DL281">
        <v>-0.111</v>
      </c>
      <c r="DM281">
        <v>-7.0000000000000001E-3</v>
      </c>
      <c r="DN281">
        <v>-7.3999999999999996E-2</v>
      </c>
      <c r="DO281">
        <v>0.30099999999999999</v>
      </c>
      <c r="DP281">
        <v>420</v>
      </c>
      <c r="DQ281">
        <v>20</v>
      </c>
      <c r="DR281">
        <v>0.08</v>
      </c>
      <c r="DS281">
        <v>7.0000000000000007E-2</v>
      </c>
      <c r="DT281">
        <v>0</v>
      </c>
      <c r="DU281">
        <v>0</v>
      </c>
      <c r="DV281" t="s">
        <v>275</v>
      </c>
      <c r="DW281">
        <v>100</v>
      </c>
      <c r="DX281">
        <v>100</v>
      </c>
      <c r="DY281">
        <v>-1.2999999999999999E-2</v>
      </c>
      <c r="DZ281">
        <v>0.31619999999999998</v>
      </c>
      <c r="EA281">
        <v>-0.38915973933682801</v>
      </c>
      <c r="EB281">
        <v>1.06189765250334E-3</v>
      </c>
      <c r="EC281">
        <v>-8.2300479113357901E-7</v>
      </c>
      <c r="ED281">
        <v>1.95222372915411E-10</v>
      </c>
      <c r="EE281">
        <v>5.0854824770297798E-2</v>
      </c>
      <c r="EF281">
        <v>2.4299125684897199E-2</v>
      </c>
      <c r="EG281">
        <v>-1.02667963148939E-3</v>
      </c>
      <c r="EH281">
        <v>2.21636158600722E-5</v>
      </c>
      <c r="EI281">
        <v>2</v>
      </c>
      <c r="EJ281">
        <v>2037</v>
      </c>
      <c r="EK281">
        <v>1</v>
      </c>
      <c r="EL281">
        <v>24</v>
      </c>
      <c r="EM281">
        <v>12.7</v>
      </c>
      <c r="EN281">
        <v>12.5</v>
      </c>
      <c r="EO281">
        <v>2</v>
      </c>
      <c r="EP281">
        <v>482.52499999999998</v>
      </c>
      <c r="EQ281">
        <v>558.34500000000003</v>
      </c>
      <c r="ER281">
        <v>22.261299999999999</v>
      </c>
      <c r="ES281">
        <v>25.3704</v>
      </c>
      <c r="ET281">
        <v>30.0001</v>
      </c>
      <c r="EU281">
        <v>25.240200000000002</v>
      </c>
      <c r="EV281">
        <v>25.203700000000001</v>
      </c>
      <c r="EW281">
        <v>27.551600000000001</v>
      </c>
      <c r="EX281">
        <v>6.5630499999999996</v>
      </c>
      <c r="EY281">
        <v>100</v>
      </c>
      <c r="EZ281">
        <v>22.261800000000001</v>
      </c>
      <c r="FA281">
        <v>585.91</v>
      </c>
      <c r="FB281">
        <v>20</v>
      </c>
      <c r="FC281">
        <v>102.35899999999999</v>
      </c>
      <c r="FD281">
        <v>102.065</v>
      </c>
    </row>
    <row r="282" spans="1:160" x14ac:dyDescent="0.15">
      <c r="A282">
        <v>284</v>
      </c>
      <c r="B282">
        <v>1604500867.0999999</v>
      </c>
      <c r="C282">
        <v>565.09999990463302</v>
      </c>
      <c r="D282" t="s">
        <v>804</v>
      </c>
      <c r="E282" t="s">
        <v>805</v>
      </c>
      <c r="F282">
        <v>1604500867.0999999</v>
      </c>
      <c r="G282">
        <f t="shared" si="180"/>
        <v>1.2987748587436939E-3</v>
      </c>
      <c r="H282">
        <f t="shared" si="181"/>
        <v>12.765302577041728</v>
      </c>
      <c r="I282">
        <f t="shared" si="182"/>
        <v>574.9</v>
      </c>
      <c r="J282">
        <f t="shared" si="183"/>
        <v>406.04570568371565</v>
      </c>
      <c r="K282">
        <f t="shared" si="184"/>
        <v>40.911937381872633</v>
      </c>
      <c r="L282">
        <f t="shared" si="185"/>
        <v>57.925185444909999</v>
      </c>
      <c r="M282">
        <f t="shared" si="186"/>
        <v>0.1296492625283078</v>
      </c>
      <c r="N282">
        <f t="shared" si="187"/>
        <v>2.9463173559493869</v>
      </c>
      <c r="O282">
        <f t="shared" si="188"/>
        <v>0.12656120935994178</v>
      </c>
      <c r="P282">
        <f t="shared" si="189"/>
        <v>7.9372078995544423E-2</v>
      </c>
      <c r="Q282">
        <f t="shared" si="190"/>
        <v>193.73651297380226</v>
      </c>
      <c r="R282">
        <f t="shared" si="191"/>
        <v>25.857021284687711</v>
      </c>
      <c r="S282">
        <f t="shared" si="192"/>
        <v>24.9955</v>
      </c>
      <c r="T282">
        <f t="shared" si="193"/>
        <v>3.1788246272759131</v>
      </c>
      <c r="U282">
        <f t="shared" si="194"/>
        <v>68.092936060780417</v>
      </c>
      <c r="V282">
        <f t="shared" si="195"/>
        <v>2.1723103247064102</v>
      </c>
      <c r="W282">
        <f t="shared" si="196"/>
        <v>3.190213919939338</v>
      </c>
      <c r="X282">
        <f t="shared" si="197"/>
        <v>1.0065143025695029</v>
      </c>
      <c r="Y282">
        <f t="shared" si="198"/>
        <v>-57.275971270596905</v>
      </c>
      <c r="Z282">
        <f t="shared" si="199"/>
        <v>9.5305116776363992</v>
      </c>
      <c r="AA282">
        <f t="shared" si="200"/>
        <v>0.68439713330024976</v>
      </c>
      <c r="AB282">
        <f t="shared" si="201"/>
        <v>146.67545051414203</v>
      </c>
      <c r="AC282">
        <v>11</v>
      </c>
      <c r="AD282">
        <v>2</v>
      </c>
      <c r="AE282">
        <f t="shared" si="202"/>
        <v>1</v>
      </c>
      <c r="AF282">
        <f t="shared" si="203"/>
        <v>0</v>
      </c>
      <c r="AG282">
        <f t="shared" si="204"/>
        <v>53725.888115949208</v>
      </c>
      <c r="AH282" t="s">
        <v>272</v>
      </c>
      <c r="AI282" t="s">
        <v>272</v>
      </c>
      <c r="AJ282">
        <v>0</v>
      </c>
      <c r="AK282">
        <v>0</v>
      </c>
      <c r="AL282">
        <f t="shared" si="205"/>
        <v>0</v>
      </c>
      <c r="AM282" t="e">
        <f t="shared" si="206"/>
        <v>#DIV/0!</v>
      </c>
      <c r="AN282">
        <v>0</v>
      </c>
      <c r="AO282" t="s">
        <v>272</v>
      </c>
      <c r="AP282" t="s">
        <v>272</v>
      </c>
      <c r="AQ282">
        <v>0</v>
      </c>
      <c r="AR282">
        <v>0</v>
      </c>
      <c r="AS282" t="e">
        <f t="shared" si="207"/>
        <v>#DIV/0!</v>
      </c>
      <c r="AT282">
        <v>0.5</v>
      </c>
      <c r="AU282">
        <f t="shared" si="208"/>
        <v>1009.1915998521013</v>
      </c>
      <c r="AV282">
        <f t="shared" si="209"/>
        <v>12.765302577041728</v>
      </c>
      <c r="AW282" t="e">
        <f t="shared" si="210"/>
        <v>#DIV/0!</v>
      </c>
      <c r="AX282" t="e">
        <f t="shared" si="211"/>
        <v>#DIV/0!</v>
      </c>
      <c r="AY282">
        <f t="shared" si="212"/>
        <v>1.2649037684135009E-2</v>
      </c>
      <c r="AZ282" t="e">
        <f t="shared" si="213"/>
        <v>#DIV/0!</v>
      </c>
      <c r="BA282" t="s">
        <v>272</v>
      </c>
      <c r="BB282">
        <v>0</v>
      </c>
      <c r="BC282">
        <f t="shared" si="214"/>
        <v>0</v>
      </c>
      <c r="BD282" t="e">
        <f t="shared" si="215"/>
        <v>#DIV/0!</v>
      </c>
      <c r="BE282" t="e">
        <f t="shared" si="216"/>
        <v>#DIV/0!</v>
      </c>
      <c r="BF282" t="e">
        <f t="shared" si="217"/>
        <v>#DIV/0!</v>
      </c>
      <c r="BG282" t="e">
        <f t="shared" si="218"/>
        <v>#DIV/0!</v>
      </c>
      <c r="BH282" t="e">
        <f t="shared" si="219"/>
        <v>#DIV/0!</v>
      </c>
      <c r="BI282" t="e">
        <f t="shared" si="220"/>
        <v>#DIV/0!</v>
      </c>
      <c r="BJ282">
        <f t="shared" si="221"/>
        <v>1200.01</v>
      </c>
      <c r="BK282">
        <f t="shared" si="222"/>
        <v>1009.1915998521013</v>
      </c>
      <c r="BL282">
        <f t="shared" si="223"/>
        <v>0.84098599166015386</v>
      </c>
      <c r="BM282">
        <f t="shared" si="224"/>
        <v>0.19197198332030774</v>
      </c>
      <c r="BN282">
        <v>6</v>
      </c>
      <c r="BO282">
        <v>0.5</v>
      </c>
      <c r="BP282" t="s">
        <v>273</v>
      </c>
      <c r="BQ282">
        <v>2</v>
      </c>
      <c r="BR282">
        <v>1604500867.0999999</v>
      </c>
      <c r="BS282">
        <v>574.9</v>
      </c>
      <c r="BT282">
        <v>591.11300000000006</v>
      </c>
      <c r="BU282">
        <v>21.559899999999999</v>
      </c>
      <c r="BV282">
        <v>20.0351</v>
      </c>
      <c r="BW282">
        <v>574.91300000000001</v>
      </c>
      <c r="BX282">
        <v>21.243600000000001</v>
      </c>
      <c r="BY282">
        <v>500.04199999999997</v>
      </c>
      <c r="BZ282">
        <v>100.657</v>
      </c>
      <c r="CA282">
        <v>9.9975900000000006E-2</v>
      </c>
      <c r="CB282">
        <v>25.055499999999999</v>
      </c>
      <c r="CC282">
        <v>24.9955</v>
      </c>
      <c r="CD282">
        <v>999.9</v>
      </c>
      <c r="CE282">
        <v>0</v>
      </c>
      <c r="CF282">
        <v>0</v>
      </c>
      <c r="CG282">
        <v>10030</v>
      </c>
      <c r="CH282">
        <v>0</v>
      </c>
      <c r="CI282">
        <v>1.0499499999999999</v>
      </c>
      <c r="CJ282">
        <v>1200.01</v>
      </c>
      <c r="CK282">
        <v>0.96699299999999999</v>
      </c>
      <c r="CL282">
        <v>3.30067E-2</v>
      </c>
      <c r="CM282">
        <v>0</v>
      </c>
      <c r="CN282">
        <v>851.73500000000001</v>
      </c>
      <c r="CO282">
        <v>5.0001499999999997</v>
      </c>
      <c r="CP282">
        <v>10162.5</v>
      </c>
      <c r="CQ282">
        <v>11354</v>
      </c>
      <c r="CR282">
        <v>39.5</v>
      </c>
      <c r="CS282">
        <v>42.125</v>
      </c>
      <c r="CT282">
        <v>40.75</v>
      </c>
      <c r="CU282">
        <v>41.686999999999998</v>
      </c>
      <c r="CV282">
        <v>41.311999999999998</v>
      </c>
      <c r="CW282">
        <v>1155.57</v>
      </c>
      <c r="CX282">
        <v>39.44</v>
      </c>
      <c r="CY282">
        <v>0</v>
      </c>
      <c r="CZ282">
        <v>1604500866.3</v>
      </c>
      <c r="DA282">
        <v>0</v>
      </c>
      <c r="DB282">
        <v>856.25526923076904</v>
      </c>
      <c r="DC282">
        <v>-33.904239336505398</v>
      </c>
      <c r="DD282">
        <v>-416.81025669632697</v>
      </c>
      <c r="DE282">
        <v>10215.765384615401</v>
      </c>
      <c r="DF282">
        <v>15</v>
      </c>
      <c r="DG282">
        <v>1604500115.5</v>
      </c>
      <c r="DH282" t="s">
        <v>274</v>
      </c>
      <c r="DI282">
        <v>1604500104</v>
      </c>
      <c r="DJ282">
        <v>1604500115.5</v>
      </c>
      <c r="DK282">
        <v>1</v>
      </c>
      <c r="DL282">
        <v>-0.111</v>
      </c>
      <c r="DM282">
        <v>-7.0000000000000001E-3</v>
      </c>
      <c r="DN282">
        <v>-7.3999999999999996E-2</v>
      </c>
      <c r="DO282">
        <v>0.30099999999999999</v>
      </c>
      <c r="DP282">
        <v>420</v>
      </c>
      <c r="DQ282">
        <v>20</v>
      </c>
      <c r="DR282">
        <v>0.08</v>
      </c>
      <c r="DS282">
        <v>7.0000000000000007E-2</v>
      </c>
      <c r="DT282">
        <v>0</v>
      </c>
      <c r="DU282">
        <v>0</v>
      </c>
      <c r="DV282" t="s">
        <v>275</v>
      </c>
      <c r="DW282">
        <v>100</v>
      </c>
      <c r="DX282">
        <v>100</v>
      </c>
      <c r="DY282">
        <v>-1.2999999999999999E-2</v>
      </c>
      <c r="DZ282">
        <v>0.31630000000000003</v>
      </c>
      <c r="EA282">
        <v>-0.38915973933682801</v>
      </c>
      <c r="EB282">
        <v>1.06189765250334E-3</v>
      </c>
      <c r="EC282">
        <v>-8.2300479113357901E-7</v>
      </c>
      <c r="ED282">
        <v>1.95222372915411E-10</v>
      </c>
      <c r="EE282">
        <v>5.0854824770297798E-2</v>
      </c>
      <c r="EF282">
        <v>2.4299125684897199E-2</v>
      </c>
      <c r="EG282">
        <v>-1.02667963148939E-3</v>
      </c>
      <c r="EH282">
        <v>2.21636158600722E-5</v>
      </c>
      <c r="EI282">
        <v>2</v>
      </c>
      <c r="EJ282">
        <v>2037</v>
      </c>
      <c r="EK282">
        <v>1</v>
      </c>
      <c r="EL282">
        <v>24</v>
      </c>
      <c r="EM282">
        <v>12.7</v>
      </c>
      <c r="EN282">
        <v>12.5</v>
      </c>
      <c r="EO282">
        <v>2</v>
      </c>
      <c r="EP282">
        <v>482.38900000000001</v>
      </c>
      <c r="EQ282">
        <v>558.34500000000003</v>
      </c>
      <c r="ER282">
        <v>22.260999999999999</v>
      </c>
      <c r="ES282">
        <v>25.3704</v>
      </c>
      <c r="ET282">
        <v>30.0001</v>
      </c>
      <c r="EU282">
        <v>25.240200000000002</v>
      </c>
      <c r="EV282">
        <v>25.203700000000001</v>
      </c>
      <c r="EW282">
        <v>27.412299999999998</v>
      </c>
      <c r="EX282">
        <v>6.5630499999999996</v>
      </c>
      <c r="EY282">
        <v>100</v>
      </c>
      <c r="EZ282">
        <v>22.261800000000001</v>
      </c>
      <c r="FA282">
        <v>580.86</v>
      </c>
      <c r="FB282">
        <v>20</v>
      </c>
      <c r="FC282">
        <v>102.35899999999999</v>
      </c>
      <c r="FD282">
        <v>102.065</v>
      </c>
    </row>
    <row r="283" spans="1:160" x14ac:dyDescent="0.15">
      <c r="A283">
        <v>285</v>
      </c>
      <c r="B283">
        <v>1604500869.0999999</v>
      </c>
      <c r="C283">
        <v>567.09999990463302</v>
      </c>
      <c r="D283" t="s">
        <v>806</v>
      </c>
      <c r="E283" t="s">
        <v>807</v>
      </c>
      <c r="F283">
        <v>1604500869.0999999</v>
      </c>
      <c r="G283">
        <f t="shared" si="180"/>
        <v>1.2973569426963396E-3</v>
      </c>
      <c r="H283">
        <f t="shared" si="181"/>
        <v>12.786943123063429</v>
      </c>
      <c r="I283">
        <f t="shared" si="182"/>
        <v>571.76199999999994</v>
      </c>
      <c r="J283">
        <f t="shared" si="183"/>
        <v>402.72929974156932</v>
      </c>
      <c r="K283">
        <f t="shared" si="184"/>
        <v>40.577252248687856</v>
      </c>
      <c r="L283">
        <f t="shared" si="185"/>
        <v>57.608251783771394</v>
      </c>
      <c r="M283">
        <f t="shared" si="186"/>
        <v>0.12967379526417769</v>
      </c>
      <c r="N283">
        <f t="shared" si="187"/>
        <v>2.9475099994249079</v>
      </c>
      <c r="O283">
        <f t="shared" si="188"/>
        <v>0.12658580622920851</v>
      </c>
      <c r="P283">
        <f t="shared" si="189"/>
        <v>7.9387447690332916E-2</v>
      </c>
      <c r="Q283">
        <f t="shared" si="190"/>
        <v>193.69182551828519</v>
      </c>
      <c r="R283">
        <f t="shared" si="191"/>
        <v>25.855424212618928</v>
      </c>
      <c r="S283">
        <f t="shared" si="192"/>
        <v>24.988800000000001</v>
      </c>
      <c r="T283">
        <f t="shared" si="193"/>
        <v>3.1775550310652667</v>
      </c>
      <c r="U283">
        <f t="shared" si="194"/>
        <v>68.099616233836016</v>
      </c>
      <c r="V283">
        <f t="shared" si="195"/>
        <v>2.1723421853568503</v>
      </c>
      <c r="W283">
        <f t="shared" si="196"/>
        <v>3.1899477640191152</v>
      </c>
      <c r="X283">
        <f t="shared" si="197"/>
        <v>1.0052128457084164</v>
      </c>
      <c r="Y283">
        <f t="shared" si="198"/>
        <v>-57.213441172908574</v>
      </c>
      <c r="Z283">
        <f t="shared" si="199"/>
        <v>10.376572188510943</v>
      </c>
      <c r="AA283">
        <f t="shared" si="200"/>
        <v>0.74482184883757885</v>
      </c>
      <c r="AB283">
        <f t="shared" si="201"/>
        <v>147.59977838272513</v>
      </c>
      <c r="AC283">
        <v>11</v>
      </c>
      <c r="AD283">
        <v>2</v>
      </c>
      <c r="AE283">
        <f t="shared" si="202"/>
        <v>1</v>
      </c>
      <c r="AF283">
        <f t="shared" si="203"/>
        <v>0</v>
      </c>
      <c r="AG283">
        <f t="shared" si="204"/>
        <v>53761.02564692578</v>
      </c>
      <c r="AH283" t="s">
        <v>272</v>
      </c>
      <c r="AI283" t="s">
        <v>272</v>
      </c>
      <c r="AJ283">
        <v>0</v>
      </c>
      <c r="AK283">
        <v>0</v>
      </c>
      <c r="AL283">
        <f t="shared" si="205"/>
        <v>0</v>
      </c>
      <c r="AM283" t="e">
        <f t="shared" si="206"/>
        <v>#DIV/0!</v>
      </c>
      <c r="AN283">
        <v>0</v>
      </c>
      <c r="AO283" t="s">
        <v>272</v>
      </c>
      <c r="AP283" t="s">
        <v>272</v>
      </c>
      <c r="AQ283">
        <v>0</v>
      </c>
      <c r="AR283">
        <v>0</v>
      </c>
      <c r="AS283" t="e">
        <f t="shared" si="207"/>
        <v>#DIV/0!</v>
      </c>
      <c r="AT283">
        <v>0.5</v>
      </c>
      <c r="AU283">
        <f t="shared" si="208"/>
        <v>1008.9563998520667</v>
      </c>
      <c r="AV283">
        <f t="shared" si="209"/>
        <v>12.786943123063429</v>
      </c>
      <c r="AW283" t="e">
        <f t="shared" si="210"/>
        <v>#DIV/0!</v>
      </c>
      <c r="AX283" t="e">
        <f t="shared" si="211"/>
        <v>#DIV/0!</v>
      </c>
      <c r="AY283">
        <f t="shared" si="212"/>
        <v>1.2673434773730809E-2</v>
      </c>
      <c r="AZ283" t="e">
        <f t="shared" si="213"/>
        <v>#DIV/0!</v>
      </c>
      <c r="BA283" t="s">
        <v>272</v>
      </c>
      <c r="BB283">
        <v>0</v>
      </c>
      <c r="BC283">
        <f t="shared" si="214"/>
        <v>0</v>
      </c>
      <c r="BD283" t="e">
        <f t="shared" si="215"/>
        <v>#DIV/0!</v>
      </c>
      <c r="BE283" t="e">
        <f t="shared" si="216"/>
        <v>#DIV/0!</v>
      </c>
      <c r="BF283" t="e">
        <f t="shared" si="217"/>
        <v>#DIV/0!</v>
      </c>
      <c r="BG283" t="e">
        <f t="shared" si="218"/>
        <v>#DIV/0!</v>
      </c>
      <c r="BH283" t="e">
        <f t="shared" si="219"/>
        <v>#DIV/0!</v>
      </c>
      <c r="BI283" t="e">
        <f t="shared" si="220"/>
        <v>#DIV/0!</v>
      </c>
      <c r="BJ283">
        <f t="shared" si="221"/>
        <v>1199.73</v>
      </c>
      <c r="BK283">
        <f t="shared" si="222"/>
        <v>1008.9563998520667</v>
      </c>
      <c r="BL283">
        <f t="shared" si="223"/>
        <v>0.84098622177662197</v>
      </c>
      <c r="BM283">
        <f t="shared" si="224"/>
        <v>0.19197244355324403</v>
      </c>
      <c r="BN283">
        <v>6</v>
      </c>
      <c r="BO283">
        <v>0.5</v>
      </c>
      <c r="BP283" t="s">
        <v>273</v>
      </c>
      <c r="BQ283">
        <v>2</v>
      </c>
      <c r="BR283">
        <v>1604500869.0999999</v>
      </c>
      <c r="BS283">
        <v>571.76199999999994</v>
      </c>
      <c r="BT283">
        <v>587.99900000000002</v>
      </c>
      <c r="BU283">
        <v>21.560500000000001</v>
      </c>
      <c r="BV283">
        <v>20.036999999999999</v>
      </c>
      <c r="BW283">
        <v>571.77599999999995</v>
      </c>
      <c r="BX283">
        <v>21.244299999999999</v>
      </c>
      <c r="BY283">
        <v>499.92200000000003</v>
      </c>
      <c r="BZ283">
        <v>100.65600000000001</v>
      </c>
      <c r="CA283">
        <v>9.9649699999999994E-2</v>
      </c>
      <c r="CB283">
        <v>25.054099999999998</v>
      </c>
      <c r="CC283">
        <v>24.988800000000001</v>
      </c>
      <c r="CD283">
        <v>999.9</v>
      </c>
      <c r="CE283">
        <v>0</v>
      </c>
      <c r="CF283">
        <v>0</v>
      </c>
      <c r="CG283">
        <v>10036.9</v>
      </c>
      <c r="CH283">
        <v>0</v>
      </c>
      <c r="CI283">
        <v>1.0499499999999999</v>
      </c>
      <c r="CJ283">
        <v>1199.73</v>
      </c>
      <c r="CK283">
        <v>0.96698499999999998</v>
      </c>
      <c r="CL283">
        <v>3.3015099999999999E-2</v>
      </c>
      <c r="CM283">
        <v>0</v>
      </c>
      <c r="CN283">
        <v>850.64400000000001</v>
      </c>
      <c r="CO283">
        <v>5.0001499999999997</v>
      </c>
      <c r="CP283">
        <v>10146.1</v>
      </c>
      <c r="CQ283">
        <v>11351.2</v>
      </c>
      <c r="CR283">
        <v>39.5</v>
      </c>
      <c r="CS283">
        <v>42.125</v>
      </c>
      <c r="CT283">
        <v>40.75</v>
      </c>
      <c r="CU283">
        <v>41.686999999999998</v>
      </c>
      <c r="CV283">
        <v>41.311999999999998</v>
      </c>
      <c r="CW283">
        <v>1155.29</v>
      </c>
      <c r="CX283">
        <v>39.44</v>
      </c>
      <c r="CY283">
        <v>0</v>
      </c>
      <c r="CZ283">
        <v>1604500868.0999999</v>
      </c>
      <c r="DA283">
        <v>0</v>
      </c>
      <c r="DB283">
        <v>855.05891999999994</v>
      </c>
      <c r="DC283">
        <v>-34.950461590807201</v>
      </c>
      <c r="DD283">
        <v>-424.57692369003303</v>
      </c>
      <c r="DE283">
        <v>10200.879999999999</v>
      </c>
      <c r="DF283">
        <v>15</v>
      </c>
      <c r="DG283">
        <v>1604500115.5</v>
      </c>
      <c r="DH283" t="s">
        <v>274</v>
      </c>
      <c r="DI283">
        <v>1604500104</v>
      </c>
      <c r="DJ283">
        <v>1604500115.5</v>
      </c>
      <c r="DK283">
        <v>1</v>
      </c>
      <c r="DL283">
        <v>-0.111</v>
      </c>
      <c r="DM283">
        <v>-7.0000000000000001E-3</v>
      </c>
      <c r="DN283">
        <v>-7.3999999999999996E-2</v>
      </c>
      <c r="DO283">
        <v>0.30099999999999999</v>
      </c>
      <c r="DP283">
        <v>420</v>
      </c>
      <c r="DQ283">
        <v>20</v>
      </c>
      <c r="DR283">
        <v>0.08</v>
      </c>
      <c r="DS283">
        <v>7.0000000000000007E-2</v>
      </c>
      <c r="DT283">
        <v>0</v>
      </c>
      <c r="DU283">
        <v>0</v>
      </c>
      <c r="DV283" t="s">
        <v>275</v>
      </c>
      <c r="DW283">
        <v>100</v>
      </c>
      <c r="DX283">
        <v>100</v>
      </c>
      <c r="DY283">
        <v>-1.4E-2</v>
      </c>
      <c r="DZ283">
        <v>0.31619999999999998</v>
      </c>
      <c r="EA283">
        <v>-0.38915973933682801</v>
      </c>
      <c r="EB283">
        <v>1.06189765250334E-3</v>
      </c>
      <c r="EC283">
        <v>-8.2300479113357901E-7</v>
      </c>
      <c r="ED283">
        <v>1.95222372915411E-10</v>
      </c>
      <c r="EE283">
        <v>5.0854824770297798E-2</v>
      </c>
      <c r="EF283">
        <v>2.4299125684897199E-2</v>
      </c>
      <c r="EG283">
        <v>-1.02667963148939E-3</v>
      </c>
      <c r="EH283">
        <v>2.21636158600722E-5</v>
      </c>
      <c r="EI283">
        <v>2</v>
      </c>
      <c r="EJ283">
        <v>2037</v>
      </c>
      <c r="EK283">
        <v>1</v>
      </c>
      <c r="EL283">
        <v>24</v>
      </c>
      <c r="EM283">
        <v>12.8</v>
      </c>
      <c r="EN283">
        <v>12.6</v>
      </c>
      <c r="EO283">
        <v>2</v>
      </c>
      <c r="EP283">
        <v>482.238</v>
      </c>
      <c r="EQ283">
        <v>558.36500000000001</v>
      </c>
      <c r="ER283">
        <v>22.261099999999999</v>
      </c>
      <c r="ES283">
        <v>25.3704</v>
      </c>
      <c r="ET283">
        <v>30.0001</v>
      </c>
      <c r="EU283">
        <v>25.240200000000002</v>
      </c>
      <c r="EV283">
        <v>25.203700000000001</v>
      </c>
      <c r="EW283">
        <v>27.275600000000001</v>
      </c>
      <c r="EX283">
        <v>6.5630499999999996</v>
      </c>
      <c r="EY283">
        <v>100</v>
      </c>
      <c r="EZ283">
        <v>22.308599999999998</v>
      </c>
      <c r="FA283">
        <v>575.78</v>
      </c>
      <c r="FB283">
        <v>20</v>
      </c>
      <c r="FC283">
        <v>102.36</v>
      </c>
      <c r="FD283">
        <v>102.066</v>
      </c>
    </row>
    <row r="284" spans="1:160" x14ac:dyDescent="0.15">
      <c r="A284">
        <v>286</v>
      </c>
      <c r="B284">
        <v>1604500871.0999999</v>
      </c>
      <c r="C284">
        <v>569.09999990463302</v>
      </c>
      <c r="D284" t="s">
        <v>808</v>
      </c>
      <c r="E284" t="s">
        <v>809</v>
      </c>
      <c r="F284">
        <v>1604500871.0999999</v>
      </c>
      <c r="G284">
        <f t="shared" si="180"/>
        <v>1.2980311041053949E-3</v>
      </c>
      <c r="H284">
        <f t="shared" si="181"/>
        <v>12.638257496890478</v>
      </c>
      <c r="I284">
        <f t="shared" si="182"/>
        <v>568.65300000000002</v>
      </c>
      <c r="J284">
        <f t="shared" si="183"/>
        <v>401.71368903411877</v>
      </c>
      <c r="K284">
        <f t="shared" si="184"/>
        <v>40.475499508246898</v>
      </c>
      <c r="L284">
        <f t="shared" si="185"/>
        <v>57.295817519198998</v>
      </c>
      <c r="M284">
        <f t="shared" si="186"/>
        <v>0.1298273870754906</v>
      </c>
      <c r="N284">
        <f t="shared" si="187"/>
        <v>2.9451066524165608</v>
      </c>
      <c r="O284">
        <f t="shared" si="188"/>
        <v>0.12672971171408923</v>
      </c>
      <c r="P284">
        <f t="shared" si="189"/>
        <v>7.9478227701438225E-2</v>
      </c>
      <c r="Q284">
        <f t="shared" si="190"/>
        <v>193.7349169932437</v>
      </c>
      <c r="R284">
        <f t="shared" si="191"/>
        <v>25.856812419142742</v>
      </c>
      <c r="S284">
        <f t="shared" si="192"/>
        <v>24.9861</v>
      </c>
      <c r="T284">
        <f t="shared" si="193"/>
        <v>3.1770435280194698</v>
      </c>
      <c r="U284">
        <f t="shared" si="194"/>
        <v>68.099639210875424</v>
      </c>
      <c r="V284">
        <f t="shared" si="195"/>
        <v>2.1724335422712997</v>
      </c>
      <c r="W284">
        <f t="shared" si="196"/>
        <v>3.1900808395536475</v>
      </c>
      <c r="X284">
        <f t="shared" si="197"/>
        <v>1.0046099857481701</v>
      </c>
      <c r="Y284">
        <f t="shared" si="198"/>
        <v>-57.24317169104792</v>
      </c>
      <c r="Z284">
        <f t="shared" si="199"/>
        <v>10.907951722357069</v>
      </c>
      <c r="AA284">
        <f t="shared" si="200"/>
        <v>0.78359488503506458</v>
      </c>
      <c r="AB284">
        <f t="shared" si="201"/>
        <v>148.18329190958789</v>
      </c>
      <c r="AC284">
        <v>11</v>
      </c>
      <c r="AD284">
        <v>2</v>
      </c>
      <c r="AE284">
        <f t="shared" si="202"/>
        <v>1</v>
      </c>
      <c r="AF284">
        <f t="shared" si="203"/>
        <v>0</v>
      </c>
      <c r="AG284">
        <f t="shared" si="204"/>
        <v>53690.587966164305</v>
      </c>
      <c r="AH284" t="s">
        <v>272</v>
      </c>
      <c r="AI284" t="s">
        <v>272</v>
      </c>
      <c r="AJ284">
        <v>0</v>
      </c>
      <c r="AK284">
        <v>0</v>
      </c>
      <c r="AL284">
        <f t="shared" si="205"/>
        <v>0</v>
      </c>
      <c r="AM284" t="e">
        <f t="shared" si="206"/>
        <v>#DIV/0!</v>
      </c>
      <c r="AN284">
        <v>0</v>
      </c>
      <c r="AO284" t="s">
        <v>272</v>
      </c>
      <c r="AP284" t="s">
        <v>272</v>
      </c>
      <c r="AQ284">
        <v>0</v>
      </c>
      <c r="AR284">
        <v>0</v>
      </c>
      <c r="AS284" t="e">
        <f t="shared" si="207"/>
        <v>#DIV/0!</v>
      </c>
      <c r="AT284">
        <v>0.5</v>
      </c>
      <c r="AU284">
        <f t="shared" si="208"/>
        <v>1009.1831998521</v>
      </c>
      <c r="AV284">
        <f t="shared" si="209"/>
        <v>12.638257496890478</v>
      </c>
      <c r="AW284" t="e">
        <f t="shared" si="210"/>
        <v>#DIV/0!</v>
      </c>
      <c r="AX284" t="e">
        <f t="shared" si="211"/>
        <v>#DIV/0!</v>
      </c>
      <c r="AY284">
        <f t="shared" si="212"/>
        <v>1.2523253953041101E-2</v>
      </c>
      <c r="AZ284" t="e">
        <f t="shared" si="213"/>
        <v>#DIV/0!</v>
      </c>
      <c r="BA284" t="s">
        <v>272</v>
      </c>
      <c r="BB284">
        <v>0</v>
      </c>
      <c r="BC284">
        <f t="shared" si="214"/>
        <v>0</v>
      </c>
      <c r="BD284" t="e">
        <f t="shared" si="215"/>
        <v>#DIV/0!</v>
      </c>
      <c r="BE284" t="e">
        <f t="shared" si="216"/>
        <v>#DIV/0!</v>
      </c>
      <c r="BF284" t="e">
        <f t="shared" si="217"/>
        <v>#DIV/0!</v>
      </c>
      <c r="BG284" t="e">
        <f t="shared" si="218"/>
        <v>#DIV/0!</v>
      </c>
      <c r="BH284" t="e">
        <f t="shared" si="219"/>
        <v>#DIV/0!</v>
      </c>
      <c r="BI284" t="e">
        <f t="shared" si="220"/>
        <v>#DIV/0!</v>
      </c>
      <c r="BJ284">
        <f t="shared" si="221"/>
        <v>1200</v>
      </c>
      <c r="BK284">
        <f t="shared" si="222"/>
        <v>1009.1831998521</v>
      </c>
      <c r="BL284">
        <f t="shared" si="223"/>
        <v>0.84098599987674993</v>
      </c>
      <c r="BM284">
        <f t="shared" si="224"/>
        <v>0.19197199975350002</v>
      </c>
      <c r="BN284">
        <v>6</v>
      </c>
      <c r="BO284">
        <v>0.5</v>
      </c>
      <c r="BP284" t="s">
        <v>273</v>
      </c>
      <c r="BQ284">
        <v>2</v>
      </c>
      <c r="BR284">
        <v>1604500871.0999999</v>
      </c>
      <c r="BS284">
        <v>568.65300000000002</v>
      </c>
      <c r="BT284">
        <v>584.702</v>
      </c>
      <c r="BU284">
        <v>21.5611</v>
      </c>
      <c r="BV284">
        <v>20.037299999999998</v>
      </c>
      <c r="BW284">
        <v>568.66800000000001</v>
      </c>
      <c r="BX284">
        <v>21.244900000000001</v>
      </c>
      <c r="BY284">
        <v>500.08300000000003</v>
      </c>
      <c r="BZ284">
        <v>100.657</v>
      </c>
      <c r="CA284">
        <v>0.10008300000000001</v>
      </c>
      <c r="CB284">
        <v>25.0548</v>
      </c>
      <c r="CC284">
        <v>24.9861</v>
      </c>
      <c r="CD284">
        <v>999.9</v>
      </c>
      <c r="CE284">
        <v>0</v>
      </c>
      <c r="CF284">
        <v>0</v>
      </c>
      <c r="CG284">
        <v>10023.1</v>
      </c>
      <c r="CH284">
        <v>0</v>
      </c>
      <c r="CI284">
        <v>1.04295</v>
      </c>
      <c r="CJ284">
        <v>1200</v>
      </c>
      <c r="CK284">
        <v>0.96699299999999999</v>
      </c>
      <c r="CL284">
        <v>3.30067E-2</v>
      </c>
      <c r="CM284">
        <v>0</v>
      </c>
      <c r="CN284">
        <v>849.52</v>
      </c>
      <c r="CO284">
        <v>5.0001499999999997</v>
      </c>
      <c r="CP284">
        <v>10135.6</v>
      </c>
      <c r="CQ284">
        <v>11353.9</v>
      </c>
      <c r="CR284">
        <v>39.5</v>
      </c>
      <c r="CS284">
        <v>42.125</v>
      </c>
      <c r="CT284">
        <v>40.75</v>
      </c>
      <c r="CU284">
        <v>41.686999999999998</v>
      </c>
      <c r="CV284">
        <v>41.311999999999998</v>
      </c>
      <c r="CW284">
        <v>1155.56</v>
      </c>
      <c r="CX284">
        <v>39.44</v>
      </c>
      <c r="CY284">
        <v>0</v>
      </c>
      <c r="CZ284">
        <v>1604500869.9000001</v>
      </c>
      <c r="DA284">
        <v>0</v>
      </c>
      <c r="DB284">
        <v>854.13603846153796</v>
      </c>
      <c r="DC284">
        <v>-35.945606843414303</v>
      </c>
      <c r="DD284">
        <v>-436.413675212491</v>
      </c>
      <c r="DE284">
        <v>10190.242307692301</v>
      </c>
      <c r="DF284">
        <v>15</v>
      </c>
      <c r="DG284">
        <v>1604500115.5</v>
      </c>
      <c r="DH284" t="s">
        <v>274</v>
      </c>
      <c r="DI284">
        <v>1604500104</v>
      </c>
      <c r="DJ284">
        <v>1604500115.5</v>
      </c>
      <c r="DK284">
        <v>1</v>
      </c>
      <c r="DL284">
        <v>-0.111</v>
      </c>
      <c r="DM284">
        <v>-7.0000000000000001E-3</v>
      </c>
      <c r="DN284">
        <v>-7.3999999999999996E-2</v>
      </c>
      <c r="DO284">
        <v>0.30099999999999999</v>
      </c>
      <c r="DP284">
        <v>420</v>
      </c>
      <c r="DQ284">
        <v>20</v>
      </c>
      <c r="DR284">
        <v>0.08</v>
      </c>
      <c r="DS284">
        <v>7.0000000000000007E-2</v>
      </c>
      <c r="DT284">
        <v>0</v>
      </c>
      <c r="DU284">
        <v>0</v>
      </c>
      <c r="DV284" t="s">
        <v>275</v>
      </c>
      <c r="DW284">
        <v>100</v>
      </c>
      <c r="DX284">
        <v>100</v>
      </c>
      <c r="DY284">
        <v>-1.4999999999999999E-2</v>
      </c>
      <c r="DZ284">
        <v>0.31619999999999998</v>
      </c>
      <c r="EA284">
        <v>-0.38915973933682801</v>
      </c>
      <c r="EB284">
        <v>1.06189765250334E-3</v>
      </c>
      <c r="EC284">
        <v>-8.2300479113357901E-7</v>
      </c>
      <c r="ED284">
        <v>1.95222372915411E-10</v>
      </c>
      <c r="EE284">
        <v>5.0854824770297798E-2</v>
      </c>
      <c r="EF284">
        <v>2.4299125684897199E-2</v>
      </c>
      <c r="EG284">
        <v>-1.02667963148939E-3</v>
      </c>
      <c r="EH284">
        <v>2.21636158600722E-5</v>
      </c>
      <c r="EI284">
        <v>2</v>
      </c>
      <c r="EJ284">
        <v>2037</v>
      </c>
      <c r="EK284">
        <v>1</v>
      </c>
      <c r="EL284">
        <v>24</v>
      </c>
      <c r="EM284">
        <v>12.8</v>
      </c>
      <c r="EN284">
        <v>12.6</v>
      </c>
      <c r="EO284">
        <v>2</v>
      </c>
      <c r="EP284">
        <v>482.45699999999999</v>
      </c>
      <c r="EQ284">
        <v>558.20500000000004</v>
      </c>
      <c r="ER284">
        <v>22.271100000000001</v>
      </c>
      <c r="ES284">
        <v>25.3704</v>
      </c>
      <c r="ET284">
        <v>30.0001</v>
      </c>
      <c r="EU284">
        <v>25.240200000000002</v>
      </c>
      <c r="EV284">
        <v>25.203700000000001</v>
      </c>
      <c r="EW284">
        <v>27.176200000000001</v>
      </c>
      <c r="EX284">
        <v>6.5630499999999996</v>
      </c>
      <c r="EY284">
        <v>100</v>
      </c>
      <c r="EZ284">
        <v>22.308599999999998</v>
      </c>
      <c r="FA284">
        <v>575.78</v>
      </c>
      <c r="FB284">
        <v>20</v>
      </c>
      <c r="FC284">
        <v>102.35899999999999</v>
      </c>
      <c r="FD284">
        <v>102.066</v>
      </c>
    </row>
    <row r="285" spans="1:160" x14ac:dyDescent="0.15">
      <c r="A285">
        <v>287</v>
      </c>
      <c r="B285">
        <v>1604500873.0999999</v>
      </c>
      <c r="C285">
        <v>571.09999990463302</v>
      </c>
      <c r="D285" t="s">
        <v>810</v>
      </c>
      <c r="E285" t="s">
        <v>811</v>
      </c>
      <c r="F285">
        <v>1604500873.0999999</v>
      </c>
      <c r="G285">
        <f t="shared" si="180"/>
        <v>1.2980514886129187E-3</v>
      </c>
      <c r="H285">
        <f t="shared" si="181"/>
        <v>12.329805266203044</v>
      </c>
      <c r="I285">
        <f t="shared" si="182"/>
        <v>565.55799999999999</v>
      </c>
      <c r="J285">
        <f t="shared" si="183"/>
        <v>402.41044344877662</v>
      </c>
      <c r="K285">
        <f t="shared" si="184"/>
        <v>40.545655006443909</v>
      </c>
      <c r="L285">
        <f t="shared" si="185"/>
        <v>56.9839076680258</v>
      </c>
      <c r="M285">
        <f t="shared" si="186"/>
        <v>0.12973920140143114</v>
      </c>
      <c r="N285">
        <f t="shared" si="187"/>
        <v>2.9450013466148111</v>
      </c>
      <c r="O285">
        <f t="shared" si="188"/>
        <v>0.12664557103802357</v>
      </c>
      <c r="P285">
        <f t="shared" si="189"/>
        <v>7.9425288245791925E-2</v>
      </c>
      <c r="Q285">
        <f t="shared" si="190"/>
        <v>193.73810895436114</v>
      </c>
      <c r="R285">
        <f t="shared" si="191"/>
        <v>25.857952052872768</v>
      </c>
      <c r="S285">
        <f t="shared" si="192"/>
        <v>24.990300000000001</v>
      </c>
      <c r="T285">
        <f t="shared" si="193"/>
        <v>3.1778392305190191</v>
      </c>
      <c r="U285">
        <f t="shared" si="194"/>
        <v>68.098885378190104</v>
      </c>
      <c r="V285">
        <f t="shared" si="195"/>
        <v>2.1725519085757301</v>
      </c>
      <c r="W285">
        <f t="shared" si="196"/>
        <v>3.1902899680521486</v>
      </c>
      <c r="X285">
        <f t="shared" si="197"/>
        <v>1.005287321943289</v>
      </c>
      <c r="Y285">
        <f t="shared" si="198"/>
        <v>-57.244070647829716</v>
      </c>
      <c r="Z285">
        <f t="shared" si="199"/>
        <v>10.415371866474549</v>
      </c>
      <c r="AA285">
        <f t="shared" si="200"/>
        <v>0.7482561231411613</v>
      </c>
      <c r="AB285">
        <f t="shared" si="201"/>
        <v>147.65766629614714</v>
      </c>
      <c r="AC285">
        <v>11</v>
      </c>
      <c r="AD285">
        <v>2</v>
      </c>
      <c r="AE285">
        <f t="shared" si="202"/>
        <v>1</v>
      </c>
      <c r="AF285">
        <f t="shared" si="203"/>
        <v>0</v>
      </c>
      <c r="AG285">
        <f t="shared" si="204"/>
        <v>53687.308940572271</v>
      </c>
      <c r="AH285" t="s">
        <v>272</v>
      </c>
      <c r="AI285" t="s">
        <v>272</v>
      </c>
      <c r="AJ285">
        <v>0</v>
      </c>
      <c r="AK285">
        <v>0</v>
      </c>
      <c r="AL285">
        <f t="shared" si="205"/>
        <v>0</v>
      </c>
      <c r="AM285" t="e">
        <f t="shared" si="206"/>
        <v>#DIV/0!</v>
      </c>
      <c r="AN285">
        <v>0</v>
      </c>
      <c r="AO285" t="s">
        <v>272</v>
      </c>
      <c r="AP285" t="s">
        <v>272</v>
      </c>
      <c r="AQ285">
        <v>0</v>
      </c>
      <c r="AR285">
        <v>0</v>
      </c>
      <c r="AS285" t="e">
        <f t="shared" si="207"/>
        <v>#DIV/0!</v>
      </c>
      <c r="AT285">
        <v>0.5</v>
      </c>
      <c r="AU285">
        <f t="shared" si="208"/>
        <v>1009.1999998521023</v>
      </c>
      <c r="AV285">
        <f t="shared" si="209"/>
        <v>12.329805266203044</v>
      </c>
      <c r="AW285" t="e">
        <f t="shared" si="210"/>
        <v>#DIV/0!</v>
      </c>
      <c r="AX285" t="e">
        <f t="shared" si="211"/>
        <v>#DIV/0!</v>
      </c>
      <c r="AY285">
        <f t="shared" si="212"/>
        <v>1.2217405140715388E-2</v>
      </c>
      <c r="AZ285" t="e">
        <f t="shared" si="213"/>
        <v>#DIV/0!</v>
      </c>
      <c r="BA285" t="s">
        <v>272</v>
      </c>
      <c r="BB285">
        <v>0</v>
      </c>
      <c r="BC285">
        <f t="shared" si="214"/>
        <v>0</v>
      </c>
      <c r="BD285" t="e">
        <f t="shared" si="215"/>
        <v>#DIV/0!</v>
      </c>
      <c r="BE285" t="e">
        <f t="shared" si="216"/>
        <v>#DIV/0!</v>
      </c>
      <c r="BF285" t="e">
        <f t="shared" si="217"/>
        <v>#DIV/0!</v>
      </c>
      <c r="BG285" t="e">
        <f t="shared" si="218"/>
        <v>#DIV/0!</v>
      </c>
      <c r="BH285" t="e">
        <f t="shared" si="219"/>
        <v>#DIV/0!</v>
      </c>
      <c r="BI285" t="e">
        <f t="shared" si="220"/>
        <v>#DIV/0!</v>
      </c>
      <c r="BJ285">
        <f t="shared" si="221"/>
        <v>1200.02</v>
      </c>
      <c r="BK285">
        <f t="shared" si="222"/>
        <v>1009.1999998521023</v>
      </c>
      <c r="BL285">
        <f t="shared" si="223"/>
        <v>0.84098598344369457</v>
      </c>
      <c r="BM285">
        <f t="shared" si="224"/>
        <v>0.19197196688738935</v>
      </c>
      <c r="BN285">
        <v>6</v>
      </c>
      <c r="BO285">
        <v>0.5</v>
      </c>
      <c r="BP285" t="s">
        <v>273</v>
      </c>
      <c r="BQ285">
        <v>2</v>
      </c>
      <c r="BR285">
        <v>1604500873.0999999</v>
      </c>
      <c r="BS285">
        <v>565.55799999999999</v>
      </c>
      <c r="BT285">
        <v>581.23599999999999</v>
      </c>
      <c r="BU285">
        <v>21.5623</v>
      </c>
      <c r="BV285">
        <v>20.0381</v>
      </c>
      <c r="BW285">
        <v>565.57500000000005</v>
      </c>
      <c r="BX285">
        <v>21.246099999999998</v>
      </c>
      <c r="BY285">
        <v>499.959</v>
      </c>
      <c r="BZ285">
        <v>100.657</v>
      </c>
      <c r="CA285">
        <v>9.9965100000000001E-2</v>
      </c>
      <c r="CB285">
        <v>25.055900000000001</v>
      </c>
      <c r="CC285">
        <v>24.990300000000001</v>
      </c>
      <c r="CD285">
        <v>999.9</v>
      </c>
      <c r="CE285">
        <v>0</v>
      </c>
      <c r="CF285">
        <v>0</v>
      </c>
      <c r="CG285">
        <v>10022.5</v>
      </c>
      <c r="CH285">
        <v>0</v>
      </c>
      <c r="CI285">
        <v>1.0219499999999999</v>
      </c>
      <c r="CJ285">
        <v>1200.02</v>
      </c>
      <c r="CK285">
        <v>0.96699299999999999</v>
      </c>
      <c r="CL285">
        <v>3.30067E-2</v>
      </c>
      <c r="CM285">
        <v>0</v>
      </c>
      <c r="CN285">
        <v>847.95699999999999</v>
      </c>
      <c r="CO285">
        <v>5.0001499999999997</v>
      </c>
      <c r="CP285">
        <v>10118.1</v>
      </c>
      <c r="CQ285">
        <v>11354</v>
      </c>
      <c r="CR285">
        <v>39.5</v>
      </c>
      <c r="CS285">
        <v>42.125</v>
      </c>
      <c r="CT285">
        <v>40.75</v>
      </c>
      <c r="CU285">
        <v>41.686999999999998</v>
      </c>
      <c r="CV285">
        <v>41.311999999999998</v>
      </c>
      <c r="CW285">
        <v>1155.58</v>
      </c>
      <c r="CX285">
        <v>39.44</v>
      </c>
      <c r="CY285">
        <v>0</v>
      </c>
      <c r="CZ285">
        <v>1604500872.3</v>
      </c>
      <c r="DA285">
        <v>0</v>
      </c>
      <c r="DB285">
        <v>852.66934615384605</v>
      </c>
      <c r="DC285">
        <v>-37.715179514804198</v>
      </c>
      <c r="DD285">
        <v>-439.28205157034802</v>
      </c>
      <c r="DE285">
        <v>10172.8692307692</v>
      </c>
      <c r="DF285">
        <v>15</v>
      </c>
      <c r="DG285">
        <v>1604500115.5</v>
      </c>
      <c r="DH285" t="s">
        <v>274</v>
      </c>
      <c r="DI285">
        <v>1604500104</v>
      </c>
      <c r="DJ285">
        <v>1604500115.5</v>
      </c>
      <c r="DK285">
        <v>1</v>
      </c>
      <c r="DL285">
        <v>-0.111</v>
      </c>
      <c r="DM285">
        <v>-7.0000000000000001E-3</v>
      </c>
      <c r="DN285">
        <v>-7.3999999999999996E-2</v>
      </c>
      <c r="DO285">
        <v>0.30099999999999999</v>
      </c>
      <c r="DP285">
        <v>420</v>
      </c>
      <c r="DQ285">
        <v>20</v>
      </c>
      <c r="DR285">
        <v>0.08</v>
      </c>
      <c r="DS285">
        <v>7.0000000000000007E-2</v>
      </c>
      <c r="DT285">
        <v>0</v>
      </c>
      <c r="DU285">
        <v>0</v>
      </c>
      <c r="DV285" t="s">
        <v>275</v>
      </c>
      <c r="DW285">
        <v>100</v>
      </c>
      <c r="DX285">
        <v>100</v>
      </c>
      <c r="DY285">
        <v>-1.7000000000000001E-2</v>
      </c>
      <c r="DZ285">
        <v>0.31619999999999998</v>
      </c>
      <c r="EA285">
        <v>-0.38915973933682801</v>
      </c>
      <c r="EB285">
        <v>1.06189765250334E-3</v>
      </c>
      <c r="EC285">
        <v>-8.2300479113357901E-7</v>
      </c>
      <c r="ED285">
        <v>1.95222372915411E-10</v>
      </c>
      <c r="EE285">
        <v>5.0854824770297798E-2</v>
      </c>
      <c r="EF285">
        <v>2.4299125684897199E-2</v>
      </c>
      <c r="EG285">
        <v>-1.02667963148939E-3</v>
      </c>
      <c r="EH285">
        <v>2.21636158600722E-5</v>
      </c>
      <c r="EI285">
        <v>2</v>
      </c>
      <c r="EJ285">
        <v>2037</v>
      </c>
      <c r="EK285">
        <v>1</v>
      </c>
      <c r="EL285">
        <v>24</v>
      </c>
      <c r="EM285">
        <v>12.8</v>
      </c>
      <c r="EN285">
        <v>12.6</v>
      </c>
      <c r="EO285">
        <v>2</v>
      </c>
      <c r="EP285">
        <v>482.22500000000002</v>
      </c>
      <c r="EQ285">
        <v>558.30499999999995</v>
      </c>
      <c r="ER285">
        <v>22.290900000000001</v>
      </c>
      <c r="ES285">
        <v>25.3704</v>
      </c>
      <c r="ET285">
        <v>30.0001</v>
      </c>
      <c r="EU285">
        <v>25.240200000000002</v>
      </c>
      <c r="EV285">
        <v>25.203700000000001</v>
      </c>
      <c r="EW285">
        <v>27.031700000000001</v>
      </c>
      <c r="EX285">
        <v>6.5630499999999996</v>
      </c>
      <c r="EY285">
        <v>100</v>
      </c>
      <c r="EZ285">
        <v>22.3171</v>
      </c>
      <c r="FA285">
        <v>570.69000000000005</v>
      </c>
      <c r="FB285">
        <v>20</v>
      </c>
      <c r="FC285">
        <v>102.36</v>
      </c>
      <c r="FD285">
        <v>102.06699999999999</v>
      </c>
    </row>
    <row r="286" spans="1:160" x14ac:dyDescent="0.15">
      <c r="A286">
        <v>288</v>
      </c>
      <c r="B286">
        <v>1604500875.0999999</v>
      </c>
      <c r="C286">
        <v>573.09999990463302</v>
      </c>
      <c r="D286" t="s">
        <v>812</v>
      </c>
      <c r="E286" t="s">
        <v>813</v>
      </c>
      <c r="F286">
        <v>1604500875.0999999</v>
      </c>
      <c r="G286">
        <f t="shared" si="180"/>
        <v>1.2994823947210321E-3</v>
      </c>
      <c r="H286">
        <f t="shared" si="181"/>
        <v>12.19698616047426</v>
      </c>
      <c r="I286">
        <f t="shared" si="182"/>
        <v>562.43399999999997</v>
      </c>
      <c r="J286">
        <f t="shared" si="183"/>
        <v>401.06327679610689</v>
      </c>
      <c r="K286">
        <f t="shared" si="184"/>
        <v>40.409773799194049</v>
      </c>
      <c r="L286">
        <f t="shared" si="185"/>
        <v>56.66893987037939</v>
      </c>
      <c r="M286">
        <f t="shared" si="186"/>
        <v>0.1298009636559232</v>
      </c>
      <c r="N286">
        <f t="shared" si="187"/>
        <v>2.9463173559493869</v>
      </c>
      <c r="O286">
        <f t="shared" si="188"/>
        <v>0.12670577259435536</v>
      </c>
      <c r="P286">
        <f t="shared" si="189"/>
        <v>7.9463051166669102E-2</v>
      </c>
      <c r="Q286">
        <f t="shared" si="190"/>
        <v>193.73810895436114</v>
      </c>
      <c r="R286">
        <f t="shared" si="191"/>
        <v>25.855448144128815</v>
      </c>
      <c r="S286">
        <f t="shared" si="192"/>
        <v>24.9956</v>
      </c>
      <c r="T286">
        <f t="shared" si="193"/>
        <v>3.1788435798300947</v>
      </c>
      <c r="U286">
        <f t="shared" si="194"/>
        <v>68.11826512806806</v>
      </c>
      <c r="V286">
        <f t="shared" si="195"/>
        <v>2.1729370753414194</v>
      </c>
      <c r="W286">
        <f t="shared" si="196"/>
        <v>3.1899477640191152</v>
      </c>
      <c r="X286">
        <f t="shared" si="197"/>
        <v>1.0059065044886752</v>
      </c>
      <c r="Y286">
        <f t="shared" si="198"/>
        <v>-57.30717360719752</v>
      </c>
      <c r="Z286">
        <f t="shared" si="199"/>
        <v>9.292248885695475</v>
      </c>
      <c r="AA286">
        <f t="shared" si="200"/>
        <v>0.66728283854018788</v>
      </c>
      <c r="AB286">
        <f t="shared" si="201"/>
        <v>146.39046707139929</v>
      </c>
      <c r="AC286">
        <v>12</v>
      </c>
      <c r="AD286">
        <v>2</v>
      </c>
      <c r="AE286">
        <f t="shared" si="202"/>
        <v>1</v>
      </c>
      <c r="AF286">
        <f t="shared" si="203"/>
        <v>0</v>
      </c>
      <c r="AG286">
        <f t="shared" si="204"/>
        <v>53726.140473636493</v>
      </c>
      <c r="AH286" t="s">
        <v>272</v>
      </c>
      <c r="AI286" t="s">
        <v>272</v>
      </c>
      <c r="AJ286">
        <v>0</v>
      </c>
      <c r="AK286">
        <v>0</v>
      </c>
      <c r="AL286">
        <f t="shared" si="205"/>
        <v>0</v>
      </c>
      <c r="AM286" t="e">
        <f t="shared" si="206"/>
        <v>#DIV/0!</v>
      </c>
      <c r="AN286">
        <v>0</v>
      </c>
      <c r="AO286" t="s">
        <v>272</v>
      </c>
      <c r="AP286" t="s">
        <v>272</v>
      </c>
      <c r="AQ286">
        <v>0</v>
      </c>
      <c r="AR286">
        <v>0</v>
      </c>
      <c r="AS286" t="e">
        <f t="shared" si="207"/>
        <v>#DIV/0!</v>
      </c>
      <c r="AT286">
        <v>0.5</v>
      </c>
      <c r="AU286">
        <f t="shared" si="208"/>
        <v>1009.1999998521023</v>
      </c>
      <c r="AV286">
        <f t="shared" si="209"/>
        <v>12.19698616047426</v>
      </c>
      <c r="AW286" t="e">
        <f t="shared" si="210"/>
        <v>#DIV/0!</v>
      </c>
      <c r="AX286" t="e">
        <f t="shared" si="211"/>
        <v>#DIV/0!</v>
      </c>
      <c r="AY286">
        <f t="shared" si="212"/>
        <v>1.2085796831412724E-2</v>
      </c>
      <c r="AZ286" t="e">
        <f t="shared" si="213"/>
        <v>#DIV/0!</v>
      </c>
      <c r="BA286" t="s">
        <v>272</v>
      </c>
      <c r="BB286">
        <v>0</v>
      </c>
      <c r="BC286">
        <f t="shared" si="214"/>
        <v>0</v>
      </c>
      <c r="BD286" t="e">
        <f t="shared" si="215"/>
        <v>#DIV/0!</v>
      </c>
      <c r="BE286" t="e">
        <f t="shared" si="216"/>
        <v>#DIV/0!</v>
      </c>
      <c r="BF286" t="e">
        <f t="shared" si="217"/>
        <v>#DIV/0!</v>
      </c>
      <c r="BG286" t="e">
        <f t="shared" si="218"/>
        <v>#DIV/0!</v>
      </c>
      <c r="BH286" t="e">
        <f t="shared" si="219"/>
        <v>#DIV/0!</v>
      </c>
      <c r="BI286" t="e">
        <f t="shared" si="220"/>
        <v>#DIV/0!</v>
      </c>
      <c r="BJ286">
        <f t="shared" si="221"/>
        <v>1200.02</v>
      </c>
      <c r="BK286">
        <f t="shared" si="222"/>
        <v>1009.1999998521023</v>
      </c>
      <c r="BL286">
        <f t="shared" si="223"/>
        <v>0.84098598344369457</v>
      </c>
      <c r="BM286">
        <f t="shared" si="224"/>
        <v>0.19197196688738935</v>
      </c>
      <c r="BN286">
        <v>6</v>
      </c>
      <c r="BO286">
        <v>0.5</v>
      </c>
      <c r="BP286" t="s">
        <v>273</v>
      </c>
      <c r="BQ286">
        <v>2</v>
      </c>
      <c r="BR286">
        <v>1604500875.0999999</v>
      </c>
      <c r="BS286">
        <v>562.43399999999997</v>
      </c>
      <c r="BT286">
        <v>577.95100000000002</v>
      </c>
      <c r="BU286">
        <v>21.566199999999998</v>
      </c>
      <c r="BV286">
        <v>20.040099999999999</v>
      </c>
      <c r="BW286">
        <v>562.45100000000002</v>
      </c>
      <c r="BX286">
        <v>21.2499</v>
      </c>
      <c r="BY286">
        <v>499.88499999999999</v>
      </c>
      <c r="BZ286">
        <v>100.657</v>
      </c>
      <c r="CA286">
        <v>9.9604100000000001E-2</v>
      </c>
      <c r="CB286">
        <v>25.054099999999998</v>
      </c>
      <c r="CC286">
        <v>24.9956</v>
      </c>
      <c r="CD286">
        <v>999.9</v>
      </c>
      <c r="CE286">
        <v>0</v>
      </c>
      <c r="CF286">
        <v>0</v>
      </c>
      <c r="CG286">
        <v>10030</v>
      </c>
      <c r="CH286">
        <v>0</v>
      </c>
      <c r="CI286">
        <v>1.04295</v>
      </c>
      <c r="CJ286">
        <v>1200.02</v>
      </c>
      <c r="CK286">
        <v>0.96699299999999999</v>
      </c>
      <c r="CL286">
        <v>3.30067E-2</v>
      </c>
      <c r="CM286">
        <v>0</v>
      </c>
      <c r="CN286">
        <v>847.096</v>
      </c>
      <c r="CO286">
        <v>5.0001499999999997</v>
      </c>
      <c r="CP286">
        <v>10104.6</v>
      </c>
      <c r="CQ286">
        <v>11354</v>
      </c>
      <c r="CR286">
        <v>39.5</v>
      </c>
      <c r="CS286">
        <v>42.125</v>
      </c>
      <c r="CT286">
        <v>40.75</v>
      </c>
      <c r="CU286">
        <v>41.686999999999998</v>
      </c>
      <c r="CV286">
        <v>41.375</v>
      </c>
      <c r="CW286">
        <v>1155.58</v>
      </c>
      <c r="CX286">
        <v>39.44</v>
      </c>
      <c r="CY286">
        <v>0</v>
      </c>
      <c r="CZ286">
        <v>1604500874.0999999</v>
      </c>
      <c r="DA286">
        <v>0</v>
      </c>
      <c r="DB286">
        <v>851.40488000000005</v>
      </c>
      <c r="DC286">
        <v>-37.331538520147902</v>
      </c>
      <c r="DD286">
        <v>-442.48461604938399</v>
      </c>
      <c r="DE286">
        <v>10157.567999999999</v>
      </c>
      <c r="DF286">
        <v>15</v>
      </c>
      <c r="DG286">
        <v>1604500115.5</v>
      </c>
      <c r="DH286" t="s">
        <v>274</v>
      </c>
      <c r="DI286">
        <v>1604500104</v>
      </c>
      <c r="DJ286">
        <v>1604500115.5</v>
      </c>
      <c r="DK286">
        <v>1</v>
      </c>
      <c r="DL286">
        <v>-0.111</v>
      </c>
      <c r="DM286">
        <v>-7.0000000000000001E-3</v>
      </c>
      <c r="DN286">
        <v>-7.3999999999999996E-2</v>
      </c>
      <c r="DO286">
        <v>0.30099999999999999</v>
      </c>
      <c r="DP286">
        <v>420</v>
      </c>
      <c r="DQ286">
        <v>20</v>
      </c>
      <c r="DR286">
        <v>0.08</v>
      </c>
      <c r="DS286">
        <v>7.0000000000000007E-2</v>
      </c>
      <c r="DT286">
        <v>0</v>
      </c>
      <c r="DU286">
        <v>0</v>
      </c>
      <c r="DV286" t="s">
        <v>275</v>
      </c>
      <c r="DW286">
        <v>100</v>
      </c>
      <c r="DX286">
        <v>100</v>
      </c>
      <c r="DY286">
        <v>-1.7000000000000001E-2</v>
      </c>
      <c r="DZ286">
        <v>0.31630000000000003</v>
      </c>
      <c r="EA286">
        <v>-0.38915973933682801</v>
      </c>
      <c r="EB286">
        <v>1.06189765250334E-3</v>
      </c>
      <c r="EC286">
        <v>-8.2300479113357901E-7</v>
      </c>
      <c r="ED286">
        <v>1.95222372915411E-10</v>
      </c>
      <c r="EE286">
        <v>5.0854824770297798E-2</v>
      </c>
      <c r="EF286">
        <v>2.4299125684897199E-2</v>
      </c>
      <c r="EG286">
        <v>-1.02667963148939E-3</v>
      </c>
      <c r="EH286">
        <v>2.21636158600722E-5</v>
      </c>
      <c r="EI286">
        <v>2</v>
      </c>
      <c r="EJ286">
        <v>2037</v>
      </c>
      <c r="EK286">
        <v>1</v>
      </c>
      <c r="EL286">
        <v>24</v>
      </c>
      <c r="EM286">
        <v>12.9</v>
      </c>
      <c r="EN286">
        <v>12.7</v>
      </c>
      <c r="EO286">
        <v>2</v>
      </c>
      <c r="EP286">
        <v>481.99299999999999</v>
      </c>
      <c r="EQ286">
        <v>558.28499999999997</v>
      </c>
      <c r="ER286">
        <v>22.305199999999999</v>
      </c>
      <c r="ES286">
        <v>25.370799999999999</v>
      </c>
      <c r="ET286">
        <v>30.0001</v>
      </c>
      <c r="EU286">
        <v>25.240200000000002</v>
      </c>
      <c r="EV286">
        <v>25.203700000000001</v>
      </c>
      <c r="EW286">
        <v>26.896799999999999</v>
      </c>
      <c r="EX286">
        <v>6.5630499999999996</v>
      </c>
      <c r="EY286">
        <v>100</v>
      </c>
      <c r="EZ286">
        <v>22.3171</v>
      </c>
      <c r="FA286">
        <v>565.66999999999996</v>
      </c>
      <c r="FB286">
        <v>20</v>
      </c>
      <c r="FC286">
        <v>102.36</v>
      </c>
      <c r="FD286">
        <v>102.069</v>
      </c>
    </row>
    <row r="287" spans="1:160" x14ac:dyDescent="0.15">
      <c r="A287">
        <v>289</v>
      </c>
      <c r="B287">
        <v>1604500877.0999999</v>
      </c>
      <c r="C287">
        <v>575.09999990463302</v>
      </c>
      <c r="D287" t="s">
        <v>814</v>
      </c>
      <c r="E287" t="s">
        <v>815</v>
      </c>
      <c r="F287">
        <v>1604500877.0999999</v>
      </c>
      <c r="G287">
        <f t="shared" si="180"/>
        <v>1.3023698496571041E-3</v>
      </c>
      <c r="H287">
        <f t="shared" si="181"/>
        <v>12.022708734415378</v>
      </c>
      <c r="I287">
        <f t="shared" si="182"/>
        <v>559.29100000000005</v>
      </c>
      <c r="J287">
        <f t="shared" si="183"/>
        <v>400.58781491546227</v>
      </c>
      <c r="K287">
        <f t="shared" si="184"/>
        <v>40.362183097272862</v>
      </c>
      <c r="L287">
        <f t="shared" si="185"/>
        <v>56.352701969781002</v>
      </c>
      <c r="M287">
        <f t="shared" si="186"/>
        <v>0.1301947617686911</v>
      </c>
      <c r="N287">
        <f t="shared" si="187"/>
        <v>2.937862010750957</v>
      </c>
      <c r="O287">
        <f t="shared" si="188"/>
        <v>0.12707227406738272</v>
      </c>
      <c r="P287">
        <f t="shared" si="189"/>
        <v>7.9694477093282132E-2</v>
      </c>
      <c r="Q287">
        <f t="shared" si="190"/>
        <v>193.73810895436114</v>
      </c>
      <c r="R287">
        <f t="shared" si="191"/>
        <v>25.857149389699767</v>
      </c>
      <c r="S287">
        <f t="shared" si="192"/>
        <v>24.994199999999999</v>
      </c>
      <c r="T287">
        <f t="shared" si="193"/>
        <v>3.1785782530572</v>
      </c>
      <c r="U287">
        <f t="shared" si="194"/>
        <v>68.129581708888153</v>
      </c>
      <c r="V287">
        <f t="shared" si="195"/>
        <v>2.17333692387</v>
      </c>
      <c r="W287">
        <f t="shared" si="196"/>
        <v>3.1900047957970474</v>
      </c>
      <c r="X287">
        <f t="shared" si="197"/>
        <v>1.0052413291872</v>
      </c>
      <c r="Y287">
        <f t="shared" si="198"/>
        <v>-57.434510369878289</v>
      </c>
      <c r="Z287">
        <f t="shared" si="199"/>
        <v>9.5348382067613446</v>
      </c>
      <c r="AA287">
        <f t="shared" si="200"/>
        <v>0.68667016242337409</v>
      </c>
      <c r="AB287">
        <f t="shared" si="201"/>
        <v>146.52510695366757</v>
      </c>
      <c r="AC287">
        <v>12</v>
      </c>
      <c r="AD287">
        <v>2</v>
      </c>
      <c r="AE287">
        <f t="shared" si="202"/>
        <v>1</v>
      </c>
      <c r="AF287">
        <f t="shared" si="203"/>
        <v>0</v>
      </c>
      <c r="AG287">
        <f t="shared" si="204"/>
        <v>53478.877253418352</v>
      </c>
      <c r="AH287" t="s">
        <v>272</v>
      </c>
      <c r="AI287" t="s">
        <v>272</v>
      </c>
      <c r="AJ287">
        <v>0</v>
      </c>
      <c r="AK287">
        <v>0</v>
      </c>
      <c r="AL287">
        <f t="shared" si="205"/>
        <v>0</v>
      </c>
      <c r="AM287" t="e">
        <f t="shared" si="206"/>
        <v>#DIV/0!</v>
      </c>
      <c r="AN287">
        <v>0</v>
      </c>
      <c r="AO287" t="s">
        <v>272</v>
      </c>
      <c r="AP287" t="s">
        <v>272</v>
      </c>
      <c r="AQ287">
        <v>0</v>
      </c>
      <c r="AR287">
        <v>0</v>
      </c>
      <c r="AS287" t="e">
        <f t="shared" si="207"/>
        <v>#DIV/0!</v>
      </c>
      <c r="AT287">
        <v>0.5</v>
      </c>
      <c r="AU287">
        <f t="shared" si="208"/>
        <v>1009.1999998521023</v>
      </c>
      <c r="AV287">
        <f t="shared" si="209"/>
        <v>12.022708734415378</v>
      </c>
      <c r="AW287" t="e">
        <f t="shared" si="210"/>
        <v>#DIV/0!</v>
      </c>
      <c r="AX287" t="e">
        <f t="shared" si="211"/>
        <v>#DIV/0!</v>
      </c>
      <c r="AY287">
        <f t="shared" si="212"/>
        <v>1.1913108141277546E-2</v>
      </c>
      <c r="AZ287" t="e">
        <f t="shared" si="213"/>
        <v>#DIV/0!</v>
      </c>
      <c r="BA287" t="s">
        <v>272</v>
      </c>
      <c r="BB287">
        <v>0</v>
      </c>
      <c r="BC287">
        <f t="shared" si="214"/>
        <v>0</v>
      </c>
      <c r="BD287" t="e">
        <f t="shared" si="215"/>
        <v>#DIV/0!</v>
      </c>
      <c r="BE287" t="e">
        <f t="shared" si="216"/>
        <v>#DIV/0!</v>
      </c>
      <c r="BF287" t="e">
        <f t="shared" si="217"/>
        <v>#DIV/0!</v>
      </c>
      <c r="BG287" t="e">
        <f t="shared" si="218"/>
        <v>#DIV/0!</v>
      </c>
      <c r="BH287" t="e">
        <f t="shared" si="219"/>
        <v>#DIV/0!</v>
      </c>
      <c r="BI287" t="e">
        <f t="shared" si="220"/>
        <v>#DIV/0!</v>
      </c>
      <c r="BJ287">
        <f t="shared" si="221"/>
        <v>1200.02</v>
      </c>
      <c r="BK287">
        <f t="shared" si="222"/>
        <v>1009.1999998521023</v>
      </c>
      <c r="BL287">
        <f t="shared" si="223"/>
        <v>0.84098598344369457</v>
      </c>
      <c r="BM287">
        <f t="shared" si="224"/>
        <v>0.19197196688738935</v>
      </c>
      <c r="BN287">
        <v>6</v>
      </c>
      <c r="BO287">
        <v>0.5</v>
      </c>
      <c r="BP287" t="s">
        <v>273</v>
      </c>
      <c r="BQ287">
        <v>2</v>
      </c>
      <c r="BR287">
        <v>1604500877.0999999</v>
      </c>
      <c r="BS287">
        <v>559.29100000000005</v>
      </c>
      <c r="BT287">
        <v>574.58900000000006</v>
      </c>
      <c r="BU287">
        <v>21.57</v>
      </c>
      <c r="BV287">
        <v>20.0412</v>
      </c>
      <c r="BW287">
        <v>559.30899999999997</v>
      </c>
      <c r="BX287">
        <v>21.253699999999998</v>
      </c>
      <c r="BY287">
        <v>500.10899999999998</v>
      </c>
      <c r="BZ287">
        <v>100.657</v>
      </c>
      <c r="CA287">
        <v>0.10039099999999999</v>
      </c>
      <c r="CB287">
        <v>25.054400000000001</v>
      </c>
      <c r="CC287">
        <v>24.994199999999999</v>
      </c>
      <c r="CD287">
        <v>999.9</v>
      </c>
      <c r="CE287">
        <v>0</v>
      </c>
      <c r="CF287">
        <v>0</v>
      </c>
      <c r="CG287">
        <v>9981.8799999999992</v>
      </c>
      <c r="CH287">
        <v>0</v>
      </c>
      <c r="CI287">
        <v>1.04295</v>
      </c>
      <c r="CJ287">
        <v>1200.02</v>
      </c>
      <c r="CK287">
        <v>0.96699299999999999</v>
      </c>
      <c r="CL287">
        <v>3.30067E-2</v>
      </c>
      <c r="CM287">
        <v>0</v>
      </c>
      <c r="CN287">
        <v>845.52099999999996</v>
      </c>
      <c r="CO287">
        <v>5.0001499999999997</v>
      </c>
      <c r="CP287">
        <v>10090.6</v>
      </c>
      <c r="CQ287">
        <v>11354.1</v>
      </c>
      <c r="CR287">
        <v>39.5</v>
      </c>
      <c r="CS287">
        <v>42.125</v>
      </c>
      <c r="CT287">
        <v>40.75</v>
      </c>
      <c r="CU287">
        <v>41.686999999999998</v>
      </c>
      <c r="CV287">
        <v>41.375</v>
      </c>
      <c r="CW287">
        <v>1155.58</v>
      </c>
      <c r="CX287">
        <v>39.44</v>
      </c>
      <c r="CY287">
        <v>0</v>
      </c>
      <c r="CZ287">
        <v>1604500875.9000001</v>
      </c>
      <c r="DA287">
        <v>0</v>
      </c>
      <c r="DB287">
        <v>850.45853846153796</v>
      </c>
      <c r="DC287">
        <v>-37.698051287185002</v>
      </c>
      <c r="DD287">
        <v>-443.98974358547702</v>
      </c>
      <c r="DE287">
        <v>10146.5115384615</v>
      </c>
      <c r="DF287">
        <v>15</v>
      </c>
      <c r="DG287">
        <v>1604500115.5</v>
      </c>
      <c r="DH287" t="s">
        <v>274</v>
      </c>
      <c r="DI287">
        <v>1604500104</v>
      </c>
      <c r="DJ287">
        <v>1604500115.5</v>
      </c>
      <c r="DK287">
        <v>1</v>
      </c>
      <c r="DL287">
        <v>-0.111</v>
      </c>
      <c r="DM287">
        <v>-7.0000000000000001E-3</v>
      </c>
      <c r="DN287">
        <v>-7.3999999999999996E-2</v>
      </c>
      <c r="DO287">
        <v>0.30099999999999999</v>
      </c>
      <c r="DP287">
        <v>420</v>
      </c>
      <c r="DQ287">
        <v>20</v>
      </c>
      <c r="DR287">
        <v>0.08</v>
      </c>
      <c r="DS287">
        <v>7.0000000000000007E-2</v>
      </c>
      <c r="DT287">
        <v>0</v>
      </c>
      <c r="DU287">
        <v>0</v>
      </c>
      <c r="DV287" t="s">
        <v>275</v>
      </c>
      <c r="DW287">
        <v>100</v>
      </c>
      <c r="DX287">
        <v>100</v>
      </c>
      <c r="DY287">
        <v>-1.7999999999999999E-2</v>
      </c>
      <c r="DZ287">
        <v>0.31630000000000003</v>
      </c>
      <c r="EA287">
        <v>-0.38915973933682801</v>
      </c>
      <c r="EB287">
        <v>1.06189765250334E-3</v>
      </c>
      <c r="EC287">
        <v>-8.2300479113357901E-7</v>
      </c>
      <c r="ED287">
        <v>1.95222372915411E-10</v>
      </c>
      <c r="EE287">
        <v>5.0854824770297798E-2</v>
      </c>
      <c r="EF287">
        <v>2.4299125684897199E-2</v>
      </c>
      <c r="EG287">
        <v>-1.02667963148939E-3</v>
      </c>
      <c r="EH287">
        <v>2.21636158600722E-5</v>
      </c>
      <c r="EI287">
        <v>2</v>
      </c>
      <c r="EJ287">
        <v>2037</v>
      </c>
      <c r="EK287">
        <v>1</v>
      </c>
      <c r="EL287">
        <v>24</v>
      </c>
      <c r="EM287">
        <v>12.9</v>
      </c>
      <c r="EN287">
        <v>12.7</v>
      </c>
      <c r="EO287">
        <v>2</v>
      </c>
      <c r="EP287">
        <v>482.245</v>
      </c>
      <c r="EQ287">
        <v>558.02499999999998</v>
      </c>
      <c r="ER287">
        <v>22.313500000000001</v>
      </c>
      <c r="ES287">
        <v>25.3718</v>
      </c>
      <c r="ET287">
        <v>30.0001</v>
      </c>
      <c r="EU287">
        <v>25.241099999999999</v>
      </c>
      <c r="EV287">
        <v>25.203700000000001</v>
      </c>
      <c r="EW287">
        <v>26.798500000000001</v>
      </c>
      <c r="EX287">
        <v>6.5630499999999996</v>
      </c>
      <c r="EY287">
        <v>100</v>
      </c>
      <c r="EZ287">
        <v>22.3171</v>
      </c>
      <c r="FA287">
        <v>565.66999999999996</v>
      </c>
      <c r="FB287">
        <v>20</v>
      </c>
      <c r="FC287">
        <v>102.36</v>
      </c>
      <c r="FD287">
        <v>102.07</v>
      </c>
    </row>
    <row r="288" spans="1:160" x14ac:dyDescent="0.15">
      <c r="A288">
        <v>290</v>
      </c>
      <c r="B288">
        <v>1604500879.0999999</v>
      </c>
      <c r="C288">
        <v>577.09999990463302</v>
      </c>
      <c r="D288" t="s">
        <v>816</v>
      </c>
      <c r="E288" t="s">
        <v>817</v>
      </c>
      <c r="F288">
        <v>1604500879.0999999</v>
      </c>
      <c r="G288">
        <f t="shared" si="180"/>
        <v>1.3065822848203118E-3</v>
      </c>
      <c r="H288">
        <f t="shared" si="181"/>
        <v>11.793962725757336</v>
      </c>
      <c r="I288">
        <f t="shared" si="182"/>
        <v>556.11199999999997</v>
      </c>
      <c r="J288">
        <f t="shared" si="183"/>
        <v>400.7618324268638</v>
      </c>
      <c r="K288">
        <f t="shared" si="184"/>
        <v>40.379117949608542</v>
      </c>
      <c r="L288">
        <f t="shared" si="185"/>
        <v>56.031563448075204</v>
      </c>
      <c r="M288">
        <f t="shared" si="186"/>
        <v>0.13060479174078177</v>
      </c>
      <c r="N288">
        <f t="shared" si="187"/>
        <v>2.9418051069220574</v>
      </c>
      <c r="O288">
        <f t="shared" si="188"/>
        <v>0.12746696339190289</v>
      </c>
      <c r="P288">
        <f t="shared" si="189"/>
        <v>7.9942494552116744E-2</v>
      </c>
      <c r="Q288">
        <f t="shared" si="190"/>
        <v>193.73810895436114</v>
      </c>
      <c r="R288">
        <f t="shared" si="191"/>
        <v>25.856652058882801</v>
      </c>
      <c r="S288">
        <f t="shared" si="192"/>
        <v>24.9971</v>
      </c>
      <c r="T288">
        <f t="shared" si="193"/>
        <v>3.1791278799925209</v>
      </c>
      <c r="U288">
        <f t="shared" si="194"/>
        <v>68.136919231565173</v>
      </c>
      <c r="V288">
        <f t="shared" si="195"/>
        <v>2.1737782531633703</v>
      </c>
      <c r="W288">
        <f t="shared" si="196"/>
        <v>3.1903089803278686</v>
      </c>
      <c r="X288">
        <f t="shared" si="197"/>
        <v>1.0053496268291506</v>
      </c>
      <c r="Y288">
        <f t="shared" si="198"/>
        <v>-57.620278760575751</v>
      </c>
      <c r="Z288">
        <f t="shared" si="199"/>
        <v>9.3414573588463021</v>
      </c>
      <c r="AA288">
        <f t="shared" si="200"/>
        <v>0.67185695346166863</v>
      </c>
      <c r="AB288">
        <f t="shared" si="201"/>
        <v>146.13114450609334</v>
      </c>
      <c r="AC288">
        <v>12</v>
      </c>
      <c r="AD288">
        <v>2</v>
      </c>
      <c r="AE288">
        <f t="shared" si="202"/>
        <v>1</v>
      </c>
      <c r="AF288">
        <f t="shared" si="203"/>
        <v>0</v>
      </c>
      <c r="AG288">
        <f t="shared" si="204"/>
        <v>53593.793388856699</v>
      </c>
      <c r="AH288" t="s">
        <v>272</v>
      </c>
      <c r="AI288" t="s">
        <v>272</v>
      </c>
      <c r="AJ288">
        <v>0</v>
      </c>
      <c r="AK288">
        <v>0</v>
      </c>
      <c r="AL288">
        <f t="shared" si="205"/>
        <v>0</v>
      </c>
      <c r="AM288" t="e">
        <f t="shared" si="206"/>
        <v>#DIV/0!</v>
      </c>
      <c r="AN288">
        <v>0</v>
      </c>
      <c r="AO288" t="s">
        <v>272</v>
      </c>
      <c r="AP288" t="s">
        <v>272</v>
      </c>
      <c r="AQ288">
        <v>0</v>
      </c>
      <c r="AR288">
        <v>0</v>
      </c>
      <c r="AS288" t="e">
        <f t="shared" si="207"/>
        <v>#DIV/0!</v>
      </c>
      <c r="AT288">
        <v>0.5</v>
      </c>
      <c r="AU288">
        <f t="shared" si="208"/>
        <v>1009.1999998521023</v>
      </c>
      <c r="AV288">
        <f t="shared" si="209"/>
        <v>11.793962725757336</v>
      </c>
      <c r="AW288" t="e">
        <f t="shared" si="210"/>
        <v>#DIV/0!</v>
      </c>
      <c r="AX288" t="e">
        <f t="shared" si="211"/>
        <v>#DIV/0!</v>
      </c>
      <c r="AY288">
        <f t="shared" si="212"/>
        <v>1.1686447411301757E-2</v>
      </c>
      <c r="AZ288" t="e">
        <f t="shared" si="213"/>
        <v>#DIV/0!</v>
      </c>
      <c r="BA288" t="s">
        <v>272</v>
      </c>
      <c r="BB288">
        <v>0</v>
      </c>
      <c r="BC288">
        <f t="shared" si="214"/>
        <v>0</v>
      </c>
      <c r="BD288" t="e">
        <f t="shared" si="215"/>
        <v>#DIV/0!</v>
      </c>
      <c r="BE288" t="e">
        <f t="shared" si="216"/>
        <v>#DIV/0!</v>
      </c>
      <c r="BF288" t="e">
        <f t="shared" si="217"/>
        <v>#DIV/0!</v>
      </c>
      <c r="BG288" t="e">
        <f t="shared" si="218"/>
        <v>#DIV/0!</v>
      </c>
      <c r="BH288" t="e">
        <f t="shared" si="219"/>
        <v>#DIV/0!</v>
      </c>
      <c r="BI288" t="e">
        <f t="shared" si="220"/>
        <v>#DIV/0!</v>
      </c>
      <c r="BJ288">
        <f t="shared" si="221"/>
        <v>1200.02</v>
      </c>
      <c r="BK288">
        <f t="shared" si="222"/>
        <v>1009.1999998521023</v>
      </c>
      <c r="BL288">
        <f t="shared" si="223"/>
        <v>0.84098598344369457</v>
      </c>
      <c r="BM288">
        <f t="shared" si="224"/>
        <v>0.19197196688738935</v>
      </c>
      <c r="BN288">
        <v>6</v>
      </c>
      <c r="BO288">
        <v>0.5</v>
      </c>
      <c r="BP288" t="s">
        <v>273</v>
      </c>
      <c r="BQ288">
        <v>2</v>
      </c>
      <c r="BR288">
        <v>1604500879.0999999</v>
      </c>
      <c r="BS288">
        <v>556.11199999999997</v>
      </c>
      <c r="BT288">
        <v>571.13499999999999</v>
      </c>
      <c r="BU288">
        <v>21.5747</v>
      </c>
      <c r="BV288">
        <v>20.040800000000001</v>
      </c>
      <c r="BW288">
        <v>556.13099999999997</v>
      </c>
      <c r="BX288">
        <v>21.258299999999998</v>
      </c>
      <c r="BY288">
        <v>500.05599999999998</v>
      </c>
      <c r="BZ288">
        <v>100.65600000000001</v>
      </c>
      <c r="CA288">
        <v>9.9897100000000003E-2</v>
      </c>
      <c r="CB288">
        <v>25.056000000000001</v>
      </c>
      <c r="CC288">
        <v>24.9971</v>
      </c>
      <c r="CD288">
        <v>999.9</v>
      </c>
      <c r="CE288">
        <v>0</v>
      </c>
      <c r="CF288">
        <v>0</v>
      </c>
      <c r="CG288">
        <v>10004.4</v>
      </c>
      <c r="CH288">
        <v>0</v>
      </c>
      <c r="CI288">
        <v>1.0219499999999999</v>
      </c>
      <c r="CJ288">
        <v>1200.02</v>
      </c>
      <c r="CK288">
        <v>0.96699299999999999</v>
      </c>
      <c r="CL288">
        <v>3.30067E-2</v>
      </c>
      <c r="CM288">
        <v>0</v>
      </c>
      <c r="CN288">
        <v>843.976</v>
      </c>
      <c r="CO288">
        <v>5.0001499999999997</v>
      </c>
      <c r="CP288">
        <v>10072.9</v>
      </c>
      <c r="CQ288">
        <v>11354.1</v>
      </c>
      <c r="CR288">
        <v>39.5</v>
      </c>
      <c r="CS288">
        <v>42.125</v>
      </c>
      <c r="CT288">
        <v>40.75</v>
      </c>
      <c r="CU288">
        <v>41.686999999999998</v>
      </c>
      <c r="CV288">
        <v>41.375</v>
      </c>
      <c r="CW288">
        <v>1155.58</v>
      </c>
      <c r="CX288">
        <v>39.44</v>
      </c>
      <c r="CY288">
        <v>0</v>
      </c>
      <c r="CZ288">
        <v>1604500878.3</v>
      </c>
      <c r="DA288">
        <v>0</v>
      </c>
      <c r="DB288">
        <v>848.94769230769202</v>
      </c>
      <c r="DC288">
        <v>-38.005880369713303</v>
      </c>
      <c r="DD288">
        <v>-445.60683790080401</v>
      </c>
      <c r="DE288">
        <v>10128.7076923077</v>
      </c>
      <c r="DF288">
        <v>15</v>
      </c>
      <c r="DG288">
        <v>1604500115.5</v>
      </c>
      <c r="DH288" t="s">
        <v>274</v>
      </c>
      <c r="DI288">
        <v>1604500104</v>
      </c>
      <c r="DJ288">
        <v>1604500115.5</v>
      </c>
      <c r="DK288">
        <v>1</v>
      </c>
      <c r="DL288">
        <v>-0.111</v>
      </c>
      <c r="DM288">
        <v>-7.0000000000000001E-3</v>
      </c>
      <c r="DN288">
        <v>-7.3999999999999996E-2</v>
      </c>
      <c r="DO288">
        <v>0.30099999999999999</v>
      </c>
      <c r="DP288">
        <v>420</v>
      </c>
      <c r="DQ288">
        <v>20</v>
      </c>
      <c r="DR288">
        <v>0.08</v>
      </c>
      <c r="DS288">
        <v>7.0000000000000007E-2</v>
      </c>
      <c r="DT288">
        <v>0</v>
      </c>
      <c r="DU288">
        <v>0</v>
      </c>
      <c r="DV288" t="s">
        <v>275</v>
      </c>
      <c r="DW288">
        <v>100</v>
      </c>
      <c r="DX288">
        <v>100</v>
      </c>
      <c r="DY288">
        <v>-1.9E-2</v>
      </c>
      <c r="DZ288">
        <v>0.31640000000000001</v>
      </c>
      <c r="EA288">
        <v>-0.38915973933682801</v>
      </c>
      <c r="EB288">
        <v>1.06189765250334E-3</v>
      </c>
      <c r="EC288">
        <v>-8.2300479113357901E-7</v>
      </c>
      <c r="ED288">
        <v>1.95222372915411E-10</v>
      </c>
      <c r="EE288">
        <v>5.0854824770297798E-2</v>
      </c>
      <c r="EF288">
        <v>2.4299125684897199E-2</v>
      </c>
      <c r="EG288">
        <v>-1.02667963148939E-3</v>
      </c>
      <c r="EH288">
        <v>2.21636158600722E-5</v>
      </c>
      <c r="EI288">
        <v>2</v>
      </c>
      <c r="EJ288">
        <v>2037</v>
      </c>
      <c r="EK288">
        <v>1</v>
      </c>
      <c r="EL288">
        <v>24</v>
      </c>
      <c r="EM288">
        <v>12.9</v>
      </c>
      <c r="EN288">
        <v>12.7</v>
      </c>
      <c r="EO288">
        <v>2</v>
      </c>
      <c r="EP288">
        <v>482.19900000000001</v>
      </c>
      <c r="EQ288">
        <v>558.18499999999995</v>
      </c>
      <c r="ER288">
        <v>22.319500000000001</v>
      </c>
      <c r="ES288">
        <v>25.372499999999999</v>
      </c>
      <c r="ET288">
        <v>30.0001</v>
      </c>
      <c r="EU288">
        <v>25.2422</v>
      </c>
      <c r="EV288">
        <v>25.203700000000001</v>
      </c>
      <c r="EW288">
        <v>26.673400000000001</v>
      </c>
      <c r="EX288">
        <v>6.5630499999999996</v>
      </c>
      <c r="EY288">
        <v>100</v>
      </c>
      <c r="EZ288">
        <v>22.320900000000002</v>
      </c>
      <c r="FA288">
        <v>560.54999999999995</v>
      </c>
      <c r="FB288">
        <v>20</v>
      </c>
      <c r="FC288">
        <v>102.36</v>
      </c>
      <c r="FD288">
        <v>102.069</v>
      </c>
    </row>
    <row r="289" spans="1:160" x14ac:dyDescent="0.15">
      <c r="A289">
        <v>291</v>
      </c>
      <c r="B289">
        <v>1604500880.5999999</v>
      </c>
      <c r="C289">
        <v>578.59999990463302</v>
      </c>
      <c r="D289" t="s">
        <v>818</v>
      </c>
      <c r="E289" t="s">
        <v>819</v>
      </c>
      <c r="F289">
        <v>1604500880.5999999</v>
      </c>
      <c r="G289">
        <f t="shared" si="180"/>
        <v>1.3072149989914066E-3</v>
      </c>
      <c r="H289">
        <f t="shared" si="181"/>
        <v>11.892119893586754</v>
      </c>
      <c r="I289">
        <f t="shared" si="182"/>
        <v>553.72699999999998</v>
      </c>
      <c r="J289">
        <f t="shared" si="183"/>
        <v>397.15471502222402</v>
      </c>
      <c r="K289">
        <f t="shared" si="184"/>
        <v>40.015363424690399</v>
      </c>
      <c r="L289">
        <f t="shared" si="185"/>
        <v>55.790819811426999</v>
      </c>
      <c r="M289">
        <f t="shared" si="186"/>
        <v>0.13057726506589304</v>
      </c>
      <c r="N289">
        <f t="shared" si="187"/>
        <v>2.9352949157072326</v>
      </c>
      <c r="O289">
        <f t="shared" si="188"/>
        <v>0.12743396604283905</v>
      </c>
      <c r="P289">
        <f t="shared" si="189"/>
        <v>7.9922339483228577E-2</v>
      </c>
      <c r="Q289">
        <f t="shared" si="190"/>
        <v>193.73810895436114</v>
      </c>
      <c r="R289">
        <f t="shared" si="191"/>
        <v>25.857644205166249</v>
      </c>
      <c r="S289">
        <f t="shared" si="192"/>
        <v>25.001100000000001</v>
      </c>
      <c r="T289">
        <f t="shared" si="193"/>
        <v>3.1798861223902239</v>
      </c>
      <c r="U289">
        <f t="shared" si="194"/>
        <v>68.139674458772177</v>
      </c>
      <c r="V289">
        <f t="shared" si="195"/>
        <v>2.1738013795850999</v>
      </c>
      <c r="W289">
        <f t="shared" si="196"/>
        <v>3.190213919939338</v>
      </c>
      <c r="X289">
        <f t="shared" si="197"/>
        <v>1.0060847428051241</v>
      </c>
      <c r="Y289">
        <f t="shared" si="198"/>
        <v>-57.648181455521033</v>
      </c>
      <c r="Z289">
        <f t="shared" si="199"/>
        <v>8.6086705005607058</v>
      </c>
      <c r="AA289">
        <f t="shared" si="200"/>
        <v>0.62053755624373574</v>
      </c>
      <c r="AB289">
        <f t="shared" si="201"/>
        <v>145.31913555564455</v>
      </c>
      <c r="AC289">
        <v>11</v>
      </c>
      <c r="AD289">
        <v>2</v>
      </c>
      <c r="AE289">
        <f t="shared" si="202"/>
        <v>1</v>
      </c>
      <c r="AF289">
        <f t="shared" si="203"/>
        <v>0</v>
      </c>
      <c r="AG289">
        <f t="shared" si="204"/>
        <v>53403.676560370492</v>
      </c>
      <c r="AH289" t="s">
        <v>272</v>
      </c>
      <c r="AI289" t="s">
        <v>272</v>
      </c>
      <c r="AJ289">
        <v>0</v>
      </c>
      <c r="AK289">
        <v>0</v>
      </c>
      <c r="AL289">
        <f t="shared" si="205"/>
        <v>0</v>
      </c>
      <c r="AM289" t="e">
        <f t="shared" si="206"/>
        <v>#DIV/0!</v>
      </c>
      <c r="AN289">
        <v>0</v>
      </c>
      <c r="AO289" t="s">
        <v>272</v>
      </c>
      <c r="AP289" t="s">
        <v>272</v>
      </c>
      <c r="AQ289">
        <v>0</v>
      </c>
      <c r="AR289">
        <v>0</v>
      </c>
      <c r="AS289" t="e">
        <f t="shared" si="207"/>
        <v>#DIV/0!</v>
      </c>
      <c r="AT289">
        <v>0.5</v>
      </c>
      <c r="AU289">
        <f t="shared" si="208"/>
        <v>1009.1999998521023</v>
      </c>
      <c r="AV289">
        <f t="shared" si="209"/>
        <v>11.892119893586754</v>
      </c>
      <c r="AW289" t="e">
        <f t="shared" si="210"/>
        <v>#DIV/0!</v>
      </c>
      <c r="AX289" t="e">
        <f t="shared" si="211"/>
        <v>#DIV/0!</v>
      </c>
      <c r="AY289">
        <f t="shared" si="212"/>
        <v>1.1783709765487056E-2</v>
      </c>
      <c r="AZ289" t="e">
        <f t="shared" si="213"/>
        <v>#DIV/0!</v>
      </c>
      <c r="BA289" t="s">
        <v>272</v>
      </c>
      <c r="BB289">
        <v>0</v>
      </c>
      <c r="BC289">
        <f t="shared" si="214"/>
        <v>0</v>
      </c>
      <c r="BD289" t="e">
        <f t="shared" si="215"/>
        <v>#DIV/0!</v>
      </c>
      <c r="BE289" t="e">
        <f t="shared" si="216"/>
        <v>#DIV/0!</v>
      </c>
      <c r="BF289" t="e">
        <f t="shared" si="217"/>
        <v>#DIV/0!</v>
      </c>
      <c r="BG289" t="e">
        <f t="shared" si="218"/>
        <v>#DIV/0!</v>
      </c>
      <c r="BH289" t="e">
        <f t="shared" si="219"/>
        <v>#DIV/0!</v>
      </c>
      <c r="BI289" t="e">
        <f t="shared" si="220"/>
        <v>#DIV/0!</v>
      </c>
      <c r="BJ289">
        <f t="shared" si="221"/>
        <v>1200.02</v>
      </c>
      <c r="BK289">
        <f t="shared" si="222"/>
        <v>1009.1999998521023</v>
      </c>
      <c r="BL289">
        <f t="shared" si="223"/>
        <v>0.84098598344369457</v>
      </c>
      <c r="BM289">
        <f t="shared" si="224"/>
        <v>0.19197196688738935</v>
      </c>
      <c r="BN289">
        <v>6</v>
      </c>
      <c r="BO289">
        <v>0.5</v>
      </c>
      <c r="BP289" t="s">
        <v>273</v>
      </c>
      <c r="BQ289">
        <v>2</v>
      </c>
      <c r="BR289">
        <v>1604500880.5999999</v>
      </c>
      <c r="BS289">
        <v>553.72699999999998</v>
      </c>
      <c r="BT289">
        <v>568.86699999999996</v>
      </c>
      <c r="BU289">
        <v>21.575099999999999</v>
      </c>
      <c r="BV289">
        <v>20.040199999999999</v>
      </c>
      <c r="BW289">
        <v>553.74699999999996</v>
      </c>
      <c r="BX289">
        <v>21.258700000000001</v>
      </c>
      <c r="BY289">
        <v>499.97199999999998</v>
      </c>
      <c r="BZ289">
        <v>100.655</v>
      </c>
      <c r="CA289">
        <v>0.100101</v>
      </c>
      <c r="CB289">
        <v>25.055499999999999</v>
      </c>
      <c r="CC289">
        <v>25.001100000000001</v>
      </c>
      <c r="CD289">
        <v>999.9</v>
      </c>
      <c r="CE289">
        <v>0</v>
      </c>
      <c r="CF289">
        <v>0</v>
      </c>
      <c r="CG289">
        <v>9967.5</v>
      </c>
      <c r="CH289">
        <v>0</v>
      </c>
      <c r="CI289">
        <v>1.0219499999999999</v>
      </c>
      <c r="CJ289">
        <v>1200.02</v>
      </c>
      <c r="CK289">
        <v>0.96699299999999999</v>
      </c>
      <c r="CL289">
        <v>3.30067E-2</v>
      </c>
      <c r="CM289">
        <v>0</v>
      </c>
      <c r="CN289">
        <v>843.22299999999996</v>
      </c>
      <c r="CO289">
        <v>5.0001499999999997</v>
      </c>
      <c r="CP289">
        <v>10063.5</v>
      </c>
      <c r="CQ289">
        <v>11354</v>
      </c>
      <c r="CR289">
        <v>39.5</v>
      </c>
      <c r="CS289">
        <v>42.125</v>
      </c>
      <c r="CT289">
        <v>40.686999999999998</v>
      </c>
      <c r="CU289">
        <v>41.686999999999998</v>
      </c>
      <c r="CV289">
        <v>41.375</v>
      </c>
      <c r="CW289">
        <v>1155.58</v>
      </c>
      <c r="CX289">
        <v>39.44</v>
      </c>
      <c r="CY289">
        <v>0</v>
      </c>
      <c r="CZ289">
        <v>1604500879.5</v>
      </c>
      <c r="DA289">
        <v>0</v>
      </c>
      <c r="DB289">
        <v>848.20142307692299</v>
      </c>
      <c r="DC289">
        <v>-38.209538407337497</v>
      </c>
      <c r="DD289">
        <v>-446.27350366410798</v>
      </c>
      <c r="DE289">
        <v>10119.7269230769</v>
      </c>
      <c r="DF289">
        <v>15</v>
      </c>
      <c r="DG289">
        <v>1604500115.5</v>
      </c>
      <c r="DH289" t="s">
        <v>274</v>
      </c>
      <c r="DI289">
        <v>1604500104</v>
      </c>
      <c r="DJ289">
        <v>1604500115.5</v>
      </c>
      <c r="DK289">
        <v>1</v>
      </c>
      <c r="DL289">
        <v>-0.111</v>
      </c>
      <c r="DM289">
        <v>-7.0000000000000001E-3</v>
      </c>
      <c r="DN289">
        <v>-7.3999999999999996E-2</v>
      </c>
      <c r="DO289">
        <v>0.30099999999999999</v>
      </c>
      <c r="DP289">
        <v>420</v>
      </c>
      <c r="DQ289">
        <v>20</v>
      </c>
      <c r="DR289">
        <v>0.08</v>
      </c>
      <c r="DS289">
        <v>7.0000000000000007E-2</v>
      </c>
      <c r="DT289">
        <v>0</v>
      </c>
      <c r="DU289">
        <v>0</v>
      </c>
      <c r="DV289" t="s">
        <v>275</v>
      </c>
      <c r="DW289">
        <v>100</v>
      </c>
      <c r="DX289">
        <v>100</v>
      </c>
      <c r="DY289">
        <v>-0.02</v>
      </c>
      <c r="DZ289">
        <v>0.31640000000000001</v>
      </c>
      <c r="EA289">
        <v>-0.38915973933682801</v>
      </c>
      <c r="EB289">
        <v>1.06189765250334E-3</v>
      </c>
      <c r="EC289">
        <v>-8.2300479113357901E-7</v>
      </c>
      <c r="ED289">
        <v>1.95222372915411E-10</v>
      </c>
      <c r="EE289">
        <v>5.0854824770297798E-2</v>
      </c>
      <c r="EF289">
        <v>2.4299125684897199E-2</v>
      </c>
      <c r="EG289">
        <v>-1.02667963148939E-3</v>
      </c>
      <c r="EH289">
        <v>2.21636158600722E-5</v>
      </c>
      <c r="EI289">
        <v>2</v>
      </c>
      <c r="EJ289">
        <v>2037</v>
      </c>
      <c r="EK289">
        <v>1</v>
      </c>
      <c r="EL289">
        <v>24</v>
      </c>
      <c r="EM289">
        <v>12.9</v>
      </c>
      <c r="EN289">
        <v>12.8</v>
      </c>
      <c r="EO289">
        <v>2</v>
      </c>
      <c r="EP289">
        <v>482.18700000000001</v>
      </c>
      <c r="EQ289">
        <v>558.20500000000004</v>
      </c>
      <c r="ER289">
        <v>22.322299999999998</v>
      </c>
      <c r="ES289">
        <v>25.372499999999999</v>
      </c>
      <c r="ET289">
        <v>30.0001</v>
      </c>
      <c r="EU289">
        <v>25.2423</v>
      </c>
      <c r="EV289">
        <v>25.203700000000001</v>
      </c>
      <c r="EW289">
        <v>26.6</v>
      </c>
      <c r="EX289">
        <v>6.5630499999999996</v>
      </c>
      <c r="EY289">
        <v>100</v>
      </c>
      <c r="EZ289">
        <v>22.320900000000002</v>
      </c>
      <c r="FA289">
        <v>555.51</v>
      </c>
      <c r="FB289">
        <v>20</v>
      </c>
      <c r="FC289">
        <v>102.36</v>
      </c>
      <c r="FD289">
        <v>102.069</v>
      </c>
    </row>
    <row r="290" spans="1:160" x14ac:dyDescent="0.15">
      <c r="A290">
        <v>292</v>
      </c>
      <c r="B290">
        <v>1604500883.0999999</v>
      </c>
      <c r="C290">
        <v>581.09999990463302</v>
      </c>
      <c r="D290" t="s">
        <v>820</v>
      </c>
      <c r="E290" t="s">
        <v>821</v>
      </c>
      <c r="F290">
        <v>1604500883.0999999</v>
      </c>
      <c r="G290">
        <f t="shared" si="180"/>
        <v>1.3076345854169114E-3</v>
      </c>
      <c r="H290">
        <f t="shared" si="181"/>
        <v>11.993583582784444</v>
      </c>
      <c r="I290">
        <f t="shared" si="182"/>
        <v>549.81600000000003</v>
      </c>
      <c r="J290">
        <f t="shared" si="183"/>
        <v>392.19979802998375</v>
      </c>
      <c r="K290">
        <f t="shared" si="184"/>
        <v>39.515883961217448</v>
      </c>
      <c r="L290">
        <f t="shared" si="185"/>
        <v>55.396421326967996</v>
      </c>
      <c r="M290">
        <f t="shared" si="186"/>
        <v>0.13070972026707806</v>
      </c>
      <c r="N290">
        <f t="shared" si="187"/>
        <v>2.934396431310387</v>
      </c>
      <c r="O290">
        <f t="shared" si="188"/>
        <v>0.12755918450997858</v>
      </c>
      <c r="P290">
        <f t="shared" si="189"/>
        <v>8.0001228578897882E-2</v>
      </c>
      <c r="Q290">
        <f t="shared" si="190"/>
        <v>193.73810895436114</v>
      </c>
      <c r="R290">
        <f t="shared" si="191"/>
        <v>25.858663706034719</v>
      </c>
      <c r="S290">
        <f t="shared" si="192"/>
        <v>24.997399999999999</v>
      </c>
      <c r="T290">
        <f t="shared" si="193"/>
        <v>3.1791847426912652</v>
      </c>
      <c r="U290">
        <f t="shared" si="194"/>
        <v>68.134963610989558</v>
      </c>
      <c r="V290">
        <f t="shared" si="195"/>
        <v>2.1737676795276997</v>
      </c>
      <c r="W290">
        <f t="shared" si="196"/>
        <v>3.1903850304208428</v>
      </c>
      <c r="X290">
        <f t="shared" si="197"/>
        <v>1.0054170631635655</v>
      </c>
      <c r="Y290">
        <f t="shared" si="198"/>
        <v>-57.666685216885789</v>
      </c>
      <c r="Z290">
        <f t="shared" si="199"/>
        <v>9.333751643883696</v>
      </c>
      <c r="AA290">
        <f t="shared" si="200"/>
        <v>0.67299999852104131</v>
      </c>
      <c r="AB290">
        <f t="shared" si="201"/>
        <v>146.07817537988009</v>
      </c>
      <c r="AC290">
        <v>11</v>
      </c>
      <c r="AD290">
        <v>2</v>
      </c>
      <c r="AE290">
        <f t="shared" si="202"/>
        <v>1</v>
      </c>
      <c r="AF290">
        <f t="shared" si="203"/>
        <v>0</v>
      </c>
      <c r="AG290">
        <f t="shared" si="204"/>
        <v>53377.268228429988</v>
      </c>
      <c r="AH290" t="s">
        <v>272</v>
      </c>
      <c r="AI290" t="s">
        <v>272</v>
      </c>
      <c r="AJ290">
        <v>0</v>
      </c>
      <c r="AK290">
        <v>0</v>
      </c>
      <c r="AL290">
        <f t="shared" si="205"/>
        <v>0</v>
      </c>
      <c r="AM290" t="e">
        <f t="shared" si="206"/>
        <v>#DIV/0!</v>
      </c>
      <c r="AN290">
        <v>0</v>
      </c>
      <c r="AO290" t="s">
        <v>272</v>
      </c>
      <c r="AP290" t="s">
        <v>272</v>
      </c>
      <c r="AQ290">
        <v>0</v>
      </c>
      <c r="AR290">
        <v>0</v>
      </c>
      <c r="AS290" t="e">
        <f t="shared" si="207"/>
        <v>#DIV/0!</v>
      </c>
      <c r="AT290">
        <v>0.5</v>
      </c>
      <c r="AU290">
        <f t="shared" si="208"/>
        <v>1009.1999998521023</v>
      </c>
      <c r="AV290">
        <f t="shared" si="209"/>
        <v>11.993583582784444</v>
      </c>
      <c r="AW290" t="e">
        <f t="shared" si="210"/>
        <v>#DIV/0!</v>
      </c>
      <c r="AX290" t="e">
        <f t="shared" si="211"/>
        <v>#DIV/0!</v>
      </c>
      <c r="AY290">
        <f t="shared" si="212"/>
        <v>1.188424849835721E-2</v>
      </c>
      <c r="AZ290" t="e">
        <f t="shared" si="213"/>
        <v>#DIV/0!</v>
      </c>
      <c r="BA290" t="s">
        <v>272</v>
      </c>
      <c r="BB290">
        <v>0</v>
      </c>
      <c r="BC290">
        <f t="shared" si="214"/>
        <v>0</v>
      </c>
      <c r="BD290" t="e">
        <f t="shared" si="215"/>
        <v>#DIV/0!</v>
      </c>
      <c r="BE290" t="e">
        <f t="shared" si="216"/>
        <v>#DIV/0!</v>
      </c>
      <c r="BF290" t="e">
        <f t="shared" si="217"/>
        <v>#DIV/0!</v>
      </c>
      <c r="BG290" t="e">
        <f t="shared" si="218"/>
        <v>#DIV/0!</v>
      </c>
      <c r="BH290" t="e">
        <f t="shared" si="219"/>
        <v>#DIV/0!</v>
      </c>
      <c r="BI290" t="e">
        <f t="shared" si="220"/>
        <v>#DIV/0!</v>
      </c>
      <c r="BJ290">
        <f t="shared" si="221"/>
        <v>1200.02</v>
      </c>
      <c r="BK290">
        <f t="shared" si="222"/>
        <v>1009.1999998521023</v>
      </c>
      <c r="BL290">
        <f t="shared" si="223"/>
        <v>0.84098598344369457</v>
      </c>
      <c r="BM290">
        <f t="shared" si="224"/>
        <v>0.19197196688738935</v>
      </c>
      <c r="BN290">
        <v>6</v>
      </c>
      <c r="BO290">
        <v>0.5</v>
      </c>
      <c r="BP290" t="s">
        <v>273</v>
      </c>
      <c r="BQ290">
        <v>2</v>
      </c>
      <c r="BR290">
        <v>1604500883.0999999</v>
      </c>
      <c r="BS290">
        <v>549.81600000000003</v>
      </c>
      <c r="BT290">
        <v>565.06799999999998</v>
      </c>
      <c r="BU290">
        <v>21.5749</v>
      </c>
      <c r="BV290">
        <v>20.039899999999999</v>
      </c>
      <c r="BW290">
        <v>549.83799999999997</v>
      </c>
      <c r="BX290">
        <v>21.258500000000002</v>
      </c>
      <c r="BY290">
        <v>500.1</v>
      </c>
      <c r="BZ290">
        <v>100.654</v>
      </c>
      <c r="CA290">
        <v>0.10047300000000001</v>
      </c>
      <c r="CB290">
        <v>25.0564</v>
      </c>
      <c r="CC290">
        <v>24.997399999999999</v>
      </c>
      <c r="CD290">
        <v>999.9</v>
      </c>
      <c r="CE290">
        <v>0</v>
      </c>
      <c r="CF290">
        <v>0</v>
      </c>
      <c r="CG290">
        <v>9962.5</v>
      </c>
      <c r="CH290">
        <v>0</v>
      </c>
      <c r="CI290">
        <v>1.02895</v>
      </c>
      <c r="CJ290">
        <v>1200.02</v>
      </c>
      <c r="CK290">
        <v>0.96699299999999999</v>
      </c>
      <c r="CL290">
        <v>3.30067E-2</v>
      </c>
      <c r="CM290">
        <v>0</v>
      </c>
      <c r="CN290">
        <v>841.94600000000003</v>
      </c>
      <c r="CO290">
        <v>5.0001499999999997</v>
      </c>
      <c r="CP290">
        <v>10044.4</v>
      </c>
      <c r="CQ290">
        <v>11354</v>
      </c>
      <c r="CR290">
        <v>39.5</v>
      </c>
      <c r="CS290">
        <v>42.125</v>
      </c>
      <c r="CT290">
        <v>40.75</v>
      </c>
      <c r="CU290">
        <v>41.686999999999998</v>
      </c>
      <c r="CV290">
        <v>41.375</v>
      </c>
      <c r="CW290">
        <v>1155.58</v>
      </c>
      <c r="CX290">
        <v>39.44</v>
      </c>
      <c r="CY290">
        <v>0</v>
      </c>
      <c r="CZ290">
        <v>1604500881.9000001</v>
      </c>
      <c r="DA290">
        <v>0</v>
      </c>
      <c r="DB290">
        <v>846.63561538461499</v>
      </c>
      <c r="DC290">
        <v>-38.289641021033603</v>
      </c>
      <c r="DD290">
        <v>-448.54017093476398</v>
      </c>
      <c r="DE290">
        <v>10101.6538461538</v>
      </c>
      <c r="DF290">
        <v>15</v>
      </c>
      <c r="DG290">
        <v>1604500115.5</v>
      </c>
      <c r="DH290" t="s">
        <v>274</v>
      </c>
      <c r="DI290">
        <v>1604500104</v>
      </c>
      <c r="DJ290">
        <v>1604500115.5</v>
      </c>
      <c r="DK290">
        <v>1</v>
      </c>
      <c r="DL290">
        <v>-0.111</v>
      </c>
      <c r="DM290">
        <v>-7.0000000000000001E-3</v>
      </c>
      <c r="DN290">
        <v>-7.3999999999999996E-2</v>
      </c>
      <c r="DO290">
        <v>0.30099999999999999</v>
      </c>
      <c r="DP290">
        <v>420</v>
      </c>
      <c r="DQ290">
        <v>20</v>
      </c>
      <c r="DR290">
        <v>0.08</v>
      </c>
      <c r="DS290">
        <v>7.0000000000000007E-2</v>
      </c>
      <c r="DT290">
        <v>0</v>
      </c>
      <c r="DU290">
        <v>0</v>
      </c>
      <c r="DV290" t="s">
        <v>275</v>
      </c>
      <c r="DW290">
        <v>100</v>
      </c>
      <c r="DX290">
        <v>100</v>
      </c>
      <c r="DY290">
        <v>-2.1999999999999999E-2</v>
      </c>
      <c r="DZ290">
        <v>0.31640000000000001</v>
      </c>
      <c r="EA290">
        <v>-0.38915973933682801</v>
      </c>
      <c r="EB290">
        <v>1.06189765250334E-3</v>
      </c>
      <c r="EC290">
        <v>-8.2300479113357901E-7</v>
      </c>
      <c r="ED290">
        <v>1.95222372915411E-10</v>
      </c>
      <c r="EE290">
        <v>5.0854824770297798E-2</v>
      </c>
      <c r="EF290">
        <v>2.4299125684897199E-2</v>
      </c>
      <c r="EG290">
        <v>-1.02667963148939E-3</v>
      </c>
      <c r="EH290">
        <v>2.21636158600722E-5</v>
      </c>
      <c r="EI290">
        <v>2</v>
      </c>
      <c r="EJ290">
        <v>2037</v>
      </c>
      <c r="EK290">
        <v>1</v>
      </c>
      <c r="EL290">
        <v>24</v>
      </c>
      <c r="EM290">
        <v>13</v>
      </c>
      <c r="EN290">
        <v>12.8</v>
      </c>
      <c r="EO290">
        <v>2</v>
      </c>
      <c r="EP290">
        <v>482.392</v>
      </c>
      <c r="EQ290">
        <v>557.95299999999997</v>
      </c>
      <c r="ER290">
        <v>22.325199999999999</v>
      </c>
      <c r="ES290">
        <v>25.372499999999999</v>
      </c>
      <c r="ET290">
        <v>30.0001</v>
      </c>
      <c r="EU290">
        <v>25.2423</v>
      </c>
      <c r="EV290">
        <v>25.204499999999999</v>
      </c>
      <c r="EW290">
        <v>26.413900000000002</v>
      </c>
      <c r="EX290">
        <v>6.5630499999999996</v>
      </c>
      <c r="EY290">
        <v>100</v>
      </c>
      <c r="EZ290">
        <v>22.3216</v>
      </c>
      <c r="FA290">
        <v>555.51</v>
      </c>
      <c r="FB290">
        <v>20</v>
      </c>
      <c r="FC290">
        <v>102.35899999999999</v>
      </c>
      <c r="FD290">
        <v>102.06699999999999</v>
      </c>
    </row>
    <row r="291" spans="1:160" x14ac:dyDescent="0.15">
      <c r="A291">
        <v>293</v>
      </c>
      <c r="B291">
        <v>1604500885.0999999</v>
      </c>
      <c r="C291">
        <v>583.09999990463302</v>
      </c>
      <c r="D291" t="s">
        <v>822</v>
      </c>
      <c r="E291" t="s">
        <v>823</v>
      </c>
      <c r="F291">
        <v>1604500885.0999999</v>
      </c>
      <c r="G291">
        <f t="shared" si="180"/>
        <v>1.3075364277920899E-3</v>
      </c>
      <c r="H291">
        <f t="shared" si="181"/>
        <v>11.566628485641051</v>
      </c>
      <c r="I291">
        <f t="shared" si="182"/>
        <v>546.74900000000002</v>
      </c>
      <c r="J291">
        <f t="shared" si="183"/>
        <v>394.39068450587132</v>
      </c>
      <c r="K291">
        <f t="shared" si="184"/>
        <v>39.736672821502331</v>
      </c>
      <c r="L291">
        <f t="shared" si="185"/>
        <v>55.087472858807203</v>
      </c>
      <c r="M291">
        <f t="shared" si="186"/>
        <v>0.13061988219308224</v>
      </c>
      <c r="N291">
        <f t="shared" si="187"/>
        <v>2.9492452896941299</v>
      </c>
      <c r="O291">
        <f t="shared" si="188"/>
        <v>0.12748905137684707</v>
      </c>
      <c r="P291">
        <f t="shared" si="189"/>
        <v>7.9955699540906103E-2</v>
      </c>
      <c r="Q291">
        <f t="shared" si="190"/>
        <v>193.73651297380226</v>
      </c>
      <c r="R291">
        <f t="shared" si="191"/>
        <v>25.857009831517718</v>
      </c>
      <c r="S291">
        <f t="shared" si="192"/>
        <v>25.000399999999999</v>
      </c>
      <c r="T291">
        <f t="shared" si="193"/>
        <v>3.1797534185635432</v>
      </c>
      <c r="U291">
        <f t="shared" si="194"/>
        <v>68.129360236519091</v>
      </c>
      <c r="V291">
        <f t="shared" si="195"/>
        <v>2.17386094333424</v>
      </c>
      <c r="W291">
        <f t="shared" si="196"/>
        <v>3.1907843193997802</v>
      </c>
      <c r="X291">
        <f t="shared" si="197"/>
        <v>1.0058924752293033</v>
      </c>
      <c r="Y291">
        <f t="shared" si="198"/>
        <v>-57.662356465631163</v>
      </c>
      <c r="Z291">
        <f t="shared" si="199"/>
        <v>9.2378832705691512</v>
      </c>
      <c r="AA291">
        <f t="shared" si="200"/>
        <v>0.66275090839638029</v>
      </c>
      <c r="AB291">
        <f t="shared" si="201"/>
        <v>145.97479068713662</v>
      </c>
      <c r="AC291">
        <v>11</v>
      </c>
      <c r="AD291">
        <v>2</v>
      </c>
      <c r="AE291">
        <f t="shared" si="202"/>
        <v>1</v>
      </c>
      <c r="AF291">
        <f t="shared" si="203"/>
        <v>0</v>
      </c>
      <c r="AG291">
        <f t="shared" si="204"/>
        <v>53811.015776180393</v>
      </c>
      <c r="AH291" t="s">
        <v>272</v>
      </c>
      <c r="AI291" t="s">
        <v>272</v>
      </c>
      <c r="AJ291">
        <v>0</v>
      </c>
      <c r="AK291">
        <v>0</v>
      </c>
      <c r="AL291">
        <f t="shared" si="205"/>
        <v>0</v>
      </c>
      <c r="AM291" t="e">
        <f t="shared" si="206"/>
        <v>#DIV/0!</v>
      </c>
      <c r="AN291">
        <v>0</v>
      </c>
      <c r="AO291" t="s">
        <v>272</v>
      </c>
      <c r="AP291" t="s">
        <v>272</v>
      </c>
      <c r="AQ291">
        <v>0</v>
      </c>
      <c r="AR291">
        <v>0</v>
      </c>
      <c r="AS291" t="e">
        <f t="shared" si="207"/>
        <v>#DIV/0!</v>
      </c>
      <c r="AT291">
        <v>0.5</v>
      </c>
      <c r="AU291">
        <f t="shared" si="208"/>
        <v>1009.1915998521013</v>
      </c>
      <c r="AV291">
        <f t="shared" si="209"/>
        <v>11.566628485641051</v>
      </c>
      <c r="AW291" t="e">
        <f t="shared" si="210"/>
        <v>#DIV/0!</v>
      </c>
      <c r="AX291" t="e">
        <f t="shared" si="211"/>
        <v>#DIV/0!</v>
      </c>
      <c r="AY291">
        <f t="shared" si="212"/>
        <v>1.1461280977106983E-2</v>
      </c>
      <c r="AZ291" t="e">
        <f t="shared" si="213"/>
        <v>#DIV/0!</v>
      </c>
      <c r="BA291" t="s">
        <v>272</v>
      </c>
      <c r="BB291">
        <v>0</v>
      </c>
      <c r="BC291">
        <f t="shared" si="214"/>
        <v>0</v>
      </c>
      <c r="BD291" t="e">
        <f t="shared" si="215"/>
        <v>#DIV/0!</v>
      </c>
      <c r="BE291" t="e">
        <f t="shared" si="216"/>
        <v>#DIV/0!</v>
      </c>
      <c r="BF291" t="e">
        <f t="shared" si="217"/>
        <v>#DIV/0!</v>
      </c>
      <c r="BG291" t="e">
        <f t="shared" si="218"/>
        <v>#DIV/0!</v>
      </c>
      <c r="BH291" t="e">
        <f t="shared" si="219"/>
        <v>#DIV/0!</v>
      </c>
      <c r="BI291" t="e">
        <f t="shared" si="220"/>
        <v>#DIV/0!</v>
      </c>
      <c r="BJ291">
        <f t="shared" si="221"/>
        <v>1200.01</v>
      </c>
      <c r="BK291">
        <f t="shared" si="222"/>
        <v>1009.1915998521013</v>
      </c>
      <c r="BL291">
        <f t="shared" si="223"/>
        <v>0.84098599166015386</v>
      </c>
      <c r="BM291">
        <f t="shared" si="224"/>
        <v>0.19197198332030774</v>
      </c>
      <c r="BN291">
        <v>6</v>
      </c>
      <c r="BO291">
        <v>0.5</v>
      </c>
      <c r="BP291" t="s">
        <v>273</v>
      </c>
      <c r="BQ291">
        <v>2</v>
      </c>
      <c r="BR291">
        <v>1604500885.0999999</v>
      </c>
      <c r="BS291">
        <v>546.74900000000002</v>
      </c>
      <c r="BT291">
        <v>561.48500000000001</v>
      </c>
      <c r="BU291">
        <v>21.575800000000001</v>
      </c>
      <c r="BV291">
        <v>20.040800000000001</v>
      </c>
      <c r="BW291">
        <v>546.77200000000005</v>
      </c>
      <c r="BX291">
        <v>21.259499999999999</v>
      </c>
      <c r="BY291">
        <v>500.06200000000001</v>
      </c>
      <c r="BZ291">
        <v>100.655</v>
      </c>
      <c r="CA291">
        <v>9.9592799999999995E-2</v>
      </c>
      <c r="CB291">
        <v>25.058499999999999</v>
      </c>
      <c r="CC291">
        <v>25.000399999999999</v>
      </c>
      <c r="CD291">
        <v>999.9</v>
      </c>
      <c r="CE291">
        <v>0</v>
      </c>
      <c r="CF291">
        <v>0</v>
      </c>
      <c r="CG291">
        <v>10046.9</v>
      </c>
      <c r="CH291">
        <v>0</v>
      </c>
      <c r="CI291">
        <v>1.0219499999999999</v>
      </c>
      <c r="CJ291">
        <v>1200.01</v>
      </c>
      <c r="CK291">
        <v>0.96699299999999999</v>
      </c>
      <c r="CL291">
        <v>3.30067E-2</v>
      </c>
      <c r="CM291">
        <v>0</v>
      </c>
      <c r="CN291">
        <v>839.90899999999999</v>
      </c>
      <c r="CO291">
        <v>5.0001499999999997</v>
      </c>
      <c r="CP291">
        <v>10026.1</v>
      </c>
      <c r="CQ291">
        <v>11354</v>
      </c>
      <c r="CR291">
        <v>39.5</v>
      </c>
      <c r="CS291">
        <v>42.125</v>
      </c>
      <c r="CT291">
        <v>40.75</v>
      </c>
      <c r="CU291">
        <v>41.686999999999998</v>
      </c>
      <c r="CV291">
        <v>41.375</v>
      </c>
      <c r="CW291">
        <v>1155.57</v>
      </c>
      <c r="CX291">
        <v>39.44</v>
      </c>
      <c r="CY291">
        <v>0</v>
      </c>
      <c r="CZ291">
        <v>1604500884.3</v>
      </c>
      <c r="DA291">
        <v>0</v>
      </c>
      <c r="DB291">
        <v>845.10288461538505</v>
      </c>
      <c r="DC291">
        <v>-38.548957283581899</v>
      </c>
      <c r="DD291">
        <v>-457.418803733517</v>
      </c>
      <c r="DE291">
        <v>10083.6423076923</v>
      </c>
      <c r="DF291">
        <v>15</v>
      </c>
      <c r="DG291">
        <v>1604500115.5</v>
      </c>
      <c r="DH291" t="s">
        <v>274</v>
      </c>
      <c r="DI291">
        <v>1604500104</v>
      </c>
      <c r="DJ291">
        <v>1604500115.5</v>
      </c>
      <c r="DK291">
        <v>1</v>
      </c>
      <c r="DL291">
        <v>-0.111</v>
      </c>
      <c r="DM291">
        <v>-7.0000000000000001E-3</v>
      </c>
      <c r="DN291">
        <v>-7.3999999999999996E-2</v>
      </c>
      <c r="DO291">
        <v>0.30099999999999999</v>
      </c>
      <c r="DP291">
        <v>420</v>
      </c>
      <c r="DQ291">
        <v>20</v>
      </c>
      <c r="DR291">
        <v>0.08</v>
      </c>
      <c r="DS291">
        <v>7.0000000000000007E-2</v>
      </c>
      <c r="DT291">
        <v>0</v>
      </c>
      <c r="DU291">
        <v>0</v>
      </c>
      <c r="DV291" t="s">
        <v>275</v>
      </c>
      <c r="DW291">
        <v>100</v>
      </c>
      <c r="DX291">
        <v>100</v>
      </c>
      <c r="DY291">
        <v>-2.3E-2</v>
      </c>
      <c r="DZ291">
        <v>0.31630000000000003</v>
      </c>
      <c r="EA291">
        <v>-0.38915973933682801</v>
      </c>
      <c r="EB291">
        <v>1.06189765250334E-3</v>
      </c>
      <c r="EC291">
        <v>-8.2300479113357901E-7</v>
      </c>
      <c r="ED291">
        <v>1.95222372915411E-10</v>
      </c>
      <c r="EE291">
        <v>5.0854824770297798E-2</v>
      </c>
      <c r="EF291">
        <v>2.4299125684897199E-2</v>
      </c>
      <c r="EG291">
        <v>-1.02667963148939E-3</v>
      </c>
      <c r="EH291">
        <v>2.21636158600722E-5</v>
      </c>
      <c r="EI291">
        <v>2</v>
      </c>
      <c r="EJ291">
        <v>2037</v>
      </c>
      <c r="EK291">
        <v>1</v>
      </c>
      <c r="EL291">
        <v>24</v>
      </c>
      <c r="EM291">
        <v>13</v>
      </c>
      <c r="EN291">
        <v>12.8</v>
      </c>
      <c r="EO291">
        <v>2</v>
      </c>
      <c r="EP291">
        <v>482.40600000000001</v>
      </c>
      <c r="EQ291">
        <v>558.12</v>
      </c>
      <c r="ER291">
        <v>22.3263</v>
      </c>
      <c r="ES291">
        <v>25.372499999999999</v>
      </c>
      <c r="ET291">
        <v>30</v>
      </c>
      <c r="EU291">
        <v>25.2423</v>
      </c>
      <c r="EV291">
        <v>25.204999999999998</v>
      </c>
      <c r="EW291">
        <v>26.267700000000001</v>
      </c>
      <c r="EX291">
        <v>6.5630499999999996</v>
      </c>
      <c r="EY291">
        <v>100</v>
      </c>
      <c r="EZ291">
        <v>22.3216</v>
      </c>
      <c r="FA291">
        <v>550.48</v>
      </c>
      <c r="FB291">
        <v>20</v>
      </c>
      <c r="FC291">
        <v>102.36</v>
      </c>
      <c r="FD291">
        <v>102.066</v>
      </c>
    </row>
    <row r="292" spans="1:160" x14ac:dyDescent="0.15">
      <c r="A292">
        <v>294</v>
      </c>
      <c r="B292">
        <v>1604500886.5999999</v>
      </c>
      <c r="C292">
        <v>584.59999990463302</v>
      </c>
      <c r="D292" t="s">
        <v>824</v>
      </c>
      <c r="E292" t="s">
        <v>825</v>
      </c>
      <c r="F292">
        <v>1604500886.5999999</v>
      </c>
      <c r="G292">
        <f t="shared" si="180"/>
        <v>1.3054373544301031E-3</v>
      </c>
      <c r="H292">
        <f t="shared" si="181"/>
        <v>11.282044921647792</v>
      </c>
      <c r="I292">
        <f t="shared" si="182"/>
        <v>544.42499999999995</v>
      </c>
      <c r="J292">
        <f t="shared" si="183"/>
        <v>395.36426782121521</v>
      </c>
      <c r="K292">
        <f t="shared" si="184"/>
        <v>39.834911226974384</v>
      </c>
      <c r="L292">
        <f t="shared" si="185"/>
        <v>54.853519424654998</v>
      </c>
      <c r="M292">
        <f t="shared" si="186"/>
        <v>0.13037393375769368</v>
      </c>
      <c r="N292">
        <f t="shared" si="187"/>
        <v>2.9394757275254251</v>
      </c>
      <c r="O292">
        <f t="shared" si="188"/>
        <v>0.12724463162987415</v>
      </c>
      <c r="P292">
        <f t="shared" si="189"/>
        <v>7.980279417340741E-2</v>
      </c>
      <c r="Q292">
        <f t="shared" si="190"/>
        <v>193.7349169932437</v>
      </c>
      <c r="R292">
        <f t="shared" si="191"/>
        <v>25.858521800922997</v>
      </c>
      <c r="S292">
        <f t="shared" si="192"/>
        <v>25.001899999999999</v>
      </c>
      <c r="T292">
        <f t="shared" si="193"/>
        <v>3.1800377898326051</v>
      </c>
      <c r="U292">
        <f t="shared" si="194"/>
        <v>68.134436117438526</v>
      </c>
      <c r="V292">
        <f t="shared" si="195"/>
        <v>2.1738285769292398</v>
      </c>
      <c r="W292">
        <f t="shared" si="196"/>
        <v>3.1904991085306182</v>
      </c>
      <c r="X292">
        <f t="shared" si="197"/>
        <v>1.0062092129033653</v>
      </c>
      <c r="Y292">
        <f t="shared" si="198"/>
        <v>-57.569787330367546</v>
      </c>
      <c r="Z292">
        <f t="shared" si="199"/>
        <v>8.7318631497714438</v>
      </c>
      <c r="AA292">
        <f t="shared" si="200"/>
        <v>0.62852969049549889</v>
      </c>
      <c r="AB292">
        <f t="shared" si="201"/>
        <v>145.52552250314309</v>
      </c>
      <c r="AC292">
        <v>11</v>
      </c>
      <c r="AD292">
        <v>2</v>
      </c>
      <c r="AE292">
        <f t="shared" si="202"/>
        <v>1</v>
      </c>
      <c r="AF292">
        <f t="shared" si="203"/>
        <v>0</v>
      </c>
      <c r="AG292">
        <f t="shared" si="204"/>
        <v>53525.510955538644</v>
      </c>
      <c r="AH292" t="s">
        <v>272</v>
      </c>
      <c r="AI292" t="s">
        <v>272</v>
      </c>
      <c r="AJ292">
        <v>0</v>
      </c>
      <c r="AK292">
        <v>0</v>
      </c>
      <c r="AL292">
        <f t="shared" si="205"/>
        <v>0</v>
      </c>
      <c r="AM292" t="e">
        <f t="shared" si="206"/>
        <v>#DIV/0!</v>
      </c>
      <c r="AN292">
        <v>0</v>
      </c>
      <c r="AO292" t="s">
        <v>272</v>
      </c>
      <c r="AP292" t="s">
        <v>272</v>
      </c>
      <c r="AQ292">
        <v>0</v>
      </c>
      <c r="AR292">
        <v>0</v>
      </c>
      <c r="AS292" t="e">
        <f t="shared" si="207"/>
        <v>#DIV/0!</v>
      </c>
      <c r="AT292">
        <v>0.5</v>
      </c>
      <c r="AU292">
        <f t="shared" si="208"/>
        <v>1009.1831998521</v>
      </c>
      <c r="AV292">
        <f t="shared" si="209"/>
        <v>11.282044921647792</v>
      </c>
      <c r="AW292" t="e">
        <f t="shared" si="210"/>
        <v>#DIV/0!</v>
      </c>
      <c r="AX292" t="e">
        <f t="shared" si="211"/>
        <v>#DIV/0!</v>
      </c>
      <c r="AY292">
        <f t="shared" si="212"/>
        <v>1.1179382418674055E-2</v>
      </c>
      <c r="AZ292" t="e">
        <f t="shared" si="213"/>
        <v>#DIV/0!</v>
      </c>
      <c r="BA292" t="s">
        <v>272</v>
      </c>
      <c r="BB292">
        <v>0</v>
      </c>
      <c r="BC292">
        <f t="shared" si="214"/>
        <v>0</v>
      </c>
      <c r="BD292" t="e">
        <f t="shared" si="215"/>
        <v>#DIV/0!</v>
      </c>
      <c r="BE292" t="e">
        <f t="shared" si="216"/>
        <v>#DIV/0!</v>
      </c>
      <c r="BF292" t="e">
        <f t="shared" si="217"/>
        <v>#DIV/0!</v>
      </c>
      <c r="BG292" t="e">
        <f t="shared" si="218"/>
        <v>#DIV/0!</v>
      </c>
      <c r="BH292" t="e">
        <f t="shared" si="219"/>
        <v>#DIV/0!</v>
      </c>
      <c r="BI292" t="e">
        <f t="shared" si="220"/>
        <v>#DIV/0!</v>
      </c>
      <c r="BJ292">
        <f t="shared" si="221"/>
        <v>1200</v>
      </c>
      <c r="BK292">
        <f t="shared" si="222"/>
        <v>1009.1831998521</v>
      </c>
      <c r="BL292">
        <f t="shared" si="223"/>
        <v>0.84098599987674993</v>
      </c>
      <c r="BM292">
        <f t="shared" si="224"/>
        <v>0.19197199975350002</v>
      </c>
      <c r="BN292">
        <v>6</v>
      </c>
      <c r="BO292">
        <v>0.5</v>
      </c>
      <c r="BP292" t="s">
        <v>273</v>
      </c>
      <c r="BQ292">
        <v>2</v>
      </c>
      <c r="BR292">
        <v>1604500886.5999999</v>
      </c>
      <c r="BS292">
        <v>544.42499999999995</v>
      </c>
      <c r="BT292">
        <v>558.81700000000001</v>
      </c>
      <c r="BU292">
        <v>21.575399999999998</v>
      </c>
      <c r="BV292">
        <v>20.0426</v>
      </c>
      <c r="BW292">
        <v>544.44899999999996</v>
      </c>
      <c r="BX292">
        <v>21.259</v>
      </c>
      <c r="BY292">
        <v>499.976</v>
      </c>
      <c r="BZ292">
        <v>100.655</v>
      </c>
      <c r="CA292">
        <v>9.9960599999999997E-2</v>
      </c>
      <c r="CB292">
        <v>25.056999999999999</v>
      </c>
      <c r="CC292">
        <v>25.001899999999999</v>
      </c>
      <c r="CD292">
        <v>999.9</v>
      </c>
      <c r="CE292">
        <v>0</v>
      </c>
      <c r="CF292">
        <v>0</v>
      </c>
      <c r="CG292">
        <v>9991.25</v>
      </c>
      <c r="CH292">
        <v>0</v>
      </c>
      <c r="CI292">
        <v>1.0219499999999999</v>
      </c>
      <c r="CJ292">
        <v>1200</v>
      </c>
      <c r="CK292">
        <v>0.96699299999999999</v>
      </c>
      <c r="CL292">
        <v>3.30067E-2</v>
      </c>
      <c r="CM292">
        <v>0</v>
      </c>
      <c r="CN292">
        <v>838.91200000000003</v>
      </c>
      <c r="CO292">
        <v>5.0001499999999997</v>
      </c>
      <c r="CP292">
        <v>10012.1</v>
      </c>
      <c r="CQ292">
        <v>11353.9</v>
      </c>
      <c r="CR292">
        <v>39.5</v>
      </c>
      <c r="CS292">
        <v>42.125</v>
      </c>
      <c r="CT292">
        <v>40.75</v>
      </c>
      <c r="CU292">
        <v>41.686999999999998</v>
      </c>
      <c r="CV292">
        <v>41.375</v>
      </c>
      <c r="CW292">
        <v>1155.56</v>
      </c>
      <c r="CX292">
        <v>39.44</v>
      </c>
      <c r="CY292">
        <v>0</v>
      </c>
      <c r="CZ292">
        <v>1604500886.0999999</v>
      </c>
      <c r="DA292">
        <v>0</v>
      </c>
      <c r="DB292">
        <v>843.76031999999998</v>
      </c>
      <c r="DC292">
        <v>-39.8094615927034</v>
      </c>
      <c r="DD292">
        <v>-466.684616156993</v>
      </c>
      <c r="DE292">
        <v>10067.384</v>
      </c>
      <c r="DF292">
        <v>15</v>
      </c>
      <c r="DG292">
        <v>1604500115.5</v>
      </c>
      <c r="DH292" t="s">
        <v>274</v>
      </c>
      <c r="DI292">
        <v>1604500104</v>
      </c>
      <c r="DJ292">
        <v>1604500115.5</v>
      </c>
      <c r="DK292">
        <v>1</v>
      </c>
      <c r="DL292">
        <v>-0.111</v>
      </c>
      <c r="DM292">
        <v>-7.0000000000000001E-3</v>
      </c>
      <c r="DN292">
        <v>-7.3999999999999996E-2</v>
      </c>
      <c r="DO292">
        <v>0.30099999999999999</v>
      </c>
      <c r="DP292">
        <v>420</v>
      </c>
      <c r="DQ292">
        <v>20</v>
      </c>
      <c r="DR292">
        <v>0.08</v>
      </c>
      <c r="DS292">
        <v>7.0000000000000007E-2</v>
      </c>
      <c r="DT292">
        <v>0</v>
      </c>
      <c r="DU292">
        <v>0</v>
      </c>
      <c r="DV292" t="s">
        <v>275</v>
      </c>
      <c r="DW292">
        <v>100</v>
      </c>
      <c r="DX292">
        <v>100</v>
      </c>
      <c r="DY292">
        <v>-2.4E-2</v>
      </c>
      <c r="DZ292">
        <v>0.31640000000000001</v>
      </c>
      <c r="EA292">
        <v>-0.38915973933682801</v>
      </c>
      <c r="EB292">
        <v>1.06189765250334E-3</v>
      </c>
      <c r="EC292">
        <v>-8.2300479113357901E-7</v>
      </c>
      <c r="ED292">
        <v>1.95222372915411E-10</v>
      </c>
      <c r="EE292">
        <v>5.0854824770297798E-2</v>
      </c>
      <c r="EF292">
        <v>2.4299125684897199E-2</v>
      </c>
      <c r="EG292">
        <v>-1.02667963148939E-3</v>
      </c>
      <c r="EH292">
        <v>2.21636158600722E-5</v>
      </c>
      <c r="EI292">
        <v>2</v>
      </c>
      <c r="EJ292">
        <v>2037</v>
      </c>
      <c r="EK292">
        <v>1</v>
      </c>
      <c r="EL292">
        <v>24</v>
      </c>
      <c r="EM292">
        <v>13</v>
      </c>
      <c r="EN292">
        <v>12.9</v>
      </c>
      <c r="EO292">
        <v>2</v>
      </c>
      <c r="EP292">
        <v>482.33699999999999</v>
      </c>
      <c r="EQ292">
        <v>558.06100000000004</v>
      </c>
      <c r="ER292">
        <v>22.3263</v>
      </c>
      <c r="ES292">
        <v>25.372499999999999</v>
      </c>
      <c r="ET292">
        <v>30</v>
      </c>
      <c r="EU292">
        <v>25.2423</v>
      </c>
      <c r="EV292">
        <v>25.205300000000001</v>
      </c>
      <c r="EW292">
        <v>26.203700000000001</v>
      </c>
      <c r="EX292">
        <v>6.5630499999999996</v>
      </c>
      <c r="EY292">
        <v>100</v>
      </c>
      <c r="EZ292">
        <v>22.3216</v>
      </c>
      <c r="FA292">
        <v>545.46</v>
      </c>
      <c r="FB292">
        <v>20</v>
      </c>
      <c r="FC292">
        <v>102.36</v>
      </c>
      <c r="FD292">
        <v>102.06699999999999</v>
      </c>
    </row>
    <row r="293" spans="1:160" x14ac:dyDescent="0.15">
      <c r="A293">
        <v>295</v>
      </c>
      <c r="B293">
        <v>1604500889.0999999</v>
      </c>
      <c r="C293">
        <v>587.09999990463302</v>
      </c>
      <c r="D293" t="s">
        <v>826</v>
      </c>
      <c r="E293" t="s">
        <v>827</v>
      </c>
      <c r="F293">
        <v>1604500889.0999999</v>
      </c>
      <c r="G293">
        <f t="shared" si="180"/>
        <v>1.305199584297684E-3</v>
      </c>
      <c r="H293">
        <f t="shared" si="181"/>
        <v>11.114941431721713</v>
      </c>
      <c r="I293">
        <f t="shared" si="182"/>
        <v>540.423</v>
      </c>
      <c r="J293">
        <f t="shared" si="183"/>
        <v>393.48844578696327</v>
      </c>
      <c r="K293">
        <f t="shared" si="184"/>
        <v>39.646493011185193</v>
      </c>
      <c r="L293">
        <f t="shared" si="185"/>
        <v>54.451094872005008</v>
      </c>
      <c r="M293">
        <f t="shared" si="186"/>
        <v>0.13036529364816468</v>
      </c>
      <c r="N293">
        <f t="shared" si="187"/>
        <v>2.9320068881723911</v>
      </c>
      <c r="O293">
        <f t="shared" si="188"/>
        <v>0.12722863712009988</v>
      </c>
      <c r="P293">
        <f t="shared" si="189"/>
        <v>7.9793428509190384E-2</v>
      </c>
      <c r="Q293">
        <f t="shared" si="190"/>
        <v>193.73651297380226</v>
      </c>
      <c r="R293">
        <f t="shared" si="191"/>
        <v>25.85729912323383</v>
      </c>
      <c r="S293">
        <f t="shared" si="192"/>
        <v>25.001899999999999</v>
      </c>
      <c r="T293">
        <f t="shared" si="193"/>
        <v>3.1800377898326051</v>
      </c>
      <c r="U293">
        <f t="shared" si="194"/>
        <v>68.148743803771509</v>
      </c>
      <c r="V293">
        <f t="shared" si="195"/>
        <v>2.1738704633425003</v>
      </c>
      <c r="W293">
        <f t="shared" si="196"/>
        <v>3.1898907331321831</v>
      </c>
      <c r="X293">
        <f t="shared" si="197"/>
        <v>1.0061673264901048</v>
      </c>
      <c r="Y293">
        <f t="shared" si="198"/>
        <v>-57.559301667527862</v>
      </c>
      <c r="Z293">
        <f t="shared" si="199"/>
        <v>8.2038514429322564</v>
      </c>
      <c r="AA293">
        <f t="shared" si="200"/>
        <v>0.59201752315954581</v>
      </c>
      <c r="AB293">
        <f t="shared" si="201"/>
        <v>144.97308027236619</v>
      </c>
      <c r="AC293">
        <v>11</v>
      </c>
      <c r="AD293">
        <v>2</v>
      </c>
      <c r="AE293">
        <f t="shared" si="202"/>
        <v>1</v>
      </c>
      <c r="AF293">
        <f t="shared" si="203"/>
        <v>0</v>
      </c>
      <c r="AG293">
        <f t="shared" si="204"/>
        <v>53308.05265967275</v>
      </c>
      <c r="AH293" t="s">
        <v>272</v>
      </c>
      <c r="AI293" t="s">
        <v>272</v>
      </c>
      <c r="AJ293">
        <v>0</v>
      </c>
      <c r="AK293">
        <v>0</v>
      </c>
      <c r="AL293">
        <f t="shared" si="205"/>
        <v>0</v>
      </c>
      <c r="AM293" t="e">
        <f t="shared" si="206"/>
        <v>#DIV/0!</v>
      </c>
      <c r="AN293">
        <v>0</v>
      </c>
      <c r="AO293" t="s">
        <v>272</v>
      </c>
      <c r="AP293" t="s">
        <v>272</v>
      </c>
      <c r="AQ293">
        <v>0</v>
      </c>
      <c r="AR293">
        <v>0</v>
      </c>
      <c r="AS293" t="e">
        <f t="shared" si="207"/>
        <v>#DIV/0!</v>
      </c>
      <c r="AT293">
        <v>0.5</v>
      </c>
      <c r="AU293">
        <f t="shared" si="208"/>
        <v>1009.1915998521013</v>
      </c>
      <c r="AV293">
        <f t="shared" si="209"/>
        <v>11.114941431721713</v>
      </c>
      <c r="AW293" t="e">
        <f t="shared" si="210"/>
        <v>#DIV/0!</v>
      </c>
      <c r="AX293" t="e">
        <f t="shared" si="211"/>
        <v>#DIV/0!</v>
      </c>
      <c r="AY293">
        <f t="shared" si="212"/>
        <v>1.1013707836401557E-2</v>
      </c>
      <c r="AZ293" t="e">
        <f t="shared" si="213"/>
        <v>#DIV/0!</v>
      </c>
      <c r="BA293" t="s">
        <v>272</v>
      </c>
      <c r="BB293">
        <v>0</v>
      </c>
      <c r="BC293">
        <f t="shared" si="214"/>
        <v>0</v>
      </c>
      <c r="BD293" t="e">
        <f t="shared" si="215"/>
        <v>#DIV/0!</v>
      </c>
      <c r="BE293" t="e">
        <f t="shared" si="216"/>
        <v>#DIV/0!</v>
      </c>
      <c r="BF293" t="e">
        <f t="shared" si="217"/>
        <v>#DIV/0!</v>
      </c>
      <c r="BG293" t="e">
        <f t="shared" si="218"/>
        <v>#DIV/0!</v>
      </c>
      <c r="BH293" t="e">
        <f t="shared" si="219"/>
        <v>#DIV/0!</v>
      </c>
      <c r="BI293" t="e">
        <f t="shared" si="220"/>
        <v>#DIV/0!</v>
      </c>
      <c r="BJ293">
        <f t="shared" si="221"/>
        <v>1200.01</v>
      </c>
      <c r="BK293">
        <f t="shared" si="222"/>
        <v>1009.1915998521013</v>
      </c>
      <c r="BL293">
        <f t="shared" si="223"/>
        <v>0.84098599166015386</v>
      </c>
      <c r="BM293">
        <f t="shared" si="224"/>
        <v>0.19197198332030774</v>
      </c>
      <c r="BN293">
        <v>6</v>
      </c>
      <c r="BO293">
        <v>0.5</v>
      </c>
      <c r="BP293" t="s">
        <v>273</v>
      </c>
      <c r="BQ293">
        <v>2</v>
      </c>
      <c r="BR293">
        <v>1604500889.0999999</v>
      </c>
      <c r="BS293">
        <v>540.423</v>
      </c>
      <c r="BT293">
        <v>554.60599999999999</v>
      </c>
      <c r="BU293">
        <v>21.575500000000002</v>
      </c>
      <c r="BV293">
        <v>20.043199999999999</v>
      </c>
      <c r="BW293">
        <v>540.44799999999998</v>
      </c>
      <c r="BX293">
        <v>21.2591</v>
      </c>
      <c r="BY293">
        <v>500.048</v>
      </c>
      <c r="BZ293">
        <v>100.65600000000001</v>
      </c>
      <c r="CA293">
        <v>0.100435</v>
      </c>
      <c r="CB293">
        <v>25.053799999999999</v>
      </c>
      <c r="CC293">
        <v>25.001899999999999</v>
      </c>
      <c r="CD293">
        <v>999.9</v>
      </c>
      <c r="CE293">
        <v>0</v>
      </c>
      <c r="CF293">
        <v>0</v>
      </c>
      <c r="CG293">
        <v>9948.75</v>
      </c>
      <c r="CH293">
        <v>0</v>
      </c>
      <c r="CI293">
        <v>1.04295</v>
      </c>
      <c r="CJ293">
        <v>1200.01</v>
      </c>
      <c r="CK293">
        <v>0.96699299999999999</v>
      </c>
      <c r="CL293">
        <v>3.30067E-2</v>
      </c>
      <c r="CM293">
        <v>0</v>
      </c>
      <c r="CN293">
        <v>837.96199999999999</v>
      </c>
      <c r="CO293">
        <v>5.0001499999999997</v>
      </c>
      <c r="CP293">
        <v>9997.8700000000008</v>
      </c>
      <c r="CQ293">
        <v>11353.9</v>
      </c>
      <c r="CR293">
        <v>39.5</v>
      </c>
      <c r="CS293">
        <v>42.125</v>
      </c>
      <c r="CT293">
        <v>40.75</v>
      </c>
      <c r="CU293">
        <v>41.686999999999998</v>
      </c>
      <c r="CV293">
        <v>41.375</v>
      </c>
      <c r="CW293">
        <v>1155.57</v>
      </c>
      <c r="CX293">
        <v>39.44</v>
      </c>
      <c r="CY293">
        <v>0</v>
      </c>
      <c r="CZ293">
        <v>1604500887.9000001</v>
      </c>
      <c r="DA293">
        <v>0</v>
      </c>
      <c r="DB293">
        <v>842.78700000000003</v>
      </c>
      <c r="DC293">
        <v>-40.185094006312099</v>
      </c>
      <c r="DD293">
        <v>-466.74358979425801</v>
      </c>
      <c r="DE293">
        <v>10055.833461538499</v>
      </c>
      <c r="DF293">
        <v>15</v>
      </c>
      <c r="DG293">
        <v>1604500115.5</v>
      </c>
      <c r="DH293" t="s">
        <v>274</v>
      </c>
      <c r="DI293">
        <v>1604500104</v>
      </c>
      <c r="DJ293">
        <v>1604500115.5</v>
      </c>
      <c r="DK293">
        <v>1</v>
      </c>
      <c r="DL293">
        <v>-0.111</v>
      </c>
      <c r="DM293">
        <v>-7.0000000000000001E-3</v>
      </c>
      <c r="DN293">
        <v>-7.3999999999999996E-2</v>
      </c>
      <c r="DO293">
        <v>0.30099999999999999</v>
      </c>
      <c r="DP293">
        <v>420</v>
      </c>
      <c r="DQ293">
        <v>20</v>
      </c>
      <c r="DR293">
        <v>0.08</v>
      </c>
      <c r="DS293">
        <v>7.0000000000000007E-2</v>
      </c>
      <c r="DT293">
        <v>0</v>
      </c>
      <c r="DU293">
        <v>0</v>
      </c>
      <c r="DV293" t="s">
        <v>275</v>
      </c>
      <c r="DW293">
        <v>100</v>
      </c>
      <c r="DX293">
        <v>100</v>
      </c>
      <c r="DY293">
        <v>-2.5000000000000001E-2</v>
      </c>
      <c r="DZ293">
        <v>0.31640000000000001</v>
      </c>
      <c r="EA293">
        <v>-0.38915973933682801</v>
      </c>
      <c r="EB293">
        <v>1.06189765250334E-3</v>
      </c>
      <c r="EC293">
        <v>-8.2300479113357901E-7</v>
      </c>
      <c r="ED293">
        <v>1.95222372915411E-10</v>
      </c>
      <c r="EE293">
        <v>5.0854824770297798E-2</v>
      </c>
      <c r="EF293">
        <v>2.4299125684897199E-2</v>
      </c>
      <c r="EG293">
        <v>-1.02667963148939E-3</v>
      </c>
      <c r="EH293">
        <v>2.21636158600722E-5</v>
      </c>
      <c r="EI293">
        <v>2</v>
      </c>
      <c r="EJ293">
        <v>2037</v>
      </c>
      <c r="EK293">
        <v>1</v>
      </c>
      <c r="EL293">
        <v>24</v>
      </c>
      <c r="EM293">
        <v>13.1</v>
      </c>
      <c r="EN293">
        <v>12.9</v>
      </c>
      <c r="EO293">
        <v>2</v>
      </c>
      <c r="EP293">
        <v>482.22800000000001</v>
      </c>
      <c r="EQ293">
        <v>558.06500000000005</v>
      </c>
      <c r="ER293">
        <v>22.325800000000001</v>
      </c>
      <c r="ES293">
        <v>25.372499999999999</v>
      </c>
      <c r="ET293">
        <v>30</v>
      </c>
      <c r="EU293">
        <v>25.2423</v>
      </c>
      <c r="EV293">
        <v>25.2056</v>
      </c>
      <c r="EW293">
        <v>26.0261</v>
      </c>
      <c r="EX293">
        <v>6.5630499999999996</v>
      </c>
      <c r="EY293">
        <v>100</v>
      </c>
      <c r="EZ293">
        <v>22.317299999999999</v>
      </c>
      <c r="FA293">
        <v>545.46</v>
      </c>
      <c r="FB293">
        <v>20</v>
      </c>
      <c r="FC293">
        <v>102.36</v>
      </c>
      <c r="FD293">
        <v>102.068</v>
      </c>
    </row>
    <row r="294" spans="1:160" x14ac:dyDescent="0.15">
      <c r="A294">
        <v>296</v>
      </c>
      <c r="B294">
        <v>1604500891.0999999</v>
      </c>
      <c r="C294">
        <v>589.09999990463302</v>
      </c>
      <c r="D294" t="s">
        <v>828</v>
      </c>
      <c r="E294" t="s">
        <v>829</v>
      </c>
      <c r="F294">
        <v>1604500891.0999999</v>
      </c>
      <c r="G294">
        <f t="shared" si="180"/>
        <v>1.3054818953746041E-3</v>
      </c>
      <c r="H294">
        <f t="shared" si="181"/>
        <v>10.859203961286767</v>
      </c>
      <c r="I294">
        <f t="shared" si="182"/>
        <v>537.19899999999996</v>
      </c>
      <c r="J294">
        <f t="shared" si="183"/>
        <v>393.61034322003007</v>
      </c>
      <c r="K294">
        <f t="shared" si="184"/>
        <v>39.658611613684215</v>
      </c>
      <c r="L294">
        <f t="shared" si="185"/>
        <v>54.126033187979999</v>
      </c>
      <c r="M294">
        <f t="shared" si="186"/>
        <v>0.13046722297681659</v>
      </c>
      <c r="N294">
        <f t="shared" si="187"/>
        <v>2.9391642494293508</v>
      </c>
      <c r="O294">
        <f t="shared" si="188"/>
        <v>0.12733317537099204</v>
      </c>
      <c r="P294">
        <f t="shared" si="189"/>
        <v>7.9858545871542563E-2</v>
      </c>
      <c r="Q294">
        <f t="shared" si="190"/>
        <v>193.7349169932437</v>
      </c>
      <c r="R294">
        <f t="shared" si="191"/>
        <v>25.857090285975811</v>
      </c>
      <c r="S294">
        <f t="shared" si="192"/>
        <v>24.998899999999999</v>
      </c>
      <c r="T294">
        <f t="shared" si="193"/>
        <v>3.1794690695169181</v>
      </c>
      <c r="U294">
        <f t="shared" si="194"/>
        <v>68.143138425066397</v>
      </c>
      <c r="V294">
        <f t="shared" si="195"/>
        <v>2.1739118875200001</v>
      </c>
      <c r="W294">
        <f t="shared" si="196"/>
        <v>3.190213919939338</v>
      </c>
      <c r="X294">
        <f t="shared" si="197"/>
        <v>1.005557181996918</v>
      </c>
      <c r="Y294">
        <f t="shared" si="198"/>
        <v>-57.571751586020042</v>
      </c>
      <c r="Z294">
        <f t="shared" si="199"/>
        <v>8.9686222226622387</v>
      </c>
      <c r="AA294">
        <f t="shared" si="200"/>
        <v>0.64562567658646475</v>
      </c>
      <c r="AB294">
        <f t="shared" si="201"/>
        <v>145.77741330647237</v>
      </c>
      <c r="AC294">
        <v>11</v>
      </c>
      <c r="AD294">
        <v>2</v>
      </c>
      <c r="AE294">
        <f t="shared" si="202"/>
        <v>1</v>
      </c>
      <c r="AF294">
        <f t="shared" si="203"/>
        <v>0</v>
      </c>
      <c r="AG294">
        <f t="shared" si="204"/>
        <v>53516.701013866455</v>
      </c>
      <c r="AH294" t="s">
        <v>272</v>
      </c>
      <c r="AI294" t="s">
        <v>272</v>
      </c>
      <c r="AJ294">
        <v>0</v>
      </c>
      <c r="AK294">
        <v>0</v>
      </c>
      <c r="AL294">
        <f t="shared" si="205"/>
        <v>0</v>
      </c>
      <c r="AM294" t="e">
        <f t="shared" si="206"/>
        <v>#DIV/0!</v>
      </c>
      <c r="AN294">
        <v>0</v>
      </c>
      <c r="AO294" t="s">
        <v>272</v>
      </c>
      <c r="AP294" t="s">
        <v>272</v>
      </c>
      <c r="AQ294">
        <v>0</v>
      </c>
      <c r="AR294">
        <v>0</v>
      </c>
      <c r="AS294" t="e">
        <f t="shared" si="207"/>
        <v>#DIV/0!</v>
      </c>
      <c r="AT294">
        <v>0.5</v>
      </c>
      <c r="AU294">
        <f t="shared" si="208"/>
        <v>1009.1831998521</v>
      </c>
      <c r="AV294">
        <f t="shared" si="209"/>
        <v>10.859203961286767</v>
      </c>
      <c r="AW294" t="e">
        <f t="shared" si="210"/>
        <v>#DIV/0!</v>
      </c>
      <c r="AX294" t="e">
        <f t="shared" si="211"/>
        <v>#DIV/0!</v>
      </c>
      <c r="AY294">
        <f t="shared" si="212"/>
        <v>1.0760389157170104E-2</v>
      </c>
      <c r="AZ294" t="e">
        <f t="shared" si="213"/>
        <v>#DIV/0!</v>
      </c>
      <c r="BA294" t="s">
        <v>272</v>
      </c>
      <c r="BB294">
        <v>0</v>
      </c>
      <c r="BC294">
        <f t="shared" si="214"/>
        <v>0</v>
      </c>
      <c r="BD294" t="e">
        <f t="shared" si="215"/>
        <v>#DIV/0!</v>
      </c>
      <c r="BE294" t="e">
        <f t="shared" si="216"/>
        <v>#DIV/0!</v>
      </c>
      <c r="BF294" t="e">
        <f t="shared" si="217"/>
        <v>#DIV/0!</v>
      </c>
      <c r="BG294" t="e">
        <f t="shared" si="218"/>
        <v>#DIV/0!</v>
      </c>
      <c r="BH294" t="e">
        <f t="shared" si="219"/>
        <v>#DIV/0!</v>
      </c>
      <c r="BI294" t="e">
        <f t="shared" si="220"/>
        <v>#DIV/0!</v>
      </c>
      <c r="BJ294">
        <f t="shared" si="221"/>
        <v>1200</v>
      </c>
      <c r="BK294">
        <f t="shared" si="222"/>
        <v>1009.1831998521</v>
      </c>
      <c r="BL294">
        <f t="shared" si="223"/>
        <v>0.84098599987674993</v>
      </c>
      <c r="BM294">
        <f t="shared" si="224"/>
        <v>0.19197199975350002</v>
      </c>
      <c r="BN294">
        <v>6</v>
      </c>
      <c r="BO294">
        <v>0.5</v>
      </c>
      <c r="BP294" t="s">
        <v>273</v>
      </c>
      <c r="BQ294">
        <v>2</v>
      </c>
      <c r="BR294">
        <v>1604500891.0999999</v>
      </c>
      <c r="BS294">
        <v>537.19899999999996</v>
      </c>
      <c r="BT294">
        <v>551.07000000000005</v>
      </c>
      <c r="BU294">
        <v>21.576000000000001</v>
      </c>
      <c r="BV294">
        <v>20.043399999999998</v>
      </c>
      <c r="BW294">
        <v>537.22500000000002</v>
      </c>
      <c r="BX294">
        <v>21.259599999999999</v>
      </c>
      <c r="BY294">
        <v>500.05799999999999</v>
      </c>
      <c r="BZ294">
        <v>100.65600000000001</v>
      </c>
      <c r="CA294">
        <v>0.10002</v>
      </c>
      <c r="CB294">
        <v>25.055499999999999</v>
      </c>
      <c r="CC294">
        <v>24.998899999999999</v>
      </c>
      <c r="CD294">
        <v>999.9</v>
      </c>
      <c r="CE294">
        <v>0</v>
      </c>
      <c r="CF294">
        <v>0</v>
      </c>
      <c r="CG294">
        <v>9989.3799999999992</v>
      </c>
      <c r="CH294">
        <v>0</v>
      </c>
      <c r="CI294">
        <v>1.0359499999999999</v>
      </c>
      <c r="CJ294">
        <v>1200</v>
      </c>
      <c r="CK294">
        <v>0.96699299999999999</v>
      </c>
      <c r="CL294">
        <v>3.30067E-2</v>
      </c>
      <c r="CM294">
        <v>0</v>
      </c>
      <c r="CN294">
        <v>836.71299999999997</v>
      </c>
      <c r="CO294">
        <v>5.0001499999999997</v>
      </c>
      <c r="CP294">
        <v>9978.8700000000008</v>
      </c>
      <c r="CQ294">
        <v>11353.9</v>
      </c>
      <c r="CR294">
        <v>39.5</v>
      </c>
      <c r="CS294">
        <v>42.125</v>
      </c>
      <c r="CT294">
        <v>40.75</v>
      </c>
      <c r="CU294">
        <v>41.686999999999998</v>
      </c>
      <c r="CV294">
        <v>41.375</v>
      </c>
      <c r="CW294">
        <v>1155.56</v>
      </c>
      <c r="CX294">
        <v>39.44</v>
      </c>
      <c r="CY294">
        <v>0</v>
      </c>
      <c r="CZ294">
        <v>1604500890.3</v>
      </c>
      <c r="DA294">
        <v>0</v>
      </c>
      <c r="DB294">
        <v>841.20219230769203</v>
      </c>
      <c r="DC294">
        <v>-39.02594873796</v>
      </c>
      <c r="DD294">
        <v>-467.64068412823099</v>
      </c>
      <c r="DE294">
        <v>10037.2965384615</v>
      </c>
      <c r="DF294">
        <v>15</v>
      </c>
      <c r="DG294">
        <v>1604500115.5</v>
      </c>
      <c r="DH294" t="s">
        <v>274</v>
      </c>
      <c r="DI294">
        <v>1604500104</v>
      </c>
      <c r="DJ294">
        <v>1604500115.5</v>
      </c>
      <c r="DK294">
        <v>1</v>
      </c>
      <c r="DL294">
        <v>-0.111</v>
      </c>
      <c r="DM294">
        <v>-7.0000000000000001E-3</v>
      </c>
      <c r="DN294">
        <v>-7.3999999999999996E-2</v>
      </c>
      <c r="DO294">
        <v>0.30099999999999999</v>
      </c>
      <c r="DP294">
        <v>420</v>
      </c>
      <c r="DQ294">
        <v>20</v>
      </c>
      <c r="DR294">
        <v>0.08</v>
      </c>
      <c r="DS294">
        <v>7.0000000000000007E-2</v>
      </c>
      <c r="DT294">
        <v>0</v>
      </c>
      <c r="DU294">
        <v>0</v>
      </c>
      <c r="DV294" t="s">
        <v>275</v>
      </c>
      <c r="DW294">
        <v>100</v>
      </c>
      <c r="DX294">
        <v>100</v>
      </c>
      <c r="DY294">
        <v>-2.5999999999999999E-2</v>
      </c>
      <c r="DZ294">
        <v>0.31640000000000001</v>
      </c>
      <c r="EA294">
        <v>-0.38915973933682801</v>
      </c>
      <c r="EB294">
        <v>1.06189765250334E-3</v>
      </c>
      <c r="EC294">
        <v>-8.2300479113357901E-7</v>
      </c>
      <c r="ED294">
        <v>1.95222372915411E-10</v>
      </c>
      <c r="EE294">
        <v>5.0854824770297798E-2</v>
      </c>
      <c r="EF294">
        <v>2.4299125684897199E-2</v>
      </c>
      <c r="EG294">
        <v>-1.02667963148939E-3</v>
      </c>
      <c r="EH294">
        <v>2.21636158600722E-5</v>
      </c>
      <c r="EI294">
        <v>2</v>
      </c>
      <c r="EJ294">
        <v>2037</v>
      </c>
      <c r="EK294">
        <v>1</v>
      </c>
      <c r="EL294">
        <v>24</v>
      </c>
      <c r="EM294">
        <v>13.1</v>
      </c>
      <c r="EN294">
        <v>12.9</v>
      </c>
      <c r="EO294">
        <v>2</v>
      </c>
      <c r="EP294">
        <v>482.24200000000002</v>
      </c>
      <c r="EQ294">
        <v>558.06899999999996</v>
      </c>
      <c r="ER294">
        <v>22.324400000000001</v>
      </c>
      <c r="ES294">
        <v>25.372499999999999</v>
      </c>
      <c r="ET294">
        <v>30</v>
      </c>
      <c r="EU294">
        <v>25.2423</v>
      </c>
      <c r="EV294">
        <v>25.2058</v>
      </c>
      <c r="EW294">
        <v>25.8825</v>
      </c>
      <c r="EX294">
        <v>6.5630499999999996</v>
      </c>
      <c r="EY294">
        <v>100</v>
      </c>
      <c r="EZ294">
        <v>22.317299999999999</v>
      </c>
      <c r="FA294">
        <v>540.37</v>
      </c>
      <c r="FB294">
        <v>20</v>
      </c>
      <c r="FC294">
        <v>102.361</v>
      </c>
      <c r="FD294">
        <v>102.068</v>
      </c>
    </row>
    <row r="295" spans="1:160" x14ac:dyDescent="0.15">
      <c r="A295">
        <v>297</v>
      </c>
      <c r="B295">
        <v>1604500892.5999999</v>
      </c>
      <c r="C295">
        <v>590.59999990463302</v>
      </c>
      <c r="D295" t="s">
        <v>830</v>
      </c>
      <c r="E295" t="s">
        <v>831</v>
      </c>
      <c r="F295">
        <v>1604500892.5999999</v>
      </c>
      <c r="G295">
        <f t="shared" si="180"/>
        <v>1.3054691989047697E-3</v>
      </c>
      <c r="H295">
        <f t="shared" si="181"/>
        <v>10.772334341970952</v>
      </c>
      <c r="I295">
        <f t="shared" si="182"/>
        <v>534.76900000000001</v>
      </c>
      <c r="J295">
        <f t="shared" si="183"/>
        <v>392.23579842908896</v>
      </c>
      <c r="K295">
        <f t="shared" si="184"/>
        <v>39.519800240240535</v>
      </c>
      <c r="L295">
        <f t="shared" si="185"/>
        <v>53.880762896490005</v>
      </c>
      <c r="M295">
        <f t="shared" si="186"/>
        <v>0.13041024758724021</v>
      </c>
      <c r="N295">
        <f t="shared" si="187"/>
        <v>2.9366159096203588</v>
      </c>
      <c r="O295">
        <f t="shared" si="188"/>
        <v>0.12727625431440873</v>
      </c>
      <c r="P295">
        <f t="shared" si="189"/>
        <v>7.9822962807045844E-2</v>
      </c>
      <c r="Q295">
        <f t="shared" si="190"/>
        <v>193.73332101268548</v>
      </c>
      <c r="R295">
        <f t="shared" si="191"/>
        <v>25.860031775946773</v>
      </c>
      <c r="S295">
        <f t="shared" si="192"/>
        <v>25.0016</v>
      </c>
      <c r="T295">
        <f t="shared" si="193"/>
        <v>3.1799809138009265</v>
      </c>
      <c r="U295">
        <f t="shared" si="194"/>
        <v>68.136409073933706</v>
      </c>
      <c r="V295">
        <f t="shared" si="195"/>
        <v>2.1739951661700001</v>
      </c>
      <c r="W295">
        <f t="shared" si="196"/>
        <v>3.1906512182217193</v>
      </c>
      <c r="X295">
        <f t="shared" si="197"/>
        <v>1.0059857476309264</v>
      </c>
      <c r="Y295">
        <f t="shared" si="198"/>
        <v>-57.57119167170034</v>
      </c>
      <c r="Z295">
        <f t="shared" si="199"/>
        <v>8.8975186348733217</v>
      </c>
      <c r="AA295">
        <f t="shared" si="200"/>
        <v>0.64107908367280364</v>
      </c>
      <c r="AB295">
        <f t="shared" si="201"/>
        <v>145.70072705953123</v>
      </c>
      <c r="AC295">
        <v>11</v>
      </c>
      <c r="AD295">
        <v>2</v>
      </c>
      <c r="AE295">
        <f t="shared" si="202"/>
        <v>1</v>
      </c>
      <c r="AF295">
        <f t="shared" si="203"/>
        <v>0</v>
      </c>
      <c r="AG295">
        <f t="shared" si="204"/>
        <v>53441.832400243991</v>
      </c>
      <c r="AH295" t="s">
        <v>272</v>
      </c>
      <c r="AI295" t="s">
        <v>272</v>
      </c>
      <c r="AJ295">
        <v>0</v>
      </c>
      <c r="AK295">
        <v>0</v>
      </c>
      <c r="AL295">
        <f t="shared" si="205"/>
        <v>0</v>
      </c>
      <c r="AM295" t="e">
        <f t="shared" si="206"/>
        <v>#DIV/0!</v>
      </c>
      <c r="AN295">
        <v>0</v>
      </c>
      <c r="AO295" t="s">
        <v>272</v>
      </c>
      <c r="AP295" t="s">
        <v>272</v>
      </c>
      <c r="AQ295">
        <v>0</v>
      </c>
      <c r="AR295">
        <v>0</v>
      </c>
      <c r="AS295" t="e">
        <f t="shared" si="207"/>
        <v>#DIV/0!</v>
      </c>
      <c r="AT295">
        <v>0.5</v>
      </c>
      <c r="AU295">
        <f t="shared" si="208"/>
        <v>1009.1747998520987</v>
      </c>
      <c r="AV295">
        <f t="shared" si="209"/>
        <v>10.772334341970952</v>
      </c>
      <c r="AW295" t="e">
        <f t="shared" si="210"/>
        <v>#DIV/0!</v>
      </c>
      <c r="AX295" t="e">
        <f t="shared" si="211"/>
        <v>#DIV/0!</v>
      </c>
      <c r="AY295">
        <f t="shared" si="212"/>
        <v>1.0674398868808169E-2</v>
      </c>
      <c r="AZ295" t="e">
        <f t="shared" si="213"/>
        <v>#DIV/0!</v>
      </c>
      <c r="BA295" t="s">
        <v>272</v>
      </c>
      <c r="BB295">
        <v>0</v>
      </c>
      <c r="BC295">
        <f t="shared" si="214"/>
        <v>0</v>
      </c>
      <c r="BD295" t="e">
        <f t="shared" si="215"/>
        <v>#DIV/0!</v>
      </c>
      <c r="BE295" t="e">
        <f t="shared" si="216"/>
        <v>#DIV/0!</v>
      </c>
      <c r="BF295" t="e">
        <f t="shared" si="217"/>
        <v>#DIV/0!</v>
      </c>
      <c r="BG295" t="e">
        <f t="shared" si="218"/>
        <v>#DIV/0!</v>
      </c>
      <c r="BH295" t="e">
        <f t="shared" si="219"/>
        <v>#DIV/0!</v>
      </c>
      <c r="BI295" t="e">
        <f t="shared" si="220"/>
        <v>#DIV/0!</v>
      </c>
      <c r="BJ295">
        <f t="shared" si="221"/>
        <v>1199.99</v>
      </c>
      <c r="BK295">
        <f t="shared" si="222"/>
        <v>1009.1747998520987</v>
      </c>
      <c r="BL295">
        <f t="shared" si="223"/>
        <v>0.84098600809348301</v>
      </c>
      <c r="BM295">
        <f t="shared" si="224"/>
        <v>0.19197201618696622</v>
      </c>
      <c r="BN295">
        <v>6</v>
      </c>
      <c r="BO295">
        <v>0.5</v>
      </c>
      <c r="BP295" t="s">
        <v>273</v>
      </c>
      <c r="BQ295">
        <v>2</v>
      </c>
      <c r="BR295">
        <v>1604500892.5999999</v>
      </c>
      <c r="BS295">
        <v>534.76900000000001</v>
      </c>
      <c r="BT295">
        <v>548.53300000000002</v>
      </c>
      <c r="BU295">
        <v>21.577000000000002</v>
      </c>
      <c r="BV295">
        <v>20.0443</v>
      </c>
      <c r="BW295">
        <v>534.79600000000005</v>
      </c>
      <c r="BX295">
        <v>21.2606</v>
      </c>
      <c r="BY295">
        <v>500.02</v>
      </c>
      <c r="BZ295">
        <v>100.655</v>
      </c>
      <c r="CA295">
        <v>0.10020999999999999</v>
      </c>
      <c r="CB295">
        <v>25.0578</v>
      </c>
      <c r="CC295">
        <v>25.0016</v>
      </c>
      <c r="CD295">
        <v>999.9</v>
      </c>
      <c r="CE295">
        <v>0</v>
      </c>
      <c r="CF295">
        <v>0</v>
      </c>
      <c r="CG295">
        <v>9975</v>
      </c>
      <c r="CH295">
        <v>0</v>
      </c>
      <c r="CI295">
        <v>1.0219499999999999</v>
      </c>
      <c r="CJ295">
        <v>1199.99</v>
      </c>
      <c r="CK295">
        <v>0.96699299999999999</v>
      </c>
      <c r="CL295">
        <v>3.30067E-2</v>
      </c>
      <c r="CM295">
        <v>0</v>
      </c>
      <c r="CN295">
        <v>835.18899999999996</v>
      </c>
      <c r="CO295">
        <v>5.0001499999999997</v>
      </c>
      <c r="CP295">
        <v>9964.51</v>
      </c>
      <c r="CQ295">
        <v>11353.8</v>
      </c>
      <c r="CR295">
        <v>39.5</v>
      </c>
      <c r="CS295">
        <v>42.125</v>
      </c>
      <c r="CT295">
        <v>40.686999999999998</v>
      </c>
      <c r="CU295">
        <v>41.686999999999998</v>
      </c>
      <c r="CV295">
        <v>41.375</v>
      </c>
      <c r="CW295">
        <v>1155.55</v>
      </c>
      <c r="CX295">
        <v>39.44</v>
      </c>
      <c r="CY295">
        <v>0</v>
      </c>
      <c r="CZ295">
        <v>1604500892.0999999</v>
      </c>
      <c r="DA295">
        <v>0</v>
      </c>
      <c r="DB295">
        <v>839.82147999999995</v>
      </c>
      <c r="DC295">
        <v>-38.980615434073002</v>
      </c>
      <c r="DD295">
        <v>-468.93846230159198</v>
      </c>
      <c r="DE295">
        <v>10020.9488</v>
      </c>
      <c r="DF295">
        <v>15</v>
      </c>
      <c r="DG295">
        <v>1604500115.5</v>
      </c>
      <c r="DH295" t="s">
        <v>274</v>
      </c>
      <c r="DI295">
        <v>1604500104</v>
      </c>
      <c r="DJ295">
        <v>1604500115.5</v>
      </c>
      <c r="DK295">
        <v>1</v>
      </c>
      <c r="DL295">
        <v>-0.111</v>
      </c>
      <c r="DM295">
        <v>-7.0000000000000001E-3</v>
      </c>
      <c r="DN295">
        <v>-7.3999999999999996E-2</v>
      </c>
      <c r="DO295">
        <v>0.30099999999999999</v>
      </c>
      <c r="DP295">
        <v>420</v>
      </c>
      <c r="DQ295">
        <v>20</v>
      </c>
      <c r="DR295">
        <v>0.08</v>
      </c>
      <c r="DS295">
        <v>7.0000000000000007E-2</v>
      </c>
      <c r="DT295">
        <v>0</v>
      </c>
      <c r="DU295">
        <v>0</v>
      </c>
      <c r="DV295" t="s">
        <v>275</v>
      </c>
      <c r="DW295">
        <v>100</v>
      </c>
      <c r="DX295">
        <v>100</v>
      </c>
      <c r="DY295">
        <v>-2.7E-2</v>
      </c>
      <c r="DZ295">
        <v>0.31640000000000001</v>
      </c>
      <c r="EA295">
        <v>-0.38915973933682801</v>
      </c>
      <c r="EB295">
        <v>1.06189765250334E-3</v>
      </c>
      <c r="EC295">
        <v>-8.2300479113357901E-7</v>
      </c>
      <c r="ED295">
        <v>1.95222372915411E-10</v>
      </c>
      <c r="EE295">
        <v>5.0854824770297798E-2</v>
      </c>
      <c r="EF295">
        <v>2.4299125684897199E-2</v>
      </c>
      <c r="EG295">
        <v>-1.02667963148939E-3</v>
      </c>
      <c r="EH295">
        <v>2.21636158600722E-5</v>
      </c>
      <c r="EI295">
        <v>2</v>
      </c>
      <c r="EJ295">
        <v>2037</v>
      </c>
      <c r="EK295">
        <v>1</v>
      </c>
      <c r="EL295">
        <v>24</v>
      </c>
      <c r="EM295">
        <v>13.1</v>
      </c>
      <c r="EN295">
        <v>13</v>
      </c>
      <c r="EO295">
        <v>2</v>
      </c>
      <c r="EP295">
        <v>482.41899999999998</v>
      </c>
      <c r="EQ295">
        <v>558.00800000000004</v>
      </c>
      <c r="ER295">
        <v>22.322600000000001</v>
      </c>
      <c r="ES295">
        <v>25.372499999999999</v>
      </c>
      <c r="ET295">
        <v>30.0001</v>
      </c>
      <c r="EU295">
        <v>25.2423</v>
      </c>
      <c r="EV295">
        <v>25.2058</v>
      </c>
      <c r="EW295">
        <v>25.819099999999999</v>
      </c>
      <c r="EX295">
        <v>6.5630499999999996</v>
      </c>
      <c r="EY295">
        <v>100</v>
      </c>
      <c r="EZ295">
        <v>22.317299999999999</v>
      </c>
      <c r="FA295">
        <v>535.35</v>
      </c>
      <c r="FB295">
        <v>20</v>
      </c>
      <c r="FC295">
        <v>102.361</v>
      </c>
      <c r="FD295">
        <v>102.068</v>
      </c>
    </row>
    <row r="296" spans="1:160" x14ac:dyDescent="0.15">
      <c r="A296">
        <v>298</v>
      </c>
      <c r="B296">
        <v>1604500895.0999999</v>
      </c>
      <c r="C296">
        <v>593.09999990463302</v>
      </c>
      <c r="D296" t="s">
        <v>832</v>
      </c>
      <c r="E296" t="s">
        <v>833</v>
      </c>
      <c r="F296">
        <v>1604500895.0999999</v>
      </c>
      <c r="G296">
        <f t="shared" si="180"/>
        <v>1.3043948784733236E-3</v>
      </c>
      <c r="H296">
        <f t="shared" si="181"/>
        <v>10.774281453153275</v>
      </c>
      <c r="I296">
        <f t="shared" si="182"/>
        <v>530.69200000000001</v>
      </c>
      <c r="J296">
        <f t="shared" si="183"/>
        <v>388.05196056576654</v>
      </c>
      <c r="K296">
        <f t="shared" si="184"/>
        <v>39.098575368375151</v>
      </c>
      <c r="L296">
        <f t="shared" si="185"/>
        <v>53.470419603452008</v>
      </c>
      <c r="M296">
        <f t="shared" si="186"/>
        <v>0.13026177489314214</v>
      </c>
      <c r="N296">
        <f t="shared" si="187"/>
        <v>2.9394931867624137</v>
      </c>
      <c r="O296">
        <f t="shared" si="188"/>
        <v>0.12713780322475382</v>
      </c>
      <c r="P296">
        <f t="shared" si="189"/>
        <v>7.9735563427072331E-2</v>
      </c>
      <c r="Q296">
        <f t="shared" si="190"/>
        <v>193.73332101268548</v>
      </c>
      <c r="R296">
        <f t="shared" si="191"/>
        <v>25.860577604709935</v>
      </c>
      <c r="S296">
        <f t="shared" si="192"/>
        <v>25.002400000000002</v>
      </c>
      <c r="T296">
        <f t="shared" si="193"/>
        <v>3.1801325851941993</v>
      </c>
      <c r="U296">
        <f t="shared" si="194"/>
        <v>68.128483189465811</v>
      </c>
      <c r="V296">
        <f t="shared" si="195"/>
        <v>2.1738718224436</v>
      </c>
      <c r="W296">
        <f t="shared" si="196"/>
        <v>3.1908413642470896</v>
      </c>
      <c r="X296">
        <f t="shared" si="197"/>
        <v>1.0062607627505993</v>
      </c>
      <c r="Y296">
        <f t="shared" si="198"/>
        <v>-57.523814140673572</v>
      </c>
      <c r="Z296">
        <f t="shared" si="199"/>
        <v>8.9379311570190705</v>
      </c>
      <c r="AA296">
        <f t="shared" si="200"/>
        <v>0.64336633248226616</v>
      </c>
      <c r="AB296">
        <f t="shared" si="201"/>
        <v>145.79080436151324</v>
      </c>
      <c r="AC296">
        <v>11</v>
      </c>
      <c r="AD296">
        <v>2</v>
      </c>
      <c r="AE296">
        <f t="shared" si="202"/>
        <v>1</v>
      </c>
      <c r="AF296">
        <f t="shared" si="203"/>
        <v>0</v>
      </c>
      <c r="AG296">
        <f t="shared" si="204"/>
        <v>53525.719479655905</v>
      </c>
      <c r="AH296" t="s">
        <v>272</v>
      </c>
      <c r="AI296" t="s">
        <v>272</v>
      </c>
      <c r="AJ296">
        <v>0</v>
      </c>
      <c r="AK296">
        <v>0</v>
      </c>
      <c r="AL296">
        <f t="shared" si="205"/>
        <v>0</v>
      </c>
      <c r="AM296" t="e">
        <f t="shared" si="206"/>
        <v>#DIV/0!</v>
      </c>
      <c r="AN296">
        <v>0</v>
      </c>
      <c r="AO296" t="s">
        <v>272</v>
      </c>
      <c r="AP296" t="s">
        <v>272</v>
      </c>
      <c r="AQ296">
        <v>0</v>
      </c>
      <c r="AR296">
        <v>0</v>
      </c>
      <c r="AS296" t="e">
        <f t="shared" si="207"/>
        <v>#DIV/0!</v>
      </c>
      <c r="AT296">
        <v>0.5</v>
      </c>
      <c r="AU296">
        <f t="shared" si="208"/>
        <v>1009.1747998520987</v>
      </c>
      <c r="AV296">
        <f t="shared" si="209"/>
        <v>10.774281453153275</v>
      </c>
      <c r="AW296" t="e">
        <f t="shared" si="210"/>
        <v>#DIV/0!</v>
      </c>
      <c r="AX296" t="e">
        <f t="shared" si="211"/>
        <v>#DIV/0!</v>
      </c>
      <c r="AY296">
        <f t="shared" si="212"/>
        <v>1.0676328278046893E-2</v>
      </c>
      <c r="AZ296" t="e">
        <f t="shared" si="213"/>
        <v>#DIV/0!</v>
      </c>
      <c r="BA296" t="s">
        <v>272</v>
      </c>
      <c r="BB296">
        <v>0</v>
      </c>
      <c r="BC296">
        <f t="shared" si="214"/>
        <v>0</v>
      </c>
      <c r="BD296" t="e">
        <f t="shared" si="215"/>
        <v>#DIV/0!</v>
      </c>
      <c r="BE296" t="e">
        <f t="shared" si="216"/>
        <v>#DIV/0!</v>
      </c>
      <c r="BF296" t="e">
        <f t="shared" si="217"/>
        <v>#DIV/0!</v>
      </c>
      <c r="BG296" t="e">
        <f t="shared" si="218"/>
        <v>#DIV/0!</v>
      </c>
      <c r="BH296" t="e">
        <f t="shared" si="219"/>
        <v>#DIV/0!</v>
      </c>
      <c r="BI296" t="e">
        <f t="shared" si="220"/>
        <v>#DIV/0!</v>
      </c>
      <c r="BJ296">
        <f t="shared" si="221"/>
        <v>1199.99</v>
      </c>
      <c r="BK296">
        <f t="shared" si="222"/>
        <v>1009.1747998520987</v>
      </c>
      <c r="BL296">
        <f t="shared" si="223"/>
        <v>0.84098600809348301</v>
      </c>
      <c r="BM296">
        <f t="shared" si="224"/>
        <v>0.19197201618696622</v>
      </c>
      <c r="BN296">
        <v>6</v>
      </c>
      <c r="BO296">
        <v>0.5</v>
      </c>
      <c r="BP296" t="s">
        <v>273</v>
      </c>
      <c r="BQ296">
        <v>2</v>
      </c>
      <c r="BR296">
        <v>1604500895.0999999</v>
      </c>
      <c r="BS296">
        <v>530.69200000000001</v>
      </c>
      <c r="BT296">
        <v>544.45000000000005</v>
      </c>
      <c r="BU296">
        <v>21.575600000000001</v>
      </c>
      <c r="BV296">
        <v>20.0443</v>
      </c>
      <c r="BW296">
        <v>530.72</v>
      </c>
      <c r="BX296">
        <v>21.2592</v>
      </c>
      <c r="BY296">
        <v>500.06599999999997</v>
      </c>
      <c r="BZ296">
        <v>100.65600000000001</v>
      </c>
      <c r="CA296">
        <v>0.10003099999999999</v>
      </c>
      <c r="CB296">
        <v>25.058800000000002</v>
      </c>
      <c r="CC296">
        <v>25.002400000000002</v>
      </c>
      <c r="CD296">
        <v>999.9</v>
      </c>
      <c r="CE296">
        <v>0</v>
      </c>
      <c r="CF296">
        <v>0</v>
      </c>
      <c r="CG296">
        <v>9991.25</v>
      </c>
      <c r="CH296">
        <v>0</v>
      </c>
      <c r="CI296">
        <v>1.02895</v>
      </c>
      <c r="CJ296">
        <v>1199.99</v>
      </c>
      <c r="CK296">
        <v>0.96699299999999999</v>
      </c>
      <c r="CL296">
        <v>3.30067E-2</v>
      </c>
      <c r="CM296">
        <v>0</v>
      </c>
      <c r="CN296">
        <v>834.06600000000003</v>
      </c>
      <c r="CO296">
        <v>5.0001499999999997</v>
      </c>
      <c r="CP296">
        <v>9949.9599999999991</v>
      </c>
      <c r="CQ296">
        <v>11353.7</v>
      </c>
      <c r="CR296">
        <v>39.5</v>
      </c>
      <c r="CS296">
        <v>42.125</v>
      </c>
      <c r="CT296">
        <v>40.75</v>
      </c>
      <c r="CU296">
        <v>41.686999999999998</v>
      </c>
      <c r="CV296">
        <v>41.375</v>
      </c>
      <c r="CW296">
        <v>1155.55</v>
      </c>
      <c r="CX296">
        <v>39.44</v>
      </c>
      <c r="CY296">
        <v>0</v>
      </c>
      <c r="CZ296">
        <v>1604500893.9000001</v>
      </c>
      <c r="DA296">
        <v>0</v>
      </c>
      <c r="DB296">
        <v>838.84450000000004</v>
      </c>
      <c r="DC296">
        <v>-39.334256401957703</v>
      </c>
      <c r="DD296">
        <v>-469.21299149586702</v>
      </c>
      <c r="DE296">
        <v>10009.1684615385</v>
      </c>
      <c r="DF296">
        <v>15</v>
      </c>
      <c r="DG296">
        <v>1604500115.5</v>
      </c>
      <c r="DH296" t="s">
        <v>274</v>
      </c>
      <c r="DI296">
        <v>1604500104</v>
      </c>
      <c r="DJ296">
        <v>1604500115.5</v>
      </c>
      <c r="DK296">
        <v>1</v>
      </c>
      <c r="DL296">
        <v>-0.111</v>
      </c>
      <c r="DM296">
        <v>-7.0000000000000001E-3</v>
      </c>
      <c r="DN296">
        <v>-7.3999999999999996E-2</v>
      </c>
      <c r="DO296">
        <v>0.30099999999999999</v>
      </c>
      <c r="DP296">
        <v>420</v>
      </c>
      <c r="DQ296">
        <v>20</v>
      </c>
      <c r="DR296">
        <v>0.08</v>
      </c>
      <c r="DS296">
        <v>7.0000000000000007E-2</v>
      </c>
      <c r="DT296">
        <v>0</v>
      </c>
      <c r="DU296">
        <v>0</v>
      </c>
      <c r="DV296" t="s">
        <v>275</v>
      </c>
      <c r="DW296">
        <v>100</v>
      </c>
      <c r="DX296">
        <v>100</v>
      </c>
      <c r="DY296">
        <v>-2.8000000000000001E-2</v>
      </c>
      <c r="DZ296">
        <v>0.31640000000000001</v>
      </c>
      <c r="EA296">
        <v>-0.38915973933682801</v>
      </c>
      <c r="EB296">
        <v>1.06189765250334E-3</v>
      </c>
      <c r="EC296">
        <v>-8.2300479113357901E-7</v>
      </c>
      <c r="ED296">
        <v>1.95222372915411E-10</v>
      </c>
      <c r="EE296">
        <v>5.0854824770297798E-2</v>
      </c>
      <c r="EF296">
        <v>2.4299125684897199E-2</v>
      </c>
      <c r="EG296">
        <v>-1.02667963148939E-3</v>
      </c>
      <c r="EH296">
        <v>2.21636158600722E-5</v>
      </c>
      <c r="EI296">
        <v>2</v>
      </c>
      <c r="EJ296">
        <v>2037</v>
      </c>
      <c r="EK296">
        <v>1</v>
      </c>
      <c r="EL296">
        <v>24</v>
      </c>
      <c r="EM296">
        <v>13.2</v>
      </c>
      <c r="EN296">
        <v>13</v>
      </c>
      <c r="EO296">
        <v>2</v>
      </c>
      <c r="EP296">
        <v>482.50099999999998</v>
      </c>
      <c r="EQ296">
        <v>557.928</v>
      </c>
      <c r="ER296">
        <v>22.319800000000001</v>
      </c>
      <c r="ES296">
        <v>25.372499999999999</v>
      </c>
      <c r="ET296">
        <v>30.0002</v>
      </c>
      <c r="EU296">
        <v>25.2423</v>
      </c>
      <c r="EV296">
        <v>25.2058</v>
      </c>
      <c r="EW296">
        <v>25.6404</v>
      </c>
      <c r="EX296">
        <v>6.5630499999999996</v>
      </c>
      <c r="EY296">
        <v>100</v>
      </c>
      <c r="EZ296">
        <v>22.316400000000002</v>
      </c>
      <c r="FA296">
        <v>535.35</v>
      </c>
      <c r="FB296">
        <v>20</v>
      </c>
      <c r="FC296">
        <v>102.361</v>
      </c>
      <c r="FD296">
        <v>102.069</v>
      </c>
    </row>
    <row r="297" spans="1:160" x14ac:dyDescent="0.15">
      <c r="A297">
        <v>299</v>
      </c>
      <c r="B297">
        <v>1604500897.0999999</v>
      </c>
      <c r="C297">
        <v>595.09999990463302</v>
      </c>
      <c r="D297" t="s">
        <v>834</v>
      </c>
      <c r="E297" t="s">
        <v>835</v>
      </c>
      <c r="F297">
        <v>1604500897.0999999</v>
      </c>
      <c r="G297">
        <f t="shared" si="180"/>
        <v>1.3027563656072491E-3</v>
      </c>
      <c r="H297">
        <f t="shared" si="181"/>
        <v>10.577796211948311</v>
      </c>
      <c r="I297">
        <f t="shared" si="182"/>
        <v>527.46500000000003</v>
      </c>
      <c r="J297">
        <f t="shared" si="183"/>
        <v>387.1446412207373</v>
      </c>
      <c r="K297">
        <f t="shared" si="184"/>
        <v>39.007437648897337</v>
      </c>
      <c r="L297">
        <f t="shared" si="185"/>
        <v>53.145661617835501</v>
      </c>
      <c r="M297">
        <f t="shared" si="186"/>
        <v>0.13007781872653351</v>
      </c>
      <c r="N297">
        <f t="shared" si="187"/>
        <v>2.9459840313104815</v>
      </c>
      <c r="O297">
        <f t="shared" si="188"/>
        <v>0.12696923766495594</v>
      </c>
      <c r="P297">
        <f t="shared" si="189"/>
        <v>7.9628879766466459E-2</v>
      </c>
      <c r="Q297">
        <f t="shared" si="190"/>
        <v>193.7349169932437</v>
      </c>
      <c r="R297">
        <f t="shared" si="191"/>
        <v>25.859063468944072</v>
      </c>
      <c r="S297">
        <f t="shared" si="192"/>
        <v>25.002099999999999</v>
      </c>
      <c r="T297">
        <f t="shared" si="193"/>
        <v>3.180075707680921</v>
      </c>
      <c r="U297">
        <f t="shared" si="194"/>
        <v>68.125453931720855</v>
      </c>
      <c r="V297">
        <f t="shared" si="195"/>
        <v>2.1737363015732702</v>
      </c>
      <c r="W297">
        <f t="shared" si="196"/>
        <v>3.1907843193997802</v>
      </c>
      <c r="X297">
        <f t="shared" si="197"/>
        <v>1.0063394061076507</v>
      </c>
      <c r="Y297">
        <f t="shared" si="198"/>
        <v>-57.451555723279682</v>
      </c>
      <c r="Z297">
        <f t="shared" si="199"/>
        <v>8.9576674578150044</v>
      </c>
      <c r="AA297">
        <f t="shared" si="200"/>
        <v>0.64336438963101317</v>
      </c>
      <c r="AB297">
        <f t="shared" si="201"/>
        <v>145.88439311741004</v>
      </c>
      <c r="AC297">
        <v>11</v>
      </c>
      <c r="AD297">
        <v>2</v>
      </c>
      <c r="AE297">
        <f t="shared" si="202"/>
        <v>1</v>
      </c>
      <c r="AF297">
        <f t="shared" si="203"/>
        <v>0</v>
      </c>
      <c r="AG297">
        <f t="shared" si="204"/>
        <v>53715.593114243835</v>
      </c>
      <c r="AH297" t="s">
        <v>272</v>
      </c>
      <c r="AI297" t="s">
        <v>272</v>
      </c>
      <c r="AJ297">
        <v>0</v>
      </c>
      <c r="AK297">
        <v>0</v>
      </c>
      <c r="AL297">
        <f t="shared" si="205"/>
        <v>0</v>
      </c>
      <c r="AM297" t="e">
        <f t="shared" si="206"/>
        <v>#DIV/0!</v>
      </c>
      <c r="AN297">
        <v>0</v>
      </c>
      <c r="AO297" t="s">
        <v>272</v>
      </c>
      <c r="AP297" t="s">
        <v>272</v>
      </c>
      <c r="AQ297">
        <v>0</v>
      </c>
      <c r="AR297">
        <v>0</v>
      </c>
      <c r="AS297" t="e">
        <f t="shared" si="207"/>
        <v>#DIV/0!</v>
      </c>
      <c r="AT297">
        <v>0.5</v>
      </c>
      <c r="AU297">
        <f t="shared" si="208"/>
        <v>1009.1831998521</v>
      </c>
      <c r="AV297">
        <f t="shared" si="209"/>
        <v>10.577796211948311</v>
      </c>
      <c r="AW297" t="e">
        <f t="shared" si="210"/>
        <v>#DIV/0!</v>
      </c>
      <c r="AX297" t="e">
        <f t="shared" si="211"/>
        <v>#DIV/0!</v>
      </c>
      <c r="AY297">
        <f t="shared" si="212"/>
        <v>1.0481542115939437E-2</v>
      </c>
      <c r="AZ297" t="e">
        <f t="shared" si="213"/>
        <v>#DIV/0!</v>
      </c>
      <c r="BA297" t="s">
        <v>272</v>
      </c>
      <c r="BB297">
        <v>0</v>
      </c>
      <c r="BC297">
        <f t="shared" si="214"/>
        <v>0</v>
      </c>
      <c r="BD297" t="e">
        <f t="shared" si="215"/>
        <v>#DIV/0!</v>
      </c>
      <c r="BE297" t="e">
        <f t="shared" si="216"/>
        <v>#DIV/0!</v>
      </c>
      <c r="BF297" t="e">
        <f t="shared" si="217"/>
        <v>#DIV/0!</v>
      </c>
      <c r="BG297" t="e">
        <f t="shared" si="218"/>
        <v>#DIV/0!</v>
      </c>
      <c r="BH297" t="e">
        <f t="shared" si="219"/>
        <v>#DIV/0!</v>
      </c>
      <c r="BI297" t="e">
        <f t="shared" si="220"/>
        <v>#DIV/0!</v>
      </c>
      <c r="BJ297">
        <f t="shared" si="221"/>
        <v>1200</v>
      </c>
      <c r="BK297">
        <f t="shared" si="222"/>
        <v>1009.1831998521</v>
      </c>
      <c r="BL297">
        <f t="shared" si="223"/>
        <v>0.84098599987674993</v>
      </c>
      <c r="BM297">
        <f t="shared" si="224"/>
        <v>0.19197199975350002</v>
      </c>
      <c r="BN297">
        <v>6</v>
      </c>
      <c r="BO297">
        <v>0.5</v>
      </c>
      <c r="BP297" t="s">
        <v>273</v>
      </c>
      <c r="BQ297">
        <v>2</v>
      </c>
      <c r="BR297">
        <v>1604500897.0999999</v>
      </c>
      <c r="BS297">
        <v>527.46500000000003</v>
      </c>
      <c r="BT297">
        <v>540.98400000000004</v>
      </c>
      <c r="BU297">
        <v>21.574100000000001</v>
      </c>
      <c r="BV297">
        <v>20.0444</v>
      </c>
      <c r="BW297">
        <v>527.495</v>
      </c>
      <c r="BX297">
        <v>21.2577</v>
      </c>
      <c r="BY297">
        <v>499.96100000000001</v>
      </c>
      <c r="BZ297">
        <v>100.657</v>
      </c>
      <c r="CA297">
        <v>9.9754700000000002E-2</v>
      </c>
      <c r="CB297">
        <v>25.058499999999999</v>
      </c>
      <c r="CC297">
        <v>25.002099999999999</v>
      </c>
      <c r="CD297">
        <v>999.9</v>
      </c>
      <c r="CE297">
        <v>0</v>
      </c>
      <c r="CF297">
        <v>0</v>
      </c>
      <c r="CG297">
        <v>10028.1</v>
      </c>
      <c r="CH297">
        <v>0</v>
      </c>
      <c r="CI297">
        <v>1.02895</v>
      </c>
      <c r="CJ297">
        <v>1200</v>
      </c>
      <c r="CK297">
        <v>0.96699299999999999</v>
      </c>
      <c r="CL297">
        <v>3.30067E-2</v>
      </c>
      <c r="CM297">
        <v>0</v>
      </c>
      <c r="CN297">
        <v>832.51700000000005</v>
      </c>
      <c r="CO297">
        <v>5.0001499999999997</v>
      </c>
      <c r="CP297">
        <v>9930.52</v>
      </c>
      <c r="CQ297">
        <v>11353.9</v>
      </c>
      <c r="CR297">
        <v>39.5</v>
      </c>
      <c r="CS297">
        <v>42.125</v>
      </c>
      <c r="CT297">
        <v>40.75</v>
      </c>
      <c r="CU297">
        <v>41.686999999999998</v>
      </c>
      <c r="CV297">
        <v>41.375</v>
      </c>
      <c r="CW297">
        <v>1155.56</v>
      </c>
      <c r="CX297">
        <v>39.44</v>
      </c>
      <c r="CY297">
        <v>0</v>
      </c>
      <c r="CZ297">
        <v>1604500896.3</v>
      </c>
      <c r="DA297">
        <v>0</v>
      </c>
      <c r="DB297">
        <v>837.27484615384606</v>
      </c>
      <c r="DC297">
        <v>-39.028307715542297</v>
      </c>
      <c r="DD297">
        <v>-471.575384969038</v>
      </c>
      <c r="DE297">
        <v>9990.1923076923104</v>
      </c>
      <c r="DF297">
        <v>15</v>
      </c>
      <c r="DG297">
        <v>1604500115.5</v>
      </c>
      <c r="DH297" t="s">
        <v>274</v>
      </c>
      <c r="DI297">
        <v>1604500104</v>
      </c>
      <c r="DJ297">
        <v>1604500115.5</v>
      </c>
      <c r="DK297">
        <v>1</v>
      </c>
      <c r="DL297">
        <v>-0.111</v>
      </c>
      <c r="DM297">
        <v>-7.0000000000000001E-3</v>
      </c>
      <c r="DN297">
        <v>-7.3999999999999996E-2</v>
      </c>
      <c r="DO297">
        <v>0.30099999999999999</v>
      </c>
      <c r="DP297">
        <v>420</v>
      </c>
      <c r="DQ297">
        <v>20</v>
      </c>
      <c r="DR297">
        <v>0.08</v>
      </c>
      <c r="DS297">
        <v>7.0000000000000007E-2</v>
      </c>
      <c r="DT297">
        <v>0</v>
      </c>
      <c r="DU297">
        <v>0</v>
      </c>
      <c r="DV297" t="s">
        <v>275</v>
      </c>
      <c r="DW297">
        <v>100</v>
      </c>
      <c r="DX297">
        <v>100</v>
      </c>
      <c r="DY297">
        <v>-0.03</v>
      </c>
      <c r="DZ297">
        <v>0.31640000000000001</v>
      </c>
      <c r="EA297">
        <v>-0.38915973933682801</v>
      </c>
      <c r="EB297">
        <v>1.06189765250334E-3</v>
      </c>
      <c r="EC297">
        <v>-8.2300479113357901E-7</v>
      </c>
      <c r="ED297">
        <v>1.95222372915411E-10</v>
      </c>
      <c r="EE297">
        <v>5.0854824770297798E-2</v>
      </c>
      <c r="EF297">
        <v>2.4299125684897199E-2</v>
      </c>
      <c r="EG297">
        <v>-1.02667963148939E-3</v>
      </c>
      <c r="EH297">
        <v>2.21636158600722E-5</v>
      </c>
      <c r="EI297">
        <v>2</v>
      </c>
      <c r="EJ297">
        <v>2037</v>
      </c>
      <c r="EK297">
        <v>1</v>
      </c>
      <c r="EL297">
        <v>24</v>
      </c>
      <c r="EM297">
        <v>13.2</v>
      </c>
      <c r="EN297">
        <v>13</v>
      </c>
      <c r="EO297">
        <v>2</v>
      </c>
      <c r="EP297">
        <v>482.36399999999998</v>
      </c>
      <c r="EQ297">
        <v>558.10900000000004</v>
      </c>
      <c r="ER297">
        <v>22.3184</v>
      </c>
      <c r="ES297">
        <v>25.372499999999999</v>
      </c>
      <c r="ET297">
        <v>30.0001</v>
      </c>
      <c r="EU297">
        <v>25.2423</v>
      </c>
      <c r="EV297">
        <v>25.2058</v>
      </c>
      <c r="EW297">
        <v>25.4971</v>
      </c>
      <c r="EX297">
        <v>6.5630499999999996</v>
      </c>
      <c r="EY297">
        <v>100</v>
      </c>
      <c r="EZ297">
        <v>22.316400000000002</v>
      </c>
      <c r="FA297">
        <v>530.29999999999995</v>
      </c>
      <c r="FB297">
        <v>20</v>
      </c>
      <c r="FC297">
        <v>102.361</v>
      </c>
      <c r="FD297">
        <v>102.069</v>
      </c>
    </row>
    <row r="298" spans="1:160" x14ac:dyDescent="0.15">
      <c r="A298">
        <v>300</v>
      </c>
      <c r="B298">
        <v>1604500898.5999999</v>
      </c>
      <c r="C298">
        <v>596.59999990463302</v>
      </c>
      <c r="D298" t="s">
        <v>836</v>
      </c>
      <c r="E298" t="s">
        <v>837</v>
      </c>
      <c r="F298">
        <v>1604500898.5999999</v>
      </c>
      <c r="G298">
        <f t="shared" si="180"/>
        <v>1.301779007280602E-3</v>
      </c>
      <c r="H298">
        <f t="shared" si="181"/>
        <v>10.460061193987913</v>
      </c>
      <c r="I298">
        <f t="shared" si="182"/>
        <v>525.06399999999996</v>
      </c>
      <c r="J298">
        <f t="shared" si="183"/>
        <v>386.07649813751141</v>
      </c>
      <c r="K298">
        <f t="shared" si="184"/>
        <v>38.899538703326527</v>
      </c>
      <c r="L298">
        <f t="shared" si="185"/>
        <v>52.903368861495998</v>
      </c>
      <c r="M298">
        <f t="shared" si="186"/>
        <v>0.12991103985686187</v>
      </c>
      <c r="N298">
        <f t="shared" si="187"/>
        <v>2.940701272307634</v>
      </c>
      <c r="O298">
        <f t="shared" si="188"/>
        <v>0.12680489590775104</v>
      </c>
      <c r="P298">
        <f t="shared" si="189"/>
        <v>7.9525948969878871E-2</v>
      </c>
      <c r="Q298">
        <f t="shared" si="190"/>
        <v>193.73332101268548</v>
      </c>
      <c r="R298">
        <f t="shared" si="191"/>
        <v>25.861748692510854</v>
      </c>
      <c r="S298">
        <f t="shared" si="192"/>
        <v>25.0047</v>
      </c>
      <c r="T298">
        <f t="shared" si="193"/>
        <v>3.1805686756639524</v>
      </c>
      <c r="U298">
        <f t="shared" si="194"/>
        <v>68.119557191779094</v>
      </c>
      <c r="V298">
        <f t="shared" si="195"/>
        <v>2.1736906341781999</v>
      </c>
      <c r="W298">
        <f t="shared" si="196"/>
        <v>3.1909934881968502</v>
      </c>
      <c r="X298">
        <f t="shared" si="197"/>
        <v>1.0068780414857526</v>
      </c>
      <c r="Y298">
        <f t="shared" si="198"/>
        <v>-57.40845422107455</v>
      </c>
      <c r="Z298">
        <f t="shared" si="199"/>
        <v>8.7037958758964322</v>
      </c>
      <c r="AA298">
        <f t="shared" si="200"/>
        <v>0.62626529662820074</v>
      </c>
      <c r="AB298">
        <f t="shared" si="201"/>
        <v>145.65492796413554</v>
      </c>
      <c r="AC298">
        <v>11</v>
      </c>
      <c r="AD298">
        <v>2</v>
      </c>
      <c r="AE298">
        <f t="shared" si="202"/>
        <v>1</v>
      </c>
      <c r="AF298">
        <f t="shared" si="203"/>
        <v>0</v>
      </c>
      <c r="AG298">
        <f t="shared" si="204"/>
        <v>53560.880016401585</v>
      </c>
      <c r="AH298" t="s">
        <v>272</v>
      </c>
      <c r="AI298" t="s">
        <v>272</v>
      </c>
      <c r="AJ298">
        <v>0</v>
      </c>
      <c r="AK298">
        <v>0</v>
      </c>
      <c r="AL298">
        <f t="shared" si="205"/>
        <v>0</v>
      </c>
      <c r="AM298" t="e">
        <f t="shared" si="206"/>
        <v>#DIV/0!</v>
      </c>
      <c r="AN298">
        <v>0</v>
      </c>
      <c r="AO298" t="s">
        <v>272</v>
      </c>
      <c r="AP298" t="s">
        <v>272</v>
      </c>
      <c r="AQ298">
        <v>0</v>
      </c>
      <c r="AR298">
        <v>0</v>
      </c>
      <c r="AS298" t="e">
        <f t="shared" si="207"/>
        <v>#DIV/0!</v>
      </c>
      <c r="AT298">
        <v>0.5</v>
      </c>
      <c r="AU298">
        <f t="shared" si="208"/>
        <v>1009.1747998520987</v>
      </c>
      <c r="AV298">
        <f t="shared" si="209"/>
        <v>10.460061193987913</v>
      </c>
      <c r="AW298" t="e">
        <f t="shared" si="210"/>
        <v>#DIV/0!</v>
      </c>
      <c r="AX298" t="e">
        <f t="shared" si="211"/>
        <v>#DIV/0!</v>
      </c>
      <c r="AY298">
        <f t="shared" si="212"/>
        <v>1.0364964717233234E-2</v>
      </c>
      <c r="AZ298" t="e">
        <f t="shared" si="213"/>
        <v>#DIV/0!</v>
      </c>
      <c r="BA298" t="s">
        <v>272</v>
      </c>
      <c r="BB298">
        <v>0</v>
      </c>
      <c r="BC298">
        <f t="shared" si="214"/>
        <v>0</v>
      </c>
      <c r="BD298" t="e">
        <f t="shared" si="215"/>
        <v>#DIV/0!</v>
      </c>
      <c r="BE298" t="e">
        <f t="shared" si="216"/>
        <v>#DIV/0!</v>
      </c>
      <c r="BF298" t="e">
        <f t="shared" si="217"/>
        <v>#DIV/0!</v>
      </c>
      <c r="BG298" t="e">
        <f t="shared" si="218"/>
        <v>#DIV/0!</v>
      </c>
      <c r="BH298" t="e">
        <f t="shared" si="219"/>
        <v>#DIV/0!</v>
      </c>
      <c r="BI298" t="e">
        <f t="shared" si="220"/>
        <v>#DIV/0!</v>
      </c>
      <c r="BJ298">
        <f t="shared" si="221"/>
        <v>1199.99</v>
      </c>
      <c r="BK298">
        <f t="shared" si="222"/>
        <v>1009.1747998520987</v>
      </c>
      <c r="BL298">
        <f t="shared" si="223"/>
        <v>0.84098600809348301</v>
      </c>
      <c r="BM298">
        <f t="shared" si="224"/>
        <v>0.19197201618696622</v>
      </c>
      <c r="BN298">
        <v>6</v>
      </c>
      <c r="BO298">
        <v>0.5</v>
      </c>
      <c r="BP298" t="s">
        <v>273</v>
      </c>
      <c r="BQ298">
        <v>2</v>
      </c>
      <c r="BR298">
        <v>1604500898.5999999</v>
      </c>
      <c r="BS298">
        <v>525.06399999999996</v>
      </c>
      <c r="BT298">
        <v>538.43600000000004</v>
      </c>
      <c r="BU298">
        <v>21.573799999999999</v>
      </c>
      <c r="BV298">
        <v>20.045400000000001</v>
      </c>
      <c r="BW298">
        <v>525.09400000000005</v>
      </c>
      <c r="BX298">
        <v>21.2575</v>
      </c>
      <c r="BY298">
        <v>500.01100000000002</v>
      </c>
      <c r="BZ298">
        <v>100.65600000000001</v>
      </c>
      <c r="CA298">
        <v>0.100039</v>
      </c>
      <c r="CB298">
        <v>25.0596</v>
      </c>
      <c r="CC298">
        <v>25.0047</v>
      </c>
      <c r="CD298">
        <v>999.9</v>
      </c>
      <c r="CE298">
        <v>0</v>
      </c>
      <c r="CF298">
        <v>0</v>
      </c>
      <c r="CG298">
        <v>9998.1200000000008</v>
      </c>
      <c r="CH298">
        <v>0</v>
      </c>
      <c r="CI298">
        <v>1.0219499999999999</v>
      </c>
      <c r="CJ298">
        <v>1199.99</v>
      </c>
      <c r="CK298">
        <v>0.96699299999999999</v>
      </c>
      <c r="CL298">
        <v>3.30067E-2</v>
      </c>
      <c r="CM298">
        <v>0</v>
      </c>
      <c r="CN298">
        <v>830.68600000000004</v>
      </c>
      <c r="CO298">
        <v>5.0001499999999997</v>
      </c>
      <c r="CP298">
        <v>9916.09</v>
      </c>
      <c r="CQ298">
        <v>11353.8</v>
      </c>
      <c r="CR298">
        <v>39.5</v>
      </c>
      <c r="CS298">
        <v>42.125</v>
      </c>
      <c r="CT298">
        <v>40.75</v>
      </c>
      <c r="CU298">
        <v>41.686999999999998</v>
      </c>
      <c r="CV298">
        <v>41.375</v>
      </c>
      <c r="CW298">
        <v>1155.55</v>
      </c>
      <c r="CX298">
        <v>39.44</v>
      </c>
      <c r="CY298">
        <v>0</v>
      </c>
      <c r="CZ298">
        <v>1604500898.0999999</v>
      </c>
      <c r="DA298">
        <v>0</v>
      </c>
      <c r="DB298">
        <v>835.85059999999999</v>
      </c>
      <c r="DC298">
        <v>-39.880230825713802</v>
      </c>
      <c r="DD298">
        <v>-473.45538537463898</v>
      </c>
      <c r="DE298">
        <v>9973.5848000000005</v>
      </c>
      <c r="DF298">
        <v>15</v>
      </c>
      <c r="DG298">
        <v>1604500115.5</v>
      </c>
      <c r="DH298" t="s">
        <v>274</v>
      </c>
      <c r="DI298">
        <v>1604500104</v>
      </c>
      <c r="DJ298">
        <v>1604500115.5</v>
      </c>
      <c r="DK298">
        <v>1</v>
      </c>
      <c r="DL298">
        <v>-0.111</v>
      </c>
      <c r="DM298">
        <v>-7.0000000000000001E-3</v>
      </c>
      <c r="DN298">
        <v>-7.3999999999999996E-2</v>
      </c>
      <c r="DO298">
        <v>0.30099999999999999</v>
      </c>
      <c r="DP298">
        <v>420</v>
      </c>
      <c r="DQ298">
        <v>20</v>
      </c>
      <c r="DR298">
        <v>0.08</v>
      </c>
      <c r="DS298">
        <v>7.0000000000000007E-2</v>
      </c>
      <c r="DT298">
        <v>0</v>
      </c>
      <c r="DU298">
        <v>0</v>
      </c>
      <c r="DV298" t="s">
        <v>275</v>
      </c>
      <c r="DW298">
        <v>100</v>
      </c>
      <c r="DX298">
        <v>100</v>
      </c>
      <c r="DY298">
        <v>-0.03</v>
      </c>
      <c r="DZ298">
        <v>0.31630000000000003</v>
      </c>
      <c r="EA298">
        <v>-0.38915973933682801</v>
      </c>
      <c r="EB298">
        <v>1.06189765250334E-3</v>
      </c>
      <c r="EC298">
        <v>-8.2300479113357901E-7</v>
      </c>
      <c r="ED298">
        <v>1.95222372915411E-10</v>
      </c>
      <c r="EE298">
        <v>5.0854824770297798E-2</v>
      </c>
      <c r="EF298">
        <v>2.4299125684897199E-2</v>
      </c>
      <c r="EG298">
        <v>-1.02667963148939E-3</v>
      </c>
      <c r="EH298">
        <v>2.21636158600722E-5</v>
      </c>
      <c r="EI298">
        <v>2</v>
      </c>
      <c r="EJ298">
        <v>2037</v>
      </c>
      <c r="EK298">
        <v>1</v>
      </c>
      <c r="EL298">
        <v>24</v>
      </c>
      <c r="EM298">
        <v>13.2</v>
      </c>
      <c r="EN298">
        <v>13.1</v>
      </c>
      <c r="EO298">
        <v>2</v>
      </c>
      <c r="EP298">
        <v>482.48700000000002</v>
      </c>
      <c r="EQ298">
        <v>558.02800000000002</v>
      </c>
      <c r="ER298">
        <v>22.317699999999999</v>
      </c>
      <c r="ES298">
        <v>25.372599999999998</v>
      </c>
      <c r="ET298">
        <v>30</v>
      </c>
      <c r="EU298">
        <v>25.2423</v>
      </c>
      <c r="EV298">
        <v>25.2058</v>
      </c>
      <c r="EW298">
        <v>25.4346</v>
      </c>
      <c r="EX298">
        <v>6.5630499999999996</v>
      </c>
      <c r="EY298">
        <v>100</v>
      </c>
      <c r="EZ298">
        <v>22.3141</v>
      </c>
      <c r="FA298">
        <v>525.28</v>
      </c>
      <c r="FB298">
        <v>20</v>
      </c>
      <c r="FC298">
        <v>102.361</v>
      </c>
      <c r="FD298">
        <v>102.068</v>
      </c>
    </row>
    <row r="299" spans="1:160" x14ac:dyDescent="0.15">
      <c r="A299">
        <v>301</v>
      </c>
      <c r="B299">
        <v>1604500901.0999999</v>
      </c>
      <c r="C299">
        <v>599.09999990463302</v>
      </c>
      <c r="D299" t="s">
        <v>838</v>
      </c>
      <c r="E299" t="s">
        <v>839</v>
      </c>
      <c r="F299">
        <v>1604500901.0999999</v>
      </c>
      <c r="G299">
        <f t="shared" si="180"/>
        <v>1.2995566973427733E-3</v>
      </c>
      <c r="H299">
        <f t="shared" si="181"/>
        <v>10.393629300368525</v>
      </c>
      <c r="I299">
        <f t="shared" si="182"/>
        <v>521.08199999999999</v>
      </c>
      <c r="J299">
        <f t="shared" si="183"/>
        <v>382.69192002267027</v>
      </c>
      <c r="K299">
        <f t="shared" si="184"/>
        <v>38.558936474138427</v>
      </c>
      <c r="L299">
        <f t="shared" si="185"/>
        <v>52.502722646003996</v>
      </c>
      <c r="M299">
        <f t="shared" si="186"/>
        <v>0.1296100886050281</v>
      </c>
      <c r="N299">
        <f t="shared" si="187"/>
        <v>2.9440182823421819</v>
      </c>
      <c r="O299">
        <f t="shared" si="188"/>
        <v>0.12652152911006692</v>
      </c>
      <c r="P299">
        <f t="shared" si="189"/>
        <v>7.9347320469010107E-2</v>
      </c>
      <c r="Q299">
        <f t="shared" si="190"/>
        <v>193.73332101268548</v>
      </c>
      <c r="R299">
        <f t="shared" si="191"/>
        <v>25.859282781167792</v>
      </c>
      <c r="S299">
        <f t="shared" si="192"/>
        <v>25.007200000000001</v>
      </c>
      <c r="T299">
        <f t="shared" si="193"/>
        <v>3.1810427463153506</v>
      </c>
      <c r="U299">
        <f t="shared" si="194"/>
        <v>68.126378675667326</v>
      </c>
      <c r="V299">
        <f t="shared" si="195"/>
        <v>2.1736233171938002</v>
      </c>
      <c r="W299">
        <f t="shared" si="196"/>
        <v>3.1905751625840524</v>
      </c>
      <c r="X299">
        <f t="shared" si="197"/>
        <v>1.0074194291215504</v>
      </c>
      <c r="Y299">
        <f t="shared" si="198"/>
        <v>-57.310450352816304</v>
      </c>
      <c r="Z299">
        <f t="shared" si="199"/>
        <v>7.9676392646091525</v>
      </c>
      <c r="AA299">
        <f t="shared" si="200"/>
        <v>0.57265146295493652</v>
      </c>
      <c r="AB299">
        <f t="shared" si="201"/>
        <v>144.96316138743325</v>
      </c>
      <c r="AC299">
        <v>11</v>
      </c>
      <c r="AD299">
        <v>2</v>
      </c>
      <c r="AE299">
        <f t="shared" si="202"/>
        <v>1</v>
      </c>
      <c r="AF299">
        <f t="shared" si="203"/>
        <v>0</v>
      </c>
      <c r="AG299">
        <f t="shared" si="204"/>
        <v>53658.281454818454</v>
      </c>
      <c r="AH299" t="s">
        <v>272</v>
      </c>
      <c r="AI299" t="s">
        <v>272</v>
      </c>
      <c r="AJ299">
        <v>0</v>
      </c>
      <c r="AK299">
        <v>0</v>
      </c>
      <c r="AL299">
        <f t="shared" si="205"/>
        <v>0</v>
      </c>
      <c r="AM299" t="e">
        <f t="shared" si="206"/>
        <v>#DIV/0!</v>
      </c>
      <c r="AN299">
        <v>0</v>
      </c>
      <c r="AO299" t="s">
        <v>272</v>
      </c>
      <c r="AP299" t="s">
        <v>272</v>
      </c>
      <c r="AQ299">
        <v>0</v>
      </c>
      <c r="AR299">
        <v>0</v>
      </c>
      <c r="AS299" t="e">
        <f t="shared" si="207"/>
        <v>#DIV/0!</v>
      </c>
      <c r="AT299">
        <v>0.5</v>
      </c>
      <c r="AU299">
        <f t="shared" si="208"/>
        <v>1009.1747998520987</v>
      </c>
      <c r="AV299">
        <f t="shared" si="209"/>
        <v>10.393629300368525</v>
      </c>
      <c r="AW299" t="e">
        <f t="shared" si="210"/>
        <v>#DIV/0!</v>
      </c>
      <c r="AX299" t="e">
        <f t="shared" si="211"/>
        <v>#DIV/0!</v>
      </c>
      <c r="AY299">
        <f t="shared" si="212"/>
        <v>1.0299136781746612E-2</v>
      </c>
      <c r="AZ299" t="e">
        <f t="shared" si="213"/>
        <v>#DIV/0!</v>
      </c>
      <c r="BA299" t="s">
        <v>272</v>
      </c>
      <c r="BB299">
        <v>0</v>
      </c>
      <c r="BC299">
        <f t="shared" si="214"/>
        <v>0</v>
      </c>
      <c r="BD299" t="e">
        <f t="shared" si="215"/>
        <v>#DIV/0!</v>
      </c>
      <c r="BE299" t="e">
        <f t="shared" si="216"/>
        <v>#DIV/0!</v>
      </c>
      <c r="BF299" t="e">
        <f t="shared" si="217"/>
        <v>#DIV/0!</v>
      </c>
      <c r="BG299" t="e">
        <f t="shared" si="218"/>
        <v>#DIV/0!</v>
      </c>
      <c r="BH299" t="e">
        <f t="shared" si="219"/>
        <v>#DIV/0!</v>
      </c>
      <c r="BI299" t="e">
        <f t="shared" si="220"/>
        <v>#DIV/0!</v>
      </c>
      <c r="BJ299">
        <f t="shared" si="221"/>
        <v>1199.99</v>
      </c>
      <c r="BK299">
        <f t="shared" si="222"/>
        <v>1009.1747998520987</v>
      </c>
      <c r="BL299">
        <f t="shared" si="223"/>
        <v>0.84098600809348301</v>
      </c>
      <c r="BM299">
        <f t="shared" si="224"/>
        <v>0.19197201618696622</v>
      </c>
      <c r="BN299">
        <v>6</v>
      </c>
      <c r="BO299">
        <v>0.5</v>
      </c>
      <c r="BP299" t="s">
        <v>273</v>
      </c>
      <c r="BQ299">
        <v>2</v>
      </c>
      <c r="BR299">
        <v>1604500901.0999999</v>
      </c>
      <c r="BS299">
        <v>521.08199999999999</v>
      </c>
      <c r="BT299">
        <v>534.36500000000001</v>
      </c>
      <c r="BU299">
        <v>21.572900000000001</v>
      </c>
      <c r="BV299">
        <v>20.0473</v>
      </c>
      <c r="BW299">
        <v>521.11400000000003</v>
      </c>
      <c r="BX299">
        <v>21.256499999999999</v>
      </c>
      <c r="BY299">
        <v>500.07400000000001</v>
      </c>
      <c r="BZ299">
        <v>100.657</v>
      </c>
      <c r="CA299">
        <v>0.100122</v>
      </c>
      <c r="CB299">
        <v>25.057400000000001</v>
      </c>
      <c r="CC299">
        <v>25.007200000000001</v>
      </c>
      <c r="CD299">
        <v>999.9</v>
      </c>
      <c r="CE299">
        <v>0</v>
      </c>
      <c r="CF299">
        <v>0</v>
      </c>
      <c r="CG299">
        <v>10016.9</v>
      </c>
      <c r="CH299">
        <v>0</v>
      </c>
      <c r="CI299">
        <v>1.02895</v>
      </c>
      <c r="CJ299">
        <v>1199.99</v>
      </c>
      <c r="CK299">
        <v>0.96699299999999999</v>
      </c>
      <c r="CL299">
        <v>3.30067E-2</v>
      </c>
      <c r="CM299">
        <v>0</v>
      </c>
      <c r="CN299">
        <v>829.45799999999997</v>
      </c>
      <c r="CO299">
        <v>5.0001499999999997</v>
      </c>
      <c r="CP299">
        <v>9901.15</v>
      </c>
      <c r="CQ299">
        <v>11353.8</v>
      </c>
      <c r="CR299">
        <v>39.5</v>
      </c>
      <c r="CS299">
        <v>42.125</v>
      </c>
      <c r="CT299">
        <v>40.75</v>
      </c>
      <c r="CU299">
        <v>41.686999999999998</v>
      </c>
      <c r="CV299">
        <v>41.375</v>
      </c>
      <c r="CW299">
        <v>1155.55</v>
      </c>
      <c r="CX299">
        <v>39.44</v>
      </c>
      <c r="CY299">
        <v>0</v>
      </c>
      <c r="CZ299">
        <v>1604500899.9000001</v>
      </c>
      <c r="DA299">
        <v>0</v>
      </c>
      <c r="DB299">
        <v>834.84073076923096</v>
      </c>
      <c r="DC299">
        <v>-40.4874871820656</v>
      </c>
      <c r="DD299">
        <v>-475.84957269389002</v>
      </c>
      <c r="DE299">
        <v>9961.5869230769204</v>
      </c>
      <c r="DF299">
        <v>15</v>
      </c>
      <c r="DG299">
        <v>1604500115.5</v>
      </c>
      <c r="DH299" t="s">
        <v>274</v>
      </c>
      <c r="DI299">
        <v>1604500104</v>
      </c>
      <c r="DJ299">
        <v>1604500115.5</v>
      </c>
      <c r="DK299">
        <v>1</v>
      </c>
      <c r="DL299">
        <v>-0.111</v>
      </c>
      <c r="DM299">
        <v>-7.0000000000000001E-3</v>
      </c>
      <c r="DN299">
        <v>-7.3999999999999996E-2</v>
      </c>
      <c r="DO299">
        <v>0.30099999999999999</v>
      </c>
      <c r="DP299">
        <v>420</v>
      </c>
      <c r="DQ299">
        <v>20</v>
      </c>
      <c r="DR299">
        <v>0.08</v>
      </c>
      <c r="DS299">
        <v>7.0000000000000007E-2</v>
      </c>
      <c r="DT299">
        <v>0</v>
      </c>
      <c r="DU299">
        <v>0</v>
      </c>
      <c r="DV299" t="s">
        <v>275</v>
      </c>
      <c r="DW299">
        <v>100</v>
      </c>
      <c r="DX299">
        <v>100</v>
      </c>
      <c r="DY299">
        <v>-3.2000000000000001E-2</v>
      </c>
      <c r="DZ299">
        <v>0.31640000000000001</v>
      </c>
      <c r="EA299">
        <v>-0.38915973933682801</v>
      </c>
      <c r="EB299">
        <v>1.06189765250334E-3</v>
      </c>
      <c r="EC299">
        <v>-8.2300479113357901E-7</v>
      </c>
      <c r="ED299">
        <v>1.95222372915411E-10</v>
      </c>
      <c r="EE299">
        <v>5.0854824770297798E-2</v>
      </c>
      <c r="EF299">
        <v>2.4299125684897199E-2</v>
      </c>
      <c r="EG299">
        <v>-1.02667963148939E-3</v>
      </c>
      <c r="EH299">
        <v>2.21636158600722E-5</v>
      </c>
      <c r="EI299">
        <v>2</v>
      </c>
      <c r="EJ299">
        <v>2037</v>
      </c>
      <c r="EK299">
        <v>1</v>
      </c>
      <c r="EL299">
        <v>24</v>
      </c>
      <c r="EM299">
        <v>13.3</v>
      </c>
      <c r="EN299">
        <v>13.1</v>
      </c>
      <c r="EO299">
        <v>2</v>
      </c>
      <c r="EP299">
        <v>482.61700000000002</v>
      </c>
      <c r="EQ299">
        <v>557.94799999999998</v>
      </c>
      <c r="ER299">
        <v>22.316099999999999</v>
      </c>
      <c r="ES299">
        <v>25.373999999999999</v>
      </c>
      <c r="ET299">
        <v>30</v>
      </c>
      <c r="EU299">
        <v>25.243200000000002</v>
      </c>
      <c r="EV299">
        <v>25.2058</v>
      </c>
      <c r="EW299">
        <v>25.2559</v>
      </c>
      <c r="EX299">
        <v>6.5630499999999996</v>
      </c>
      <c r="EY299">
        <v>100</v>
      </c>
      <c r="EZ299">
        <v>22.3141</v>
      </c>
      <c r="FA299">
        <v>525.28</v>
      </c>
      <c r="FB299">
        <v>20</v>
      </c>
      <c r="FC299">
        <v>102.361</v>
      </c>
      <c r="FD299">
        <v>102.068</v>
      </c>
    </row>
    <row r="300" spans="1:160" x14ac:dyDescent="0.15">
      <c r="A300">
        <v>302</v>
      </c>
      <c r="B300">
        <v>1604500903.0999999</v>
      </c>
      <c r="C300">
        <v>601.09999990463302</v>
      </c>
      <c r="D300" t="s">
        <v>840</v>
      </c>
      <c r="E300" t="s">
        <v>841</v>
      </c>
      <c r="F300">
        <v>1604500903.0999999</v>
      </c>
      <c r="G300">
        <f t="shared" si="180"/>
        <v>1.299086858338361E-3</v>
      </c>
      <c r="H300">
        <f t="shared" si="181"/>
        <v>10.276105938353082</v>
      </c>
      <c r="I300">
        <f t="shared" si="182"/>
        <v>517.86599999999999</v>
      </c>
      <c r="J300">
        <f t="shared" si="183"/>
        <v>380.95144912199311</v>
      </c>
      <c r="K300">
        <f t="shared" si="184"/>
        <v>38.383571635261447</v>
      </c>
      <c r="L300">
        <f t="shared" si="185"/>
        <v>52.178687741651991</v>
      </c>
      <c r="M300">
        <f t="shared" si="186"/>
        <v>0.12956530518508041</v>
      </c>
      <c r="N300">
        <f t="shared" si="187"/>
        <v>2.9413832044231314</v>
      </c>
      <c r="O300">
        <f t="shared" si="188"/>
        <v>0.12647615826678249</v>
      </c>
      <c r="P300">
        <f t="shared" si="189"/>
        <v>7.9319012017424265E-2</v>
      </c>
      <c r="Q300">
        <f t="shared" si="190"/>
        <v>193.7349169932437</v>
      </c>
      <c r="R300">
        <f t="shared" si="191"/>
        <v>25.857585574130958</v>
      </c>
      <c r="S300">
        <f t="shared" si="192"/>
        <v>25.0075</v>
      </c>
      <c r="T300">
        <f t="shared" si="193"/>
        <v>3.1810996389428148</v>
      </c>
      <c r="U300">
        <f t="shared" si="194"/>
        <v>68.138424286705884</v>
      </c>
      <c r="V300">
        <f t="shared" si="195"/>
        <v>2.1736837714670001</v>
      </c>
      <c r="W300">
        <f t="shared" si="196"/>
        <v>3.1900998507403049</v>
      </c>
      <c r="X300">
        <f t="shared" si="197"/>
        <v>1.0074158674758147</v>
      </c>
      <c r="Y300">
        <f t="shared" si="198"/>
        <v>-57.28973045272172</v>
      </c>
      <c r="Z300">
        <f t="shared" si="199"/>
        <v>7.5164953524191036</v>
      </c>
      <c r="AA300">
        <f t="shared" si="200"/>
        <v>0.54070475642416205</v>
      </c>
      <c r="AB300">
        <f t="shared" si="201"/>
        <v>144.50238664936523</v>
      </c>
      <c r="AC300">
        <v>11</v>
      </c>
      <c r="AD300">
        <v>2</v>
      </c>
      <c r="AE300">
        <f t="shared" si="202"/>
        <v>1</v>
      </c>
      <c r="AF300">
        <f t="shared" si="203"/>
        <v>0</v>
      </c>
      <c r="AG300">
        <f t="shared" si="204"/>
        <v>53581.679238262092</v>
      </c>
      <c r="AH300" t="s">
        <v>272</v>
      </c>
      <c r="AI300" t="s">
        <v>272</v>
      </c>
      <c r="AJ300">
        <v>0</v>
      </c>
      <c r="AK300">
        <v>0</v>
      </c>
      <c r="AL300">
        <f t="shared" si="205"/>
        <v>0</v>
      </c>
      <c r="AM300" t="e">
        <f t="shared" si="206"/>
        <v>#DIV/0!</v>
      </c>
      <c r="AN300">
        <v>0</v>
      </c>
      <c r="AO300" t="s">
        <v>272</v>
      </c>
      <c r="AP300" t="s">
        <v>272</v>
      </c>
      <c r="AQ300">
        <v>0</v>
      </c>
      <c r="AR300">
        <v>0</v>
      </c>
      <c r="AS300" t="e">
        <f t="shared" si="207"/>
        <v>#DIV/0!</v>
      </c>
      <c r="AT300">
        <v>0.5</v>
      </c>
      <c r="AU300">
        <f t="shared" si="208"/>
        <v>1009.1831998521</v>
      </c>
      <c r="AV300">
        <f t="shared" si="209"/>
        <v>10.276105938353082</v>
      </c>
      <c r="AW300" t="e">
        <f t="shared" si="210"/>
        <v>#DIV/0!</v>
      </c>
      <c r="AX300" t="e">
        <f t="shared" si="211"/>
        <v>#DIV/0!</v>
      </c>
      <c r="AY300">
        <f t="shared" si="212"/>
        <v>1.0182597114041424E-2</v>
      </c>
      <c r="AZ300" t="e">
        <f t="shared" si="213"/>
        <v>#DIV/0!</v>
      </c>
      <c r="BA300" t="s">
        <v>272</v>
      </c>
      <c r="BB300">
        <v>0</v>
      </c>
      <c r="BC300">
        <f t="shared" si="214"/>
        <v>0</v>
      </c>
      <c r="BD300" t="e">
        <f t="shared" si="215"/>
        <v>#DIV/0!</v>
      </c>
      <c r="BE300" t="e">
        <f t="shared" si="216"/>
        <v>#DIV/0!</v>
      </c>
      <c r="BF300" t="e">
        <f t="shared" si="217"/>
        <v>#DIV/0!</v>
      </c>
      <c r="BG300" t="e">
        <f t="shared" si="218"/>
        <v>#DIV/0!</v>
      </c>
      <c r="BH300" t="e">
        <f t="shared" si="219"/>
        <v>#DIV/0!</v>
      </c>
      <c r="BI300" t="e">
        <f t="shared" si="220"/>
        <v>#DIV/0!</v>
      </c>
      <c r="BJ300">
        <f t="shared" si="221"/>
        <v>1200</v>
      </c>
      <c r="BK300">
        <f t="shared" si="222"/>
        <v>1009.1831998521</v>
      </c>
      <c r="BL300">
        <f t="shared" si="223"/>
        <v>0.84098599987674993</v>
      </c>
      <c r="BM300">
        <f t="shared" si="224"/>
        <v>0.19197199975350002</v>
      </c>
      <c r="BN300">
        <v>6</v>
      </c>
      <c r="BO300">
        <v>0.5</v>
      </c>
      <c r="BP300" t="s">
        <v>273</v>
      </c>
      <c r="BQ300">
        <v>2</v>
      </c>
      <c r="BR300">
        <v>1604500903.0999999</v>
      </c>
      <c r="BS300">
        <v>517.86599999999999</v>
      </c>
      <c r="BT300">
        <v>531.00400000000002</v>
      </c>
      <c r="BU300">
        <v>21.573499999999999</v>
      </c>
      <c r="BV300">
        <v>20.048300000000001</v>
      </c>
      <c r="BW300">
        <v>517.89800000000002</v>
      </c>
      <c r="BX300">
        <v>21.257200000000001</v>
      </c>
      <c r="BY300">
        <v>500.024</v>
      </c>
      <c r="BZ300">
        <v>100.657</v>
      </c>
      <c r="CA300">
        <v>0.100122</v>
      </c>
      <c r="CB300">
        <v>25.0549</v>
      </c>
      <c r="CC300">
        <v>25.0075</v>
      </c>
      <c r="CD300">
        <v>999.9</v>
      </c>
      <c r="CE300">
        <v>0</v>
      </c>
      <c r="CF300">
        <v>0</v>
      </c>
      <c r="CG300">
        <v>10001.9</v>
      </c>
      <c r="CH300">
        <v>0</v>
      </c>
      <c r="CI300">
        <v>1.02895</v>
      </c>
      <c r="CJ300">
        <v>1200</v>
      </c>
      <c r="CK300">
        <v>0.96699299999999999</v>
      </c>
      <c r="CL300">
        <v>3.30067E-2</v>
      </c>
      <c r="CM300">
        <v>0</v>
      </c>
      <c r="CN300">
        <v>828.13499999999999</v>
      </c>
      <c r="CO300">
        <v>5.0001499999999997</v>
      </c>
      <c r="CP300">
        <v>9881.2199999999993</v>
      </c>
      <c r="CQ300">
        <v>11353.9</v>
      </c>
      <c r="CR300">
        <v>39.5</v>
      </c>
      <c r="CS300">
        <v>42.125</v>
      </c>
      <c r="CT300">
        <v>40.75</v>
      </c>
      <c r="CU300">
        <v>41.686999999999998</v>
      </c>
      <c r="CV300">
        <v>41.375</v>
      </c>
      <c r="CW300">
        <v>1155.56</v>
      </c>
      <c r="CX300">
        <v>39.44</v>
      </c>
      <c r="CY300">
        <v>0</v>
      </c>
      <c r="CZ300">
        <v>1604500902.3</v>
      </c>
      <c r="DA300">
        <v>0</v>
      </c>
      <c r="DB300">
        <v>833.23984615384597</v>
      </c>
      <c r="DC300">
        <v>-40.825846182388297</v>
      </c>
      <c r="DD300">
        <v>-486.72136784809697</v>
      </c>
      <c r="DE300">
        <v>9942.4876923076899</v>
      </c>
      <c r="DF300">
        <v>15</v>
      </c>
      <c r="DG300">
        <v>1604500115.5</v>
      </c>
      <c r="DH300" t="s">
        <v>274</v>
      </c>
      <c r="DI300">
        <v>1604500104</v>
      </c>
      <c r="DJ300">
        <v>1604500115.5</v>
      </c>
      <c r="DK300">
        <v>1</v>
      </c>
      <c r="DL300">
        <v>-0.111</v>
      </c>
      <c r="DM300">
        <v>-7.0000000000000001E-3</v>
      </c>
      <c r="DN300">
        <v>-7.3999999999999996E-2</v>
      </c>
      <c r="DO300">
        <v>0.30099999999999999</v>
      </c>
      <c r="DP300">
        <v>420</v>
      </c>
      <c r="DQ300">
        <v>20</v>
      </c>
      <c r="DR300">
        <v>0.08</v>
      </c>
      <c r="DS300">
        <v>7.0000000000000007E-2</v>
      </c>
      <c r="DT300">
        <v>0</v>
      </c>
      <c r="DU300">
        <v>0</v>
      </c>
      <c r="DV300" t="s">
        <v>275</v>
      </c>
      <c r="DW300">
        <v>100</v>
      </c>
      <c r="DX300">
        <v>100</v>
      </c>
      <c r="DY300">
        <v>-3.2000000000000001E-2</v>
      </c>
      <c r="DZ300">
        <v>0.31630000000000003</v>
      </c>
      <c r="EA300">
        <v>-0.38915973933682801</v>
      </c>
      <c r="EB300">
        <v>1.06189765250334E-3</v>
      </c>
      <c r="EC300">
        <v>-8.2300479113357901E-7</v>
      </c>
      <c r="ED300">
        <v>1.95222372915411E-10</v>
      </c>
      <c r="EE300">
        <v>5.0854824770297798E-2</v>
      </c>
      <c r="EF300">
        <v>2.4299125684897199E-2</v>
      </c>
      <c r="EG300">
        <v>-1.02667963148939E-3</v>
      </c>
      <c r="EH300">
        <v>2.21636158600722E-5</v>
      </c>
      <c r="EI300">
        <v>2</v>
      </c>
      <c r="EJ300">
        <v>2037</v>
      </c>
      <c r="EK300">
        <v>1</v>
      </c>
      <c r="EL300">
        <v>24</v>
      </c>
      <c r="EM300">
        <v>13.3</v>
      </c>
      <c r="EN300">
        <v>13.1</v>
      </c>
      <c r="EO300">
        <v>2</v>
      </c>
      <c r="EP300">
        <v>482.447</v>
      </c>
      <c r="EQ300">
        <v>557.96799999999996</v>
      </c>
      <c r="ER300">
        <v>22.314599999999999</v>
      </c>
      <c r="ES300">
        <v>25.374700000000001</v>
      </c>
      <c r="ET300">
        <v>30.0001</v>
      </c>
      <c r="EU300">
        <v>25.244299999999999</v>
      </c>
      <c r="EV300">
        <v>25.2058</v>
      </c>
      <c r="EW300">
        <v>25.110499999999998</v>
      </c>
      <c r="EX300">
        <v>6.5630499999999996</v>
      </c>
      <c r="EY300">
        <v>100</v>
      </c>
      <c r="EZ300">
        <v>22.3081</v>
      </c>
      <c r="FA300">
        <v>520.22</v>
      </c>
      <c r="FB300">
        <v>20</v>
      </c>
      <c r="FC300">
        <v>102.36199999999999</v>
      </c>
      <c r="FD300">
        <v>102.069</v>
      </c>
    </row>
    <row r="301" spans="1:160" x14ac:dyDescent="0.15">
      <c r="A301">
        <v>303</v>
      </c>
      <c r="B301">
        <v>1604500905.0999999</v>
      </c>
      <c r="C301">
        <v>603.09999990463302</v>
      </c>
      <c r="D301" t="s">
        <v>842</v>
      </c>
      <c r="E301" t="s">
        <v>843</v>
      </c>
      <c r="F301">
        <v>1604500905.0999999</v>
      </c>
      <c r="G301">
        <f t="shared" si="180"/>
        <v>1.2984187186105081E-3</v>
      </c>
      <c r="H301">
        <f t="shared" si="181"/>
        <v>10.098303895145385</v>
      </c>
      <c r="I301">
        <f t="shared" si="182"/>
        <v>514.68499999999995</v>
      </c>
      <c r="J301">
        <f t="shared" si="183"/>
        <v>380.16193002069963</v>
      </c>
      <c r="K301">
        <f t="shared" si="184"/>
        <v>38.3035943947284</v>
      </c>
      <c r="L301">
        <f t="shared" si="185"/>
        <v>51.857600470350498</v>
      </c>
      <c r="M301">
        <f t="shared" si="186"/>
        <v>0.12968188877484918</v>
      </c>
      <c r="N301">
        <f t="shared" si="187"/>
        <v>2.9360839074675731</v>
      </c>
      <c r="O301">
        <f t="shared" si="188"/>
        <v>0.12658180998055538</v>
      </c>
      <c r="P301">
        <f t="shared" si="189"/>
        <v>7.9385988581019279E-2</v>
      </c>
      <c r="Q301">
        <f t="shared" si="190"/>
        <v>193.73332101268548</v>
      </c>
      <c r="R301">
        <f t="shared" si="191"/>
        <v>25.859301037281767</v>
      </c>
      <c r="S301">
        <f t="shared" si="192"/>
        <v>25.000499999999999</v>
      </c>
      <c r="T301">
        <f t="shared" si="193"/>
        <v>3.179772375956766</v>
      </c>
      <c r="U301">
        <f t="shared" si="194"/>
        <v>68.138746587336982</v>
      </c>
      <c r="V301">
        <f t="shared" si="195"/>
        <v>2.1737199613499301</v>
      </c>
      <c r="W301">
        <f t="shared" si="196"/>
        <v>3.1901378734106296</v>
      </c>
      <c r="X301">
        <f t="shared" si="197"/>
        <v>1.0060524146068359</v>
      </c>
      <c r="Y301">
        <f t="shared" si="198"/>
        <v>-57.260265490723405</v>
      </c>
      <c r="Z301">
        <f t="shared" si="199"/>
        <v>8.6426424968188957</v>
      </c>
      <c r="AA301">
        <f t="shared" si="200"/>
        <v>0.62281580966467065</v>
      </c>
      <c r="AB301">
        <f t="shared" si="201"/>
        <v>145.73851382844563</v>
      </c>
      <c r="AC301">
        <v>11</v>
      </c>
      <c r="AD301">
        <v>2</v>
      </c>
      <c r="AE301">
        <f t="shared" si="202"/>
        <v>1</v>
      </c>
      <c r="AF301">
        <f t="shared" si="203"/>
        <v>0</v>
      </c>
      <c r="AG301">
        <f t="shared" si="204"/>
        <v>53426.803920751729</v>
      </c>
      <c r="AH301" t="s">
        <v>272</v>
      </c>
      <c r="AI301" t="s">
        <v>272</v>
      </c>
      <c r="AJ301">
        <v>0</v>
      </c>
      <c r="AK301">
        <v>0</v>
      </c>
      <c r="AL301">
        <f t="shared" si="205"/>
        <v>0</v>
      </c>
      <c r="AM301" t="e">
        <f t="shared" si="206"/>
        <v>#DIV/0!</v>
      </c>
      <c r="AN301">
        <v>0</v>
      </c>
      <c r="AO301" t="s">
        <v>272</v>
      </c>
      <c r="AP301" t="s">
        <v>272</v>
      </c>
      <c r="AQ301">
        <v>0</v>
      </c>
      <c r="AR301">
        <v>0</v>
      </c>
      <c r="AS301" t="e">
        <f t="shared" si="207"/>
        <v>#DIV/0!</v>
      </c>
      <c r="AT301">
        <v>0.5</v>
      </c>
      <c r="AU301">
        <f t="shared" si="208"/>
        <v>1009.1747998520987</v>
      </c>
      <c r="AV301">
        <f t="shared" si="209"/>
        <v>10.098303895145385</v>
      </c>
      <c r="AW301" t="e">
        <f t="shared" si="210"/>
        <v>#DIV/0!</v>
      </c>
      <c r="AX301" t="e">
        <f t="shared" si="211"/>
        <v>#DIV/0!</v>
      </c>
      <c r="AY301">
        <f t="shared" si="212"/>
        <v>1.0006496294423285E-2</v>
      </c>
      <c r="AZ301" t="e">
        <f t="shared" si="213"/>
        <v>#DIV/0!</v>
      </c>
      <c r="BA301" t="s">
        <v>272</v>
      </c>
      <c r="BB301">
        <v>0</v>
      </c>
      <c r="BC301">
        <f t="shared" si="214"/>
        <v>0</v>
      </c>
      <c r="BD301" t="e">
        <f t="shared" si="215"/>
        <v>#DIV/0!</v>
      </c>
      <c r="BE301" t="e">
        <f t="shared" si="216"/>
        <v>#DIV/0!</v>
      </c>
      <c r="BF301" t="e">
        <f t="shared" si="217"/>
        <v>#DIV/0!</v>
      </c>
      <c r="BG301" t="e">
        <f t="shared" si="218"/>
        <v>#DIV/0!</v>
      </c>
      <c r="BH301" t="e">
        <f t="shared" si="219"/>
        <v>#DIV/0!</v>
      </c>
      <c r="BI301" t="e">
        <f t="shared" si="220"/>
        <v>#DIV/0!</v>
      </c>
      <c r="BJ301">
        <f t="shared" si="221"/>
        <v>1199.99</v>
      </c>
      <c r="BK301">
        <f t="shared" si="222"/>
        <v>1009.1747998520987</v>
      </c>
      <c r="BL301">
        <f t="shared" si="223"/>
        <v>0.84098600809348301</v>
      </c>
      <c r="BM301">
        <f t="shared" si="224"/>
        <v>0.19197201618696622</v>
      </c>
      <c r="BN301">
        <v>6</v>
      </c>
      <c r="BO301">
        <v>0.5</v>
      </c>
      <c r="BP301" t="s">
        <v>273</v>
      </c>
      <c r="BQ301">
        <v>2</v>
      </c>
      <c r="BR301">
        <v>1604500905.0999999</v>
      </c>
      <c r="BS301">
        <v>514.68499999999995</v>
      </c>
      <c r="BT301">
        <v>527.60500000000002</v>
      </c>
      <c r="BU301">
        <v>21.574100000000001</v>
      </c>
      <c r="BV301">
        <v>20.049600000000002</v>
      </c>
      <c r="BW301">
        <v>514.71900000000005</v>
      </c>
      <c r="BX301">
        <v>21.2577</v>
      </c>
      <c r="BY301">
        <v>499.99599999999998</v>
      </c>
      <c r="BZ301">
        <v>100.65600000000001</v>
      </c>
      <c r="CA301">
        <v>9.9997299999999997E-2</v>
      </c>
      <c r="CB301">
        <v>25.055099999999999</v>
      </c>
      <c r="CC301">
        <v>25.000499999999999</v>
      </c>
      <c r="CD301">
        <v>999.9</v>
      </c>
      <c r="CE301">
        <v>0</v>
      </c>
      <c r="CF301">
        <v>0</v>
      </c>
      <c r="CG301">
        <v>9971.8799999999992</v>
      </c>
      <c r="CH301">
        <v>0</v>
      </c>
      <c r="CI301">
        <v>1.0219499999999999</v>
      </c>
      <c r="CJ301">
        <v>1199.99</v>
      </c>
      <c r="CK301">
        <v>0.96699299999999999</v>
      </c>
      <c r="CL301">
        <v>3.30067E-2</v>
      </c>
      <c r="CM301">
        <v>0</v>
      </c>
      <c r="CN301">
        <v>826.80100000000004</v>
      </c>
      <c r="CO301">
        <v>5.0001499999999997</v>
      </c>
      <c r="CP301">
        <v>9866.23</v>
      </c>
      <c r="CQ301">
        <v>11353.8</v>
      </c>
      <c r="CR301">
        <v>39.5</v>
      </c>
      <c r="CS301">
        <v>42.125</v>
      </c>
      <c r="CT301">
        <v>40.75</v>
      </c>
      <c r="CU301">
        <v>41.686999999999998</v>
      </c>
      <c r="CV301">
        <v>41.311999999999998</v>
      </c>
      <c r="CW301">
        <v>1155.55</v>
      </c>
      <c r="CX301">
        <v>39.44</v>
      </c>
      <c r="CY301">
        <v>0</v>
      </c>
      <c r="CZ301">
        <v>1604500904.0999999</v>
      </c>
      <c r="DA301">
        <v>0</v>
      </c>
      <c r="DB301">
        <v>831.83172000000002</v>
      </c>
      <c r="DC301">
        <v>-41.180307756993599</v>
      </c>
      <c r="DD301">
        <v>-489.89923150879002</v>
      </c>
      <c r="DE301">
        <v>9925.4087999999992</v>
      </c>
      <c r="DF301">
        <v>15</v>
      </c>
      <c r="DG301">
        <v>1604500115.5</v>
      </c>
      <c r="DH301" t="s">
        <v>274</v>
      </c>
      <c r="DI301">
        <v>1604500104</v>
      </c>
      <c r="DJ301">
        <v>1604500115.5</v>
      </c>
      <c r="DK301">
        <v>1</v>
      </c>
      <c r="DL301">
        <v>-0.111</v>
      </c>
      <c r="DM301">
        <v>-7.0000000000000001E-3</v>
      </c>
      <c r="DN301">
        <v>-7.3999999999999996E-2</v>
      </c>
      <c r="DO301">
        <v>0.30099999999999999</v>
      </c>
      <c r="DP301">
        <v>420</v>
      </c>
      <c r="DQ301">
        <v>20</v>
      </c>
      <c r="DR301">
        <v>0.08</v>
      </c>
      <c r="DS301">
        <v>7.0000000000000007E-2</v>
      </c>
      <c r="DT301">
        <v>0</v>
      </c>
      <c r="DU301">
        <v>0</v>
      </c>
      <c r="DV301" t="s">
        <v>275</v>
      </c>
      <c r="DW301">
        <v>100</v>
      </c>
      <c r="DX301">
        <v>100</v>
      </c>
      <c r="DY301">
        <v>-3.4000000000000002E-2</v>
      </c>
      <c r="DZ301">
        <v>0.31640000000000001</v>
      </c>
      <c r="EA301">
        <v>-0.38915973933682801</v>
      </c>
      <c r="EB301">
        <v>1.06189765250334E-3</v>
      </c>
      <c r="EC301">
        <v>-8.2300479113357901E-7</v>
      </c>
      <c r="ED301">
        <v>1.95222372915411E-10</v>
      </c>
      <c r="EE301">
        <v>5.0854824770297798E-2</v>
      </c>
      <c r="EF301">
        <v>2.4299125684897199E-2</v>
      </c>
      <c r="EG301">
        <v>-1.02667963148939E-3</v>
      </c>
      <c r="EH301">
        <v>2.21636158600722E-5</v>
      </c>
      <c r="EI301">
        <v>2</v>
      </c>
      <c r="EJ301">
        <v>2037</v>
      </c>
      <c r="EK301">
        <v>1</v>
      </c>
      <c r="EL301">
        <v>24</v>
      </c>
      <c r="EM301">
        <v>13.4</v>
      </c>
      <c r="EN301">
        <v>13.2</v>
      </c>
      <c r="EO301">
        <v>2</v>
      </c>
      <c r="EP301">
        <v>482.42200000000003</v>
      </c>
      <c r="EQ301">
        <v>557.86800000000005</v>
      </c>
      <c r="ER301">
        <v>22.313099999999999</v>
      </c>
      <c r="ES301">
        <v>25.374700000000001</v>
      </c>
      <c r="ET301">
        <v>30.0001</v>
      </c>
      <c r="EU301">
        <v>25.244499999999999</v>
      </c>
      <c r="EV301">
        <v>25.2058</v>
      </c>
      <c r="EW301">
        <v>24.9742</v>
      </c>
      <c r="EX301">
        <v>6.5630499999999996</v>
      </c>
      <c r="EY301">
        <v>100</v>
      </c>
      <c r="EZ301">
        <v>22.3081</v>
      </c>
      <c r="FA301">
        <v>515.19000000000005</v>
      </c>
      <c r="FB301">
        <v>20</v>
      </c>
      <c r="FC301">
        <v>102.361</v>
      </c>
      <c r="FD301">
        <v>102.069</v>
      </c>
    </row>
    <row r="302" spans="1:160" x14ac:dyDescent="0.15">
      <c r="A302">
        <v>304</v>
      </c>
      <c r="B302">
        <v>1604500907.0999999</v>
      </c>
      <c r="C302">
        <v>605.09999990463302</v>
      </c>
      <c r="D302" t="s">
        <v>844</v>
      </c>
      <c r="E302" t="s">
        <v>845</v>
      </c>
      <c r="F302">
        <v>1604500907.0999999</v>
      </c>
      <c r="G302">
        <f t="shared" si="180"/>
        <v>1.2982749838226536E-3</v>
      </c>
      <c r="H302">
        <f t="shared" si="181"/>
        <v>10.020121049782709</v>
      </c>
      <c r="I302">
        <f t="shared" si="182"/>
        <v>511.483</v>
      </c>
      <c r="J302">
        <f t="shared" si="183"/>
        <v>378.22241431304121</v>
      </c>
      <c r="K302">
        <f t="shared" si="184"/>
        <v>38.108193083643769</v>
      </c>
      <c r="L302">
        <f t="shared" si="185"/>
        <v>51.535002118803007</v>
      </c>
      <c r="M302">
        <f t="shared" si="186"/>
        <v>0.12991220726767649</v>
      </c>
      <c r="N302">
        <f t="shared" si="187"/>
        <v>2.9392733135561335</v>
      </c>
      <c r="O302">
        <f t="shared" si="188"/>
        <v>0.12680453804452121</v>
      </c>
      <c r="P302">
        <f t="shared" si="189"/>
        <v>7.9525856323824598E-2</v>
      </c>
      <c r="Q302">
        <f t="shared" si="190"/>
        <v>193.73332101268548</v>
      </c>
      <c r="R302">
        <f t="shared" si="191"/>
        <v>25.859823620651209</v>
      </c>
      <c r="S302">
        <f t="shared" si="192"/>
        <v>24.9907</v>
      </c>
      <c r="T302">
        <f t="shared" si="193"/>
        <v>3.1779150207914131</v>
      </c>
      <c r="U302">
        <f t="shared" si="194"/>
        <v>68.133813286337542</v>
      </c>
      <c r="V302">
        <f t="shared" si="195"/>
        <v>2.1737309797422002</v>
      </c>
      <c r="W302">
        <f t="shared" si="196"/>
        <v>3.1903850304208428</v>
      </c>
      <c r="X302">
        <f t="shared" si="197"/>
        <v>1.0041840410492129</v>
      </c>
      <c r="Y302">
        <f t="shared" si="198"/>
        <v>-57.253926786579022</v>
      </c>
      <c r="Z302">
        <f t="shared" si="199"/>
        <v>10.410960159244739</v>
      </c>
      <c r="AA302">
        <f t="shared" si="200"/>
        <v>0.74940015216277378</v>
      </c>
      <c r="AB302">
        <f t="shared" si="201"/>
        <v>147.63975453751397</v>
      </c>
      <c r="AC302">
        <v>11</v>
      </c>
      <c r="AD302">
        <v>2</v>
      </c>
      <c r="AE302">
        <f t="shared" si="202"/>
        <v>1</v>
      </c>
      <c r="AF302">
        <f t="shared" si="203"/>
        <v>0</v>
      </c>
      <c r="AG302">
        <f t="shared" si="204"/>
        <v>53519.726029918005</v>
      </c>
      <c r="AH302" t="s">
        <v>272</v>
      </c>
      <c r="AI302" t="s">
        <v>272</v>
      </c>
      <c r="AJ302">
        <v>0</v>
      </c>
      <c r="AK302">
        <v>0</v>
      </c>
      <c r="AL302">
        <f t="shared" si="205"/>
        <v>0</v>
      </c>
      <c r="AM302" t="e">
        <f t="shared" si="206"/>
        <v>#DIV/0!</v>
      </c>
      <c r="AN302">
        <v>0</v>
      </c>
      <c r="AO302" t="s">
        <v>272</v>
      </c>
      <c r="AP302" t="s">
        <v>272</v>
      </c>
      <c r="AQ302">
        <v>0</v>
      </c>
      <c r="AR302">
        <v>0</v>
      </c>
      <c r="AS302" t="e">
        <f t="shared" si="207"/>
        <v>#DIV/0!</v>
      </c>
      <c r="AT302">
        <v>0.5</v>
      </c>
      <c r="AU302">
        <f t="shared" si="208"/>
        <v>1009.1747998520987</v>
      </c>
      <c r="AV302">
        <f t="shared" si="209"/>
        <v>10.020121049782709</v>
      </c>
      <c r="AW302" t="e">
        <f t="shared" si="210"/>
        <v>#DIV/0!</v>
      </c>
      <c r="AX302" t="e">
        <f t="shared" si="211"/>
        <v>#DIV/0!</v>
      </c>
      <c r="AY302">
        <f t="shared" si="212"/>
        <v>9.9290242396572175E-3</v>
      </c>
      <c r="AZ302" t="e">
        <f t="shared" si="213"/>
        <v>#DIV/0!</v>
      </c>
      <c r="BA302" t="s">
        <v>272</v>
      </c>
      <c r="BB302">
        <v>0</v>
      </c>
      <c r="BC302">
        <f t="shared" si="214"/>
        <v>0</v>
      </c>
      <c r="BD302" t="e">
        <f t="shared" si="215"/>
        <v>#DIV/0!</v>
      </c>
      <c r="BE302" t="e">
        <f t="shared" si="216"/>
        <v>#DIV/0!</v>
      </c>
      <c r="BF302" t="e">
        <f t="shared" si="217"/>
        <v>#DIV/0!</v>
      </c>
      <c r="BG302" t="e">
        <f t="shared" si="218"/>
        <v>#DIV/0!</v>
      </c>
      <c r="BH302" t="e">
        <f t="shared" si="219"/>
        <v>#DIV/0!</v>
      </c>
      <c r="BI302" t="e">
        <f t="shared" si="220"/>
        <v>#DIV/0!</v>
      </c>
      <c r="BJ302">
        <f t="shared" si="221"/>
        <v>1199.99</v>
      </c>
      <c r="BK302">
        <f t="shared" si="222"/>
        <v>1009.1747998520987</v>
      </c>
      <c r="BL302">
        <f t="shared" si="223"/>
        <v>0.84098600809348301</v>
      </c>
      <c r="BM302">
        <f t="shared" si="224"/>
        <v>0.19197201618696622</v>
      </c>
      <c r="BN302">
        <v>6</v>
      </c>
      <c r="BO302">
        <v>0.5</v>
      </c>
      <c r="BP302" t="s">
        <v>273</v>
      </c>
      <c r="BQ302">
        <v>2</v>
      </c>
      <c r="BR302">
        <v>1604500907.0999999</v>
      </c>
      <c r="BS302">
        <v>511.483</v>
      </c>
      <c r="BT302">
        <v>524.303</v>
      </c>
      <c r="BU302">
        <v>21.574200000000001</v>
      </c>
      <c r="BV302">
        <v>20.05</v>
      </c>
      <c r="BW302">
        <v>511.51799999999997</v>
      </c>
      <c r="BX302">
        <v>21.2578</v>
      </c>
      <c r="BY302">
        <v>500.03899999999999</v>
      </c>
      <c r="BZ302">
        <v>100.65600000000001</v>
      </c>
      <c r="CA302">
        <v>0.100041</v>
      </c>
      <c r="CB302">
        <v>25.0564</v>
      </c>
      <c r="CC302">
        <v>24.9907</v>
      </c>
      <c r="CD302">
        <v>999.9</v>
      </c>
      <c r="CE302">
        <v>0</v>
      </c>
      <c r="CF302">
        <v>0</v>
      </c>
      <c r="CG302">
        <v>9990</v>
      </c>
      <c r="CH302">
        <v>0</v>
      </c>
      <c r="CI302">
        <v>1.02895</v>
      </c>
      <c r="CJ302">
        <v>1199.99</v>
      </c>
      <c r="CK302">
        <v>0.96699299999999999</v>
      </c>
      <c r="CL302">
        <v>3.30067E-2</v>
      </c>
      <c r="CM302">
        <v>0</v>
      </c>
      <c r="CN302">
        <v>825.46799999999996</v>
      </c>
      <c r="CO302">
        <v>5.0001499999999997</v>
      </c>
      <c r="CP302">
        <v>9851.4699999999993</v>
      </c>
      <c r="CQ302">
        <v>11353.8</v>
      </c>
      <c r="CR302">
        <v>39.5</v>
      </c>
      <c r="CS302">
        <v>42.125</v>
      </c>
      <c r="CT302">
        <v>40.75</v>
      </c>
      <c r="CU302">
        <v>41.686999999999998</v>
      </c>
      <c r="CV302">
        <v>41.375</v>
      </c>
      <c r="CW302">
        <v>1155.55</v>
      </c>
      <c r="CX302">
        <v>39.44</v>
      </c>
      <c r="CY302">
        <v>0</v>
      </c>
      <c r="CZ302">
        <v>1604500905.9000001</v>
      </c>
      <c r="DA302">
        <v>0</v>
      </c>
      <c r="DB302">
        <v>830.80615384615396</v>
      </c>
      <c r="DC302">
        <v>-40.855042733589698</v>
      </c>
      <c r="DD302">
        <v>-492.07589743412899</v>
      </c>
      <c r="DE302">
        <v>9913.1299999999992</v>
      </c>
      <c r="DF302">
        <v>15</v>
      </c>
      <c r="DG302">
        <v>1604500115.5</v>
      </c>
      <c r="DH302" t="s">
        <v>274</v>
      </c>
      <c r="DI302">
        <v>1604500104</v>
      </c>
      <c r="DJ302">
        <v>1604500115.5</v>
      </c>
      <c r="DK302">
        <v>1</v>
      </c>
      <c r="DL302">
        <v>-0.111</v>
      </c>
      <c r="DM302">
        <v>-7.0000000000000001E-3</v>
      </c>
      <c r="DN302">
        <v>-7.3999999999999996E-2</v>
      </c>
      <c r="DO302">
        <v>0.30099999999999999</v>
      </c>
      <c r="DP302">
        <v>420</v>
      </c>
      <c r="DQ302">
        <v>20</v>
      </c>
      <c r="DR302">
        <v>0.08</v>
      </c>
      <c r="DS302">
        <v>7.0000000000000007E-2</v>
      </c>
      <c r="DT302">
        <v>0</v>
      </c>
      <c r="DU302">
        <v>0</v>
      </c>
      <c r="DV302" t="s">
        <v>275</v>
      </c>
      <c r="DW302">
        <v>100</v>
      </c>
      <c r="DX302">
        <v>100</v>
      </c>
      <c r="DY302">
        <v>-3.5000000000000003E-2</v>
      </c>
      <c r="DZ302">
        <v>0.31640000000000001</v>
      </c>
      <c r="EA302">
        <v>-0.38915973933682801</v>
      </c>
      <c r="EB302">
        <v>1.06189765250334E-3</v>
      </c>
      <c r="EC302">
        <v>-8.2300479113357901E-7</v>
      </c>
      <c r="ED302">
        <v>1.95222372915411E-10</v>
      </c>
      <c r="EE302">
        <v>5.0854824770297798E-2</v>
      </c>
      <c r="EF302">
        <v>2.4299125684897199E-2</v>
      </c>
      <c r="EG302">
        <v>-1.02667963148939E-3</v>
      </c>
      <c r="EH302">
        <v>2.21636158600722E-5</v>
      </c>
      <c r="EI302">
        <v>2</v>
      </c>
      <c r="EJ302">
        <v>2037</v>
      </c>
      <c r="EK302">
        <v>1</v>
      </c>
      <c r="EL302">
        <v>24</v>
      </c>
      <c r="EM302">
        <v>13.4</v>
      </c>
      <c r="EN302">
        <v>13.2</v>
      </c>
      <c r="EO302">
        <v>2</v>
      </c>
      <c r="EP302">
        <v>482.53100000000001</v>
      </c>
      <c r="EQ302">
        <v>557.80799999999999</v>
      </c>
      <c r="ER302">
        <v>22.310500000000001</v>
      </c>
      <c r="ES302">
        <v>25.374700000000001</v>
      </c>
      <c r="ET302">
        <v>30</v>
      </c>
      <c r="EU302">
        <v>25.244499999999999</v>
      </c>
      <c r="EV302">
        <v>25.2058</v>
      </c>
      <c r="EW302">
        <v>24.867999999999999</v>
      </c>
      <c r="EX302">
        <v>6.5630499999999996</v>
      </c>
      <c r="EY302">
        <v>100</v>
      </c>
      <c r="EZ302">
        <v>22.3081</v>
      </c>
      <c r="FA302">
        <v>515.19000000000005</v>
      </c>
      <c r="FB302">
        <v>20</v>
      </c>
      <c r="FC302">
        <v>102.35899999999999</v>
      </c>
      <c r="FD302">
        <v>102.069</v>
      </c>
    </row>
    <row r="303" spans="1:160" x14ac:dyDescent="0.15">
      <c r="A303">
        <v>305</v>
      </c>
      <c r="B303">
        <v>1604500909.0999999</v>
      </c>
      <c r="C303">
        <v>607.09999990463302</v>
      </c>
      <c r="D303" t="s">
        <v>846</v>
      </c>
      <c r="E303" t="s">
        <v>847</v>
      </c>
      <c r="F303">
        <v>1604500909.0999999</v>
      </c>
      <c r="G303">
        <f t="shared" si="180"/>
        <v>1.2979264554884304E-3</v>
      </c>
      <c r="H303">
        <f t="shared" si="181"/>
        <v>9.8122685905233613</v>
      </c>
      <c r="I303">
        <f t="shared" si="182"/>
        <v>508.30700000000002</v>
      </c>
      <c r="J303">
        <f t="shared" si="183"/>
        <v>377.69483273305497</v>
      </c>
      <c r="K303">
        <f t="shared" si="184"/>
        <v>38.054957416275656</v>
      </c>
      <c r="L303">
        <f t="shared" si="185"/>
        <v>51.214895103069601</v>
      </c>
      <c r="M303">
        <f t="shared" si="186"/>
        <v>0.12991118922631503</v>
      </c>
      <c r="N303">
        <f t="shared" si="187"/>
        <v>2.9432281377483207</v>
      </c>
      <c r="O303">
        <f t="shared" si="188"/>
        <v>0.12680763633773087</v>
      </c>
      <c r="P303">
        <f t="shared" si="189"/>
        <v>7.9527439265682148E-2</v>
      </c>
      <c r="Q303">
        <f t="shared" si="190"/>
        <v>193.7349169932437</v>
      </c>
      <c r="R303">
        <f t="shared" si="191"/>
        <v>25.859216068099059</v>
      </c>
      <c r="S303">
        <f t="shared" si="192"/>
        <v>24.989699999999999</v>
      </c>
      <c r="T303">
        <f t="shared" si="193"/>
        <v>3.1777255480720932</v>
      </c>
      <c r="U303">
        <f t="shared" si="194"/>
        <v>68.135928262462897</v>
      </c>
      <c r="V303">
        <f t="shared" si="195"/>
        <v>2.1738373194098397</v>
      </c>
      <c r="W303">
        <f t="shared" si="196"/>
        <v>3.1904420690301789</v>
      </c>
      <c r="X303">
        <f t="shared" si="197"/>
        <v>1.0038882286622535</v>
      </c>
      <c r="Y303">
        <f t="shared" si="198"/>
        <v>-57.238556687039782</v>
      </c>
      <c r="Z303">
        <f t="shared" si="199"/>
        <v>10.631246129273288</v>
      </c>
      <c r="AA303">
        <f t="shared" si="200"/>
        <v>0.76422577351188981</v>
      </c>
      <c r="AB303">
        <f t="shared" si="201"/>
        <v>147.89183220898909</v>
      </c>
      <c r="AC303">
        <v>11</v>
      </c>
      <c r="AD303">
        <v>2</v>
      </c>
      <c r="AE303">
        <f t="shared" si="202"/>
        <v>1</v>
      </c>
      <c r="AF303">
        <f t="shared" si="203"/>
        <v>0</v>
      </c>
      <c r="AG303">
        <f t="shared" si="204"/>
        <v>53635.276245047433</v>
      </c>
      <c r="AH303" t="s">
        <v>272</v>
      </c>
      <c r="AI303" t="s">
        <v>272</v>
      </c>
      <c r="AJ303">
        <v>0</v>
      </c>
      <c r="AK303">
        <v>0</v>
      </c>
      <c r="AL303">
        <f t="shared" si="205"/>
        <v>0</v>
      </c>
      <c r="AM303" t="e">
        <f t="shared" si="206"/>
        <v>#DIV/0!</v>
      </c>
      <c r="AN303">
        <v>0</v>
      </c>
      <c r="AO303" t="s">
        <v>272</v>
      </c>
      <c r="AP303" t="s">
        <v>272</v>
      </c>
      <c r="AQ303">
        <v>0</v>
      </c>
      <c r="AR303">
        <v>0</v>
      </c>
      <c r="AS303" t="e">
        <f t="shared" si="207"/>
        <v>#DIV/0!</v>
      </c>
      <c r="AT303">
        <v>0.5</v>
      </c>
      <c r="AU303">
        <f t="shared" si="208"/>
        <v>1009.1831998521</v>
      </c>
      <c r="AV303">
        <f t="shared" si="209"/>
        <v>9.8122685905233613</v>
      </c>
      <c r="AW303" t="e">
        <f t="shared" si="210"/>
        <v>#DIV/0!</v>
      </c>
      <c r="AX303" t="e">
        <f t="shared" si="211"/>
        <v>#DIV/0!</v>
      </c>
      <c r="AY303">
        <f t="shared" si="212"/>
        <v>9.7229805172751489E-3</v>
      </c>
      <c r="AZ303" t="e">
        <f t="shared" si="213"/>
        <v>#DIV/0!</v>
      </c>
      <c r="BA303" t="s">
        <v>272</v>
      </c>
      <c r="BB303">
        <v>0</v>
      </c>
      <c r="BC303">
        <f t="shared" si="214"/>
        <v>0</v>
      </c>
      <c r="BD303" t="e">
        <f t="shared" si="215"/>
        <v>#DIV/0!</v>
      </c>
      <c r="BE303" t="e">
        <f t="shared" si="216"/>
        <v>#DIV/0!</v>
      </c>
      <c r="BF303" t="e">
        <f t="shared" si="217"/>
        <v>#DIV/0!</v>
      </c>
      <c r="BG303" t="e">
        <f t="shared" si="218"/>
        <v>#DIV/0!</v>
      </c>
      <c r="BH303" t="e">
        <f t="shared" si="219"/>
        <v>#DIV/0!</v>
      </c>
      <c r="BI303" t="e">
        <f t="shared" si="220"/>
        <v>#DIV/0!</v>
      </c>
      <c r="BJ303">
        <f t="shared" si="221"/>
        <v>1200</v>
      </c>
      <c r="BK303">
        <f t="shared" si="222"/>
        <v>1009.1831998521</v>
      </c>
      <c r="BL303">
        <f t="shared" si="223"/>
        <v>0.84098599987674993</v>
      </c>
      <c r="BM303">
        <f t="shared" si="224"/>
        <v>0.19197199975350002</v>
      </c>
      <c r="BN303">
        <v>6</v>
      </c>
      <c r="BO303">
        <v>0.5</v>
      </c>
      <c r="BP303" t="s">
        <v>273</v>
      </c>
      <c r="BQ303">
        <v>2</v>
      </c>
      <c r="BR303">
        <v>1604500909.0999999</v>
      </c>
      <c r="BS303">
        <v>508.30700000000002</v>
      </c>
      <c r="BT303">
        <v>520.875</v>
      </c>
      <c r="BU303">
        <v>21.575299999999999</v>
      </c>
      <c r="BV303">
        <v>20.051200000000001</v>
      </c>
      <c r="BW303">
        <v>508.34300000000002</v>
      </c>
      <c r="BX303">
        <v>21.258900000000001</v>
      </c>
      <c r="BY303">
        <v>499.93700000000001</v>
      </c>
      <c r="BZ303">
        <v>100.65600000000001</v>
      </c>
      <c r="CA303">
        <v>9.9832799999999999E-2</v>
      </c>
      <c r="CB303">
        <v>25.056699999999999</v>
      </c>
      <c r="CC303">
        <v>24.989699999999999</v>
      </c>
      <c r="CD303">
        <v>999.9</v>
      </c>
      <c r="CE303">
        <v>0</v>
      </c>
      <c r="CF303">
        <v>0</v>
      </c>
      <c r="CG303">
        <v>10012.5</v>
      </c>
      <c r="CH303">
        <v>0</v>
      </c>
      <c r="CI303">
        <v>1.04295</v>
      </c>
      <c r="CJ303">
        <v>1200</v>
      </c>
      <c r="CK303">
        <v>0.96699299999999999</v>
      </c>
      <c r="CL303">
        <v>3.30067E-2</v>
      </c>
      <c r="CM303">
        <v>0</v>
      </c>
      <c r="CN303">
        <v>823.86</v>
      </c>
      <c r="CO303">
        <v>5.0001499999999997</v>
      </c>
      <c r="CP303">
        <v>9831.08</v>
      </c>
      <c r="CQ303">
        <v>11353.8</v>
      </c>
      <c r="CR303">
        <v>39.5</v>
      </c>
      <c r="CS303">
        <v>42.125</v>
      </c>
      <c r="CT303">
        <v>40.75</v>
      </c>
      <c r="CU303">
        <v>41.686999999999998</v>
      </c>
      <c r="CV303">
        <v>41.375</v>
      </c>
      <c r="CW303">
        <v>1155.56</v>
      </c>
      <c r="CX303">
        <v>39.44</v>
      </c>
      <c r="CY303">
        <v>0</v>
      </c>
      <c r="CZ303">
        <v>1604500908.3</v>
      </c>
      <c r="DA303">
        <v>0</v>
      </c>
      <c r="DB303">
        <v>829.14980769230795</v>
      </c>
      <c r="DC303">
        <v>-41.786085491953003</v>
      </c>
      <c r="DD303">
        <v>-495.51658153104802</v>
      </c>
      <c r="DE303">
        <v>9893.3430769230799</v>
      </c>
      <c r="DF303">
        <v>15</v>
      </c>
      <c r="DG303">
        <v>1604500115.5</v>
      </c>
      <c r="DH303" t="s">
        <v>274</v>
      </c>
      <c r="DI303">
        <v>1604500104</v>
      </c>
      <c r="DJ303">
        <v>1604500115.5</v>
      </c>
      <c r="DK303">
        <v>1</v>
      </c>
      <c r="DL303">
        <v>-0.111</v>
      </c>
      <c r="DM303">
        <v>-7.0000000000000001E-3</v>
      </c>
      <c r="DN303">
        <v>-7.3999999999999996E-2</v>
      </c>
      <c r="DO303">
        <v>0.30099999999999999</v>
      </c>
      <c r="DP303">
        <v>420</v>
      </c>
      <c r="DQ303">
        <v>20</v>
      </c>
      <c r="DR303">
        <v>0.08</v>
      </c>
      <c r="DS303">
        <v>7.0000000000000007E-2</v>
      </c>
      <c r="DT303">
        <v>0</v>
      </c>
      <c r="DU303">
        <v>0</v>
      </c>
      <c r="DV303" t="s">
        <v>275</v>
      </c>
      <c r="DW303">
        <v>100</v>
      </c>
      <c r="DX303">
        <v>100</v>
      </c>
      <c r="DY303">
        <v>-3.5999999999999997E-2</v>
      </c>
      <c r="DZ303">
        <v>0.31640000000000001</v>
      </c>
      <c r="EA303">
        <v>-0.38915973933682801</v>
      </c>
      <c r="EB303">
        <v>1.06189765250334E-3</v>
      </c>
      <c r="EC303">
        <v>-8.2300479113357901E-7</v>
      </c>
      <c r="ED303">
        <v>1.95222372915411E-10</v>
      </c>
      <c r="EE303">
        <v>5.0854824770297798E-2</v>
      </c>
      <c r="EF303">
        <v>2.4299125684897199E-2</v>
      </c>
      <c r="EG303">
        <v>-1.02667963148939E-3</v>
      </c>
      <c r="EH303">
        <v>2.21636158600722E-5</v>
      </c>
      <c r="EI303">
        <v>2</v>
      </c>
      <c r="EJ303">
        <v>2037</v>
      </c>
      <c r="EK303">
        <v>1</v>
      </c>
      <c r="EL303">
        <v>24</v>
      </c>
      <c r="EM303">
        <v>13.4</v>
      </c>
      <c r="EN303">
        <v>13.2</v>
      </c>
      <c r="EO303">
        <v>2</v>
      </c>
      <c r="EP303">
        <v>482.25799999999998</v>
      </c>
      <c r="EQ303">
        <v>558.02800000000002</v>
      </c>
      <c r="ER303">
        <v>22.308</v>
      </c>
      <c r="ES303">
        <v>25.374700000000001</v>
      </c>
      <c r="ET303">
        <v>30.0001</v>
      </c>
      <c r="EU303">
        <v>25.244499999999999</v>
      </c>
      <c r="EV303">
        <v>25.2058</v>
      </c>
      <c r="EW303">
        <v>24.725100000000001</v>
      </c>
      <c r="EX303">
        <v>6.5630499999999996</v>
      </c>
      <c r="EY303">
        <v>100</v>
      </c>
      <c r="EZ303">
        <v>22.313199999999998</v>
      </c>
      <c r="FA303">
        <v>510.17</v>
      </c>
      <c r="FB303">
        <v>20</v>
      </c>
      <c r="FC303">
        <v>102.36</v>
      </c>
      <c r="FD303">
        <v>102.07</v>
      </c>
    </row>
    <row r="304" spans="1:160" x14ac:dyDescent="0.15">
      <c r="A304">
        <v>306</v>
      </c>
      <c r="B304">
        <v>1604500911.0999999</v>
      </c>
      <c r="C304">
        <v>609.09999990463302</v>
      </c>
      <c r="D304" t="s">
        <v>848</v>
      </c>
      <c r="E304" t="s">
        <v>849</v>
      </c>
      <c r="F304">
        <v>1604500911.0999999</v>
      </c>
      <c r="G304">
        <f t="shared" si="180"/>
        <v>1.2989761646012179E-3</v>
      </c>
      <c r="H304">
        <f t="shared" si="181"/>
        <v>9.68713118083088</v>
      </c>
      <c r="I304">
        <f t="shared" si="182"/>
        <v>505.08199999999999</v>
      </c>
      <c r="J304">
        <f t="shared" si="183"/>
        <v>376.03711789098497</v>
      </c>
      <c r="K304">
        <f t="shared" si="184"/>
        <v>37.887567581550513</v>
      </c>
      <c r="L304">
        <f t="shared" si="185"/>
        <v>50.889466754110202</v>
      </c>
      <c r="M304">
        <f t="shared" si="186"/>
        <v>0.12987155134371398</v>
      </c>
      <c r="N304">
        <f t="shared" si="187"/>
        <v>2.9413482744653461</v>
      </c>
      <c r="O304">
        <f t="shared" si="188"/>
        <v>0.12676793638990885</v>
      </c>
      <c r="P304">
        <f t="shared" si="189"/>
        <v>7.9502630242409195E-2</v>
      </c>
      <c r="Q304">
        <f t="shared" si="190"/>
        <v>193.73332101268548</v>
      </c>
      <c r="R304">
        <f t="shared" si="191"/>
        <v>25.858013578600492</v>
      </c>
      <c r="S304">
        <f t="shared" si="192"/>
        <v>24.996400000000001</v>
      </c>
      <c r="T304">
        <f t="shared" si="193"/>
        <v>3.1789952038184213</v>
      </c>
      <c r="U304">
        <f t="shared" si="194"/>
        <v>68.146640937311147</v>
      </c>
      <c r="V304">
        <f t="shared" si="195"/>
        <v>2.1739977134408099</v>
      </c>
      <c r="W304">
        <f t="shared" si="196"/>
        <v>3.1901758964769731</v>
      </c>
      <c r="X304">
        <f t="shared" si="197"/>
        <v>1.0049974903776113</v>
      </c>
      <c r="Y304">
        <f t="shared" si="198"/>
        <v>-57.284848858913712</v>
      </c>
      <c r="Z304">
        <f t="shared" si="199"/>
        <v>9.3400067253879122</v>
      </c>
      <c r="AA304">
        <f t="shared" si="200"/>
        <v>0.67185221933239914</v>
      </c>
      <c r="AB304">
        <f t="shared" si="201"/>
        <v>146.46033109849211</v>
      </c>
      <c r="AC304">
        <v>11</v>
      </c>
      <c r="AD304">
        <v>2</v>
      </c>
      <c r="AE304">
        <f t="shared" si="202"/>
        <v>1</v>
      </c>
      <c r="AF304">
        <f t="shared" si="203"/>
        <v>0</v>
      </c>
      <c r="AG304">
        <f t="shared" si="204"/>
        <v>53580.542692410694</v>
      </c>
      <c r="AH304" t="s">
        <v>272</v>
      </c>
      <c r="AI304" t="s">
        <v>272</v>
      </c>
      <c r="AJ304">
        <v>0</v>
      </c>
      <c r="AK304">
        <v>0</v>
      </c>
      <c r="AL304">
        <f t="shared" si="205"/>
        <v>0</v>
      </c>
      <c r="AM304" t="e">
        <f t="shared" si="206"/>
        <v>#DIV/0!</v>
      </c>
      <c r="AN304">
        <v>0</v>
      </c>
      <c r="AO304" t="s">
        <v>272</v>
      </c>
      <c r="AP304" t="s">
        <v>272</v>
      </c>
      <c r="AQ304">
        <v>0</v>
      </c>
      <c r="AR304">
        <v>0</v>
      </c>
      <c r="AS304" t="e">
        <f t="shared" si="207"/>
        <v>#DIV/0!</v>
      </c>
      <c r="AT304">
        <v>0.5</v>
      </c>
      <c r="AU304">
        <f t="shared" si="208"/>
        <v>1009.1747998520987</v>
      </c>
      <c r="AV304">
        <f t="shared" si="209"/>
        <v>9.68713118083088</v>
      </c>
      <c r="AW304" t="e">
        <f t="shared" si="210"/>
        <v>#DIV/0!</v>
      </c>
      <c r="AX304" t="e">
        <f t="shared" si="211"/>
        <v>#DIV/0!</v>
      </c>
      <c r="AY304">
        <f t="shared" si="212"/>
        <v>9.5990617108657438E-3</v>
      </c>
      <c r="AZ304" t="e">
        <f t="shared" si="213"/>
        <v>#DIV/0!</v>
      </c>
      <c r="BA304" t="s">
        <v>272</v>
      </c>
      <c r="BB304">
        <v>0</v>
      </c>
      <c r="BC304">
        <f t="shared" si="214"/>
        <v>0</v>
      </c>
      <c r="BD304" t="e">
        <f t="shared" si="215"/>
        <v>#DIV/0!</v>
      </c>
      <c r="BE304" t="e">
        <f t="shared" si="216"/>
        <v>#DIV/0!</v>
      </c>
      <c r="BF304" t="e">
        <f t="shared" si="217"/>
        <v>#DIV/0!</v>
      </c>
      <c r="BG304" t="e">
        <f t="shared" si="218"/>
        <v>#DIV/0!</v>
      </c>
      <c r="BH304" t="e">
        <f t="shared" si="219"/>
        <v>#DIV/0!</v>
      </c>
      <c r="BI304" t="e">
        <f t="shared" si="220"/>
        <v>#DIV/0!</v>
      </c>
      <c r="BJ304">
        <f t="shared" si="221"/>
        <v>1199.99</v>
      </c>
      <c r="BK304">
        <f t="shared" si="222"/>
        <v>1009.1747998520987</v>
      </c>
      <c r="BL304">
        <f t="shared" si="223"/>
        <v>0.84098600809348301</v>
      </c>
      <c r="BM304">
        <f t="shared" si="224"/>
        <v>0.19197201618696622</v>
      </c>
      <c r="BN304">
        <v>6</v>
      </c>
      <c r="BO304">
        <v>0.5</v>
      </c>
      <c r="BP304" t="s">
        <v>273</v>
      </c>
      <c r="BQ304">
        <v>2</v>
      </c>
      <c r="BR304">
        <v>1604500911.0999999</v>
      </c>
      <c r="BS304">
        <v>505.08199999999999</v>
      </c>
      <c r="BT304">
        <v>517.49599999999998</v>
      </c>
      <c r="BU304">
        <v>21.577100000000002</v>
      </c>
      <c r="BV304">
        <v>20.0517</v>
      </c>
      <c r="BW304">
        <v>505.12</v>
      </c>
      <c r="BX304">
        <v>21.2607</v>
      </c>
      <c r="BY304">
        <v>499.91399999999999</v>
      </c>
      <c r="BZ304">
        <v>100.655</v>
      </c>
      <c r="CA304">
        <v>9.9861099999999994E-2</v>
      </c>
      <c r="CB304">
        <v>25.055299999999999</v>
      </c>
      <c r="CC304">
        <v>24.996400000000001</v>
      </c>
      <c r="CD304">
        <v>999.9</v>
      </c>
      <c r="CE304">
        <v>0</v>
      </c>
      <c r="CF304">
        <v>0</v>
      </c>
      <c r="CG304">
        <v>10001.9</v>
      </c>
      <c r="CH304">
        <v>0</v>
      </c>
      <c r="CI304">
        <v>1.0359499999999999</v>
      </c>
      <c r="CJ304">
        <v>1199.99</v>
      </c>
      <c r="CK304">
        <v>0.96699299999999999</v>
      </c>
      <c r="CL304">
        <v>3.30067E-2</v>
      </c>
      <c r="CM304">
        <v>0</v>
      </c>
      <c r="CN304">
        <v>822.68600000000004</v>
      </c>
      <c r="CO304">
        <v>5.0001499999999997</v>
      </c>
      <c r="CP304">
        <v>9816.17</v>
      </c>
      <c r="CQ304">
        <v>11353.8</v>
      </c>
      <c r="CR304">
        <v>39.5</v>
      </c>
      <c r="CS304">
        <v>42.125</v>
      </c>
      <c r="CT304">
        <v>40.75</v>
      </c>
      <c r="CU304">
        <v>41.686999999999998</v>
      </c>
      <c r="CV304">
        <v>41.375</v>
      </c>
      <c r="CW304">
        <v>1155.55</v>
      </c>
      <c r="CX304">
        <v>39.44</v>
      </c>
      <c r="CY304">
        <v>0</v>
      </c>
      <c r="CZ304">
        <v>1604500910.0999999</v>
      </c>
      <c r="DA304">
        <v>0</v>
      </c>
      <c r="DB304">
        <v>827.66319999999996</v>
      </c>
      <c r="DC304">
        <v>-41.369230827275402</v>
      </c>
      <c r="DD304">
        <v>-498.59846230431702</v>
      </c>
      <c r="DE304">
        <v>9876.0472000000009</v>
      </c>
      <c r="DF304">
        <v>15</v>
      </c>
      <c r="DG304">
        <v>1604500115.5</v>
      </c>
      <c r="DH304" t="s">
        <v>274</v>
      </c>
      <c r="DI304">
        <v>1604500104</v>
      </c>
      <c r="DJ304">
        <v>1604500115.5</v>
      </c>
      <c r="DK304">
        <v>1</v>
      </c>
      <c r="DL304">
        <v>-0.111</v>
      </c>
      <c r="DM304">
        <v>-7.0000000000000001E-3</v>
      </c>
      <c r="DN304">
        <v>-7.3999999999999996E-2</v>
      </c>
      <c r="DO304">
        <v>0.30099999999999999</v>
      </c>
      <c r="DP304">
        <v>420</v>
      </c>
      <c r="DQ304">
        <v>20</v>
      </c>
      <c r="DR304">
        <v>0.08</v>
      </c>
      <c r="DS304">
        <v>7.0000000000000007E-2</v>
      </c>
      <c r="DT304">
        <v>0</v>
      </c>
      <c r="DU304">
        <v>0</v>
      </c>
      <c r="DV304" t="s">
        <v>275</v>
      </c>
      <c r="DW304">
        <v>100</v>
      </c>
      <c r="DX304">
        <v>100</v>
      </c>
      <c r="DY304">
        <v>-3.7999999999999999E-2</v>
      </c>
      <c r="DZ304">
        <v>0.31640000000000001</v>
      </c>
      <c r="EA304">
        <v>-0.38915973933682801</v>
      </c>
      <c r="EB304">
        <v>1.06189765250334E-3</v>
      </c>
      <c r="EC304">
        <v>-8.2300479113357901E-7</v>
      </c>
      <c r="ED304">
        <v>1.95222372915411E-10</v>
      </c>
      <c r="EE304">
        <v>5.0854824770297798E-2</v>
      </c>
      <c r="EF304">
        <v>2.4299125684897199E-2</v>
      </c>
      <c r="EG304">
        <v>-1.02667963148939E-3</v>
      </c>
      <c r="EH304">
        <v>2.21636158600722E-5</v>
      </c>
      <c r="EI304">
        <v>2</v>
      </c>
      <c r="EJ304">
        <v>2037</v>
      </c>
      <c r="EK304">
        <v>1</v>
      </c>
      <c r="EL304">
        <v>24</v>
      </c>
      <c r="EM304">
        <v>13.5</v>
      </c>
      <c r="EN304">
        <v>13.3</v>
      </c>
      <c r="EO304">
        <v>2</v>
      </c>
      <c r="EP304">
        <v>482.35399999999998</v>
      </c>
      <c r="EQ304">
        <v>557.94799999999998</v>
      </c>
      <c r="ER304">
        <v>22.308</v>
      </c>
      <c r="ES304">
        <v>25.374700000000001</v>
      </c>
      <c r="ET304">
        <v>30.0001</v>
      </c>
      <c r="EU304">
        <v>25.244499999999999</v>
      </c>
      <c r="EV304">
        <v>25.2058</v>
      </c>
      <c r="EW304">
        <v>24.5885</v>
      </c>
      <c r="EX304">
        <v>6.5630499999999996</v>
      </c>
      <c r="EY304">
        <v>100</v>
      </c>
      <c r="EZ304">
        <v>22.313199999999998</v>
      </c>
      <c r="FA304">
        <v>505.16</v>
      </c>
      <c r="FB304">
        <v>20</v>
      </c>
      <c r="FC304">
        <v>102.361</v>
      </c>
      <c r="FD304">
        <v>102.069</v>
      </c>
    </row>
    <row r="305" spans="1:160" x14ac:dyDescent="0.15">
      <c r="A305">
        <v>307</v>
      </c>
      <c r="B305">
        <v>1604500913.0999999</v>
      </c>
      <c r="C305">
        <v>611.09999990463302</v>
      </c>
      <c r="D305" t="s">
        <v>850</v>
      </c>
      <c r="E305" t="s">
        <v>851</v>
      </c>
      <c r="F305">
        <v>1604500913.0999999</v>
      </c>
      <c r="G305">
        <f t="shared" si="180"/>
        <v>1.299877667508261E-3</v>
      </c>
      <c r="H305">
        <f t="shared" si="181"/>
        <v>9.6787867610625948</v>
      </c>
      <c r="I305">
        <f t="shared" si="182"/>
        <v>501.86500000000001</v>
      </c>
      <c r="J305">
        <f t="shared" si="183"/>
        <v>372.97941983309272</v>
      </c>
      <c r="K305">
        <f t="shared" si="184"/>
        <v>37.579682804483376</v>
      </c>
      <c r="L305">
        <f t="shared" si="185"/>
        <v>50.565598281835001</v>
      </c>
      <c r="M305">
        <f t="shared" si="186"/>
        <v>0.1298842082819843</v>
      </c>
      <c r="N305">
        <f t="shared" si="187"/>
        <v>2.9366159096203588</v>
      </c>
      <c r="O305">
        <f t="shared" si="188"/>
        <v>0.12677512269510741</v>
      </c>
      <c r="P305">
        <f t="shared" si="189"/>
        <v>7.9507592003192504E-2</v>
      </c>
      <c r="Q305">
        <f t="shared" si="190"/>
        <v>193.73172503212754</v>
      </c>
      <c r="R305">
        <f t="shared" si="191"/>
        <v>25.858276936595487</v>
      </c>
      <c r="S305">
        <f t="shared" si="192"/>
        <v>25.000900000000001</v>
      </c>
      <c r="T305">
        <f t="shared" si="193"/>
        <v>3.179848206517331</v>
      </c>
      <c r="U305">
        <f t="shared" si="194"/>
        <v>68.156150979134708</v>
      </c>
      <c r="V305">
        <f t="shared" si="195"/>
        <v>2.1742103989789001</v>
      </c>
      <c r="W305">
        <f t="shared" si="196"/>
        <v>3.1900428174773423</v>
      </c>
      <c r="X305">
        <f t="shared" si="197"/>
        <v>1.0056378075384309</v>
      </c>
      <c r="Y305">
        <f t="shared" si="198"/>
        <v>-57.324605137114311</v>
      </c>
      <c r="Z305">
        <f t="shared" si="199"/>
        <v>8.5017215425744865</v>
      </c>
      <c r="AA305">
        <f t="shared" si="200"/>
        <v>0.61254930653044204</v>
      </c>
      <c r="AB305">
        <f t="shared" si="201"/>
        <v>145.52139074411815</v>
      </c>
      <c r="AC305">
        <v>11</v>
      </c>
      <c r="AD305">
        <v>2</v>
      </c>
      <c r="AE305">
        <f t="shared" si="202"/>
        <v>1</v>
      </c>
      <c r="AF305">
        <f t="shared" si="203"/>
        <v>0</v>
      </c>
      <c r="AG305">
        <f t="shared" si="204"/>
        <v>53442.406167143345</v>
      </c>
      <c r="AH305" t="s">
        <v>272</v>
      </c>
      <c r="AI305" t="s">
        <v>272</v>
      </c>
      <c r="AJ305">
        <v>0</v>
      </c>
      <c r="AK305">
        <v>0</v>
      </c>
      <c r="AL305">
        <f t="shared" si="205"/>
        <v>0</v>
      </c>
      <c r="AM305" t="e">
        <f t="shared" si="206"/>
        <v>#DIV/0!</v>
      </c>
      <c r="AN305">
        <v>0</v>
      </c>
      <c r="AO305" t="s">
        <v>272</v>
      </c>
      <c r="AP305" t="s">
        <v>272</v>
      </c>
      <c r="AQ305">
        <v>0</v>
      </c>
      <c r="AR305">
        <v>0</v>
      </c>
      <c r="AS305" t="e">
        <f t="shared" si="207"/>
        <v>#DIV/0!</v>
      </c>
      <c r="AT305">
        <v>0.5</v>
      </c>
      <c r="AU305">
        <f t="shared" si="208"/>
        <v>1009.1663998520975</v>
      </c>
      <c r="AV305">
        <f t="shared" si="209"/>
        <v>9.6787867610625948</v>
      </c>
      <c r="AW305" t="e">
        <f t="shared" si="210"/>
        <v>#DIV/0!</v>
      </c>
      <c r="AX305" t="e">
        <f t="shared" si="211"/>
        <v>#DIV/0!</v>
      </c>
      <c r="AY305">
        <f t="shared" si="212"/>
        <v>9.5908729843572973E-3</v>
      </c>
      <c r="AZ305" t="e">
        <f t="shared" si="213"/>
        <v>#DIV/0!</v>
      </c>
      <c r="BA305" t="s">
        <v>272</v>
      </c>
      <c r="BB305">
        <v>0</v>
      </c>
      <c r="BC305">
        <f t="shared" si="214"/>
        <v>0</v>
      </c>
      <c r="BD305" t="e">
        <f t="shared" si="215"/>
        <v>#DIV/0!</v>
      </c>
      <c r="BE305" t="e">
        <f t="shared" si="216"/>
        <v>#DIV/0!</v>
      </c>
      <c r="BF305" t="e">
        <f t="shared" si="217"/>
        <v>#DIV/0!</v>
      </c>
      <c r="BG305" t="e">
        <f t="shared" si="218"/>
        <v>#DIV/0!</v>
      </c>
      <c r="BH305" t="e">
        <f t="shared" si="219"/>
        <v>#DIV/0!</v>
      </c>
      <c r="BI305" t="e">
        <f t="shared" si="220"/>
        <v>#DIV/0!</v>
      </c>
      <c r="BJ305">
        <f t="shared" si="221"/>
        <v>1199.98</v>
      </c>
      <c r="BK305">
        <f t="shared" si="222"/>
        <v>1009.1663998520975</v>
      </c>
      <c r="BL305">
        <f t="shared" si="223"/>
        <v>0.84098601631035308</v>
      </c>
      <c r="BM305">
        <f t="shared" si="224"/>
        <v>0.19197203262070625</v>
      </c>
      <c r="BN305">
        <v>6</v>
      </c>
      <c r="BO305">
        <v>0.5</v>
      </c>
      <c r="BP305" t="s">
        <v>273</v>
      </c>
      <c r="BQ305">
        <v>2</v>
      </c>
      <c r="BR305">
        <v>1604500913.0999999</v>
      </c>
      <c r="BS305">
        <v>501.86500000000001</v>
      </c>
      <c r="BT305">
        <v>514.26</v>
      </c>
      <c r="BU305">
        <v>21.5791</v>
      </c>
      <c r="BV305">
        <v>20.0532</v>
      </c>
      <c r="BW305">
        <v>501.90300000000002</v>
      </c>
      <c r="BX305">
        <v>21.262699999999999</v>
      </c>
      <c r="BY305">
        <v>500.096</v>
      </c>
      <c r="BZ305">
        <v>100.655</v>
      </c>
      <c r="CA305">
        <v>0.100379</v>
      </c>
      <c r="CB305">
        <v>25.054600000000001</v>
      </c>
      <c r="CC305">
        <v>25.000900000000001</v>
      </c>
      <c r="CD305">
        <v>999.9</v>
      </c>
      <c r="CE305">
        <v>0</v>
      </c>
      <c r="CF305">
        <v>0</v>
      </c>
      <c r="CG305">
        <v>9975</v>
      </c>
      <c r="CH305">
        <v>0</v>
      </c>
      <c r="CI305">
        <v>1.02895</v>
      </c>
      <c r="CJ305">
        <v>1199.98</v>
      </c>
      <c r="CK305">
        <v>0.96699299999999999</v>
      </c>
      <c r="CL305">
        <v>3.30067E-2</v>
      </c>
      <c r="CM305">
        <v>0</v>
      </c>
      <c r="CN305">
        <v>821.053</v>
      </c>
      <c r="CO305">
        <v>5.0001499999999997</v>
      </c>
      <c r="CP305">
        <v>9801.32</v>
      </c>
      <c r="CQ305">
        <v>11353.6</v>
      </c>
      <c r="CR305">
        <v>39.5</v>
      </c>
      <c r="CS305">
        <v>42.125</v>
      </c>
      <c r="CT305">
        <v>40.75</v>
      </c>
      <c r="CU305">
        <v>41.686999999999998</v>
      </c>
      <c r="CV305">
        <v>41.375</v>
      </c>
      <c r="CW305">
        <v>1155.54</v>
      </c>
      <c r="CX305">
        <v>39.44</v>
      </c>
      <c r="CY305">
        <v>0</v>
      </c>
      <c r="CZ305">
        <v>1604500911.9000001</v>
      </c>
      <c r="DA305">
        <v>0</v>
      </c>
      <c r="DB305">
        <v>826.59453846153895</v>
      </c>
      <c r="DC305">
        <v>-41.949948717577698</v>
      </c>
      <c r="DD305">
        <v>-499.07589743810797</v>
      </c>
      <c r="DE305">
        <v>9863.6103846153801</v>
      </c>
      <c r="DF305">
        <v>15</v>
      </c>
      <c r="DG305">
        <v>1604500115.5</v>
      </c>
      <c r="DH305" t="s">
        <v>274</v>
      </c>
      <c r="DI305">
        <v>1604500104</v>
      </c>
      <c r="DJ305">
        <v>1604500115.5</v>
      </c>
      <c r="DK305">
        <v>1</v>
      </c>
      <c r="DL305">
        <v>-0.111</v>
      </c>
      <c r="DM305">
        <v>-7.0000000000000001E-3</v>
      </c>
      <c r="DN305">
        <v>-7.3999999999999996E-2</v>
      </c>
      <c r="DO305">
        <v>0.30099999999999999</v>
      </c>
      <c r="DP305">
        <v>420</v>
      </c>
      <c r="DQ305">
        <v>20</v>
      </c>
      <c r="DR305">
        <v>0.08</v>
      </c>
      <c r="DS305">
        <v>7.0000000000000007E-2</v>
      </c>
      <c r="DT305">
        <v>0</v>
      </c>
      <c r="DU305">
        <v>0</v>
      </c>
      <c r="DV305" t="s">
        <v>275</v>
      </c>
      <c r="DW305">
        <v>100</v>
      </c>
      <c r="DX305">
        <v>100</v>
      </c>
      <c r="DY305">
        <v>-3.7999999999999999E-2</v>
      </c>
      <c r="DZ305">
        <v>0.31640000000000001</v>
      </c>
      <c r="EA305">
        <v>-0.38915973933682801</v>
      </c>
      <c r="EB305">
        <v>1.06189765250334E-3</v>
      </c>
      <c r="EC305">
        <v>-8.2300479113357901E-7</v>
      </c>
      <c r="ED305">
        <v>1.95222372915411E-10</v>
      </c>
      <c r="EE305">
        <v>5.0854824770297798E-2</v>
      </c>
      <c r="EF305">
        <v>2.4299125684897199E-2</v>
      </c>
      <c r="EG305">
        <v>-1.02667963148939E-3</v>
      </c>
      <c r="EH305">
        <v>2.21636158600722E-5</v>
      </c>
      <c r="EI305">
        <v>2</v>
      </c>
      <c r="EJ305">
        <v>2037</v>
      </c>
      <c r="EK305">
        <v>1</v>
      </c>
      <c r="EL305">
        <v>24</v>
      </c>
      <c r="EM305">
        <v>13.5</v>
      </c>
      <c r="EN305">
        <v>13.3</v>
      </c>
      <c r="EO305">
        <v>2</v>
      </c>
      <c r="EP305">
        <v>482.53100000000001</v>
      </c>
      <c r="EQ305">
        <v>557.74800000000005</v>
      </c>
      <c r="ER305">
        <v>22.31</v>
      </c>
      <c r="ES305">
        <v>25.374700000000001</v>
      </c>
      <c r="ET305">
        <v>30.0001</v>
      </c>
      <c r="EU305">
        <v>25.244499999999999</v>
      </c>
      <c r="EV305">
        <v>25.2058</v>
      </c>
      <c r="EW305">
        <v>24.481300000000001</v>
      </c>
      <c r="EX305">
        <v>6.5630499999999996</v>
      </c>
      <c r="EY305">
        <v>100</v>
      </c>
      <c r="EZ305">
        <v>22.316600000000001</v>
      </c>
      <c r="FA305">
        <v>505.16</v>
      </c>
      <c r="FB305">
        <v>20</v>
      </c>
      <c r="FC305">
        <v>102.361</v>
      </c>
      <c r="FD305">
        <v>102.068</v>
      </c>
    </row>
    <row r="306" spans="1:160" x14ac:dyDescent="0.15">
      <c r="A306">
        <v>308</v>
      </c>
      <c r="B306">
        <v>1604500915.0999999</v>
      </c>
      <c r="C306">
        <v>613.09999990463302</v>
      </c>
      <c r="D306" t="s">
        <v>852</v>
      </c>
      <c r="E306" t="s">
        <v>853</v>
      </c>
      <c r="F306">
        <v>1604500915.0999999</v>
      </c>
      <c r="G306">
        <f t="shared" si="180"/>
        <v>1.2969851303659616E-3</v>
      </c>
      <c r="H306">
        <f t="shared" si="181"/>
        <v>9.4904907710280018</v>
      </c>
      <c r="I306">
        <f t="shared" si="182"/>
        <v>498.714</v>
      </c>
      <c r="J306">
        <f t="shared" si="183"/>
        <v>371.91087198215286</v>
      </c>
      <c r="K306">
        <f t="shared" si="184"/>
        <v>37.47215500903382</v>
      </c>
      <c r="L306">
        <f t="shared" si="185"/>
        <v>50.24829796874581</v>
      </c>
      <c r="M306">
        <f t="shared" si="186"/>
        <v>0.12952448921463816</v>
      </c>
      <c r="N306">
        <f t="shared" si="187"/>
        <v>2.9455279019566607</v>
      </c>
      <c r="O306">
        <f t="shared" si="188"/>
        <v>0.1264414960065347</v>
      </c>
      <c r="P306">
        <f t="shared" si="189"/>
        <v>7.9296817710652973E-2</v>
      </c>
      <c r="Q306">
        <f t="shared" si="190"/>
        <v>193.73172503212754</v>
      </c>
      <c r="R306">
        <f t="shared" si="191"/>
        <v>25.855158634875124</v>
      </c>
      <c r="S306">
        <f t="shared" si="192"/>
        <v>25.0029</v>
      </c>
      <c r="T306">
        <f t="shared" si="193"/>
        <v>3.1802273830251715</v>
      </c>
      <c r="U306">
        <f t="shared" si="194"/>
        <v>68.161630633045874</v>
      </c>
      <c r="V306">
        <f t="shared" si="195"/>
        <v>2.1741778802643905</v>
      </c>
      <c r="W306">
        <f t="shared" si="196"/>
        <v>3.1897386551229503</v>
      </c>
      <c r="X306">
        <f t="shared" si="197"/>
        <v>1.006049502760781</v>
      </c>
      <c r="Y306">
        <f t="shared" si="198"/>
        <v>-57.197044249138905</v>
      </c>
      <c r="Z306">
        <f t="shared" si="199"/>
        <v>7.9558449425394793</v>
      </c>
      <c r="AA306">
        <f t="shared" si="200"/>
        <v>0.57148569848322495</v>
      </c>
      <c r="AB306">
        <f t="shared" si="201"/>
        <v>145.06201142401133</v>
      </c>
      <c r="AC306">
        <v>11</v>
      </c>
      <c r="AD306">
        <v>2</v>
      </c>
      <c r="AE306">
        <f t="shared" si="202"/>
        <v>1</v>
      </c>
      <c r="AF306">
        <f t="shared" si="203"/>
        <v>0</v>
      </c>
      <c r="AG306">
        <f t="shared" si="204"/>
        <v>53703.215209613925</v>
      </c>
      <c r="AH306" t="s">
        <v>272</v>
      </c>
      <c r="AI306" t="s">
        <v>272</v>
      </c>
      <c r="AJ306">
        <v>0</v>
      </c>
      <c r="AK306">
        <v>0</v>
      </c>
      <c r="AL306">
        <f t="shared" si="205"/>
        <v>0</v>
      </c>
      <c r="AM306" t="e">
        <f t="shared" si="206"/>
        <v>#DIV/0!</v>
      </c>
      <c r="AN306">
        <v>0</v>
      </c>
      <c r="AO306" t="s">
        <v>272</v>
      </c>
      <c r="AP306" t="s">
        <v>272</v>
      </c>
      <c r="AQ306">
        <v>0</v>
      </c>
      <c r="AR306">
        <v>0</v>
      </c>
      <c r="AS306" t="e">
        <f t="shared" si="207"/>
        <v>#DIV/0!</v>
      </c>
      <c r="AT306">
        <v>0.5</v>
      </c>
      <c r="AU306">
        <f t="shared" si="208"/>
        <v>1009.1663998520975</v>
      </c>
      <c r="AV306">
        <f t="shared" si="209"/>
        <v>9.4904907710280018</v>
      </c>
      <c r="AW306" t="e">
        <f t="shared" si="210"/>
        <v>#DIV/0!</v>
      </c>
      <c r="AX306" t="e">
        <f t="shared" si="211"/>
        <v>#DIV/0!</v>
      </c>
      <c r="AY306">
        <f t="shared" si="212"/>
        <v>9.4042873131912827E-3</v>
      </c>
      <c r="AZ306" t="e">
        <f t="shared" si="213"/>
        <v>#DIV/0!</v>
      </c>
      <c r="BA306" t="s">
        <v>272</v>
      </c>
      <c r="BB306">
        <v>0</v>
      </c>
      <c r="BC306">
        <f t="shared" si="214"/>
        <v>0</v>
      </c>
      <c r="BD306" t="e">
        <f t="shared" si="215"/>
        <v>#DIV/0!</v>
      </c>
      <c r="BE306" t="e">
        <f t="shared" si="216"/>
        <v>#DIV/0!</v>
      </c>
      <c r="BF306" t="e">
        <f t="shared" si="217"/>
        <v>#DIV/0!</v>
      </c>
      <c r="BG306" t="e">
        <f t="shared" si="218"/>
        <v>#DIV/0!</v>
      </c>
      <c r="BH306" t="e">
        <f t="shared" si="219"/>
        <v>#DIV/0!</v>
      </c>
      <c r="BI306" t="e">
        <f t="shared" si="220"/>
        <v>#DIV/0!</v>
      </c>
      <c r="BJ306">
        <f t="shared" si="221"/>
        <v>1199.98</v>
      </c>
      <c r="BK306">
        <f t="shared" si="222"/>
        <v>1009.1663998520975</v>
      </c>
      <c r="BL306">
        <f t="shared" si="223"/>
        <v>0.84098601631035308</v>
      </c>
      <c r="BM306">
        <f t="shared" si="224"/>
        <v>0.19197203262070625</v>
      </c>
      <c r="BN306">
        <v>6</v>
      </c>
      <c r="BO306">
        <v>0.5</v>
      </c>
      <c r="BP306" t="s">
        <v>273</v>
      </c>
      <c r="BQ306">
        <v>2</v>
      </c>
      <c r="BR306">
        <v>1604500915.0999999</v>
      </c>
      <c r="BS306">
        <v>498.714</v>
      </c>
      <c r="BT306">
        <v>510.87799999999999</v>
      </c>
      <c r="BU306">
        <v>21.578700000000001</v>
      </c>
      <c r="BV306">
        <v>20.056000000000001</v>
      </c>
      <c r="BW306">
        <v>498.75400000000002</v>
      </c>
      <c r="BX306">
        <v>21.2623</v>
      </c>
      <c r="BY306">
        <v>500.03199999999998</v>
      </c>
      <c r="BZ306">
        <v>100.65600000000001</v>
      </c>
      <c r="CA306">
        <v>9.9739700000000001E-2</v>
      </c>
      <c r="CB306">
        <v>25.053000000000001</v>
      </c>
      <c r="CC306">
        <v>25.0029</v>
      </c>
      <c r="CD306">
        <v>999.9</v>
      </c>
      <c r="CE306">
        <v>0</v>
      </c>
      <c r="CF306">
        <v>0</v>
      </c>
      <c r="CG306">
        <v>10025.6</v>
      </c>
      <c r="CH306">
        <v>0</v>
      </c>
      <c r="CI306">
        <v>1.04295</v>
      </c>
      <c r="CJ306">
        <v>1199.98</v>
      </c>
      <c r="CK306">
        <v>0.96699299999999999</v>
      </c>
      <c r="CL306">
        <v>3.30067E-2</v>
      </c>
      <c r="CM306">
        <v>0</v>
      </c>
      <c r="CN306">
        <v>819.64400000000001</v>
      </c>
      <c r="CO306">
        <v>5.0001499999999997</v>
      </c>
      <c r="CP306">
        <v>9781.43</v>
      </c>
      <c r="CQ306">
        <v>11353.7</v>
      </c>
      <c r="CR306">
        <v>39.5</v>
      </c>
      <c r="CS306">
        <v>42.125</v>
      </c>
      <c r="CT306">
        <v>40.75</v>
      </c>
      <c r="CU306">
        <v>41.686999999999998</v>
      </c>
      <c r="CV306">
        <v>41.375</v>
      </c>
      <c r="CW306">
        <v>1155.54</v>
      </c>
      <c r="CX306">
        <v>39.44</v>
      </c>
      <c r="CY306">
        <v>0</v>
      </c>
      <c r="CZ306">
        <v>1604500914.3</v>
      </c>
      <c r="DA306">
        <v>0</v>
      </c>
      <c r="DB306">
        <v>824.923</v>
      </c>
      <c r="DC306">
        <v>-42.849504307548102</v>
      </c>
      <c r="DD306">
        <v>-499.934701189012</v>
      </c>
      <c r="DE306">
        <v>9843.6149999999998</v>
      </c>
      <c r="DF306">
        <v>15</v>
      </c>
      <c r="DG306">
        <v>1604500115.5</v>
      </c>
      <c r="DH306" t="s">
        <v>274</v>
      </c>
      <c r="DI306">
        <v>1604500104</v>
      </c>
      <c r="DJ306">
        <v>1604500115.5</v>
      </c>
      <c r="DK306">
        <v>1</v>
      </c>
      <c r="DL306">
        <v>-0.111</v>
      </c>
      <c r="DM306">
        <v>-7.0000000000000001E-3</v>
      </c>
      <c r="DN306">
        <v>-7.3999999999999996E-2</v>
      </c>
      <c r="DO306">
        <v>0.30099999999999999</v>
      </c>
      <c r="DP306">
        <v>420</v>
      </c>
      <c r="DQ306">
        <v>20</v>
      </c>
      <c r="DR306">
        <v>0.08</v>
      </c>
      <c r="DS306">
        <v>7.0000000000000007E-2</v>
      </c>
      <c r="DT306">
        <v>0</v>
      </c>
      <c r="DU306">
        <v>0</v>
      </c>
      <c r="DV306" t="s">
        <v>275</v>
      </c>
      <c r="DW306">
        <v>100</v>
      </c>
      <c r="DX306">
        <v>100</v>
      </c>
      <c r="DY306">
        <v>-0.04</v>
      </c>
      <c r="DZ306">
        <v>0.31640000000000001</v>
      </c>
      <c r="EA306">
        <v>-0.38915973933682801</v>
      </c>
      <c r="EB306">
        <v>1.06189765250334E-3</v>
      </c>
      <c r="EC306">
        <v>-8.2300479113357901E-7</v>
      </c>
      <c r="ED306">
        <v>1.95222372915411E-10</v>
      </c>
      <c r="EE306">
        <v>5.0854824770297798E-2</v>
      </c>
      <c r="EF306">
        <v>2.4299125684897199E-2</v>
      </c>
      <c r="EG306">
        <v>-1.02667963148939E-3</v>
      </c>
      <c r="EH306">
        <v>2.21636158600722E-5</v>
      </c>
      <c r="EI306">
        <v>2</v>
      </c>
      <c r="EJ306">
        <v>2037</v>
      </c>
      <c r="EK306">
        <v>1</v>
      </c>
      <c r="EL306">
        <v>24</v>
      </c>
      <c r="EM306">
        <v>13.5</v>
      </c>
      <c r="EN306">
        <v>13.3</v>
      </c>
      <c r="EO306">
        <v>2</v>
      </c>
      <c r="EP306">
        <v>482.29899999999998</v>
      </c>
      <c r="EQ306">
        <v>557.96799999999996</v>
      </c>
      <c r="ER306">
        <v>22.311900000000001</v>
      </c>
      <c r="ES306">
        <v>25.374700000000001</v>
      </c>
      <c r="ET306">
        <v>30.0001</v>
      </c>
      <c r="EU306">
        <v>25.244499999999999</v>
      </c>
      <c r="EV306">
        <v>25.2058</v>
      </c>
      <c r="EW306">
        <v>24.337</v>
      </c>
      <c r="EX306">
        <v>6.5630499999999996</v>
      </c>
      <c r="EY306">
        <v>100</v>
      </c>
      <c r="EZ306">
        <v>22.316600000000001</v>
      </c>
      <c r="FA306">
        <v>500.13</v>
      </c>
      <c r="FB306">
        <v>20</v>
      </c>
      <c r="FC306">
        <v>102.36</v>
      </c>
      <c r="FD306">
        <v>102.068</v>
      </c>
    </row>
    <row r="307" spans="1:160" x14ac:dyDescent="0.15">
      <c r="A307">
        <v>309</v>
      </c>
      <c r="B307">
        <v>1604500917.0999999</v>
      </c>
      <c r="C307">
        <v>615.09999990463302</v>
      </c>
      <c r="D307" t="s">
        <v>854</v>
      </c>
      <c r="E307" t="s">
        <v>855</v>
      </c>
      <c r="F307">
        <v>1604500917.0999999</v>
      </c>
      <c r="G307">
        <f t="shared" si="180"/>
        <v>1.2979163172089118E-3</v>
      </c>
      <c r="H307">
        <f t="shared" si="181"/>
        <v>9.358834040240021</v>
      </c>
      <c r="I307">
        <f t="shared" si="182"/>
        <v>495.50099999999998</v>
      </c>
      <c r="J307">
        <f t="shared" si="183"/>
        <v>370.67803598477906</v>
      </c>
      <c r="K307">
        <f t="shared" si="184"/>
        <v>37.348334033484306</v>
      </c>
      <c r="L307">
        <f t="shared" si="185"/>
        <v>49.925096891053492</v>
      </c>
      <c r="M307">
        <f t="shared" si="186"/>
        <v>0.12983180764644817</v>
      </c>
      <c r="N307">
        <f t="shared" si="187"/>
        <v>2.9437900167073785</v>
      </c>
      <c r="O307">
        <f t="shared" si="188"/>
        <v>0.12673257411788047</v>
      </c>
      <c r="P307">
        <f t="shared" si="189"/>
        <v>7.9480150713651734E-2</v>
      </c>
      <c r="Q307">
        <f t="shared" si="190"/>
        <v>193.73172503212754</v>
      </c>
      <c r="R307">
        <f t="shared" si="191"/>
        <v>25.854659414518995</v>
      </c>
      <c r="S307">
        <f t="shared" si="192"/>
        <v>24.995100000000001</v>
      </c>
      <c r="T307">
        <f t="shared" si="193"/>
        <v>3.178748818046635</v>
      </c>
      <c r="U307">
        <f t="shared" si="194"/>
        <v>68.167405113000015</v>
      </c>
      <c r="V307">
        <f t="shared" si="195"/>
        <v>2.1742713654479</v>
      </c>
      <c r="W307">
        <f t="shared" si="196"/>
        <v>3.1896055920621378</v>
      </c>
      <c r="X307">
        <f t="shared" si="197"/>
        <v>1.004477452598735</v>
      </c>
      <c r="Y307">
        <f t="shared" si="198"/>
        <v>-57.238109588913012</v>
      </c>
      <c r="Z307">
        <f t="shared" si="199"/>
        <v>9.0779607421773569</v>
      </c>
      <c r="AA307">
        <f t="shared" si="200"/>
        <v>0.65244677781836069</v>
      </c>
      <c r="AB307">
        <f t="shared" si="201"/>
        <v>146.22402296321027</v>
      </c>
      <c r="AC307">
        <v>11</v>
      </c>
      <c r="AD307">
        <v>2</v>
      </c>
      <c r="AE307">
        <f t="shared" si="202"/>
        <v>1</v>
      </c>
      <c r="AF307">
        <f t="shared" si="203"/>
        <v>0</v>
      </c>
      <c r="AG307">
        <f t="shared" si="204"/>
        <v>53652.523018435779</v>
      </c>
      <c r="AH307" t="s">
        <v>272</v>
      </c>
      <c r="AI307" t="s">
        <v>272</v>
      </c>
      <c r="AJ307">
        <v>0</v>
      </c>
      <c r="AK307">
        <v>0</v>
      </c>
      <c r="AL307">
        <f t="shared" si="205"/>
        <v>0</v>
      </c>
      <c r="AM307" t="e">
        <f t="shared" si="206"/>
        <v>#DIV/0!</v>
      </c>
      <c r="AN307">
        <v>0</v>
      </c>
      <c r="AO307" t="s">
        <v>272</v>
      </c>
      <c r="AP307" t="s">
        <v>272</v>
      </c>
      <c r="AQ307">
        <v>0</v>
      </c>
      <c r="AR307">
        <v>0</v>
      </c>
      <c r="AS307" t="e">
        <f t="shared" si="207"/>
        <v>#DIV/0!</v>
      </c>
      <c r="AT307">
        <v>0.5</v>
      </c>
      <c r="AU307">
        <f t="shared" si="208"/>
        <v>1009.1663998520975</v>
      </c>
      <c r="AV307">
        <f t="shared" si="209"/>
        <v>9.358834040240021</v>
      </c>
      <c r="AW307" t="e">
        <f t="shared" si="210"/>
        <v>#DIV/0!</v>
      </c>
      <c r="AX307" t="e">
        <f t="shared" si="211"/>
        <v>#DIV/0!</v>
      </c>
      <c r="AY307">
        <f t="shared" si="212"/>
        <v>9.2738264389417274E-3</v>
      </c>
      <c r="AZ307" t="e">
        <f t="shared" si="213"/>
        <v>#DIV/0!</v>
      </c>
      <c r="BA307" t="s">
        <v>272</v>
      </c>
      <c r="BB307">
        <v>0</v>
      </c>
      <c r="BC307">
        <f t="shared" si="214"/>
        <v>0</v>
      </c>
      <c r="BD307" t="e">
        <f t="shared" si="215"/>
        <v>#DIV/0!</v>
      </c>
      <c r="BE307" t="e">
        <f t="shared" si="216"/>
        <v>#DIV/0!</v>
      </c>
      <c r="BF307" t="e">
        <f t="shared" si="217"/>
        <v>#DIV/0!</v>
      </c>
      <c r="BG307" t="e">
        <f t="shared" si="218"/>
        <v>#DIV/0!</v>
      </c>
      <c r="BH307" t="e">
        <f t="shared" si="219"/>
        <v>#DIV/0!</v>
      </c>
      <c r="BI307" t="e">
        <f t="shared" si="220"/>
        <v>#DIV/0!</v>
      </c>
      <c r="BJ307">
        <f t="shared" si="221"/>
        <v>1199.98</v>
      </c>
      <c r="BK307">
        <f t="shared" si="222"/>
        <v>1009.1663998520975</v>
      </c>
      <c r="BL307">
        <f t="shared" si="223"/>
        <v>0.84098601631035308</v>
      </c>
      <c r="BM307">
        <f t="shared" si="224"/>
        <v>0.19197203262070625</v>
      </c>
      <c r="BN307">
        <v>6</v>
      </c>
      <c r="BO307">
        <v>0.5</v>
      </c>
      <c r="BP307" t="s">
        <v>273</v>
      </c>
      <c r="BQ307">
        <v>2</v>
      </c>
      <c r="BR307">
        <v>1604500917.0999999</v>
      </c>
      <c r="BS307">
        <v>495.50099999999998</v>
      </c>
      <c r="BT307">
        <v>507.505</v>
      </c>
      <c r="BU307">
        <v>21.5794</v>
      </c>
      <c r="BV307">
        <v>20.055299999999999</v>
      </c>
      <c r="BW307">
        <v>495.54199999999997</v>
      </c>
      <c r="BX307">
        <v>21.262899999999998</v>
      </c>
      <c r="BY307">
        <v>499.93099999999998</v>
      </c>
      <c r="BZ307">
        <v>100.657</v>
      </c>
      <c r="CA307">
        <v>9.9803500000000003E-2</v>
      </c>
      <c r="CB307">
        <v>25.052299999999999</v>
      </c>
      <c r="CC307">
        <v>24.995100000000001</v>
      </c>
      <c r="CD307">
        <v>999.9</v>
      </c>
      <c r="CE307">
        <v>0</v>
      </c>
      <c r="CF307">
        <v>0</v>
      </c>
      <c r="CG307">
        <v>10015.6</v>
      </c>
      <c r="CH307">
        <v>0</v>
      </c>
      <c r="CI307">
        <v>1.0359499999999999</v>
      </c>
      <c r="CJ307">
        <v>1199.98</v>
      </c>
      <c r="CK307">
        <v>0.96699299999999999</v>
      </c>
      <c r="CL307">
        <v>3.30067E-2</v>
      </c>
      <c r="CM307">
        <v>0</v>
      </c>
      <c r="CN307">
        <v>817.96</v>
      </c>
      <c r="CO307">
        <v>5.0001499999999997</v>
      </c>
      <c r="CP307">
        <v>9766.14</v>
      </c>
      <c r="CQ307">
        <v>11353.6</v>
      </c>
      <c r="CR307">
        <v>39.5</v>
      </c>
      <c r="CS307">
        <v>42.125</v>
      </c>
      <c r="CT307">
        <v>40.75</v>
      </c>
      <c r="CU307">
        <v>41.686999999999998</v>
      </c>
      <c r="CV307">
        <v>41.375</v>
      </c>
      <c r="CW307">
        <v>1155.54</v>
      </c>
      <c r="CX307">
        <v>39.44</v>
      </c>
      <c r="CY307">
        <v>0</v>
      </c>
      <c r="CZ307">
        <v>1604500916.0999999</v>
      </c>
      <c r="DA307">
        <v>0</v>
      </c>
      <c r="DB307">
        <v>823.43683999999996</v>
      </c>
      <c r="DC307">
        <v>-43.978384685345603</v>
      </c>
      <c r="DD307">
        <v>-500.31076998916598</v>
      </c>
      <c r="DE307">
        <v>9826.1203999999998</v>
      </c>
      <c r="DF307">
        <v>15</v>
      </c>
      <c r="DG307">
        <v>1604500115.5</v>
      </c>
      <c r="DH307" t="s">
        <v>274</v>
      </c>
      <c r="DI307">
        <v>1604500104</v>
      </c>
      <c r="DJ307">
        <v>1604500115.5</v>
      </c>
      <c r="DK307">
        <v>1</v>
      </c>
      <c r="DL307">
        <v>-0.111</v>
      </c>
      <c r="DM307">
        <v>-7.0000000000000001E-3</v>
      </c>
      <c r="DN307">
        <v>-7.3999999999999996E-2</v>
      </c>
      <c r="DO307">
        <v>0.30099999999999999</v>
      </c>
      <c r="DP307">
        <v>420</v>
      </c>
      <c r="DQ307">
        <v>20</v>
      </c>
      <c r="DR307">
        <v>0.08</v>
      </c>
      <c r="DS307">
        <v>7.0000000000000007E-2</v>
      </c>
      <c r="DT307">
        <v>0</v>
      </c>
      <c r="DU307">
        <v>0</v>
      </c>
      <c r="DV307" t="s">
        <v>275</v>
      </c>
      <c r="DW307">
        <v>100</v>
      </c>
      <c r="DX307">
        <v>100</v>
      </c>
      <c r="DY307">
        <v>-4.1000000000000002E-2</v>
      </c>
      <c r="DZ307">
        <v>0.3165</v>
      </c>
      <c r="EA307">
        <v>-0.38915973933682801</v>
      </c>
      <c r="EB307">
        <v>1.06189765250334E-3</v>
      </c>
      <c r="EC307">
        <v>-8.2300479113357901E-7</v>
      </c>
      <c r="ED307">
        <v>1.95222372915411E-10</v>
      </c>
      <c r="EE307">
        <v>5.0854824770297798E-2</v>
      </c>
      <c r="EF307">
        <v>2.4299125684897199E-2</v>
      </c>
      <c r="EG307">
        <v>-1.02667963148939E-3</v>
      </c>
      <c r="EH307">
        <v>2.21636158600722E-5</v>
      </c>
      <c r="EI307">
        <v>2</v>
      </c>
      <c r="EJ307">
        <v>2037</v>
      </c>
      <c r="EK307">
        <v>1</v>
      </c>
      <c r="EL307">
        <v>24</v>
      </c>
      <c r="EM307">
        <v>13.6</v>
      </c>
      <c r="EN307">
        <v>13.4</v>
      </c>
      <c r="EO307">
        <v>2</v>
      </c>
      <c r="EP307">
        <v>482.23099999999999</v>
      </c>
      <c r="EQ307">
        <v>558.00800000000004</v>
      </c>
      <c r="ER307">
        <v>22.313800000000001</v>
      </c>
      <c r="ES307">
        <v>25.374700000000001</v>
      </c>
      <c r="ET307">
        <v>30.0001</v>
      </c>
      <c r="EU307">
        <v>25.244499999999999</v>
      </c>
      <c r="EV307">
        <v>25.2058</v>
      </c>
      <c r="EW307">
        <v>24.200399999999998</v>
      </c>
      <c r="EX307">
        <v>6.5630499999999996</v>
      </c>
      <c r="EY307">
        <v>100</v>
      </c>
      <c r="EZ307">
        <v>22.316600000000001</v>
      </c>
      <c r="FA307">
        <v>495.11</v>
      </c>
      <c r="FB307">
        <v>20</v>
      </c>
      <c r="FC307">
        <v>102.36</v>
      </c>
      <c r="FD307">
        <v>102.068</v>
      </c>
    </row>
    <row r="308" spans="1:160" x14ac:dyDescent="0.15">
      <c r="A308">
        <v>310</v>
      </c>
      <c r="B308">
        <v>1604500919.0999999</v>
      </c>
      <c r="C308">
        <v>617.09999990463302</v>
      </c>
      <c r="D308" t="s">
        <v>856</v>
      </c>
      <c r="E308" t="s">
        <v>857</v>
      </c>
      <c r="F308">
        <v>1604500919.0999999</v>
      </c>
      <c r="G308">
        <f t="shared" si="180"/>
        <v>1.3009118488263311E-3</v>
      </c>
      <c r="H308">
        <f t="shared" si="181"/>
        <v>9.3033565949688057</v>
      </c>
      <c r="I308">
        <f t="shared" si="182"/>
        <v>492.31299999999999</v>
      </c>
      <c r="J308">
        <f t="shared" si="183"/>
        <v>368.61836503515082</v>
      </c>
      <c r="K308">
        <f t="shared" si="184"/>
        <v>37.14059861279744</v>
      </c>
      <c r="L308">
        <f t="shared" si="185"/>
        <v>49.603604321555004</v>
      </c>
      <c r="M308">
        <f t="shared" si="186"/>
        <v>0.13026791163760237</v>
      </c>
      <c r="N308">
        <f t="shared" si="187"/>
        <v>2.9400436663042786</v>
      </c>
      <c r="O308">
        <f t="shared" si="188"/>
        <v>0.12714421928008179</v>
      </c>
      <c r="P308">
        <f t="shared" si="189"/>
        <v>7.9739549776527849E-2</v>
      </c>
      <c r="Q308">
        <f t="shared" si="190"/>
        <v>193.73172503212754</v>
      </c>
      <c r="R308">
        <f t="shared" si="191"/>
        <v>25.854435910704478</v>
      </c>
      <c r="S308">
        <f t="shared" si="192"/>
        <v>24.991800000000001</v>
      </c>
      <c r="T308">
        <f t="shared" si="193"/>
        <v>3.1781234521853277</v>
      </c>
      <c r="U308">
        <f t="shared" si="194"/>
        <v>68.179070093276025</v>
      </c>
      <c r="V308">
        <f t="shared" si="195"/>
        <v>2.1745915931344997</v>
      </c>
      <c r="W308">
        <f t="shared" si="196"/>
        <v>3.1895295582052281</v>
      </c>
      <c r="X308">
        <f t="shared" si="197"/>
        <v>1.003531859050828</v>
      </c>
      <c r="Y308">
        <f t="shared" si="198"/>
        <v>-57.370212533241201</v>
      </c>
      <c r="Z308">
        <f t="shared" si="199"/>
        <v>9.5260684116813152</v>
      </c>
      <c r="AA308">
        <f t="shared" si="200"/>
        <v>0.68551260761277644</v>
      </c>
      <c r="AB308">
        <f t="shared" si="201"/>
        <v>146.57309351818043</v>
      </c>
      <c r="AC308">
        <v>11</v>
      </c>
      <c r="AD308">
        <v>2</v>
      </c>
      <c r="AE308">
        <f t="shared" si="202"/>
        <v>1</v>
      </c>
      <c r="AF308">
        <f t="shared" si="203"/>
        <v>0</v>
      </c>
      <c r="AG308">
        <f t="shared" si="204"/>
        <v>53543.044649379961</v>
      </c>
      <c r="AH308" t="s">
        <v>272</v>
      </c>
      <c r="AI308" t="s">
        <v>272</v>
      </c>
      <c r="AJ308">
        <v>0</v>
      </c>
      <c r="AK308">
        <v>0</v>
      </c>
      <c r="AL308">
        <f t="shared" si="205"/>
        <v>0</v>
      </c>
      <c r="AM308" t="e">
        <f t="shared" si="206"/>
        <v>#DIV/0!</v>
      </c>
      <c r="AN308">
        <v>0</v>
      </c>
      <c r="AO308" t="s">
        <v>272</v>
      </c>
      <c r="AP308" t="s">
        <v>272</v>
      </c>
      <c r="AQ308">
        <v>0</v>
      </c>
      <c r="AR308">
        <v>0</v>
      </c>
      <c r="AS308" t="e">
        <f t="shared" si="207"/>
        <v>#DIV/0!</v>
      </c>
      <c r="AT308">
        <v>0.5</v>
      </c>
      <c r="AU308">
        <f t="shared" si="208"/>
        <v>1009.1663998520975</v>
      </c>
      <c r="AV308">
        <f t="shared" si="209"/>
        <v>9.3033565949688057</v>
      </c>
      <c r="AW308" t="e">
        <f t="shared" si="210"/>
        <v>#DIV/0!</v>
      </c>
      <c r="AX308" t="e">
        <f t="shared" si="211"/>
        <v>#DIV/0!</v>
      </c>
      <c r="AY308">
        <f t="shared" si="212"/>
        <v>9.2188529030814911E-3</v>
      </c>
      <c r="AZ308" t="e">
        <f t="shared" si="213"/>
        <v>#DIV/0!</v>
      </c>
      <c r="BA308" t="s">
        <v>272</v>
      </c>
      <c r="BB308">
        <v>0</v>
      </c>
      <c r="BC308">
        <f t="shared" si="214"/>
        <v>0</v>
      </c>
      <c r="BD308" t="e">
        <f t="shared" si="215"/>
        <v>#DIV/0!</v>
      </c>
      <c r="BE308" t="e">
        <f t="shared" si="216"/>
        <v>#DIV/0!</v>
      </c>
      <c r="BF308" t="e">
        <f t="shared" si="217"/>
        <v>#DIV/0!</v>
      </c>
      <c r="BG308" t="e">
        <f t="shared" si="218"/>
        <v>#DIV/0!</v>
      </c>
      <c r="BH308" t="e">
        <f t="shared" si="219"/>
        <v>#DIV/0!</v>
      </c>
      <c r="BI308" t="e">
        <f t="shared" si="220"/>
        <v>#DIV/0!</v>
      </c>
      <c r="BJ308">
        <f t="shared" si="221"/>
        <v>1199.98</v>
      </c>
      <c r="BK308">
        <f t="shared" si="222"/>
        <v>1009.1663998520975</v>
      </c>
      <c r="BL308">
        <f t="shared" si="223"/>
        <v>0.84098601631035308</v>
      </c>
      <c r="BM308">
        <f t="shared" si="224"/>
        <v>0.19197203262070625</v>
      </c>
      <c r="BN308">
        <v>6</v>
      </c>
      <c r="BO308">
        <v>0.5</v>
      </c>
      <c r="BP308" t="s">
        <v>273</v>
      </c>
      <c r="BQ308">
        <v>2</v>
      </c>
      <c r="BR308">
        <v>1604500919.0999999</v>
      </c>
      <c r="BS308">
        <v>492.31299999999999</v>
      </c>
      <c r="BT308">
        <v>504.24400000000003</v>
      </c>
      <c r="BU308">
        <v>21.582699999999999</v>
      </c>
      <c r="BV308">
        <v>20.055499999999999</v>
      </c>
      <c r="BW308">
        <v>492.35599999999999</v>
      </c>
      <c r="BX308">
        <v>21.266300000000001</v>
      </c>
      <c r="BY308">
        <v>500.06599999999997</v>
      </c>
      <c r="BZ308">
        <v>100.65600000000001</v>
      </c>
      <c r="CA308">
        <v>0.100235</v>
      </c>
      <c r="CB308">
        <v>25.0519</v>
      </c>
      <c r="CC308">
        <v>24.991800000000001</v>
      </c>
      <c r="CD308">
        <v>999.9</v>
      </c>
      <c r="CE308">
        <v>0</v>
      </c>
      <c r="CF308">
        <v>0</v>
      </c>
      <c r="CG308">
        <v>9994.3799999999992</v>
      </c>
      <c r="CH308">
        <v>0</v>
      </c>
      <c r="CI308">
        <v>1.0359499999999999</v>
      </c>
      <c r="CJ308">
        <v>1199.98</v>
      </c>
      <c r="CK308">
        <v>0.96699299999999999</v>
      </c>
      <c r="CL308">
        <v>3.30067E-2</v>
      </c>
      <c r="CM308">
        <v>0</v>
      </c>
      <c r="CN308">
        <v>817.38300000000004</v>
      </c>
      <c r="CO308">
        <v>5.0001499999999997</v>
      </c>
      <c r="CP308">
        <v>9750.4699999999993</v>
      </c>
      <c r="CQ308">
        <v>11353.7</v>
      </c>
      <c r="CR308">
        <v>39.5</v>
      </c>
      <c r="CS308">
        <v>42.125</v>
      </c>
      <c r="CT308">
        <v>40.75</v>
      </c>
      <c r="CU308">
        <v>41.686999999999998</v>
      </c>
      <c r="CV308">
        <v>41.375</v>
      </c>
      <c r="CW308">
        <v>1155.54</v>
      </c>
      <c r="CX308">
        <v>39.44</v>
      </c>
      <c r="CY308">
        <v>0</v>
      </c>
      <c r="CZ308">
        <v>1604500917.9000001</v>
      </c>
      <c r="DA308">
        <v>0</v>
      </c>
      <c r="DB308">
        <v>822.38726923076899</v>
      </c>
      <c r="DC308">
        <v>-42.962837605959301</v>
      </c>
      <c r="DD308">
        <v>-501.57777777616502</v>
      </c>
      <c r="DE308">
        <v>9813.55884615385</v>
      </c>
      <c r="DF308">
        <v>15</v>
      </c>
      <c r="DG308">
        <v>1604500115.5</v>
      </c>
      <c r="DH308" t="s">
        <v>274</v>
      </c>
      <c r="DI308">
        <v>1604500104</v>
      </c>
      <c r="DJ308">
        <v>1604500115.5</v>
      </c>
      <c r="DK308">
        <v>1</v>
      </c>
      <c r="DL308">
        <v>-0.111</v>
      </c>
      <c r="DM308">
        <v>-7.0000000000000001E-3</v>
      </c>
      <c r="DN308">
        <v>-7.3999999999999996E-2</v>
      </c>
      <c r="DO308">
        <v>0.30099999999999999</v>
      </c>
      <c r="DP308">
        <v>420</v>
      </c>
      <c r="DQ308">
        <v>20</v>
      </c>
      <c r="DR308">
        <v>0.08</v>
      </c>
      <c r="DS308">
        <v>7.0000000000000007E-2</v>
      </c>
      <c r="DT308">
        <v>0</v>
      </c>
      <c r="DU308">
        <v>0</v>
      </c>
      <c r="DV308" t="s">
        <v>275</v>
      </c>
      <c r="DW308">
        <v>100</v>
      </c>
      <c r="DX308">
        <v>100</v>
      </c>
      <c r="DY308">
        <v>-4.2999999999999997E-2</v>
      </c>
      <c r="DZ308">
        <v>0.31640000000000001</v>
      </c>
      <c r="EA308">
        <v>-0.38915973933682801</v>
      </c>
      <c r="EB308">
        <v>1.06189765250334E-3</v>
      </c>
      <c r="EC308">
        <v>-8.2300479113357901E-7</v>
      </c>
      <c r="ED308">
        <v>1.95222372915411E-10</v>
      </c>
      <c r="EE308">
        <v>5.0854824770297798E-2</v>
      </c>
      <c r="EF308">
        <v>2.4299125684897199E-2</v>
      </c>
      <c r="EG308">
        <v>-1.02667963148939E-3</v>
      </c>
      <c r="EH308">
        <v>2.21636158600722E-5</v>
      </c>
      <c r="EI308">
        <v>2</v>
      </c>
      <c r="EJ308">
        <v>2037</v>
      </c>
      <c r="EK308">
        <v>1</v>
      </c>
      <c r="EL308">
        <v>24</v>
      </c>
      <c r="EM308">
        <v>13.6</v>
      </c>
      <c r="EN308">
        <v>13.4</v>
      </c>
      <c r="EO308">
        <v>2</v>
      </c>
      <c r="EP308">
        <v>482.39499999999998</v>
      </c>
      <c r="EQ308">
        <v>557.71600000000001</v>
      </c>
      <c r="ER308">
        <v>22.3156</v>
      </c>
      <c r="ES308">
        <v>25.374700000000001</v>
      </c>
      <c r="ET308">
        <v>30.0001</v>
      </c>
      <c r="EU308">
        <v>25.244499999999999</v>
      </c>
      <c r="EV308">
        <v>25.206600000000002</v>
      </c>
      <c r="EW308">
        <v>24.094100000000001</v>
      </c>
      <c r="EX308">
        <v>6.5630499999999996</v>
      </c>
      <c r="EY308">
        <v>100</v>
      </c>
      <c r="EZ308">
        <v>22.3171</v>
      </c>
      <c r="FA308">
        <v>495.11</v>
      </c>
      <c r="FB308">
        <v>20</v>
      </c>
      <c r="FC308">
        <v>102.36</v>
      </c>
      <c r="FD308">
        <v>102.06699999999999</v>
      </c>
    </row>
    <row r="309" spans="1:160" x14ac:dyDescent="0.15">
      <c r="A309">
        <v>311</v>
      </c>
      <c r="B309">
        <v>1604500921.0999999</v>
      </c>
      <c r="C309">
        <v>619.09999990463302</v>
      </c>
      <c r="D309" t="s">
        <v>858</v>
      </c>
      <c r="E309" t="s">
        <v>859</v>
      </c>
      <c r="F309">
        <v>1604500921.0999999</v>
      </c>
      <c r="G309">
        <f t="shared" si="180"/>
        <v>1.3007570200194902E-3</v>
      </c>
      <c r="H309">
        <f t="shared" si="181"/>
        <v>9.0986164526074376</v>
      </c>
      <c r="I309">
        <f t="shared" si="182"/>
        <v>489.16899999999998</v>
      </c>
      <c r="J309">
        <f t="shared" si="183"/>
        <v>367.84226087310878</v>
      </c>
      <c r="K309">
        <f t="shared" si="184"/>
        <v>37.061530854320353</v>
      </c>
      <c r="L309">
        <f t="shared" si="185"/>
        <v>49.285669198110298</v>
      </c>
      <c r="M309">
        <f t="shared" si="186"/>
        <v>0.13000988880295741</v>
      </c>
      <c r="N309">
        <f t="shared" si="187"/>
        <v>2.9434215083609327</v>
      </c>
      <c r="O309">
        <f t="shared" si="188"/>
        <v>0.12690187800622488</v>
      </c>
      <c r="P309">
        <f t="shared" si="189"/>
        <v>7.9586727781555289E-2</v>
      </c>
      <c r="Q309">
        <f t="shared" si="190"/>
        <v>193.73172503212754</v>
      </c>
      <c r="R309">
        <f t="shared" si="191"/>
        <v>25.852617389049023</v>
      </c>
      <c r="S309">
        <f t="shared" si="192"/>
        <v>25.002099999999999</v>
      </c>
      <c r="T309">
        <f t="shared" si="193"/>
        <v>3.180075707680921</v>
      </c>
      <c r="U309">
        <f t="shared" si="194"/>
        <v>68.189113908335628</v>
      </c>
      <c r="V309">
        <f t="shared" si="195"/>
        <v>2.1747823312763699</v>
      </c>
      <c r="W309">
        <f t="shared" si="196"/>
        <v>3.1893394804922348</v>
      </c>
      <c r="X309">
        <f t="shared" si="197"/>
        <v>1.0052933764045511</v>
      </c>
      <c r="Y309">
        <f t="shared" si="198"/>
        <v>-57.363384582859517</v>
      </c>
      <c r="Z309">
        <f t="shared" si="199"/>
        <v>7.7438641295072177</v>
      </c>
      <c r="AA309">
        <f t="shared" si="200"/>
        <v>0.55664860316993348</v>
      </c>
      <c r="AB309">
        <f t="shared" si="201"/>
        <v>144.6688531819452</v>
      </c>
      <c r="AC309">
        <v>11</v>
      </c>
      <c r="AD309">
        <v>2</v>
      </c>
      <c r="AE309">
        <f t="shared" si="202"/>
        <v>1</v>
      </c>
      <c r="AF309">
        <f t="shared" si="203"/>
        <v>0</v>
      </c>
      <c r="AG309">
        <f t="shared" si="204"/>
        <v>53641.931264207225</v>
      </c>
      <c r="AH309" t="s">
        <v>272</v>
      </c>
      <c r="AI309" t="s">
        <v>272</v>
      </c>
      <c r="AJ309">
        <v>0</v>
      </c>
      <c r="AK309">
        <v>0</v>
      </c>
      <c r="AL309">
        <f t="shared" si="205"/>
        <v>0</v>
      </c>
      <c r="AM309" t="e">
        <f t="shared" si="206"/>
        <v>#DIV/0!</v>
      </c>
      <c r="AN309">
        <v>0</v>
      </c>
      <c r="AO309" t="s">
        <v>272</v>
      </c>
      <c r="AP309" t="s">
        <v>272</v>
      </c>
      <c r="AQ309">
        <v>0</v>
      </c>
      <c r="AR309">
        <v>0</v>
      </c>
      <c r="AS309" t="e">
        <f t="shared" si="207"/>
        <v>#DIV/0!</v>
      </c>
      <c r="AT309">
        <v>0.5</v>
      </c>
      <c r="AU309">
        <f t="shared" si="208"/>
        <v>1009.1663998520975</v>
      </c>
      <c r="AV309">
        <f t="shared" si="209"/>
        <v>9.0986164526074376</v>
      </c>
      <c r="AW309" t="e">
        <f t="shared" si="210"/>
        <v>#DIV/0!</v>
      </c>
      <c r="AX309" t="e">
        <f t="shared" si="211"/>
        <v>#DIV/0!</v>
      </c>
      <c r="AY309">
        <f t="shared" si="212"/>
        <v>9.0159724441290588E-3</v>
      </c>
      <c r="AZ309" t="e">
        <f t="shared" si="213"/>
        <v>#DIV/0!</v>
      </c>
      <c r="BA309" t="s">
        <v>272</v>
      </c>
      <c r="BB309">
        <v>0</v>
      </c>
      <c r="BC309">
        <f t="shared" si="214"/>
        <v>0</v>
      </c>
      <c r="BD309" t="e">
        <f t="shared" si="215"/>
        <v>#DIV/0!</v>
      </c>
      <c r="BE309" t="e">
        <f t="shared" si="216"/>
        <v>#DIV/0!</v>
      </c>
      <c r="BF309" t="e">
        <f t="shared" si="217"/>
        <v>#DIV/0!</v>
      </c>
      <c r="BG309" t="e">
        <f t="shared" si="218"/>
        <v>#DIV/0!</v>
      </c>
      <c r="BH309" t="e">
        <f t="shared" si="219"/>
        <v>#DIV/0!</v>
      </c>
      <c r="BI309" t="e">
        <f t="shared" si="220"/>
        <v>#DIV/0!</v>
      </c>
      <c r="BJ309">
        <f t="shared" si="221"/>
        <v>1199.98</v>
      </c>
      <c r="BK309">
        <f t="shared" si="222"/>
        <v>1009.1663998520975</v>
      </c>
      <c r="BL309">
        <f t="shared" si="223"/>
        <v>0.84098601631035308</v>
      </c>
      <c r="BM309">
        <f t="shared" si="224"/>
        <v>0.19197203262070625</v>
      </c>
      <c r="BN309">
        <v>6</v>
      </c>
      <c r="BO309">
        <v>0.5</v>
      </c>
      <c r="BP309" t="s">
        <v>273</v>
      </c>
      <c r="BQ309">
        <v>2</v>
      </c>
      <c r="BR309">
        <v>1604500921.0999999</v>
      </c>
      <c r="BS309">
        <v>489.16899999999998</v>
      </c>
      <c r="BT309">
        <v>500.85</v>
      </c>
      <c r="BU309">
        <v>21.585100000000001</v>
      </c>
      <c r="BV309">
        <v>20.058</v>
      </c>
      <c r="BW309">
        <v>489.21300000000002</v>
      </c>
      <c r="BX309">
        <v>21.268599999999999</v>
      </c>
      <c r="BY309">
        <v>500.03800000000001</v>
      </c>
      <c r="BZ309">
        <v>100.654</v>
      </c>
      <c r="CA309">
        <v>9.9868700000000005E-2</v>
      </c>
      <c r="CB309">
        <v>25.050899999999999</v>
      </c>
      <c r="CC309">
        <v>25.002099999999999</v>
      </c>
      <c r="CD309">
        <v>999.9</v>
      </c>
      <c r="CE309">
        <v>0</v>
      </c>
      <c r="CF309">
        <v>0</v>
      </c>
      <c r="CG309">
        <v>10013.799999999999</v>
      </c>
      <c r="CH309">
        <v>0</v>
      </c>
      <c r="CI309">
        <v>1.0569500000000001</v>
      </c>
      <c r="CJ309">
        <v>1199.98</v>
      </c>
      <c r="CK309">
        <v>0.96699299999999999</v>
      </c>
      <c r="CL309">
        <v>3.30067E-2</v>
      </c>
      <c r="CM309">
        <v>0</v>
      </c>
      <c r="CN309">
        <v>815.40200000000004</v>
      </c>
      <c r="CO309">
        <v>5.0001499999999997</v>
      </c>
      <c r="CP309">
        <v>9730.4599999999991</v>
      </c>
      <c r="CQ309">
        <v>11353.7</v>
      </c>
      <c r="CR309">
        <v>39.5</v>
      </c>
      <c r="CS309">
        <v>42.125</v>
      </c>
      <c r="CT309">
        <v>40.75</v>
      </c>
      <c r="CU309">
        <v>41.686999999999998</v>
      </c>
      <c r="CV309">
        <v>41.375</v>
      </c>
      <c r="CW309">
        <v>1155.54</v>
      </c>
      <c r="CX309">
        <v>39.44</v>
      </c>
      <c r="CY309">
        <v>0</v>
      </c>
      <c r="CZ309">
        <v>1604500920.3</v>
      </c>
      <c r="DA309">
        <v>0</v>
      </c>
      <c r="DB309">
        <v>820.66080769230803</v>
      </c>
      <c r="DC309">
        <v>-42.175350458653703</v>
      </c>
      <c r="DD309">
        <v>-501.04786356010601</v>
      </c>
      <c r="DE309">
        <v>9793.5557692307702</v>
      </c>
      <c r="DF309">
        <v>15</v>
      </c>
      <c r="DG309">
        <v>1604500115.5</v>
      </c>
      <c r="DH309" t="s">
        <v>274</v>
      </c>
      <c r="DI309">
        <v>1604500104</v>
      </c>
      <c r="DJ309">
        <v>1604500115.5</v>
      </c>
      <c r="DK309">
        <v>1</v>
      </c>
      <c r="DL309">
        <v>-0.111</v>
      </c>
      <c r="DM309">
        <v>-7.0000000000000001E-3</v>
      </c>
      <c r="DN309">
        <v>-7.3999999999999996E-2</v>
      </c>
      <c r="DO309">
        <v>0.30099999999999999</v>
      </c>
      <c r="DP309">
        <v>420</v>
      </c>
      <c r="DQ309">
        <v>20</v>
      </c>
      <c r="DR309">
        <v>0.08</v>
      </c>
      <c r="DS309">
        <v>7.0000000000000007E-2</v>
      </c>
      <c r="DT309">
        <v>0</v>
      </c>
      <c r="DU309">
        <v>0</v>
      </c>
      <c r="DV309" t="s">
        <v>275</v>
      </c>
      <c r="DW309">
        <v>100</v>
      </c>
      <c r="DX309">
        <v>100</v>
      </c>
      <c r="DY309">
        <v>-4.3999999999999997E-2</v>
      </c>
      <c r="DZ309">
        <v>0.3165</v>
      </c>
      <c r="EA309">
        <v>-0.38915973933682801</v>
      </c>
      <c r="EB309">
        <v>1.06189765250334E-3</v>
      </c>
      <c r="EC309">
        <v>-8.2300479113357901E-7</v>
      </c>
      <c r="ED309">
        <v>1.95222372915411E-10</v>
      </c>
      <c r="EE309">
        <v>5.0854824770297798E-2</v>
      </c>
      <c r="EF309">
        <v>2.4299125684897199E-2</v>
      </c>
      <c r="EG309">
        <v>-1.02667963148939E-3</v>
      </c>
      <c r="EH309">
        <v>2.21636158600722E-5</v>
      </c>
      <c r="EI309">
        <v>2</v>
      </c>
      <c r="EJ309">
        <v>2037</v>
      </c>
      <c r="EK309">
        <v>1</v>
      </c>
      <c r="EL309">
        <v>24</v>
      </c>
      <c r="EM309">
        <v>13.6</v>
      </c>
      <c r="EN309">
        <v>13.4</v>
      </c>
      <c r="EO309">
        <v>2</v>
      </c>
      <c r="EP309">
        <v>482.38099999999997</v>
      </c>
      <c r="EQ309">
        <v>557.80700000000002</v>
      </c>
      <c r="ER309">
        <v>22.316700000000001</v>
      </c>
      <c r="ES309">
        <v>25.374700000000001</v>
      </c>
      <c r="ET309">
        <v>30.0001</v>
      </c>
      <c r="EU309">
        <v>25.244499999999999</v>
      </c>
      <c r="EV309">
        <v>25.207699999999999</v>
      </c>
      <c r="EW309">
        <v>23.968299999999999</v>
      </c>
      <c r="EX309">
        <v>6.5630499999999996</v>
      </c>
      <c r="EY309">
        <v>100</v>
      </c>
      <c r="EZ309">
        <v>22.3171</v>
      </c>
      <c r="FA309">
        <v>490.04</v>
      </c>
      <c r="FB309">
        <v>20</v>
      </c>
      <c r="FC309">
        <v>102.36</v>
      </c>
      <c r="FD309">
        <v>102.06699999999999</v>
      </c>
    </row>
    <row r="310" spans="1:160" x14ac:dyDescent="0.15">
      <c r="A310">
        <v>312</v>
      </c>
      <c r="B310">
        <v>1604500923.0999999</v>
      </c>
      <c r="C310">
        <v>621.09999990463302</v>
      </c>
      <c r="D310" t="s">
        <v>860</v>
      </c>
      <c r="E310" t="s">
        <v>861</v>
      </c>
      <c r="F310">
        <v>1604500923.0999999</v>
      </c>
      <c r="G310">
        <f t="shared" si="180"/>
        <v>1.3002012516579106E-3</v>
      </c>
      <c r="H310">
        <f t="shared" si="181"/>
        <v>9.0755552740213279</v>
      </c>
      <c r="I310">
        <f t="shared" si="182"/>
        <v>486.005</v>
      </c>
      <c r="J310">
        <f t="shared" si="183"/>
        <v>364.94322503704507</v>
      </c>
      <c r="K310">
        <f t="shared" si="184"/>
        <v>36.769825114700566</v>
      </c>
      <c r="L310">
        <f t="shared" si="185"/>
        <v>48.967394457195503</v>
      </c>
      <c r="M310">
        <f t="shared" si="186"/>
        <v>0.12992591646659804</v>
      </c>
      <c r="N310">
        <f t="shared" si="187"/>
        <v>2.9425607410620414</v>
      </c>
      <c r="O310">
        <f t="shared" si="188"/>
        <v>0.12682098298964287</v>
      </c>
      <c r="P310">
        <f t="shared" si="189"/>
        <v>7.9535900168425253E-2</v>
      </c>
      <c r="Q310">
        <f t="shared" si="190"/>
        <v>193.73172503212754</v>
      </c>
      <c r="R310">
        <f t="shared" si="191"/>
        <v>25.854979222711489</v>
      </c>
      <c r="S310">
        <f t="shared" si="192"/>
        <v>25.003699999999998</v>
      </c>
      <c r="T310">
        <f t="shared" si="193"/>
        <v>3.1803790646911652</v>
      </c>
      <c r="U310">
        <f t="shared" si="194"/>
        <v>68.183592876847271</v>
      </c>
      <c r="V310">
        <f t="shared" si="195"/>
        <v>2.1748654572168697</v>
      </c>
      <c r="W310">
        <f t="shared" si="196"/>
        <v>3.1897196458172807</v>
      </c>
      <c r="X310">
        <f t="shared" si="197"/>
        <v>1.0055136074742954</v>
      </c>
      <c r="Y310">
        <f t="shared" si="198"/>
        <v>-57.338875198113861</v>
      </c>
      <c r="Z310">
        <f t="shared" si="199"/>
        <v>7.8050552658695382</v>
      </c>
      <c r="AA310">
        <f t="shared" si="200"/>
        <v>0.56122146545841867</v>
      </c>
      <c r="AB310">
        <f t="shared" si="201"/>
        <v>144.75912656534163</v>
      </c>
      <c r="AC310">
        <v>11</v>
      </c>
      <c r="AD310">
        <v>2</v>
      </c>
      <c r="AE310">
        <f t="shared" si="202"/>
        <v>1</v>
      </c>
      <c r="AF310">
        <f t="shared" si="203"/>
        <v>0</v>
      </c>
      <c r="AG310">
        <f t="shared" si="204"/>
        <v>53616.421912333732</v>
      </c>
      <c r="AH310" t="s">
        <v>272</v>
      </c>
      <c r="AI310" t="s">
        <v>272</v>
      </c>
      <c r="AJ310">
        <v>0</v>
      </c>
      <c r="AK310">
        <v>0</v>
      </c>
      <c r="AL310">
        <f t="shared" si="205"/>
        <v>0</v>
      </c>
      <c r="AM310" t="e">
        <f t="shared" si="206"/>
        <v>#DIV/0!</v>
      </c>
      <c r="AN310">
        <v>0</v>
      </c>
      <c r="AO310" t="s">
        <v>272</v>
      </c>
      <c r="AP310" t="s">
        <v>272</v>
      </c>
      <c r="AQ310">
        <v>0</v>
      </c>
      <c r="AR310">
        <v>0</v>
      </c>
      <c r="AS310" t="e">
        <f t="shared" si="207"/>
        <v>#DIV/0!</v>
      </c>
      <c r="AT310">
        <v>0.5</v>
      </c>
      <c r="AU310">
        <f t="shared" si="208"/>
        <v>1009.1663998520975</v>
      </c>
      <c r="AV310">
        <f t="shared" si="209"/>
        <v>9.0755552740213279</v>
      </c>
      <c r="AW310" t="e">
        <f t="shared" si="210"/>
        <v>#DIV/0!</v>
      </c>
      <c r="AX310" t="e">
        <f t="shared" si="211"/>
        <v>#DIV/0!</v>
      </c>
      <c r="AY310">
        <f t="shared" si="212"/>
        <v>8.9931207334602425E-3</v>
      </c>
      <c r="AZ310" t="e">
        <f t="shared" si="213"/>
        <v>#DIV/0!</v>
      </c>
      <c r="BA310" t="s">
        <v>272</v>
      </c>
      <c r="BB310">
        <v>0</v>
      </c>
      <c r="BC310">
        <f t="shared" si="214"/>
        <v>0</v>
      </c>
      <c r="BD310" t="e">
        <f t="shared" si="215"/>
        <v>#DIV/0!</v>
      </c>
      <c r="BE310" t="e">
        <f t="shared" si="216"/>
        <v>#DIV/0!</v>
      </c>
      <c r="BF310" t="e">
        <f t="shared" si="217"/>
        <v>#DIV/0!</v>
      </c>
      <c r="BG310" t="e">
        <f t="shared" si="218"/>
        <v>#DIV/0!</v>
      </c>
      <c r="BH310" t="e">
        <f t="shared" si="219"/>
        <v>#DIV/0!</v>
      </c>
      <c r="BI310" t="e">
        <f t="shared" si="220"/>
        <v>#DIV/0!</v>
      </c>
      <c r="BJ310">
        <f t="shared" si="221"/>
        <v>1199.98</v>
      </c>
      <c r="BK310">
        <f t="shared" si="222"/>
        <v>1009.1663998520975</v>
      </c>
      <c r="BL310">
        <f t="shared" si="223"/>
        <v>0.84098601631035308</v>
      </c>
      <c r="BM310">
        <f t="shared" si="224"/>
        <v>0.19197203262070625</v>
      </c>
      <c r="BN310">
        <v>6</v>
      </c>
      <c r="BO310">
        <v>0.5</v>
      </c>
      <c r="BP310" t="s">
        <v>273</v>
      </c>
      <c r="BQ310">
        <v>2</v>
      </c>
      <c r="BR310">
        <v>1604500923.0999999</v>
      </c>
      <c r="BS310">
        <v>486.005</v>
      </c>
      <c r="BT310">
        <v>497.65499999999997</v>
      </c>
      <c r="BU310">
        <v>21.585699999999999</v>
      </c>
      <c r="BV310">
        <v>20.059000000000001</v>
      </c>
      <c r="BW310">
        <v>486.05</v>
      </c>
      <c r="BX310">
        <v>21.269200000000001</v>
      </c>
      <c r="BY310">
        <v>499.95499999999998</v>
      </c>
      <c r="BZ310">
        <v>100.655</v>
      </c>
      <c r="CA310">
        <v>9.9919099999999997E-2</v>
      </c>
      <c r="CB310">
        <v>25.052900000000001</v>
      </c>
      <c r="CC310">
        <v>25.003699999999998</v>
      </c>
      <c r="CD310">
        <v>999.9</v>
      </c>
      <c r="CE310">
        <v>0</v>
      </c>
      <c r="CF310">
        <v>0</v>
      </c>
      <c r="CG310">
        <v>10008.799999999999</v>
      </c>
      <c r="CH310">
        <v>0</v>
      </c>
      <c r="CI310">
        <v>1.06395</v>
      </c>
      <c r="CJ310">
        <v>1199.98</v>
      </c>
      <c r="CK310">
        <v>0.96699299999999999</v>
      </c>
      <c r="CL310">
        <v>3.30067E-2</v>
      </c>
      <c r="CM310">
        <v>0</v>
      </c>
      <c r="CN310">
        <v>814.14200000000005</v>
      </c>
      <c r="CO310">
        <v>5.0001499999999997</v>
      </c>
      <c r="CP310">
        <v>9714.84</v>
      </c>
      <c r="CQ310">
        <v>11353.7</v>
      </c>
      <c r="CR310">
        <v>39.5</v>
      </c>
      <c r="CS310">
        <v>42.125</v>
      </c>
      <c r="CT310">
        <v>40.75</v>
      </c>
      <c r="CU310">
        <v>41.686999999999998</v>
      </c>
      <c r="CV310">
        <v>41.375</v>
      </c>
      <c r="CW310">
        <v>1155.54</v>
      </c>
      <c r="CX310">
        <v>39.44</v>
      </c>
      <c r="CY310">
        <v>0</v>
      </c>
      <c r="CZ310">
        <v>1604500922.0999999</v>
      </c>
      <c r="DA310">
        <v>0</v>
      </c>
      <c r="DB310">
        <v>819.15940000000001</v>
      </c>
      <c r="DC310">
        <v>-42.385461606509303</v>
      </c>
      <c r="DD310">
        <v>-503.13538535607199</v>
      </c>
      <c r="DE310">
        <v>9775.8907999999992</v>
      </c>
      <c r="DF310">
        <v>15</v>
      </c>
      <c r="DG310">
        <v>1604500115.5</v>
      </c>
      <c r="DH310" t="s">
        <v>274</v>
      </c>
      <c r="DI310">
        <v>1604500104</v>
      </c>
      <c r="DJ310">
        <v>1604500115.5</v>
      </c>
      <c r="DK310">
        <v>1</v>
      </c>
      <c r="DL310">
        <v>-0.111</v>
      </c>
      <c r="DM310">
        <v>-7.0000000000000001E-3</v>
      </c>
      <c r="DN310">
        <v>-7.3999999999999996E-2</v>
      </c>
      <c r="DO310">
        <v>0.30099999999999999</v>
      </c>
      <c r="DP310">
        <v>420</v>
      </c>
      <c r="DQ310">
        <v>20</v>
      </c>
      <c r="DR310">
        <v>0.08</v>
      </c>
      <c r="DS310">
        <v>7.0000000000000007E-2</v>
      </c>
      <c r="DT310">
        <v>0</v>
      </c>
      <c r="DU310">
        <v>0</v>
      </c>
      <c r="DV310" t="s">
        <v>275</v>
      </c>
      <c r="DW310">
        <v>100</v>
      </c>
      <c r="DX310">
        <v>100</v>
      </c>
      <c r="DY310">
        <v>-4.4999999999999998E-2</v>
      </c>
      <c r="DZ310">
        <v>0.3165</v>
      </c>
      <c r="EA310">
        <v>-0.38915973933682801</v>
      </c>
      <c r="EB310">
        <v>1.06189765250334E-3</v>
      </c>
      <c r="EC310">
        <v>-8.2300479113357901E-7</v>
      </c>
      <c r="ED310">
        <v>1.95222372915411E-10</v>
      </c>
      <c r="EE310">
        <v>5.0854824770297798E-2</v>
      </c>
      <c r="EF310">
        <v>2.4299125684897199E-2</v>
      </c>
      <c r="EG310">
        <v>-1.02667963148939E-3</v>
      </c>
      <c r="EH310">
        <v>2.21636158600722E-5</v>
      </c>
      <c r="EI310">
        <v>2</v>
      </c>
      <c r="EJ310">
        <v>2037</v>
      </c>
      <c r="EK310">
        <v>1</v>
      </c>
      <c r="EL310">
        <v>24</v>
      </c>
      <c r="EM310">
        <v>13.7</v>
      </c>
      <c r="EN310">
        <v>13.5</v>
      </c>
      <c r="EO310">
        <v>2</v>
      </c>
      <c r="EP310">
        <v>482.36700000000002</v>
      </c>
      <c r="EQ310">
        <v>557.79100000000005</v>
      </c>
      <c r="ER310">
        <v>22.3172</v>
      </c>
      <c r="ES310">
        <v>25.374700000000001</v>
      </c>
      <c r="ET310">
        <v>30</v>
      </c>
      <c r="EU310">
        <v>25.244499999999999</v>
      </c>
      <c r="EV310">
        <v>25.207899999999999</v>
      </c>
      <c r="EW310">
        <v>23.882899999999999</v>
      </c>
      <c r="EX310">
        <v>6.5630499999999996</v>
      </c>
      <c r="EY310">
        <v>100</v>
      </c>
      <c r="EZ310">
        <v>22.318100000000001</v>
      </c>
      <c r="FA310">
        <v>484.93</v>
      </c>
      <c r="FB310">
        <v>20</v>
      </c>
      <c r="FC310">
        <v>102.36</v>
      </c>
      <c r="FD310">
        <v>102.06699999999999</v>
      </c>
    </row>
    <row r="311" spans="1:160" x14ac:dyDescent="0.15">
      <c r="A311">
        <v>313</v>
      </c>
      <c r="B311">
        <v>1604500925.0999999</v>
      </c>
      <c r="C311">
        <v>623.09999990463302</v>
      </c>
      <c r="D311" t="s">
        <v>862</v>
      </c>
      <c r="E311" t="s">
        <v>863</v>
      </c>
      <c r="F311">
        <v>1604500925.0999999</v>
      </c>
      <c r="G311">
        <f t="shared" si="180"/>
        <v>1.2991201811991672E-3</v>
      </c>
      <c r="H311">
        <f t="shared" si="181"/>
        <v>9.2208069813447437</v>
      </c>
      <c r="I311">
        <f t="shared" si="182"/>
        <v>482.86799999999999</v>
      </c>
      <c r="J311">
        <f t="shared" si="183"/>
        <v>359.99772627155505</v>
      </c>
      <c r="K311">
        <f t="shared" si="184"/>
        <v>36.27157163048598</v>
      </c>
      <c r="L311">
        <f t="shared" si="185"/>
        <v>48.651366305736005</v>
      </c>
      <c r="M311">
        <f t="shared" si="186"/>
        <v>0.12986484565483677</v>
      </c>
      <c r="N311">
        <f t="shared" si="187"/>
        <v>2.9455104241051702</v>
      </c>
      <c r="O311">
        <f t="shared" si="188"/>
        <v>0.12676581945147861</v>
      </c>
      <c r="P311">
        <f t="shared" si="189"/>
        <v>7.9500912811945462E-2</v>
      </c>
      <c r="Q311">
        <f t="shared" si="190"/>
        <v>193.73172503212754</v>
      </c>
      <c r="R311">
        <f t="shared" si="191"/>
        <v>25.855709300609849</v>
      </c>
      <c r="S311">
        <f t="shared" si="192"/>
        <v>25.001200000000001</v>
      </c>
      <c r="T311">
        <f t="shared" si="193"/>
        <v>3.1799050804748239</v>
      </c>
      <c r="U311">
        <f t="shared" si="194"/>
        <v>68.176246244537822</v>
      </c>
      <c r="V311">
        <f t="shared" si="195"/>
        <v>2.1747866426698002</v>
      </c>
      <c r="W311">
        <f t="shared" si="196"/>
        <v>3.1899477640191152</v>
      </c>
      <c r="X311">
        <f t="shared" si="197"/>
        <v>1.0051184378050237</v>
      </c>
      <c r="Y311">
        <f t="shared" si="198"/>
        <v>-57.291199990883271</v>
      </c>
      <c r="Z311">
        <f t="shared" si="199"/>
        <v>8.4004331373721399</v>
      </c>
      <c r="AA311">
        <f t="shared" si="200"/>
        <v>0.60342319719587112</v>
      </c>
      <c r="AB311">
        <f t="shared" si="201"/>
        <v>145.44438137581227</v>
      </c>
      <c r="AC311">
        <v>11</v>
      </c>
      <c r="AD311">
        <v>2</v>
      </c>
      <c r="AE311">
        <f t="shared" si="202"/>
        <v>1</v>
      </c>
      <c r="AF311">
        <f t="shared" si="203"/>
        <v>0</v>
      </c>
      <c r="AG311">
        <f t="shared" si="204"/>
        <v>53702.483482038726</v>
      </c>
      <c r="AH311" t="s">
        <v>272</v>
      </c>
      <c r="AI311" t="s">
        <v>272</v>
      </c>
      <c r="AJ311">
        <v>0</v>
      </c>
      <c r="AK311">
        <v>0</v>
      </c>
      <c r="AL311">
        <f t="shared" si="205"/>
        <v>0</v>
      </c>
      <c r="AM311" t="e">
        <f t="shared" si="206"/>
        <v>#DIV/0!</v>
      </c>
      <c r="AN311">
        <v>0</v>
      </c>
      <c r="AO311" t="s">
        <v>272</v>
      </c>
      <c r="AP311" t="s">
        <v>272</v>
      </c>
      <c r="AQ311">
        <v>0</v>
      </c>
      <c r="AR311">
        <v>0</v>
      </c>
      <c r="AS311" t="e">
        <f t="shared" si="207"/>
        <v>#DIV/0!</v>
      </c>
      <c r="AT311">
        <v>0.5</v>
      </c>
      <c r="AU311">
        <f t="shared" si="208"/>
        <v>1009.1663998520975</v>
      </c>
      <c r="AV311">
        <f t="shared" si="209"/>
        <v>9.2208069813447437</v>
      </c>
      <c r="AW311" t="e">
        <f t="shared" si="210"/>
        <v>#DIV/0!</v>
      </c>
      <c r="AX311" t="e">
        <f t="shared" si="211"/>
        <v>#DIV/0!</v>
      </c>
      <c r="AY311">
        <f t="shared" si="212"/>
        <v>9.1370530991679248E-3</v>
      </c>
      <c r="AZ311" t="e">
        <f t="shared" si="213"/>
        <v>#DIV/0!</v>
      </c>
      <c r="BA311" t="s">
        <v>272</v>
      </c>
      <c r="BB311">
        <v>0</v>
      </c>
      <c r="BC311">
        <f t="shared" si="214"/>
        <v>0</v>
      </c>
      <c r="BD311" t="e">
        <f t="shared" si="215"/>
        <v>#DIV/0!</v>
      </c>
      <c r="BE311" t="e">
        <f t="shared" si="216"/>
        <v>#DIV/0!</v>
      </c>
      <c r="BF311" t="e">
        <f t="shared" si="217"/>
        <v>#DIV/0!</v>
      </c>
      <c r="BG311" t="e">
        <f t="shared" si="218"/>
        <v>#DIV/0!</v>
      </c>
      <c r="BH311" t="e">
        <f t="shared" si="219"/>
        <v>#DIV/0!</v>
      </c>
      <c r="BI311" t="e">
        <f t="shared" si="220"/>
        <v>#DIV/0!</v>
      </c>
      <c r="BJ311">
        <f t="shared" si="221"/>
        <v>1199.98</v>
      </c>
      <c r="BK311">
        <f t="shared" si="222"/>
        <v>1009.1663998520975</v>
      </c>
      <c r="BL311">
        <f t="shared" si="223"/>
        <v>0.84098601631035308</v>
      </c>
      <c r="BM311">
        <f t="shared" si="224"/>
        <v>0.19197203262070625</v>
      </c>
      <c r="BN311">
        <v>6</v>
      </c>
      <c r="BO311">
        <v>0.5</v>
      </c>
      <c r="BP311" t="s">
        <v>273</v>
      </c>
      <c r="BQ311">
        <v>2</v>
      </c>
      <c r="BR311">
        <v>1604500925.0999999</v>
      </c>
      <c r="BS311">
        <v>482.86799999999999</v>
      </c>
      <c r="BT311">
        <v>494.685</v>
      </c>
      <c r="BU311">
        <v>21.584900000000001</v>
      </c>
      <c r="BV311">
        <v>20.059699999999999</v>
      </c>
      <c r="BW311">
        <v>482.91399999999999</v>
      </c>
      <c r="BX311">
        <v>21.2685</v>
      </c>
      <c r="BY311">
        <v>500.03100000000001</v>
      </c>
      <c r="BZ311">
        <v>100.655</v>
      </c>
      <c r="CA311">
        <v>0.10000199999999999</v>
      </c>
      <c r="CB311">
        <v>25.054099999999998</v>
      </c>
      <c r="CC311">
        <v>25.001200000000001</v>
      </c>
      <c r="CD311">
        <v>999.9</v>
      </c>
      <c r="CE311">
        <v>0</v>
      </c>
      <c r="CF311">
        <v>0</v>
      </c>
      <c r="CG311">
        <v>10025.6</v>
      </c>
      <c r="CH311">
        <v>0</v>
      </c>
      <c r="CI311">
        <v>1.06395</v>
      </c>
      <c r="CJ311">
        <v>1199.98</v>
      </c>
      <c r="CK311">
        <v>0.96699299999999999</v>
      </c>
      <c r="CL311">
        <v>3.30067E-2</v>
      </c>
      <c r="CM311">
        <v>0</v>
      </c>
      <c r="CN311">
        <v>812.46299999999997</v>
      </c>
      <c r="CO311">
        <v>5.0001499999999997</v>
      </c>
      <c r="CP311">
        <v>9699.33</v>
      </c>
      <c r="CQ311">
        <v>11353.7</v>
      </c>
      <c r="CR311">
        <v>39.5</v>
      </c>
      <c r="CS311">
        <v>42.125</v>
      </c>
      <c r="CT311">
        <v>40.75</v>
      </c>
      <c r="CU311">
        <v>41.686999999999998</v>
      </c>
      <c r="CV311">
        <v>41.375</v>
      </c>
      <c r="CW311">
        <v>1155.54</v>
      </c>
      <c r="CX311">
        <v>39.44</v>
      </c>
      <c r="CY311">
        <v>0</v>
      </c>
      <c r="CZ311">
        <v>1604500923.9000001</v>
      </c>
      <c r="DA311">
        <v>0</v>
      </c>
      <c r="DB311">
        <v>818.08042307692301</v>
      </c>
      <c r="DC311">
        <v>-42.8036581255895</v>
      </c>
      <c r="DD311">
        <v>-506.07418801518003</v>
      </c>
      <c r="DE311">
        <v>9763.2396153846094</v>
      </c>
      <c r="DF311">
        <v>15</v>
      </c>
      <c r="DG311">
        <v>1604500115.5</v>
      </c>
      <c r="DH311" t="s">
        <v>274</v>
      </c>
      <c r="DI311">
        <v>1604500104</v>
      </c>
      <c r="DJ311">
        <v>1604500115.5</v>
      </c>
      <c r="DK311">
        <v>1</v>
      </c>
      <c r="DL311">
        <v>-0.111</v>
      </c>
      <c r="DM311">
        <v>-7.0000000000000001E-3</v>
      </c>
      <c r="DN311">
        <v>-7.3999999999999996E-2</v>
      </c>
      <c r="DO311">
        <v>0.30099999999999999</v>
      </c>
      <c r="DP311">
        <v>420</v>
      </c>
      <c r="DQ311">
        <v>20</v>
      </c>
      <c r="DR311">
        <v>0.08</v>
      </c>
      <c r="DS311">
        <v>7.0000000000000007E-2</v>
      </c>
      <c r="DT311">
        <v>0</v>
      </c>
      <c r="DU311">
        <v>0</v>
      </c>
      <c r="DV311" t="s">
        <v>275</v>
      </c>
      <c r="DW311">
        <v>100</v>
      </c>
      <c r="DX311">
        <v>100</v>
      </c>
      <c r="DY311">
        <v>-4.5999999999999999E-2</v>
      </c>
      <c r="DZ311">
        <v>0.31640000000000001</v>
      </c>
      <c r="EA311">
        <v>-0.38915973933682801</v>
      </c>
      <c r="EB311">
        <v>1.06189765250334E-3</v>
      </c>
      <c r="EC311">
        <v>-8.2300479113357901E-7</v>
      </c>
      <c r="ED311">
        <v>1.95222372915411E-10</v>
      </c>
      <c r="EE311">
        <v>5.0854824770297798E-2</v>
      </c>
      <c r="EF311">
        <v>2.4299125684897199E-2</v>
      </c>
      <c r="EG311">
        <v>-1.02667963148939E-3</v>
      </c>
      <c r="EH311">
        <v>2.21636158600722E-5</v>
      </c>
      <c r="EI311">
        <v>2</v>
      </c>
      <c r="EJ311">
        <v>2037</v>
      </c>
      <c r="EK311">
        <v>1</v>
      </c>
      <c r="EL311">
        <v>24</v>
      </c>
      <c r="EM311">
        <v>13.7</v>
      </c>
      <c r="EN311">
        <v>13.5</v>
      </c>
      <c r="EO311">
        <v>2</v>
      </c>
      <c r="EP311">
        <v>482.53100000000001</v>
      </c>
      <c r="EQ311">
        <v>557.59</v>
      </c>
      <c r="ER311">
        <v>22.317399999999999</v>
      </c>
      <c r="ES311">
        <v>25.374700000000001</v>
      </c>
      <c r="ET311">
        <v>30.0001</v>
      </c>
      <c r="EU311">
        <v>25.244499999999999</v>
      </c>
      <c r="EV311">
        <v>25.207899999999999</v>
      </c>
      <c r="EW311">
        <v>23.723700000000001</v>
      </c>
      <c r="EX311">
        <v>6.5630499999999996</v>
      </c>
      <c r="EY311">
        <v>100</v>
      </c>
      <c r="EZ311">
        <v>22.318100000000001</v>
      </c>
      <c r="FA311">
        <v>484.93</v>
      </c>
      <c r="FB311">
        <v>20</v>
      </c>
      <c r="FC311">
        <v>102.35899999999999</v>
      </c>
      <c r="FD311">
        <v>102.069</v>
      </c>
    </row>
    <row r="312" spans="1:160" x14ac:dyDescent="0.15">
      <c r="A312">
        <v>314</v>
      </c>
      <c r="B312">
        <v>1604500927.0999999</v>
      </c>
      <c r="C312">
        <v>625.09999990463302</v>
      </c>
      <c r="D312" t="s">
        <v>864</v>
      </c>
      <c r="E312" t="s">
        <v>865</v>
      </c>
      <c r="F312">
        <v>1604500927.0999999</v>
      </c>
      <c r="G312">
        <f t="shared" si="180"/>
        <v>1.2996885504137085E-3</v>
      </c>
      <c r="H312">
        <f t="shared" si="181"/>
        <v>9.1228850718952383</v>
      </c>
      <c r="I312">
        <f t="shared" si="182"/>
        <v>479.75200000000001</v>
      </c>
      <c r="J312">
        <f t="shared" si="183"/>
        <v>358.32528005838776</v>
      </c>
      <c r="K312">
        <f t="shared" si="184"/>
        <v>36.102728558146005</v>
      </c>
      <c r="L312">
        <f t="shared" si="185"/>
        <v>48.33696419188</v>
      </c>
      <c r="M312">
        <f t="shared" si="186"/>
        <v>0.13006007247668017</v>
      </c>
      <c r="N312">
        <f t="shared" si="187"/>
        <v>2.9418756102819108</v>
      </c>
      <c r="O312">
        <f t="shared" si="188"/>
        <v>0.126948100442838</v>
      </c>
      <c r="P312">
        <f t="shared" si="189"/>
        <v>7.9615959314150206E-2</v>
      </c>
      <c r="Q312">
        <f t="shared" si="190"/>
        <v>193.73012905156995</v>
      </c>
      <c r="R312">
        <f t="shared" si="191"/>
        <v>25.85517714007457</v>
      </c>
      <c r="S312">
        <f t="shared" si="192"/>
        <v>24.996300000000002</v>
      </c>
      <c r="T312">
        <f t="shared" si="193"/>
        <v>3.178976250474264</v>
      </c>
      <c r="U312">
        <f t="shared" si="194"/>
        <v>68.184052971018829</v>
      </c>
      <c r="V312">
        <f t="shared" si="195"/>
        <v>2.1748671716834997</v>
      </c>
      <c r="W312">
        <f t="shared" si="196"/>
        <v>3.1897006366106053</v>
      </c>
      <c r="X312">
        <f t="shared" si="197"/>
        <v>1.0041090787907643</v>
      </c>
      <c r="Y312">
        <f t="shared" si="198"/>
        <v>-57.316265073244544</v>
      </c>
      <c r="Z312">
        <f t="shared" si="199"/>
        <v>8.9610354814357525</v>
      </c>
      <c r="AA312">
        <f t="shared" si="200"/>
        <v>0.64446780340485554</v>
      </c>
      <c r="AB312">
        <f t="shared" si="201"/>
        <v>146.019367263166</v>
      </c>
      <c r="AC312">
        <v>11</v>
      </c>
      <c r="AD312">
        <v>2</v>
      </c>
      <c r="AE312">
        <f t="shared" si="202"/>
        <v>1</v>
      </c>
      <c r="AF312">
        <f t="shared" si="203"/>
        <v>0</v>
      </c>
      <c r="AG312">
        <f t="shared" si="204"/>
        <v>53596.386333240865</v>
      </c>
      <c r="AH312" t="s">
        <v>272</v>
      </c>
      <c r="AI312" t="s">
        <v>272</v>
      </c>
      <c r="AJ312">
        <v>0</v>
      </c>
      <c r="AK312">
        <v>0</v>
      </c>
      <c r="AL312">
        <f t="shared" si="205"/>
        <v>0</v>
      </c>
      <c r="AM312" t="e">
        <f t="shared" si="206"/>
        <v>#DIV/0!</v>
      </c>
      <c r="AN312">
        <v>0</v>
      </c>
      <c r="AO312" t="s">
        <v>272</v>
      </c>
      <c r="AP312" t="s">
        <v>272</v>
      </c>
      <c r="AQ312">
        <v>0</v>
      </c>
      <c r="AR312">
        <v>0</v>
      </c>
      <c r="AS312" t="e">
        <f t="shared" si="207"/>
        <v>#DIV/0!</v>
      </c>
      <c r="AT312">
        <v>0.5</v>
      </c>
      <c r="AU312">
        <f t="shared" si="208"/>
        <v>1009.1579998520962</v>
      </c>
      <c r="AV312">
        <f t="shared" si="209"/>
        <v>9.1228850718952383</v>
      </c>
      <c r="AW312" t="e">
        <f t="shared" si="210"/>
        <v>#DIV/0!</v>
      </c>
      <c r="AX312" t="e">
        <f t="shared" si="211"/>
        <v>#DIV/0!</v>
      </c>
      <c r="AY312">
        <f t="shared" si="212"/>
        <v>9.0400958752071565E-3</v>
      </c>
      <c r="AZ312" t="e">
        <f t="shared" si="213"/>
        <v>#DIV/0!</v>
      </c>
      <c r="BA312" t="s">
        <v>272</v>
      </c>
      <c r="BB312">
        <v>0</v>
      </c>
      <c r="BC312">
        <f t="shared" si="214"/>
        <v>0</v>
      </c>
      <c r="BD312" t="e">
        <f t="shared" si="215"/>
        <v>#DIV/0!</v>
      </c>
      <c r="BE312" t="e">
        <f t="shared" si="216"/>
        <v>#DIV/0!</v>
      </c>
      <c r="BF312" t="e">
        <f t="shared" si="217"/>
        <v>#DIV/0!</v>
      </c>
      <c r="BG312" t="e">
        <f t="shared" si="218"/>
        <v>#DIV/0!</v>
      </c>
      <c r="BH312" t="e">
        <f t="shared" si="219"/>
        <v>#DIV/0!</v>
      </c>
      <c r="BI312" t="e">
        <f t="shared" si="220"/>
        <v>#DIV/0!</v>
      </c>
      <c r="BJ312">
        <f t="shared" si="221"/>
        <v>1199.97</v>
      </c>
      <c r="BK312">
        <f t="shared" si="222"/>
        <v>1009.1579998520962</v>
      </c>
      <c r="BL312">
        <f t="shared" si="223"/>
        <v>0.84098602452735993</v>
      </c>
      <c r="BM312">
        <f t="shared" si="224"/>
        <v>0.19197204905472021</v>
      </c>
      <c r="BN312">
        <v>6</v>
      </c>
      <c r="BO312">
        <v>0.5</v>
      </c>
      <c r="BP312" t="s">
        <v>273</v>
      </c>
      <c r="BQ312">
        <v>2</v>
      </c>
      <c r="BR312">
        <v>1604500927.0999999</v>
      </c>
      <c r="BS312">
        <v>479.75200000000001</v>
      </c>
      <c r="BT312">
        <v>491.44799999999998</v>
      </c>
      <c r="BU312">
        <v>21.585899999999999</v>
      </c>
      <c r="BV312">
        <v>20.059899999999999</v>
      </c>
      <c r="BW312">
        <v>479.8</v>
      </c>
      <c r="BX312">
        <v>21.269500000000001</v>
      </c>
      <c r="BY312">
        <v>499.98700000000002</v>
      </c>
      <c r="BZ312">
        <v>100.654</v>
      </c>
      <c r="CA312">
        <v>0.100065</v>
      </c>
      <c r="CB312">
        <v>25.052800000000001</v>
      </c>
      <c r="CC312">
        <v>24.996300000000002</v>
      </c>
      <c r="CD312">
        <v>999.9</v>
      </c>
      <c r="CE312">
        <v>0</v>
      </c>
      <c r="CF312">
        <v>0</v>
      </c>
      <c r="CG312">
        <v>10005</v>
      </c>
      <c r="CH312">
        <v>0</v>
      </c>
      <c r="CI312">
        <v>1.06395</v>
      </c>
      <c r="CJ312">
        <v>1199.97</v>
      </c>
      <c r="CK312">
        <v>0.96699299999999999</v>
      </c>
      <c r="CL312">
        <v>3.30067E-2</v>
      </c>
      <c r="CM312">
        <v>0</v>
      </c>
      <c r="CN312">
        <v>811.34199999999998</v>
      </c>
      <c r="CO312">
        <v>5.0001499999999997</v>
      </c>
      <c r="CP312">
        <v>9678.74</v>
      </c>
      <c r="CQ312">
        <v>11353.6</v>
      </c>
      <c r="CR312">
        <v>39.5</v>
      </c>
      <c r="CS312">
        <v>42.125</v>
      </c>
      <c r="CT312">
        <v>40.75</v>
      </c>
      <c r="CU312">
        <v>41.686999999999998</v>
      </c>
      <c r="CV312">
        <v>41.375</v>
      </c>
      <c r="CW312">
        <v>1155.53</v>
      </c>
      <c r="CX312">
        <v>39.44</v>
      </c>
      <c r="CY312">
        <v>0</v>
      </c>
      <c r="CZ312">
        <v>1604500926.3</v>
      </c>
      <c r="DA312">
        <v>0</v>
      </c>
      <c r="DB312">
        <v>816.41303846153801</v>
      </c>
      <c r="DC312">
        <v>-42.2582906329134</v>
      </c>
      <c r="DD312">
        <v>-509.72752168864798</v>
      </c>
      <c r="DE312">
        <v>9742.8696153846104</v>
      </c>
      <c r="DF312">
        <v>15</v>
      </c>
      <c r="DG312">
        <v>1604500115.5</v>
      </c>
      <c r="DH312" t="s">
        <v>274</v>
      </c>
      <c r="DI312">
        <v>1604500104</v>
      </c>
      <c r="DJ312">
        <v>1604500115.5</v>
      </c>
      <c r="DK312">
        <v>1</v>
      </c>
      <c r="DL312">
        <v>-0.111</v>
      </c>
      <c r="DM312">
        <v>-7.0000000000000001E-3</v>
      </c>
      <c r="DN312">
        <v>-7.3999999999999996E-2</v>
      </c>
      <c r="DO312">
        <v>0.30099999999999999</v>
      </c>
      <c r="DP312">
        <v>420</v>
      </c>
      <c r="DQ312">
        <v>20</v>
      </c>
      <c r="DR312">
        <v>0.08</v>
      </c>
      <c r="DS312">
        <v>7.0000000000000007E-2</v>
      </c>
      <c r="DT312">
        <v>0</v>
      </c>
      <c r="DU312">
        <v>0</v>
      </c>
      <c r="DV312" t="s">
        <v>275</v>
      </c>
      <c r="DW312">
        <v>100</v>
      </c>
      <c r="DX312">
        <v>100</v>
      </c>
      <c r="DY312">
        <v>-4.8000000000000001E-2</v>
      </c>
      <c r="DZ312">
        <v>0.31640000000000001</v>
      </c>
      <c r="EA312">
        <v>-0.38915973933682801</v>
      </c>
      <c r="EB312">
        <v>1.06189765250334E-3</v>
      </c>
      <c r="EC312">
        <v>-8.2300479113357901E-7</v>
      </c>
      <c r="ED312">
        <v>1.95222372915411E-10</v>
      </c>
      <c r="EE312">
        <v>5.0854824770297798E-2</v>
      </c>
      <c r="EF312">
        <v>2.4299125684897199E-2</v>
      </c>
      <c r="EG312">
        <v>-1.02667963148939E-3</v>
      </c>
      <c r="EH312">
        <v>2.21636158600722E-5</v>
      </c>
      <c r="EI312">
        <v>2</v>
      </c>
      <c r="EJ312">
        <v>2037</v>
      </c>
      <c r="EK312">
        <v>1</v>
      </c>
      <c r="EL312">
        <v>24</v>
      </c>
      <c r="EM312">
        <v>13.7</v>
      </c>
      <c r="EN312">
        <v>13.5</v>
      </c>
      <c r="EO312">
        <v>2</v>
      </c>
      <c r="EP312">
        <v>482.34</v>
      </c>
      <c r="EQ312">
        <v>557.73099999999999</v>
      </c>
      <c r="ER312">
        <v>22.317900000000002</v>
      </c>
      <c r="ES312">
        <v>25.374700000000001</v>
      </c>
      <c r="ET312">
        <v>30.0001</v>
      </c>
      <c r="EU312">
        <v>25.244499999999999</v>
      </c>
      <c r="EV312">
        <v>25.207899999999999</v>
      </c>
      <c r="EW312">
        <v>23.584299999999999</v>
      </c>
      <c r="EX312">
        <v>6.5630499999999996</v>
      </c>
      <c r="EY312">
        <v>100</v>
      </c>
      <c r="EZ312">
        <v>22.318100000000001</v>
      </c>
      <c r="FA312">
        <v>479.87</v>
      </c>
      <c r="FB312">
        <v>20</v>
      </c>
      <c r="FC312">
        <v>102.35899999999999</v>
      </c>
      <c r="FD312">
        <v>102.069</v>
      </c>
    </row>
    <row r="313" spans="1:160" x14ac:dyDescent="0.15">
      <c r="A313">
        <v>315</v>
      </c>
      <c r="B313">
        <v>1604500929.0999999</v>
      </c>
      <c r="C313">
        <v>627.09999990463302</v>
      </c>
      <c r="D313" t="s">
        <v>866</v>
      </c>
      <c r="E313" t="s">
        <v>867</v>
      </c>
      <c r="F313">
        <v>1604500929.0999999</v>
      </c>
      <c r="G313">
        <f t="shared" si="180"/>
        <v>1.30071458130986E-3</v>
      </c>
      <c r="H313">
        <f t="shared" si="181"/>
        <v>9.0193758950582126</v>
      </c>
      <c r="I313">
        <f t="shared" si="182"/>
        <v>476.64499999999998</v>
      </c>
      <c r="J313">
        <f t="shared" si="183"/>
        <v>356.748504784288</v>
      </c>
      <c r="K313">
        <f t="shared" si="184"/>
        <v>35.943902709018502</v>
      </c>
      <c r="L313">
        <f t="shared" si="185"/>
        <v>48.023975649454997</v>
      </c>
      <c r="M313">
        <f t="shared" si="186"/>
        <v>0.13027895412331128</v>
      </c>
      <c r="N313">
        <f t="shared" si="187"/>
        <v>2.941436263734488</v>
      </c>
      <c r="O313">
        <f t="shared" si="188"/>
        <v>0.12715617994839229</v>
      </c>
      <c r="P313">
        <f t="shared" si="189"/>
        <v>7.9746946895126222E-2</v>
      </c>
      <c r="Q313">
        <f t="shared" si="190"/>
        <v>193.73012905156995</v>
      </c>
      <c r="R313">
        <f t="shared" si="191"/>
        <v>25.855022760090474</v>
      </c>
      <c r="S313">
        <f t="shared" si="192"/>
        <v>24.992899999999999</v>
      </c>
      <c r="T313">
        <f t="shared" si="193"/>
        <v>3.1783318955254489</v>
      </c>
      <c r="U313">
        <f t="shared" si="194"/>
        <v>68.190447588377552</v>
      </c>
      <c r="V313">
        <f t="shared" si="195"/>
        <v>2.1750711408340999</v>
      </c>
      <c r="W313">
        <f t="shared" si="196"/>
        <v>3.1897006366106053</v>
      </c>
      <c r="X313">
        <f t="shared" si="197"/>
        <v>1.003260754691349</v>
      </c>
      <c r="Y313">
        <f t="shared" si="198"/>
        <v>-57.361513035764823</v>
      </c>
      <c r="Z313">
        <f t="shared" si="199"/>
        <v>9.4988648398425752</v>
      </c>
      <c r="AA313">
        <f t="shared" si="200"/>
        <v>0.68323824529442967</v>
      </c>
      <c r="AB313">
        <f t="shared" si="201"/>
        <v>146.55071910094213</v>
      </c>
      <c r="AC313">
        <v>11</v>
      </c>
      <c r="AD313">
        <v>2</v>
      </c>
      <c r="AE313">
        <f t="shared" si="202"/>
        <v>1</v>
      </c>
      <c r="AF313">
        <f t="shared" si="203"/>
        <v>0</v>
      </c>
      <c r="AG313">
        <f t="shared" si="204"/>
        <v>53583.542459856333</v>
      </c>
      <c r="AH313" t="s">
        <v>272</v>
      </c>
      <c r="AI313" t="s">
        <v>272</v>
      </c>
      <c r="AJ313">
        <v>0</v>
      </c>
      <c r="AK313">
        <v>0</v>
      </c>
      <c r="AL313">
        <f t="shared" si="205"/>
        <v>0</v>
      </c>
      <c r="AM313" t="e">
        <f t="shared" si="206"/>
        <v>#DIV/0!</v>
      </c>
      <c r="AN313">
        <v>0</v>
      </c>
      <c r="AO313" t="s">
        <v>272</v>
      </c>
      <c r="AP313" t="s">
        <v>272</v>
      </c>
      <c r="AQ313">
        <v>0</v>
      </c>
      <c r="AR313">
        <v>0</v>
      </c>
      <c r="AS313" t="e">
        <f t="shared" si="207"/>
        <v>#DIV/0!</v>
      </c>
      <c r="AT313">
        <v>0.5</v>
      </c>
      <c r="AU313">
        <f t="shared" si="208"/>
        <v>1009.1579998520962</v>
      </c>
      <c r="AV313">
        <f t="shared" si="209"/>
        <v>9.0193758950582126</v>
      </c>
      <c r="AW313" t="e">
        <f t="shared" si="210"/>
        <v>#DIV/0!</v>
      </c>
      <c r="AX313" t="e">
        <f t="shared" si="211"/>
        <v>#DIV/0!</v>
      </c>
      <c r="AY313">
        <f t="shared" si="212"/>
        <v>8.937526032970166E-3</v>
      </c>
      <c r="AZ313" t="e">
        <f t="shared" si="213"/>
        <v>#DIV/0!</v>
      </c>
      <c r="BA313" t="s">
        <v>272</v>
      </c>
      <c r="BB313">
        <v>0</v>
      </c>
      <c r="BC313">
        <f t="shared" si="214"/>
        <v>0</v>
      </c>
      <c r="BD313" t="e">
        <f t="shared" si="215"/>
        <v>#DIV/0!</v>
      </c>
      <c r="BE313" t="e">
        <f t="shared" si="216"/>
        <v>#DIV/0!</v>
      </c>
      <c r="BF313" t="e">
        <f t="shared" si="217"/>
        <v>#DIV/0!</v>
      </c>
      <c r="BG313" t="e">
        <f t="shared" si="218"/>
        <v>#DIV/0!</v>
      </c>
      <c r="BH313" t="e">
        <f t="shared" si="219"/>
        <v>#DIV/0!</v>
      </c>
      <c r="BI313" t="e">
        <f t="shared" si="220"/>
        <v>#DIV/0!</v>
      </c>
      <c r="BJ313">
        <f t="shared" si="221"/>
        <v>1199.97</v>
      </c>
      <c r="BK313">
        <f t="shared" si="222"/>
        <v>1009.1579998520962</v>
      </c>
      <c r="BL313">
        <f t="shared" si="223"/>
        <v>0.84098602452735993</v>
      </c>
      <c r="BM313">
        <f t="shared" si="224"/>
        <v>0.19197204905472021</v>
      </c>
      <c r="BN313">
        <v>6</v>
      </c>
      <c r="BO313">
        <v>0.5</v>
      </c>
      <c r="BP313" t="s">
        <v>273</v>
      </c>
      <c r="BQ313">
        <v>2</v>
      </c>
      <c r="BR313">
        <v>1604500929.0999999</v>
      </c>
      <c r="BS313">
        <v>476.64499999999998</v>
      </c>
      <c r="BT313">
        <v>488.21100000000001</v>
      </c>
      <c r="BU313">
        <v>21.587900000000001</v>
      </c>
      <c r="BV313">
        <v>20.0609</v>
      </c>
      <c r="BW313">
        <v>476.69400000000002</v>
      </c>
      <c r="BX313">
        <v>21.2714</v>
      </c>
      <c r="BY313">
        <v>500.053</v>
      </c>
      <c r="BZ313">
        <v>100.654</v>
      </c>
      <c r="CA313">
        <v>0.100179</v>
      </c>
      <c r="CB313">
        <v>25.052800000000001</v>
      </c>
      <c r="CC313">
        <v>24.992899999999999</v>
      </c>
      <c r="CD313">
        <v>999.9</v>
      </c>
      <c r="CE313">
        <v>0</v>
      </c>
      <c r="CF313">
        <v>0</v>
      </c>
      <c r="CG313">
        <v>10002.5</v>
      </c>
      <c r="CH313">
        <v>0</v>
      </c>
      <c r="CI313">
        <v>1.06395</v>
      </c>
      <c r="CJ313">
        <v>1199.97</v>
      </c>
      <c r="CK313">
        <v>0.96699299999999999</v>
      </c>
      <c r="CL313">
        <v>3.30067E-2</v>
      </c>
      <c r="CM313">
        <v>0</v>
      </c>
      <c r="CN313">
        <v>809.85900000000004</v>
      </c>
      <c r="CO313">
        <v>5.0001499999999997</v>
      </c>
      <c r="CP313">
        <v>9663.76</v>
      </c>
      <c r="CQ313">
        <v>11353.6</v>
      </c>
      <c r="CR313">
        <v>39.5</v>
      </c>
      <c r="CS313">
        <v>42.125</v>
      </c>
      <c r="CT313">
        <v>40.75</v>
      </c>
      <c r="CU313">
        <v>41.686999999999998</v>
      </c>
      <c r="CV313">
        <v>41.375</v>
      </c>
      <c r="CW313">
        <v>1155.53</v>
      </c>
      <c r="CX313">
        <v>39.44</v>
      </c>
      <c r="CY313">
        <v>0</v>
      </c>
      <c r="CZ313">
        <v>1604500928.0999999</v>
      </c>
      <c r="DA313">
        <v>0</v>
      </c>
      <c r="DB313">
        <v>814.92675999999994</v>
      </c>
      <c r="DC313">
        <v>-42.243384680707898</v>
      </c>
      <c r="DD313">
        <v>-512.12307768832602</v>
      </c>
      <c r="DE313">
        <v>9725.0895999999993</v>
      </c>
      <c r="DF313">
        <v>15</v>
      </c>
      <c r="DG313">
        <v>1604500115.5</v>
      </c>
      <c r="DH313" t="s">
        <v>274</v>
      </c>
      <c r="DI313">
        <v>1604500104</v>
      </c>
      <c r="DJ313">
        <v>1604500115.5</v>
      </c>
      <c r="DK313">
        <v>1</v>
      </c>
      <c r="DL313">
        <v>-0.111</v>
      </c>
      <c r="DM313">
        <v>-7.0000000000000001E-3</v>
      </c>
      <c r="DN313">
        <v>-7.3999999999999996E-2</v>
      </c>
      <c r="DO313">
        <v>0.30099999999999999</v>
      </c>
      <c r="DP313">
        <v>420</v>
      </c>
      <c r="DQ313">
        <v>20</v>
      </c>
      <c r="DR313">
        <v>0.08</v>
      </c>
      <c r="DS313">
        <v>7.0000000000000007E-2</v>
      </c>
      <c r="DT313">
        <v>0</v>
      </c>
      <c r="DU313">
        <v>0</v>
      </c>
      <c r="DV313" t="s">
        <v>275</v>
      </c>
      <c r="DW313">
        <v>100</v>
      </c>
      <c r="DX313">
        <v>100</v>
      </c>
      <c r="DY313">
        <v>-4.9000000000000002E-2</v>
      </c>
      <c r="DZ313">
        <v>0.3165</v>
      </c>
      <c r="EA313">
        <v>-0.38915973933682801</v>
      </c>
      <c r="EB313">
        <v>1.06189765250334E-3</v>
      </c>
      <c r="EC313">
        <v>-8.2300479113357901E-7</v>
      </c>
      <c r="ED313">
        <v>1.95222372915411E-10</v>
      </c>
      <c r="EE313">
        <v>5.0854824770297798E-2</v>
      </c>
      <c r="EF313">
        <v>2.4299125684897199E-2</v>
      </c>
      <c r="EG313">
        <v>-1.02667963148939E-3</v>
      </c>
      <c r="EH313">
        <v>2.21636158600722E-5</v>
      </c>
      <c r="EI313">
        <v>2</v>
      </c>
      <c r="EJ313">
        <v>2037</v>
      </c>
      <c r="EK313">
        <v>1</v>
      </c>
      <c r="EL313">
        <v>24</v>
      </c>
      <c r="EM313">
        <v>13.8</v>
      </c>
      <c r="EN313">
        <v>13.6</v>
      </c>
      <c r="EO313">
        <v>2</v>
      </c>
      <c r="EP313">
        <v>482.47699999999998</v>
      </c>
      <c r="EQ313">
        <v>557.46900000000005</v>
      </c>
      <c r="ER313">
        <v>22.3184</v>
      </c>
      <c r="ES313">
        <v>25.374700000000001</v>
      </c>
      <c r="ET313">
        <v>30</v>
      </c>
      <c r="EU313">
        <v>25.244499999999999</v>
      </c>
      <c r="EV313">
        <v>25.207799999999999</v>
      </c>
      <c r="EW313">
        <v>23.489100000000001</v>
      </c>
      <c r="EX313">
        <v>6.5630499999999996</v>
      </c>
      <c r="EY313">
        <v>100</v>
      </c>
      <c r="EZ313">
        <v>22.3184</v>
      </c>
      <c r="FA313">
        <v>474.81</v>
      </c>
      <c r="FB313">
        <v>20</v>
      </c>
      <c r="FC313">
        <v>102.36</v>
      </c>
      <c r="FD313">
        <v>102.068</v>
      </c>
    </row>
    <row r="314" spans="1:160" x14ac:dyDescent="0.15">
      <c r="A314">
        <v>316</v>
      </c>
      <c r="B314">
        <v>1604500931.0999999</v>
      </c>
      <c r="C314">
        <v>629.09999990463302</v>
      </c>
      <c r="D314" t="s">
        <v>868</v>
      </c>
      <c r="E314" t="s">
        <v>869</v>
      </c>
      <c r="F314">
        <v>1604500931.0999999</v>
      </c>
      <c r="G314">
        <f t="shared" si="180"/>
        <v>1.3008954070827085E-3</v>
      </c>
      <c r="H314">
        <f t="shared" si="181"/>
        <v>8.8808227224666503</v>
      </c>
      <c r="I314">
        <f t="shared" si="182"/>
        <v>473.577</v>
      </c>
      <c r="J314">
        <f t="shared" si="183"/>
        <v>355.32747213552994</v>
      </c>
      <c r="K314">
        <f t="shared" si="184"/>
        <v>35.801400366065451</v>
      </c>
      <c r="L314">
        <f t="shared" si="185"/>
        <v>47.715758309544</v>
      </c>
      <c r="M314">
        <f t="shared" si="186"/>
        <v>0.13013655996086013</v>
      </c>
      <c r="N314">
        <f t="shared" si="187"/>
        <v>2.9420159764126996</v>
      </c>
      <c r="O314">
        <f t="shared" si="188"/>
        <v>0.1270211186306206</v>
      </c>
      <c r="P314">
        <f t="shared" si="189"/>
        <v>7.9661897201136686E-2</v>
      </c>
      <c r="Q314">
        <f t="shared" si="190"/>
        <v>193.73172503212754</v>
      </c>
      <c r="R314">
        <f t="shared" si="191"/>
        <v>25.854138156767089</v>
      </c>
      <c r="S314">
        <f t="shared" si="192"/>
        <v>25.000599999999999</v>
      </c>
      <c r="T314">
        <f t="shared" si="193"/>
        <v>3.179791333448756</v>
      </c>
      <c r="U314">
        <f t="shared" si="194"/>
        <v>68.200891430138583</v>
      </c>
      <c r="V314">
        <f t="shared" si="195"/>
        <v>2.1753135188728003</v>
      </c>
      <c r="W314">
        <f t="shared" si="196"/>
        <v>3.1895675749356998</v>
      </c>
      <c r="X314">
        <f t="shared" si="197"/>
        <v>1.0044778145759556</v>
      </c>
      <c r="Y314">
        <f t="shared" si="198"/>
        <v>-57.369487452347443</v>
      </c>
      <c r="Z314">
        <f t="shared" si="199"/>
        <v>8.168413213998738</v>
      </c>
      <c r="AA314">
        <f t="shared" si="200"/>
        <v>0.58744589752521303</v>
      </c>
      <c r="AB314">
        <f t="shared" si="201"/>
        <v>145.11809669130406</v>
      </c>
      <c r="AC314">
        <v>11</v>
      </c>
      <c r="AD314">
        <v>2</v>
      </c>
      <c r="AE314">
        <f t="shared" si="202"/>
        <v>1</v>
      </c>
      <c r="AF314">
        <f t="shared" si="203"/>
        <v>0</v>
      </c>
      <c r="AG314">
        <f t="shared" si="204"/>
        <v>53600.659632793191</v>
      </c>
      <c r="AH314" t="s">
        <v>272</v>
      </c>
      <c r="AI314" t="s">
        <v>272</v>
      </c>
      <c r="AJ314">
        <v>0</v>
      </c>
      <c r="AK314">
        <v>0</v>
      </c>
      <c r="AL314">
        <f t="shared" si="205"/>
        <v>0</v>
      </c>
      <c r="AM314" t="e">
        <f t="shared" si="206"/>
        <v>#DIV/0!</v>
      </c>
      <c r="AN314">
        <v>0</v>
      </c>
      <c r="AO314" t="s">
        <v>272</v>
      </c>
      <c r="AP314" t="s">
        <v>272</v>
      </c>
      <c r="AQ314">
        <v>0</v>
      </c>
      <c r="AR314">
        <v>0</v>
      </c>
      <c r="AS314" t="e">
        <f t="shared" si="207"/>
        <v>#DIV/0!</v>
      </c>
      <c r="AT314">
        <v>0.5</v>
      </c>
      <c r="AU314">
        <f t="shared" si="208"/>
        <v>1009.1663998520975</v>
      </c>
      <c r="AV314">
        <f t="shared" si="209"/>
        <v>8.8808227224666503</v>
      </c>
      <c r="AW314" t="e">
        <f t="shared" si="210"/>
        <v>#DIV/0!</v>
      </c>
      <c r="AX314" t="e">
        <f t="shared" si="211"/>
        <v>#DIV/0!</v>
      </c>
      <c r="AY314">
        <f t="shared" si="212"/>
        <v>8.8001569649645648E-3</v>
      </c>
      <c r="AZ314" t="e">
        <f t="shared" si="213"/>
        <v>#DIV/0!</v>
      </c>
      <c r="BA314" t="s">
        <v>272</v>
      </c>
      <c r="BB314">
        <v>0</v>
      </c>
      <c r="BC314">
        <f t="shared" si="214"/>
        <v>0</v>
      </c>
      <c r="BD314" t="e">
        <f t="shared" si="215"/>
        <v>#DIV/0!</v>
      </c>
      <c r="BE314" t="e">
        <f t="shared" si="216"/>
        <v>#DIV/0!</v>
      </c>
      <c r="BF314" t="e">
        <f t="shared" si="217"/>
        <v>#DIV/0!</v>
      </c>
      <c r="BG314" t="e">
        <f t="shared" si="218"/>
        <v>#DIV/0!</v>
      </c>
      <c r="BH314" t="e">
        <f t="shared" si="219"/>
        <v>#DIV/0!</v>
      </c>
      <c r="BI314" t="e">
        <f t="shared" si="220"/>
        <v>#DIV/0!</v>
      </c>
      <c r="BJ314">
        <f t="shared" si="221"/>
        <v>1199.98</v>
      </c>
      <c r="BK314">
        <f t="shared" si="222"/>
        <v>1009.1663998520975</v>
      </c>
      <c r="BL314">
        <f t="shared" si="223"/>
        <v>0.84098601631035308</v>
      </c>
      <c r="BM314">
        <f t="shared" si="224"/>
        <v>0.19197203262070625</v>
      </c>
      <c r="BN314">
        <v>6</v>
      </c>
      <c r="BO314">
        <v>0.5</v>
      </c>
      <c r="BP314" t="s">
        <v>273</v>
      </c>
      <c r="BQ314">
        <v>2</v>
      </c>
      <c r="BR314">
        <v>1604500931.0999999</v>
      </c>
      <c r="BS314">
        <v>473.577</v>
      </c>
      <c r="BT314">
        <v>484.97199999999998</v>
      </c>
      <c r="BU314">
        <v>21.5899</v>
      </c>
      <c r="BV314">
        <v>20.0627</v>
      </c>
      <c r="BW314">
        <v>473.62700000000001</v>
      </c>
      <c r="BX314">
        <v>21.273399999999999</v>
      </c>
      <c r="BY314">
        <v>500.05599999999998</v>
      </c>
      <c r="BZ314">
        <v>100.65600000000001</v>
      </c>
      <c r="CA314">
        <v>0.10007199999999999</v>
      </c>
      <c r="CB314">
        <v>25.052099999999999</v>
      </c>
      <c r="CC314">
        <v>25.000599999999999</v>
      </c>
      <c r="CD314">
        <v>999.9</v>
      </c>
      <c r="CE314">
        <v>0</v>
      </c>
      <c r="CF314">
        <v>0</v>
      </c>
      <c r="CG314">
        <v>10005.6</v>
      </c>
      <c r="CH314">
        <v>0</v>
      </c>
      <c r="CI314">
        <v>1.06395</v>
      </c>
      <c r="CJ314">
        <v>1199.98</v>
      </c>
      <c r="CK314">
        <v>0.96699299999999999</v>
      </c>
      <c r="CL314">
        <v>3.30067E-2</v>
      </c>
      <c r="CM314">
        <v>0</v>
      </c>
      <c r="CN314">
        <v>808.26</v>
      </c>
      <c r="CO314">
        <v>5.0001499999999997</v>
      </c>
      <c r="CP314">
        <v>9648.9500000000007</v>
      </c>
      <c r="CQ314">
        <v>11353.7</v>
      </c>
      <c r="CR314">
        <v>39.5</v>
      </c>
      <c r="CS314">
        <v>42.125</v>
      </c>
      <c r="CT314">
        <v>40.686999999999998</v>
      </c>
      <c r="CU314">
        <v>41.686999999999998</v>
      </c>
      <c r="CV314">
        <v>41.311999999999998</v>
      </c>
      <c r="CW314">
        <v>1155.54</v>
      </c>
      <c r="CX314">
        <v>39.44</v>
      </c>
      <c r="CY314">
        <v>0</v>
      </c>
      <c r="CZ314">
        <v>1604500929.9000001</v>
      </c>
      <c r="DA314">
        <v>0</v>
      </c>
      <c r="DB314">
        <v>813.86846153846204</v>
      </c>
      <c r="DC314">
        <v>-42.4731623980093</v>
      </c>
      <c r="DD314">
        <v>-511.41982903627701</v>
      </c>
      <c r="DE314">
        <v>9712.3549999999996</v>
      </c>
      <c r="DF314">
        <v>15</v>
      </c>
      <c r="DG314">
        <v>1604500115.5</v>
      </c>
      <c r="DH314" t="s">
        <v>274</v>
      </c>
      <c r="DI314">
        <v>1604500104</v>
      </c>
      <c r="DJ314">
        <v>1604500115.5</v>
      </c>
      <c r="DK314">
        <v>1</v>
      </c>
      <c r="DL314">
        <v>-0.111</v>
      </c>
      <c r="DM314">
        <v>-7.0000000000000001E-3</v>
      </c>
      <c r="DN314">
        <v>-7.3999999999999996E-2</v>
      </c>
      <c r="DO314">
        <v>0.30099999999999999</v>
      </c>
      <c r="DP314">
        <v>420</v>
      </c>
      <c r="DQ314">
        <v>20</v>
      </c>
      <c r="DR314">
        <v>0.08</v>
      </c>
      <c r="DS314">
        <v>7.0000000000000007E-2</v>
      </c>
      <c r="DT314">
        <v>0</v>
      </c>
      <c r="DU314">
        <v>0</v>
      </c>
      <c r="DV314" t="s">
        <v>275</v>
      </c>
      <c r="DW314">
        <v>100</v>
      </c>
      <c r="DX314">
        <v>100</v>
      </c>
      <c r="DY314">
        <v>-0.05</v>
      </c>
      <c r="DZ314">
        <v>0.3165</v>
      </c>
      <c r="EA314">
        <v>-0.38915973933682801</v>
      </c>
      <c r="EB314">
        <v>1.06189765250334E-3</v>
      </c>
      <c r="EC314">
        <v>-8.2300479113357901E-7</v>
      </c>
      <c r="ED314">
        <v>1.95222372915411E-10</v>
      </c>
      <c r="EE314">
        <v>5.0854824770297798E-2</v>
      </c>
      <c r="EF314">
        <v>2.4299125684897199E-2</v>
      </c>
      <c r="EG314">
        <v>-1.02667963148939E-3</v>
      </c>
      <c r="EH314">
        <v>2.21636158600722E-5</v>
      </c>
      <c r="EI314">
        <v>2</v>
      </c>
      <c r="EJ314">
        <v>2037</v>
      </c>
      <c r="EK314">
        <v>1</v>
      </c>
      <c r="EL314">
        <v>24</v>
      </c>
      <c r="EM314">
        <v>13.8</v>
      </c>
      <c r="EN314">
        <v>13.6</v>
      </c>
      <c r="EO314">
        <v>2</v>
      </c>
      <c r="EP314">
        <v>482.46300000000002</v>
      </c>
      <c r="EQ314">
        <v>557.43700000000001</v>
      </c>
      <c r="ER314">
        <v>22.3184</v>
      </c>
      <c r="ES314">
        <v>25.374700000000001</v>
      </c>
      <c r="ET314">
        <v>30.0001</v>
      </c>
      <c r="EU314">
        <v>25.244499999999999</v>
      </c>
      <c r="EV314">
        <v>25.206600000000002</v>
      </c>
      <c r="EW314">
        <v>23.328600000000002</v>
      </c>
      <c r="EX314">
        <v>6.5630499999999996</v>
      </c>
      <c r="EY314">
        <v>100</v>
      </c>
      <c r="EZ314">
        <v>22.3184</v>
      </c>
      <c r="FA314">
        <v>474.81</v>
      </c>
      <c r="FB314">
        <v>20</v>
      </c>
      <c r="FC314">
        <v>102.36</v>
      </c>
      <c r="FD314">
        <v>102.068</v>
      </c>
    </row>
    <row r="315" spans="1:160" x14ac:dyDescent="0.15">
      <c r="A315">
        <v>317</v>
      </c>
      <c r="B315">
        <v>1604500933.0999999</v>
      </c>
      <c r="C315">
        <v>631.09999990463302</v>
      </c>
      <c r="D315" t="s">
        <v>870</v>
      </c>
      <c r="E315" t="s">
        <v>871</v>
      </c>
      <c r="F315">
        <v>1604500933.0999999</v>
      </c>
      <c r="G315">
        <f t="shared" si="180"/>
        <v>1.3010408609359955E-3</v>
      </c>
      <c r="H315">
        <f t="shared" si="181"/>
        <v>8.527547198295137</v>
      </c>
      <c r="I315">
        <f t="shared" si="182"/>
        <v>470.54</v>
      </c>
      <c r="J315">
        <f t="shared" si="183"/>
        <v>356.76237974102247</v>
      </c>
      <c r="K315">
        <f t="shared" si="184"/>
        <v>35.945841092545784</v>
      </c>
      <c r="L315">
        <f t="shared" si="185"/>
        <v>47.409584160652003</v>
      </c>
      <c r="M315">
        <f t="shared" si="186"/>
        <v>0.13016838437514067</v>
      </c>
      <c r="N315">
        <f t="shared" si="187"/>
        <v>2.9390534214379511</v>
      </c>
      <c r="O315">
        <f t="shared" si="188"/>
        <v>0.12704837803121966</v>
      </c>
      <c r="P315">
        <f t="shared" si="189"/>
        <v>7.9679327778664322E-2</v>
      </c>
      <c r="Q315">
        <f t="shared" si="190"/>
        <v>193.73012905156995</v>
      </c>
      <c r="R315">
        <f t="shared" si="191"/>
        <v>25.853645795567761</v>
      </c>
      <c r="S315">
        <f t="shared" si="192"/>
        <v>25.001100000000001</v>
      </c>
      <c r="T315">
        <f t="shared" si="193"/>
        <v>3.1798861223902239</v>
      </c>
      <c r="U315">
        <f t="shared" si="194"/>
        <v>68.212147180827415</v>
      </c>
      <c r="V315">
        <f t="shared" si="195"/>
        <v>2.1755169405296</v>
      </c>
      <c r="W315">
        <f t="shared" si="196"/>
        <v>3.1893394804922348</v>
      </c>
      <c r="X315">
        <f t="shared" si="197"/>
        <v>1.004369181860624</v>
      </c>
      <c r="Y315">
        <f t="shared" si="198"/>
        <v>-57.3759019672774</v>
      </c>
      <c r="Z315">
        <f t="shared" si="199"/>
        <v>7.8908223532164525</v>
      </c>
      <c r="AA315">
        <f t="shared" si="200"/>
        <v>0.56805247791894464</v>
      </c>
      <c r="AB315">
        <f t="shared" si="201"/>
        <v>144.81310191542795</v>
      </c>
      <c r="AC315">
        <v>11</v>
      </c>
      <c r="AD315">
        <v>2</v>
      </c>
      <c r="AE315">
        <f t="shared" si="202"/>
        <v>1</v>
      </c>
      <c r="AF315">
        <f t="shared" si="203"/>
        <v>0</v>
      </c>
      <c r="AG315">
        <f t="shared" si="204"/>
        <v>53514.288840604211</v>
      </c>
      <c r="AH315" t="s">
        <v>272</v>
      </c>
      <c r="AI315" t="s">
        <v>272</v>
      </c>
      <c r="AJ315">
        <v>0</v>
      </c>
      <c r="AK315">
        <v>0</v>
      </c>
      <c r="AL315">
        <f t="shared" si="205"/>
        <v>0</v>
      </c>
      <c r="AM315" t="e">
        <f t="shared" si="206"/>
        <v>#DIV/0!</v>
      </c>
      <c r="AN315">
        <v>0</v>
      </c>
      <c r="AO315" t="s">
        <v>272</v>
      </c>
      <c r="AP315" t="s">
        <v>272</v>
      </c>
      <c r="AQ315">
        <v>0</v>
      </c>
      <c r="AR315">
        <v>0</v>
      </c>
      <c r="AS315" t="e">
        <f t="shared" si="207"/>
        <v>#DIV/0!</v>
      </c>
      <c r="AT315">
        <v>0.5</v>
      </c>
      <c r="AU315">
        <f t="shared" si="208"/>
        <v>1009.1579998520962</v>
      </c>
      <c r="AV315">
        <f t="shared" si="209"/>
        <v>8.527547198295137</v>
      </c>
      <c r="AW315" t="e">
        <f t="shared" si="210"/>
        <v>#DIV/0!</v>
      </c>
      <c r="AX315" t="e">
        <f t="shared" si="211"/>
        <v>#DIV/0!</v>
      </c>
      <c r="AY315">
        <f t="shared" si="212"/>
        <v>8.4501606285090625E-3</v>
      </c>
      <c r="AZ315" t="e">
        <f t="shared" si="213"/>
        <v>#DIV/0!</v>
      </c>
      <c r="BA315" t="s">
        <v>272</v>
      </c>
      <c r="BB315">
        <v>0</v>
      </c>
      <c r="BC315">
        <f t="shared" si="214"/>
        <v>0</v>
      </c>
      <c r="BD315" t="e">
        <f t="shared" si="215"/>
        <v>#DIV/0!</v>
      </c>
      <c r="BE315" t="e">
        <f t="shared" si="216"/>
        <v>#DIV/0!</v>
      </c>
      <c r="BF315" t="e">
        <f t="shared" si="217"/>
        <v>#DIV/0!</v>
      </c>
      <c r="BG315" t="e">
        <f t="shared" si="218"/>
        <v>#DIV/0!</v>
      </c>
      <c r="BH315" t="e">
        <f t="shared" si="219"/>
        <v>#DIV/0!</v>
      </c>
      <c r="BI315" t="e">
        <f t="shared" si="220"/>
        <v>#DIV/0!</v>
      </c>
      <c r="BJ315">
        <f t="shared" si="221"/>
        <v>1199.97</v>
      </c>
      <c r="BK315">
        <f t="shared" si="222"/>
        <v>1009.1579998520962</v>
      </c>
      <c r="BL315">
        <f t="shared" si="223"/>
        <v>0.84098602452735993</v>
      </c>
      <c r="BM315">
        <f t="shared" si="224"/>
        <v>0.19197204905472021</v>
      </c>
      <c r="BN315">
        <v>6</v>
      </c>
      <c r="BO315">
        <v>0.5</v>
      </c>
      <c r="BP315" t="s">
        <v>273</v>
      </c>
      <c r="BQ315">
        <v>2</v>
      </c>
      <c r="BR315">
        <v>1604500933.0999999</v>
      </c>
      <c r="BS315">
        <v>470.54</v>
      </c>
      <c r="BT315">
        <v>481.51100000000002</v>
      </c>
      <c r="BU315">
        <v>21.591999999999999</v>
      </c>
      <c r="BV315">
        <v>20.064</v>
      </c>
      <c r="BW315">
        <v>470.59100000000001</v>
      </c>
      <c r="BX315">
        <v>21.275400000000001</v>
      </c>
      <c r="BY315">
        <v>499.84899999999999</v>
      </c>
      <c r="BZ315">
        <v>100.65600000000001</v>
      </c>
      <c r="CA315">
        <v>9.9693799999999999E-2</v>
      </c>
      <c r="CB315">
        <v>25.050899999999999</v>
      </c>
      <c r="CC315">
        <v>25.001100000000001</v>
      </c>
      <c r="CD315">
        <v>999.9</v>
      </c>
      <c r="CE315">
        <v>0</v>
      </c>
      <c r="CF315">
        <v>0</v>
      </c>
      <c r="CG315">
        <v>9988.75</v>
      </c>
      <c r="CH315">
        <v>0</v>
      </c>
      <c r="CI315">
        <v>1.06395</v>
      </c>
      <c r="CJ315">
        <v>1199.97</v>
      </c>
      <c r="CK315">
        <v>0.96699299999999999</v>
      </c>
      <c r="CL315">
        <v>3.30067E-2</v>
      </c>
      <c r="CM315">
        <v>0</v>
      </c>
      <c r="CN315">
        <v>806.79200000000003</v>
      </c>
      <c r="CO315">
        <v>5.0001499999999997</v>
      </c>
      <c r="CP315">
        <v>9628.65</v>
      </c>
      <c r="CQ315">
        <v>11353.6</v>
      </c>
      <c r="CR315">
        <v>39.5</v>
      </c>
      <c r="CS315">
        <v>42.125</v>
      </c>
      <c r="CT315">
        <v>40.75</v>
      </c>
      <c r="CU315">
        <v>41.686999999999998</v>
      </c>
      <c r="CV315">
        <v>41.375</v>
      </c>
      <c r="CW315">
        <v>1155.53</v>
      </c>
      <c r="CX315">
        <v>39.44</v>
      </c>
      <c r="CY315">
        <v>0</v>
      </c>
      <c r="CZ315">
        <v>1604500932.3</v>
      </c>
      <c r="DA315">
        <v>0</v>
      </c>
      <c r="DB315">
        <v>812.17946153846196</v>
      </c>
      <c r="DC315">
        <v>-42.981401745085698</v>
      </c>
      <c r="DD315">
        <v>-506.36512855725903</v>
      </c>
      <c r="DE315">
        <v>9692.2215384615392</v>
      </c>
      <c r="DF315">
        <v>15</v>
      </c>
      <c r="DG315">
        <v>1604500115.5</v>
      </c>
      <c r="DH315" t="s">
        <v>274</v>
      </c>
      <c r="DI315">
        <v>1604500104</v>
      </c>
      <c r="DJ315">
        <v>1604500115.5</v>
      </c>
      <c r="DK315">
        <v>1</v>
      </c>
      <c r="DL315">
        <v>-0.111</v>
      </c>
      <c r="DM315">
        <v>-7.0000000000000001E-3</v>
      </c>
      <c r="DN315">
        <v>-7.3999999999999996E-2</v>
      </c>
      <c r="DO315">
        <v>0.30099999999999999</v>
      </c>
      <c r="DP315">
        <v>420</v>
      </c>
      <c r="DQ315">
        <v>20</v>
      </c>
      <c r="DR315">
        <v>0.08</v>
      </c>
      <c r="DS315">
        <v>7.0000000000000007E-2</v>
      </c>
      <c r="DT315">
        <v>0</v>
      </c>
      <c r="DU315">
        <v>0</v>
      </c>
      <c r="DV315" t="s">
        <v>275</v>
      </c>
      <c r="DW315">
        <v>100</v>
      </c>
      <c r="DX315">
        <v>100</v>
      </c>
      <c r="DY315">
        <v>-5.0999999999999997E-2</v>
      </c>
      <c r="DZ315">
        <v>0.31659999999999999</v>
      </c>
      <c r="EA315">
        <v>-0.38915973933682801</v>
      </c>
      <c r="EB315">
        <v>1.06189765250334E-3</v>
      </c>
      <c r="EC315">
        <v>-8.2300479113357901E-7</v>
      </c>
      <c r="ED315">
        <v>1.95222372915411E-10</v>
      </c>
      <c r="EE315">
        <v>5.0854824770297798E-2</v>
      </c>
      <c r="EF315">
        <v>2.4299125684897199E-2</v>
      </c>
      <c r="EG315">
        <v>-1.02667963148939E-3</v>
      </c>
      <c r="EH315">
        <v>2.21636158600722E-5</v>
      </c>
      <c r="EI315">
        <v>2</v>
      </c>
      <c r="EJ315">
        <v>2037</v>
      </c>
      <c r="EK315">
        <v>1</v>
      </c>
      <c r="EL315">
        <v>24</v>
      </c>
      <c r="EM315">
        <v>13.8</v>
      </c>
      <c r="EN315">
        <v>13.6</v>
      </c>
      <c r="EO315">
        <v>2</v>
      </c>
      <c r="EP315">
        <v>482.108</v>
      </c>
      <c r="EQ315">
        <v>557.78800000000001</v>
      </c>
      <c r="ER315">
        <v>22.3184</v>
      </c>
      <c r="ES315">
        <v>25.374700000000001</v>
      </c>
      <c r="ET315">
        <v>30.0001</v>
      </c>
      <c r="EU315">
        <v>25.244499999999999</v>
      </c>
      <c r="EV315">
        <v>25.2058</v>
      </c>
      <c r="EW315">
        <v>23.186299999999999</v>
      </c>
      <c r="EX315">
        <v>6.5630499999999996</v>
      </c>
      <c r="EY315">
        <v>100</v>
      </c>
      <c r="EZ315">
        <v>22.32</v>
      </c>
      <c r="FA315">
        <v>469.73</v>
      </c>
      <c r="FB315">
        <v>20</v>
      </c>
      <c r="FC315">
        <v>102.36</v>
      </c>
      <c r="FD315">
        <v>102.068</v>
      </c>
    </row>
    <row r="316" spans="1:160" x14ac:dyDescent="0.15">
      <c r="A316">
        <v>318</v>
      </c>
      <c r="B316">
        <v>1604500935.0999999</v>
      </c>
      <c r="C316">
        <v>633.09999990463302</v>
      </c>
      <c r="D316" t="s">
        <v>872</v>
      </c>
      <c r="E316" t="s">
        <v>873</v>
      </c>
      <c r="F316">
        <v>1604500935.0999999</v>
      </c>
      <c r="G316">
        <f t="shared" si="180"/>
        <v>1.3005025046464935E-3</v>
      </c>
      <c r="H316">
        <f t="shared" si="181"/>
        <v>8.37371724859144</v>
      </c>
      <c r="I316">
        <f t="shared" si="182"/>
        <v>467.428</v>
      </c>
      <c r="J316">
        <f t="shared" si="183"/>
        <v>355.71320243918927</v>
      </c>
      <c r="K316">
        <f t="shared" si="184"/>
        <v>35.840109874214626</v>
      </c>
      <c r="L316">
        <f t="shared" si="185"/>
        <v>47.096005330722399</v>
      </c>
      <c r="M316">
        <f t="shared" si="186"/>
        <v>0.13027887838616847</v>
      </c>
      <c r="N316">
        <f t="shared" si="187"/>
        <v>2.9423498174610643</v>
      </c>
      <c r="O316">
        <f t="shared" si="188"/>
        <v>0.12715705233872246</v>
      </c>
      <c r="P316">
        <f t="shared" si="189"/>
        <v>7.9747410735510615E-2</v>
      </c>
      <c r="Q316">
        <f t="shared" si="190"/>
        <v>193.73332101268548</v>
      </c>
      <c r="R316">
        <f t="shared" si="191"/>
        <v>25.852565416857178</v>
      </c>
      <c r="S316">
        <f t="shared" si="192"/>
        <v>24.994299999999999</v>
      </c>
      <c r="T316">
        <f t="shared" si="193"/>
        <v>3.1785972043277302</v>
      </c>
      <c r="U316">
        <f t="shared" si="194"/>
        <v>68.213102168787515</v>
      </c>
      <c r="V316">
        <f t="shared" si="195"/>
        <v>2.1754955370664404</v>
      </c>
      <c r="W316">
        <f t="shared" si="196"/>
        <v>3.1892634521786762</v>
      </c>
      <c r="X316">
        <f t="shared" si="197"/>
        <v>1.0031016672612898</v>
      </c>
      <c r="Y316">
        <f t="shared" si="198"/>
        <v>-57.352160454910361</v>
      </c>
      <c r="Z316">
        <f t="shared" si="199"/>
        <v>8.9148915407736773</v>
      </c>
      <c r="AA316">
        <f t="shared" si="200"/>
        <v>0.64103197666308553</v>
      </c>
      <c r="AB316">
        <f t="shared" si="201"/>
        <v>145.93708407521189</v>
      </c>
      <c r="AC316">
        <v>11</v>
      </c>
      <c r="AD316">
        <v>2</v>
      </c>
      <c r="AE316">
        <f t="shared" si="202"/>
        <v>1</v>
      </c>
      <c r="AF316">
        <f t="shared" si="203"/>
        <v>0</v>
      </c>
      <c r="AG316">
        <f t="shared" si="204"/>
        <v>53610.708188088727</v>
      </c>
      <c r="AH316" t="s">
        <v>272</v>
      </c>
      <c r="AI316" t="s">
        <v>272</v>
      </c>
      <c r="AJ316">
        <v>0</v>
      </c>
      <c r="AK316">
        <v>0</v>
      </c>
      <c r="AL316">
        <f t="shared" si="205"/>
        <v>0</v>
      </c>
      <c r="AM316" t="e">
        <f t="shared" si="206"/>
        <v>#DIV/0!</v>
      </c>
      <c r="AN316">
        <v>0</v>
      </c>
      <c r="AO316" t="s">
        <v>272</v>
      </c>
      <c r="AP316" t="s">
        <v>272</v>
      </c>
      <c r="AQ316">
        <v>0</v>
      </c>
      <c r="AR316">
        <v>0</v>
      </c>
      <c r="AS316" t="e">
        <f t="shared" si="207"/>
        <v>#DIV/0!</v>
      </c>
      <c r="AT316">
        <v>0.5</v>
      </c>
      <c r="AU316">
        <f t="shared" si="208"/>
        <v>1009.1747998520987</v>
      </c>
      <c r="AV316">
        <f t="shared" si="209"/>
        <v>8.37371724859144</v>
      </c>
      <c r="AW316" t="e">
        <f t="shared" si="210"/>
        <v>#DIV/0!</v>
      </c>
      <c r="AX316" t="e">
        <f t="shared" si="211"/>
        <v>#DIV/0!</v>
      </c>
      <c r="AY316">
        <f t="shared" si="212"/>
        <v>8.29758853453204E-3</v>
      </c>
      <c r="AZ316" t="e">
        <f t="shared" si="213"/>
        <v>#DIV/0!</v>
      </c>
      <c r="BA316" t="s">
        <v>272</v>
      </c>
      <c r="BB316">
        <v>0</v>
      </c>
      <c r="BC316">
        <f t="shared" si="214"/>
        <v>0</v>
      </c>
      <c r="BD316" t="e">
        <f t="shared" si="215"/>
        <v>#DIV/0!</v>
      </c>
      <c r="BE316" t="e">
        <f t="shared" si="216"/>
        <v>#DIV/0!</v>
      </c>
      <c r="BF316" t="e">
        <f t="shared" si="217"/>
        <v>#DIV/0!</v>
      </c>
      <c r="BG316" t="e">
        <f t="shared" si="218"/>
        <v>#DIV/0!</v>
      </c>
      <c r="BH316" t="e">
        <f t="shared" si="219"/>
        <v>#DIV/0!</v>
      </c>
      <c r="BI316" t="e">
        <f t="shared" si="220"/>
        <v>#DIV/0!</v>
      </c>
      <c r="BJ316">
        <f t="shared" si="221"/>
        <v>1199.99</v>
      </c>
      <c r="BK316">
        <f t="shared" si="222"/>
        <v>1009.1747998520987</v>
      </c>
      <c r="BL316">
        <f t="shared" si="223"/>
        <v>0.84098600809348301</v>
      </c>
      <c r="BM316">
        <f t="shared" si="224"/>
        <v>0.19197201618696622</v>
      </c>
      <c r="BN316">
        <v>6</v>
      </c>
      <c r="BO316">
        <v>0.5</v>
      </c>
      <c r="BP316" t="s">
        <v>273</v>
      </c>
      <c r="BQ316">
        <v>2</v>
      </c>
      <c r="BR316">
        <v>1604500935.0999999</v>
      </c>
      <c r="BS316">
        <v>467.428</v>
      </c>
      <c r="BT316">
        <v>478.20800000000003</v>
      </c>
      <c r="BU316">
        <v>21.591799999999999</v>
      </c>
      <c r="BV316">
        <v>20.064599999999999</v>
      </c>
      <c r="BW316">
        <v>467.48</v>
      </c>
      <c r="BX316">
        <v>21.275200000000002</v>
      </c>
      <c r="BY316">
        <v>499.904</v>
      </c>
      <c r="BZ316">
        <v>100.65600000000001</v>
      </c>
      <c r="CA316">
        <v>9.9635799999999997E-2</v>
      </c>
      <c r="CB316">
        <v>25.0505</v>
      </c>
      <c r="CC316">
        <v>24.994299999999999</v>
      </c>
      <c r="CD316">
        <v>999.9</v>
      </c>
      <c r="CE316">
        <v>0</v>
      </c>
      <c r="CF316">
        <v>0</v>
      </c>
      <c r="CG316">
        <v>10007.5</v>
      </c>
      <c r="CH316">
        <v>0</v>
      </c>
      <c r="CI316">
        <v>1.06395</v>
      </c>
      <c r="CJ316">
        <v>1199.99</v>
      </c>
      <c r="CK316">
        <v>0.96699299999999999</v>
      </c>
      <c r="CL316">
        <v>3.30067E-2</v>
      </c>
      <c r="CM316">
        <v>0</v>
      </c>
      <c r="CN316">
        <v>805.35500000000002</v>
      </c>
      <c r="CO316">
        <v>5.0001499999999997</v>
      </c>
      <c r="CP316">
        <v>9613.56</v>
      </c>
      <c r="CQ316">
        <v>11353.8</v>
      </c>
      <c r="CR316">
        <v>39.5</v>
      </c>
      <c r="CS316">
        <v>42.125</v>
      </c>
      <c r="CT316">
        <v>40.75</v>
      </c>
      <c r="CU316">
        <v>41.686999999999998</v>
      </c>
      <c r="CV316">
        <v>41.375</v>
      </c>
      <c r="CW316">
        <v>1155.55</v>
      </c>
      <c r="CX316">
        <v>39.44</v>
      </c>
      <c r="CY316">
        <v>0</v>
      </c>
      <c r="CZ316">
        <v>1604500934.0999999</v>
      </c>
      <c r="DA316">
        <v>0</v>
      </c>
      <c r="DB316">
        <v>810.63315999999998</v>
      </c>
      <c r="DC316">
        <v>-42.688692381941699</v>
      </c>
      <c r="DD316">
        <v>-507.331539251842</v>
      </c>
      <c r="DE316">
        <v>9674.4884000000002</v>
      </c>
      <c r="DF316">
        <v>15</v>
      </c>
      <c r="DG316">
        <v>1604500115.5</v>
      </c>
      <c r="DH316" t="s">
        <v>274</v>
      </c>
      <c r="DI316">
        <v>1604500104</v>
      </c>
      <c r="DJ316">
        <v>1604500115.5</v>
      </c>
      <c r="DK316">
        <v>1</v>
      </c>
      <c r="DL316">
        <v>-0.111</v>
      </c>
      <c r="DM316">
        <v>-7.0000000000000001E-3</v>
      </c>
      <c r="DN316">
        <v>-7.3999999999999996E-2</v>
      </c>
      <c r="DO316">
        <v>0.30099999999999999</v>
      </c>
      <c r="DP316">
        <v>420</v>
      </c>
      <c r="DQ316">
        <v>20</v>
      </c>
      <c r="DR316">
        <v>0.08</v>
      </c>
      <c r="DS316">
        <v>7.0000000000000007E-2</v>
      </c>
      <c r="DT316">
        <v>0</v>
      </c>
      <c r="DU316">
        <v>0</v>
      </c>
      <c r="DV316" t="s">
        <v>275</v>
      </c>
      <c r="DW316">
        <v>100</v>
      </c>
      <c r="DX316">
        <v>100</v>
      </c>
      <c r="DY316">
        <v>-5.1999999999999998E-2</v>
      </c>
      <c r="DZ316">
        <v>0.31659999999999999</v>
      </c>
      <c r="EA316">
        <v>-0.38915973933682801</v>
      </c>
      <c r="EB316">
        <v>1.06189765250334E-3</v>
      </c>
      <c r="EC316">
        <v>-8.2300479113357901E-7</v>
      </c>
      <c r="ED316">
        <v>1.95222372915411E-10</v>
      </c>
      <c r="EE316">
        <v>5.0854824770297798E-2</v>
      </c>
      <c r="EF316">
        <v>2.4299125684897199E-2</v>
      </c>
      <c r="EG316">
        <v>-1.02667963148939E-3</v>
      </c>
      <c r="EH316">
        <v>2.21636158600722E-5</v>
      </c>
      <c r="EI316">
        <v>2</v>
      </c>
      <c r="EJ316">
        <v>2037</v>
      </c>
      <c r="EK316">
        <v>1</v>
      </c>
      <c r="EL316">
        <v>24</v>
      </c>
      <c r="EM316">
        <v>13.9</v>
      </c>
      <c r="EN316">
        <v>13.7</v>
      </c>
      <c r="EO316">
        <v>2</v>
      </c>
      <c r="EP316">
        <v>482.09500000000003</v>
      </c>
      <c r="EQ316">
        <v>557.62900000000002</v>
      </c>
      <c r="ER316">
        <v>22.3185</v>
      </c>
      <c r="ES316">
        <v>25.374700000000001</v>
      </c>
      <c r="ET316">
        <v>30.0001</v>
      </c>
      <c r="EU316">
        <v>25.244499999999999</v>
      </c>
      <c r="EV316">
        <v>25.206</v>
      </c>
      <c r="EW316">
        <v>23.090699999999998</v>
      </c>
      <c r="EX316">
        <v>6.5630499999999996</v>
      </c>
      <c r="EY316">
        <v>100</v>
      </c>
      <c r="EZ316">
        <v>22.32</v>
      </c>
      <c r="FA316">
        <v>464.7</v>
      </c>
      <c r="FB316">
        <v>20</v>
      </c>
      <c r="FC316">
        <v>102.35899999999999</v>
      </c>
      <c r="FD316">
        <v>102.068</v>
      </c>
    </row>
    <row r="317" spans="1:160" x14ac:dyDescent="0.15">
      <c r="A317">
        <v>319</v>
      </c>
      <c r="B317">
        <v>1604500937.0999999</v>
      </c>
      <c r="C317">
        <v>635.09999990463302</v>
      </c>
      <c r="D317" t="s">
        <v>874</v>
      </c>
      <c r="E317" t="s">
        <v>875</v>
      </c>
      <c r="F317">
        <v>1604500937.0999999</v>
      </c>
      <c r="G317">
        <f t="shared" si="180"/>
        <v>1.3020729850473903E-3</v>
      </c>
      <c r="H317">
        <f t="shared" si="181"/>
        <v>8.2549956686481174</v>
      </c>
      <c r="I317">
        <f t="shared" si="182"/>
        <v>464.27800000000002</v>
      </c>
      <c r="J317">
        <f t="shared" si="183"/>
        <v>354.2201906880133</v>
      </c>
      <c r="K317">
        <f t="shared" si="184"/>
        <v>35.689252344601513</v>
      </c>
      <c r="L317">
        <f t="shared" si="185"/>
        <v>46.778063858706005</v>
      </c>
      <c r="M317">
        <f t="shared" si="186"/>
        <v>0.13044739666395833</v>
      </c>
      <c r="N317">
        <f t="shared" si="187"/>
        <v>2.9411023097673388</v>
      </c>
      <c r="O317">
        <f t="shared" si="188"/>
        <v>0.12731630039007519</v>
      </c>
      <c r="P317">
        <f t="shared" si="189"/>
        <v>7.9847744696963721E-2</v>
      </c>
      <c r="Q317">
        <f t="shared" si="190"/>
        <v>193.73172503212754</v>
      </c>
      <c r="R317">
        <f t="shared" si="191"/>
        <v>25.852965653503517</v>
      </c>
      <c r="S317">
        <f t="shared" si="192"/>
        <v>24.994599999999998</v>
      </c>
      <c r="T317">
        <f t="shared" si="193"/>
        <v>3.1786540587317571</v>
      </c>
      <c r="U317">
        <f t="shared" si="194"/>
        <v>68.214673935408982</v>
      </c>
      <c r="V317">
        <f t="shared" si="195"/>
        <v>2.1756104930963995</v>
      </c>
      <c r="W317">
        <f t="shared" si="196"/>
        <v>3.1893584878180885</v>
      </c>
      <c r="X317">
        <f t="shared" si="197"/>
        <v>1.0030435656353576</v>
      </c>
      <c r="Y317">
        <f t="shared" si="198"/>
        <v>-57.421418640589913</v>
      </c>
      <c r="Z317">
        <f t="shared" si="199"/>
        <v>8.9428239156435705</v>
      </c>
      <c r="AA317">
        <f t="shared" si="200"/>
        <v>0.6433158196219102</v>
      </c>
      <c r="AB317">
        <f t="shared" si="201"/>
        <v>145.89644612680311</v>
      </c>
      <c r="AC317">
        <v>12</v>
      </c>
      <c r="AD317">
        <v>2</v>
      </c>
      <c r="AE317">
        <f t="shared" si="202"/>
        <v>1</v>
      </c>
      <c r="AF317">
        <f t="shared" si="203"/>
        <v>0</v>
      </c>
      <c r="AG317">
        <f t="shared" si="204"/>
        <v>53574.104033854026</v>
      </c>
      <c r="AH317" t="s">
        <v>272</v>
      </c>
      <c r="AI317" t="s">
        <v>272</v>
      </c>
      <c r="AJ317">
        <v>0</v>
      </c>
      <c r="AK317">
        <v>0</v>
      </c>
      <c r="AL317">
        <f t="shared" si="205"/>
        <v>0</v>
      </c>
      <c r="AM317" t="e">
        <f t="shared" si="206"/>
        <v>#DIV/0!</v>
      </c>
      <c r="AN317">
        <v>0</v>
      </c>
      <c r="AO317" t="s">
        <v>272</v>
      </c>
      <c r="AP317" t="s">
        <v>272</v>
      </c>
      <c r="AQ317">
        <v>0</v>
      </c>
      <c r="AR317">
        <v>0</v>
      </c>
      <c r="AS317" t="e">
        <f t="shared" si="207"/>
        <v>#DIV/0!</v>
      </c>
      <c r="AT317">
        <v>0.5</v>
      </c>
      <c r="AU317">
        <f t="shared" si="208"/>
        <v>1009.1663998520975</v>
      </c>
      <c r="AV317">
        <f t="shared" si="209"/>
        <v>8.2549956686481174</v>
      </c>
      <c r="AW317" t="e">
        <f t="shared" si="210"/>
        <v>#DIV/0!</v>
      </c>
      <c r="AX317" t="e">
        <f t="shared" si="211"/>
        <v>#DIV/0!</v>
      </c>
      <c r="AY317">
        <f t="shared" si="212"/>
        <v>8.1800143859902218E-3</v>
      </c>
      <c r="AZ317" t="e">
        <f t="shared" si="213"/>
        <v>#DIV/0!</v>
      </c>
      <c r="BA317" t="s">
        <v>272</v>
      </c>
      <c r="BB317">
        <v>0</v>
      </c>
      <c r="BC317">
        <f t="shared" si="214"/>
        <v>0</v>
      </c>
      <c r="BD317" t="e">
        <f t="shared" si="215"/>
        <v>#DIV/0!</v>
      </c>
      <c r="BE317" t="e">
        <f t="shared" si="216"/>
        <v>#DIV/0!</v>
      </c>
      <c r="BF317" t="e">
        <f t="shared" si="217"/>
        <v>#DIV/0!</v>
      </c>
      <c r="BG317" t="e">
        <f t="shared" si="218"/>
        <v>#DIV/0!</v>
      </c>
      <c r="BH317" t="e">
        <f t="shared" si="219"/>
        <v>#DIV/0!</v>
      </c>
      <c r="BI317" t="e">
        <f t="shared" si="220"/>
        <v>#DIV/0!</v>
      </c>
      <c r="BJ317">
        <f t="shared" si="221"/>
        <v>1199.98</v>
      </c>
      <c r="BK317">
        <f t="shared" si="222"/>
        <v>1009.1663998520975</v>
      </c>
      <c r="BL317">
        <f t="shared" si="223"/>
        <v>0.84098601631035308</v>
      </c>
      <c r="BM317">
        <f t="shared" si="224"/>
        <v>0.19197203262070625</v>
      </c>
      <c r="BN317">
        <v>6</v>
      </c>
      <c r="BO317">
        <v>0.5</v>
      </c>
      <c r="BP317" t="s">
        <v>273</v>
      </c>
      <c r="BQ317">
        <v>2</v>
      </c>
      <c r="BR317">
        <v>1604500937.0999999</v>
      </c>
      <c r="BS317">
        <v>464.27800000000002</v>
      </c>
      <c r="BT317">
        <v>474.90699999999998</v>
      </c>
      <c r="BU317">
        <v>21.5932</v>
      </c>
      <c r="BV317">
        <v>20.064800000000002</v>
      </c>
      <c r="BW317">
        <v>464.33199999999999</v>
      </c>
      <c r="BX317">
        <v>21.276599999999998</v>
      </c>
      <c r="BY317">
        <v>500.11399999999998</v>
      </c>
      <c r="BZ317">
        <v>100.654</v>
      </c>
      <c r="CA317">
        <v>0.100427</v>
      </c>
      <c r="CB317">
        <v>25.050999999999998</v>
      </c>
      <c r="CC317">
        <v>24.994599999999998</v>
      </c>
      <c r="CD317">
        <v>999.9</v>
      </c>
      <c r="CE317">
        <v>0</v>
      </c>
      <c r="CF317">
        <v>0</v>
      </c>
      <c r="CG317">
        <v>10000.6</v>
      </c>
      <c r="CH317">
        <v>0</v>
      </c>
      <c r="CI317">
        <v>1.06395</v>
      </c>
      <c r="CJ317">
        <v>1199.98</v>
      </c>
      <c r="CK317">
        <v>0.96699299999999999</v>
      </c>
      <c r="CL317">
        <v>3.30067E-2</v>
      </c>
      <c r="CM317">
        <v>0</v>
      </c>
      <c r="CN317">
        <v>804.23400000000004</v>
      </c>
      <c r="CO317">
        <v>5.0001499999999997</v>
      </c>
      <c r="CP317">
        <v>9598.2800000000007</v>
      </c>
      <c r="CQ317">
        <v>11353.6</v>
      </c>
      <c r="CR317">
        <v>39.5</v>
      </c>
      <c r="CS317">
        <v>42.125</v>
      </c>
      <c r="CT317">
        <v>40.75</v>
      </c>
      <c r="CU317">
        <v>41.686999999999998</v>
      </c>
      <c r="CV317">
        <v>41.375</v>
      </c>
      <c r="CW317">
        <v>1155.54</v>
      </c>
      <c r="CX317">
        <v>39.44</v>
      </c>
      <c r="CY317">
        <v>0</v>
      </c>
      <c r="CZ317">
        <v>1604500935.9000001</v>
      </c>
      <c r="DA317">
        <v>0</v>
      </c>
      <c r="DB317">
        <v>809.55911538461498</v>
      </c>
      <c r="DC317">
        <v>-42.959076931344399</v>
      </c>
      <c r="DD317">
        <v>-503.77880344646002</v>
      </c>
      <c r="DE317">
        <v>9661.6796153846208</v>
      </c>
      <c r="DF317">
        <v>15</v>
      </c>
      <c r="DG317">
        <v>1604500115.5</v>
      </c>
      <c r="DH317" t="s">
        <v>274</v>
      </c>
      <c r="DI317">
        <v>1604500104</v>
      </c>
      <c r="DJ317">
        <v>1604500115.5</v>
      </c>
      <c r="DK317">
        <v>1</v>
      </c>
      <c r="DL317">
        <v>-0.111</v>
      </c>
      <c r="DM317">
        <v>-7.0000000000000001E-3</v>
      </c>
      <c r="DN317">
        <v>-7.3999999999999996E-2</v>
      </c>
      <c r="DO317">
        <v>0.30099999999999999</v>
      </c>
      <c r="DP317">
        <v>420</v>
      </c>
      <c r="DQ317">
        <v>20</v>
      </c>
      <c r="DR317">
        <v>0.08</v>
      </c>
      <c r="DS317">
        <v>7.0000000000000007E-2</v>
      </c>
      <c r="DT317">
        <v>0</v>
      </c>
      <c r="DU317">
        <v>0</v>
      </c>
      <c r="DV317" t="s">
        <v>275</v>
      </c>
      <c r="DW317">
        <v>100</v>
      </c>
      <c r="DX317">
        <v>100</v>
      </c>
      <c r="DY317">
        <v>-5.3999999999999999E-2</v>
      </c>
      <c r="DZ317">
        <v>0.31659999999999999</v>
      </c>
      <c r="EA317">
        <v>-0.38915973933682801</v>
      </c>
      <c r="EB317">
        <v>1.06189765250334E-3</v>
      </c>
      <c r="EC317">
        <v>-8.2300479113357901E-7</v>
      </c>
      <c r="ED317">
        <v>1.95222372915411E-10</v>
      </c>
      <c r="EE317">
        <v>5.0854824770297798E-2</v>
      </c>
      <c r="EF317">
        <v>2.4299125684897199E-2</v>
      </c>
      <c r="EG317">
        <v>-1.02667963148939E-3</v>
      </c>
      <c r="EH317">
        <v>2.21636158600722E-5</v>
      </c>
      <c r="EI317">
        <v>2</v>
      </c>
      <c r="EJ317">
        <v>2037</v>
      </c>
      <c r="EK317">
        <v>1</v>
      </c>
      <c r="EL317">
        <v>24</v>
      </c>
      <c r="EM317">
        <v>13.9</v>
      </c>
      <c r="EN317">
        <v>13.7</v>
      </c>
      <c r="EO317">
        <v>2</v>
      </c>
      <c r="EP317">
        <v>482.286</v>
      </c>
      <c r="EQ317">
        <v>557.34100000000001</v>
      </c>
      <c r="ER317">
        <v>22.319099999999999</v>
      </c>
      <c r="ES317">
        <v>25.374700000000001</v>
      </c>
      <c r="ET317">
        <v>30</v>
      </c>
      <c r="EU317">
        <v>25.244499999999999</v>
      </c>
      <c r="EV317">
        <v>25.207100000000001</v>
      </c>
      <c r="EW317">
        <v>22.930599999999998</v>
      </c>
      <c r="EX317">
        <v>6.8353299999999999</v>
      </c>
      <c r="EY317">
        <v>100</v>
      </c>
      <c r="EZ317">
        <v>22.32</v>
      </c>
      <c r="FA317">
        <v>464.7</v>
      </c>
      <c r="FB317">
        <v>20</v>
      </c>
      <c r="FC317">
        <v>102.35899999999999</v>
      </c>
      <c r="FD317">
        <v>102.069</v>
      </c>
    </row>
    <row r="318" spans="1:160" x14ac:dyDescent="0.15">
      <c r="A318">
        <v>320</v>
      </c>
      <c r="B318">
        <v>1604500939.0999999</v>
      </c>
      <c r="C318">
        <v>637.09999990463302</v>
      </c>
      <c r="D318" t="s">
        <v>876</v>
      </c>
      <c r="E318" t="s">
        <v>877</v>
      </c>
      <c r="F318">
        <v>1604500939.0999999</v>
      </c>
      <c r="G318">
        <f t="shared" si="180"/>
        <v>1.3053794484162197E-3</v>
      </c>
      <c r="H318">
        <f t="shared" si="181"/>
        <v>7.9901760376897561</v>
      </c>
      <c r="I318">
        <f t="shared" si="182"/>
        <v>461.11399999999998</v>
      </c>
      <c r="J318">
        <f t="shared" si="183"/>
        <v>354.56628398560599</v>
      </c>
      <c r="K318">
        <f t="shared" si="184"/>
        <v>35.723686659959704</v>
      </c>
      <c r="L318">
        <f t="shared" si="185"/>
        <v>46.458709681457997</v>
      </c>
      <c r="M318">
        <f t="shared" si="186"/>
        <v>0.13068328251466535</v>
      </c>
      <c r="N318">
        <f t="shared" si="187"/>
        <v>2.9394408086936861</v>
      </c>
      <c r="O318">
        <f t="shared" si="188"/>
        <v>0.12753926897939566</v>
      </c>
      <c r="P318">
        <f t="shared" si="189"/>
        <v>7.9988220264946508E-2</v>
      </c>
      <c r="Q318">
        <f t="shared" si="190"/>
        <v>193.73172503212754</v>
      </c>
      <c r="R318">
        <f t="shared" si="191"/>
        <v>25.853729526547035</v>
      </c>
      <c r="S318">
        <f t="shared" si="192"/>
        <v>24.9998</v>
      </c>
      <c r="T318">
        <f t="shared" si="193"/>
        <v>3.179639676278283</v>
      </c>
      <c r="U318">
        <f t="shared" si="194"/>
        <v>68.216544188624084</v>
      </c>
      <c r="V318">
        <f t="shared" si="195"/>
        <v>2.1758257411332003</v>
      </c>
      <c r="W318">
        <f t="shared" si="196"/>
        <v>3.1895865834494224</v>
      </c>
      <c r="X318">
        <f t="shared" si="197"/>
        <v>1.0038139351450828</v>
      </c>
      <c r="Y318">
        <f t="shared" si="198"/>
        <v>-57.567233675155286</v>
      </c>
      <c r="Z318">
        <f t="shared" si="199"/>
        <v>8.3038873628223957</v>
      </c>
      <c r="AA318">
        <f t="shared" si="200"/>
        <v>0.59770983665048971</v>
      </c>
      <c r="AB318">
        <f t="shared" si="201"/>
        <v>145.06608855644515</v>
      </c>
      <c r="AC318">
        <v>11</v>
      </c>
      <c r="AD318">
        <v>2</v>
      </c>
      <c r="AE318">
        <f t="shared" si="202"/>
        <v>1</v>
      </c>
      <c r="AF318">
        <f t="shared" si="203"/>
        <v>0</v>
      </c>
      <c r="AG318">
        <f t="shared" si="204"/>
        <v>53525.309399290549</v>
      </c>
      <c r="AH318" t="s">
        <v>272</v>
      </c>
      <c r="AI318" t="s">
        <v>272</v>
      </c>
      <c r="AJ318">
        <v>0</v>
      </c>
      <c r="AK318">
        <v>0</v>
      </c>
      <c r="AL318">
        <f t="shared" si="205"/>
        <v>0</v>
      </c>
      <c r="AM318" t="e">
        <f t="shared" si="206"/>
        <v>#DIV/0!</v>
      </c>
      <c r="AN318">
        <v>0</v>
      </c>
      <c r="AO318" t="s">
        <v>272</v>
      </c>
      <c r="AP318" t="s">
        <v>272</v>
      </c>
      <c r="AQ318">
        <v>0</v>
      </c>
      <c r="AR318">
        <v>0</v>
      </c>
      <c r="AS318" t="e">
        <f t="shared" si="207"/>
        <v>#DIV/0!</v>
      </c>
      <c r="AT318">
        <v>0.5</v>
      </c>
      <c r="AU318">
        <f t="shared" si="208"/>
        <v>1009.1663998520975</v>
      </c>
      <c r="AV318">
        <f t="shared" si="209"/>
        <v>7.9901760376897561</v>
      </c>
      <c r="AW318" t="e">
        <f t="shared" si="210"/>
        <v>#DIV/0!</v>
      </c>
      <c r="AX318" t="e">
        <f t="shared" si="211"/>
        <v>#DIV/0!</v>
      </c>
      <c r="AY318">
        <f t="shared" si="212"/>
        <v>7.917600148856313E-3</v>
      </c>
      <c r="AZ318" t="e">
        <f t="shared" si="213"/>
        <v>#DIV/0!</v>
      </c>
      <c r="BA318" t="s">
        <v>272</v>
      </c>
      <c r="BB318">
        <v>0</v>
      </c>
      <c r="BC318">
        <f t="shared" si="214"/>
        <v>0</v>
      </c>
      <c r="BD318" t="e">
        <f t="shared" si="215"/>
        <v>#DIV/0!</v>
      </c>
      <c r="BE318" t="e">
        <f t="shared" si="216"/>
        <v>#DIV/0!</v>
      </c>
      <c r="BF318" t="e">
        <f t="shared" si="217"/>
        <v>#DIV/0!</v>
      </c>
      <c r="BG318" t="e">
        <f t="shared" si="218"/>
        <v>#DIV/0!</v>
      </c>
      <c r="BH318" t="e">
        <f t="shared" si="219"/>
        <v>#DIV/0!</v>
      </c>
      <c r="BI318" t="e">
        <f t="shared" si="220"/>
        <v>#DIV/0!</v>
      </c>
      <c r="BJ318">
        <f t="shared" si="221"/>
        <v>1199.98</v>
      </c>
      <c r="BK318">
        <f t="shared" si="222"/>
        <v>1009.1663998520975</v>
      </c>
      <c r="BL318">
        <f t="shared" si="223"/>
        <v>0.84098601631035308</v>
      </c>
      <c r="BM318">
        <f t="shared" si="224"/>
        <v>0.19197203262070625</v>
      </c>
      <c r="BN318">
        <v>6</v>
      </c>
      <c r="BO318">
        <v>0.5</v>
      </c>
      <c r="BP318" t="s">
        <v>273</v>
      </c>
      <c r="BQ318">
        <v>2</v>
      </c>
      <c r="BR318">
        <v>1604500939.0999999</v>
      </c>
      <c r="BS318">
        <v>461.11399999999998</v>
      </c>
      <c r="BT318">
        <v>471.423</v>
      </c>
      <c r="BU318">
        <v>21.595600000000001</v>
      </c>
      <c r="BV318">
        <v>20.063199999999998</v>
      </c>
      <c r="BW318">
        <v>461.16899999999998</v>
      </c>
      <c r="BX318">
        <v>21.279</v>
      </c>
      <c r="BY318">
        <v>500.07400000000001</v>
      </c>
      <c r="BZ318">
        <v>100.65300000000001</v>
      </c>
      <c r="CA318">
        <v>0.10019699999999999</v>
      </c>
      <c r="CB318">
        <v>25.052199999999999</v>
      </c>
      <c r="CC318">
        <v>24.9998</v>
      </c>
      <c r="CD318">
        <v>999.9</v>
      </c>
      <c r="CE318">
        <v>0</v>
      </c>
      <c r="CF318">
        <v>0</v>
      </c>
      <c r="CG318">
        <v>9991.25</v>
      </c>
      <c r="CH318">
        <v>0</v>
      </c>
      <c r="CI318">
        <v>1.06395</v>
      </c>
      <c r="CJ318">
        <v>1199.98</v>
      </c>
      <c r="CK318">
        <v>0.96699299999999999</v>
      </c>
      <c r="CL318">
        <v>3.30067E-2</v>
      </c>
      <c r="CM318">
        <v>0</v>
      </c>
      <c r="CN318">
        <v>802.4</v>
      </c>
      <c r="CO318">
        <v>5.0001499999999997</v>
      </c>
      <c r="CP318">
        <v>9578.2800000000007</v>
      </c>
      <c r="CQ318">
        <v>11353.6</v>
      </c>
      <c r="CR318">
        <v>39.5</v>
      </c>
      <c r="CS318">
        <v>42.125</v>
      </c>
      <c r="CT318">
        <v>40.75</v>
      </c>
      <c r="CU318">
        <v>41.686999999999998</v>
      </c>
      <c r="CV318">
        <v>41.375</v>
      </c>
      <c r="CW318">
        <v>1155.54</v>
      </c>
      <c r="CX318">
        <v>39.44</v>
      </c>
      <c r="CY318">
        <v>0</v>
      </c>
      <c r="CZ318">
        <v>1604500938.3</v>
      </c>
      <c r="DA318">
        <v>0</v>
      </c>
      <c r="DB318">
        <v>807.85553846153903</v>
      </c>
      <c r="DC318">
        <v>-43.425435937545203</v>
      </c>
      <c r="DD318">
        <v>-503.36444481209298</v>
      </c>
      <c r="DE318">
        <v>9641.4288461538508</v>
      </c>
      <c r="DF318">
        <v>15</v>
      </c>
      <c r="DG318">
        <v>1604500115.5</v>
      </c>
      <c r="DH318" t="s">
        <v>274</v>
      </c>
      <c r="DI318">
        <v>1604500104</v>
      </c>
      <c r="DJ318">
        <v>1604500115.5</v>
      </c>
      <c r="DK318">
        <v>1</v>
      </c>
      <c r="DL318">
        <v>-0.111</v>
      </c>
      <c r="DM318">
        <v>-7.0000000000000001E-3</v>
      </c>
      <c r="DN318">
        <v>-7.3999999999999996E-2</v>
      </c>
      <c r="DO318">
        <v>0.30099999999999999</v>
      </c>
      <c r="DP318">
        <v>420</v>
      </c>
      <c r="DQ318">
        <v>20</v>
      </c>
      <c r="DR318">
        <v>0.08</v>
      </c>
      <c r="DS318">
        <v>7.0000000000000007E-2</v>
      </c>
      <c r="DT318">
        <v>0</v>
      </c>
      <c r="DU318">
        <v>0</v>
      </c>
      <c r="DV318" t="s">
        <v>275</v>
      </c>
      <c r="DW318">
        <v>100</v>
      </c>
      <c r="DX318">
        <v>100</v>
      </c>
      <c r="DY318">
        <v>-5.5E-2</v>
      </c>
      <c r="DZ318">
        <v>0.31659999999999999</v>
      </c>
      <c r="EA318">
        <v>-0.38915973933682801</v>
      </c>
      <c r="EB318">
        <v>1.06189765250334E-3</v>
      </c>
      <c r="EC318">
        <v>-8.2300479113357901E-7</v>
      </c>
      <c r="ED318">
        <v>1.95222372915411E-10</v>
      </c>
      <c r="EE318">
        <v>5.0854824770297798E-2</v>
      </c>
      <c r="EF318">
        <v>2.4299125684897199E-2</v>
      </c>
      <c r="EG318">
        <v>-1.02667963148939E-3</v>
      </c>
      <c r="EH318">
        <v>2.21636158600722E-5</v>
      </c>
      <c r="EI318">
        <v>2</v>
      </c>
      <c r="EJ318">
        <v>2037</v>
      </c>
      <c r="EK318">
        <v>1</v>
      </c>
      <c r="EL318">
        <v>24</v>
      </c>
      <c r="EM318">
        <v>13.9</v>
      </c>
      <c r="EN318">
        <v>13.7</v>
      </c>
      <c r="EO318">
        <v>2</v>
      </c>
      <c r="EP318">
        <v>482.42200000000003</v>
      </c>
      <c r="EQ318">
        <v>557.53099999999995</v>
      </c>
      <c r="ER318">
        <v>22.319800000000001</v>
      </c>
      <c r="ES318">
        <v>25.374700000000001</v>
      </c>
      <c r="ET318">
        <v>30.0001</v>
      </c>
      <c r="EU318">
        <v>25.244499999999999</v>
      </c>
      <c r="EV318">
        <v>25.207899999999999</v>
      </c>
      <c r="EW318">
        <v>22.7896</v>
      </c>
      <c r="EX318">
        <v>6.8353299999999999</v>
      </c>
      <c r="EY318">
        <v>100</v>
      </c>
      <c r="EZ318">
        <v>22.3231</v>
      </c>
      <c r="FA318">
        <v>459.66</v>
      </c>
      <c r="FB318">
        <v>20</v>
      </c>
      <c r="FC318">
        <v>102.35899999999999</v>
      </c>
      <c r="FD318">
        <v>102.069</v>
      </c>
    </row>
    <row r="319" spans="1:160" x14ac:dyDescent="0.15">
      <c r="A319">
        <v>321</v>
      </c>
      <c r="B319">
        <v>1604500941.0999999</v>
      </c>
      <c r="C319">
        <v>639.09999990463302</v>
      </c>
      <c r="D319" t="s">
        <v>878</v>
      </c>
      <c r="E319" t="s">
        <v>879</v>
      </c>
      <c r="F319">
        <v>1604500941.0999999</v>
      </c>
      <c r="G319">
        <f t="shared" ref="G319:G382" si="225">BY319*AE319*(BU319-BV319)/(100*BN319*(1000-AE319*BU319))</f>
        <v>1.3132278023149384E-3</v>
      </c>
      <c r="H319">
        <f t="shared" ref="H319:H382" si="226">BY319*AE319*(BT319-BS319*(1000-AE319*BV319)/(1000-AE319*BU319))/(100*BN319)</f>
        <v>7.8427714755645264</v>
      </c>
      <c r="I319">
        <f t="shared" ref="I319:I382" si="227">BS319 - IF(AE319&gt;1, H319*BN319*100/(AG319*CG319), 0)</f>
        <v>457.89600000000002</v>
      </c>
      <c r="J319">
        <f t="shared" ref="J319:J382" si="228">((P319-G319/2)*I319-H319)/(P319+G319/2)</f>
        <v>353.84619295039897</v>
      </c>
      <c r="K319">
        <f t="shared" ref="K319:K382" si="229">J319*(BZ319+CA319)/1000</f>
        <v>35.651050192176015</v>
      </c>
      <c r="L319">
        <f t="shared" ref="L319:L382" si="230">(BS319 - IF(AE319&gt;1, H319*BN319*100/(AG319*CG319), 0))*(BZ319+CA319)/1000</f>
        <v>46.134375906892807</v>
      </c>
      <c r="M319">
        <f t="shared" ref="M319:M382" si="231">2/((1/O319-1/N319)+SIGN(O319)*SQRT((1/O319-1/N319)*(1/O319-1/N319) + 4*BO319/((BO319+1)*(BO319+1))*(2*1/O319*1/N319-1/N319*1/N319)))</f>
        <v>0.13153356941111041</v>
      </c>
      <c r="N319">
        <f t="shared" ref="N319:N382" si="232">IF(LEFT(BP319,1)&lt;&gt;"0",IF(LEFT(BP319,1)="1",3,BQ319),$D$5+$E$5*(CG319*BZ319/($K$5*1000))+$F$5*(CG319*BZ319/($K$5*1000))*MAX(MIN(BN319,$J$5),$I$5)*MAX(MIN(BN319,$J$5),$I$5)+$G$5*MAX(MIN(BN319,$J$5),$I$5)*(CG319*BZ319/($K$5*1000))+$H$5*(CG319*BZ319/($K$5*1000))*(CG319*BZ319/($K$5*1000)))</f>
        <v>2.939220937535699</v>
      </c>
      <c r="O319">
        <f t="shared" ref="O319:O382" si="233">G319*(1000-(1000*0.61365*EXP(17.502*S319/(240.97+S319))/(BZ319+CA319)+BU319)/2)/(1000*0.61365*EXP(17.502*S319/(240.97+S319))/(BZ319+CA319)-BU319)</f>
        <v>0.12834881488796041</v>
      </c>
      <c r="P319">
        <f t="shared" ref="P319:P382" si="234">1/((BO319+1)/(M319/1.6)+1/(N319/1.37)) + BO319/((BO319+1)/(M319/1.6) + BO319/(N319/1.37))</f>
        <v>8.0497724321766717E-2</v>
      </c>
      <c r="Q319">
        <f t="shared" ref="Q319:Q382" si="235">(BK319*BM319)</f>
        <v>193.73012905156995</v>
      </c>
      <c r="R319">
        <f t="shared" ref="R319:R382" si="236">(CB319+(Q319+2*0.95*0.0000000567*(((CB319+$B$7)+273)^4-(CB319+273)^4)-44100*G319)/(1.84*29.3*N319+8*0.95*0.0000000567*(CB319+273)^3))</f>
        <v>25.851838483121327</v>
      </c>
      <c r="S319">
        <f t="shared" ref="S319:S382" si="237">($C$7*CC319+$D$7*CD319+$E$7*R319)</f>
        <v>24.998899999999999</v>
      </c>
      <c r="T319">
        <f t="shared" ref="T319:T382" si="238">0.61365*EXP(17.502*S319/(240.97+S319))</f>
        <v>3.1794690695169181</v>
      </c>
      <c r="U319">
        <f t="shared" ref="U319:U382" si="239">(V319/W319*100)</f>
        <v>68.22134496227234</v>
      </c>
      <c r="V319">
        <f t="shared" ref="V319:V382" si="240">BU319*(BZ319+CA319)/1000</f>
        <v>2.1759918338966404</v>
      </c>
      <c r="W319">
        <f t="shared" ref="W319:W382" si="241">0.61365*EXP(17.502*CB319/(240.97+CB319))</f>
        <v>3.1896055920621378</v>
      </c>
      <c r="X319">
        <f t="shared" ref="X319:X382" si="242">(T319-BU319*(BZ319+CA319)/1000)</f>
        <v>1.0034772356202777</v>
      </c>
      <c r="Y319">
        <f t="shared" ref="Y319:Y382" si="243">(-G319*44100)</f>
        <v>-57.913346082088779</v>
      </c>
      <c r="Z319">
        <f t="shared" ref="Z319:Z382" si="244">2*29.3*N319*0.92*(CB319-S319)</f>
        <v>8.4617255084482572</v>
      </c>
      <c r="AA319">
        <f t="shared" ref="AA319:AA382" si="245">2*0.95*0.0000000567*(((CB319+$B$7)+273)^4-(S319+273)^4)</f>
        <v>0.60911406050344297</v>
      </c>
      <c r="AB319">
        <f t="shared" ref="AB319:AB382" si="246">Q319+AA319+Y319+Z319</f>
        <v>144.88762253843285</v>
      </c>
      <c r="AC319">
        <v>11</v>
      </c>
      <c r="AD319">
        <v>2</v>
      </c>
      <c r="AE319">
        <f t="shared" ref="AE319:AE382" si="247">IF(AC319*$H$13&gt;=AG319,1,(AG319/(AG319-AC319*$H$13)))</f>
        <v>1</v>
      </c>
      <c r="AF319">
        <f t="shared" ref="AF319:AF382" si="248">(AE319-1)*100</f>
        <v>0</v>
      </c>
      <c r="AG319">
        <f t="shared" ref="AG319:AG382" si="249">MAX(0,($B$13+$C$13*CG319)/(1+$D$13*CG319)*BZ319/(CB319+273)*$E$13)</f>
        <v>53518.86709624809</v>
      </c>
      <c r="AH319" t="s">
        <v>272</v>
      </c>
      <c r="AI319" t="s">
        <v>272</v>
      </c>
      <c r="AJ319">
        <v>0</v>
      </c>
      <c r="AK319">
        <v>0</v>
      </c>
      <c r="AL319">
        <f t="shared" ref="AL319:AL382" si="250">AK319-AJ319</f>
        <v>0</v>
      </c>
      <c r="AM319" t="e">
        <f t="shared" ref="AM319:AM382" si="251">AL319/AK319</f>
        <v>#DIV/0!</v>
      </c>
      <c r="AN319">
        <v>0</v>
      </c>
      <c r="AO319" t="s">
        <v>272</v>
      </c>
      <c r="AP319" t="s">
        <v>272</v>
      </c>
      <c r="AQ319">
        <v>0</v>
      </c>
      <c r="AR319">
        <v>0</v>
      </c>
      <c r="AS319" t="e">
        <f t="shared" ref="AS319:AS382" si="252">1-AQ319/AR319</f>
        <v>#DIV/0!</v>
      </c>
      <c r="AT319">
        <v>0.5</v>
      </c>
      <c r="AU319">
        <f t="shared" ref="AU319:AU382" si="253">BK319</f>
        <v>1009.1579998520962</v>
      </c>
      <c r="AV319">
        <f t="shared" ref="AV319:AV382" si="254">H319</f>
        <v>7.8427714755645264</v>
      </c>
      <c r="AW319" t="e">
        <f t="shared" ref="AW319:AW382" si="255">AS319*AT319*AU319</f>
        <v>#DIV/0!</v>
      </c>
      <c r="AX319" t="e">
        <f t="shared" ref="AX319:AX382" si="256">BC319/AR319</f>
        <v>#DIV/0!</v>
      </c>
      <c r="AY319">
        <f t="shared" ref="AY319:AY382" si="257">(AV319-AN319)/AU319</f>
        <v>7.7715991715013658E-3</v>
      </c>
      <c r="AZ319" t="e">
        <f t="shared" ref="AZ319:AZ382" si="258">(AK319-AR319)/AR319</f>
        <v>#DIV/0!</v>
      </c>
      <c r="BA319" t="s">
        <v>272</v>
      </c>
      <c r="BB319">
        <v>0</v>
      </c>
      <c r="BC319">
        <f t="shared" ref="BC319:BC382" si="259">AR319-BB319</f>
        <v>0</v>
      </c>
      <c r="BD319" t="e">
        <f t="shared" ref="BD319:BD382" si="260">(AR319-AQ319)/(AR319-BB319)</f>
        <v>#DIV/0!</v>
      </c>
      <c r="BE319" t="e">
        <f t="shared" ref="BE319:BE382" si="261">(AK319-AR319)/(AK319-BB319)</f>
        <v>#DIV/0!</v>
      </c>
      <c r="BF319" t="e">
        <f t="shared" ref="BF319:BF382" si="262">(AR319-AQ319)/(AR319-AJ319)</f>
        <v>#DIV/0!</v>
      </c>
      <c r="BG319" t="e">
        <f t="shared" ref="BG319:BG382" si="263">(AK319-AR319)/(AK319-AJ319)</f>
        <v>#DIV/0!</v>
      </c>
      <c r="BH319" t="e">
        <f t="shared" ref="BH319:BH382" si="264">(BD319*BB319/AQ319)</f>
        <v>#DIV/0!</v>
      </c>
      <c r="BI319" t="e">
        <f t="shared" ref="BI319:BI382" si="265">(1-BH319)</f>
        <v>#DIV/0!</v>
      </c>
      <c r="BJ319">
        <f t="shared" ref="BJ319:BJ382" si="266">$B$11*CH319+$C$11*CI319+$F$11*CJ319*(1-CM319)</f>
        <v>1199.97</v>
      </c>
      <c r="BK319">
        <f t="shared" ref="BK319:BK382" si="267">BJ319*BL319</f>
        <v>1009.1579998520962</v>
      </c>
      <c r="BL319">
        <f t="shared" ref="BL319:BL382" si="268">($B$11*$D$9+$C$11*$D$9+$F$11*((CW319+CO319)/MAX(CW319+CO319+CX319, 0.1)*$I$9+CX319/MAX(CW319+CO319+CX319, 0.1)*$J$9))/($B$11+$C$11+$F$11)</f>
        <v>0.84098602452735993</v>
      </c>
      <c r="BM319">
        <f t="shared" ref="BM319:BM382" si="269">($B$11*$K$9+$C$11*$K$9+$F$11*((CW319+CO319)/MAX(CW319+CO319+CX319, 0.1)*$P$9+CX319/MAX(CW319+CO319+CX319, 0.1)*$Q$9))/($B$11+$C$11+$F$11)</f>
        <v>0.19197204905472021</v>
      </c>
      <c r="BN319">
        <v>6</v>
      </c>
      <c r="BO319">
        <v>0.5</v>
      </c>
      <c r="BP319" t="s">
        <v>273</v>
      </c>
      <c r="BQ319">
        <v>2</v>
      </c>
      <c r="BR319">
        <v>1604500941.0999999</v>
      </c>
      <c r="BS319">
        <v>457.89600000000002</v>
      </c>
      <c r="BT319">
        <v>468.02800000000002</v>
      </c>
      <c r="BU319">
        <v>21.597300000000001</v>
      </c>
      <c r="BV319">
        <v>20.055599999999998</v>
      </c>
      <c r="BW319">
        <v>457.95299999999997</v>
      </c>
      <c r="BX319">
        <v>21.2807</v>
      </c>
      <c r="BY319">
        <v>500.04500000000002</v>
      </c>
      <c r="BZ319">
        <v>100.65300000000001</v>
      </c>
      <c r="CA319">
        <v>9.9956799999999998E-2</v>
      </c>
      <c r="CB319">
        <v>25.052299999999999</v>
      </c>
      <c r="CC319">
        <v>24.998899999999999</v>
      </c>
      <c r="CD319">
        <v>999.9</v>
      </c>
      <c r="CE319">
        <v>0</v>
      </c>
      <c r="CF319">
        <v>0</v>
      </c>
      <c r="CG319">
        <v>9990</v>
      </c>
      <c r="CH319">
        <v>0</v>
      </c>
      <c r="CI319">
        <v>1.06395</v>
      </c>
      <c r="CJ319">
        <v>1199.97</v>
      </c>
      <c r="CK319">
        <v>0.96699299999999999</v>
      </c>
      <c r="CL319">
        <v>3.30067E-2</v>
      </c>
      <c r="CM319">
        <v>0</v>
      </c>
      <c r="CN319">
        <v>801.101</v>
      </c>
      <c r="CO319">
        <v>5.0001499999999997</v>
      </c>
      <c r="CP319">
        <v>9563.4500000000007</v>
      </c>
      <c r="CQ319">
        <v>11353.6</v>
      </c>
      <c r="CR319">
        <v>39.5</v>
      </c>
      <c r="CS319">
        <v>42.125</v>
      </c>
      <c r="CT319">
        <v>40.75</v>
      </c>
      <c r="CU319">
        <v>41.686999999999998</v>
      </c>
      <c r="CV319">
        <v>41.375</v>
      </c>
      <c r="CW319">
        <v>1155.53</v>
      </c>
      <c r="CX319">
        <v>39.44</v>
      </c>
      <c r="CY319">
        <v>0</v>
      </c>
      <c r="CZ319">
        <v>1604500940.0999999</v>
      </c>
      <c r="DA319">
        <v>0</v>
      </c>
      <c r="DB319">
        <v>806.35244</v>
      </c>
      <c r="DC319">
        <v>-43.712769305215602</v>
      </c>
      <c r="DD319">
        <v>-504.14923157372601</v>
      </c>
      <c r="DE319">
        <v>9623.8279999999995</v>
      </c>
      <c r="DF319">
        <v>15</v>
      </c>
      <c r="DG319">
        <v>1604500115.5</v>
      </c>
      <c r="DH319" t="s">
        <v>274</v>
      </c>
      <c r="DI319">
        <v>1604500104</v>
      </c>
      <c r="DJ319">
        <v>1604500115.5</v>
      </c>
      <c r="DK319">
        <v>1</v>
      </c>
      <c r="DL319">
        <v>-0.111</v>
      </c>
      <c r="DM319">
        <v>-7.0000000000000001E-3</v>
      </c>
      <c r="DN319">
        <v>-7.3999999999999996E-2</v>
      </c>
      <c r="DO319">
        <v>0.30099999999999999</v>
      </c>
      <c r="DP319">
        <v>420</v>
      </c>
      <c r="DQ319">
        <v>20</v>
      </c>
      <c r="DR319">
        <v>0.08</v>
      </c>
      <c r="DS319">
        <v>7.0000000000000007E-2</v>
      </c>
      <c r="DT319">
        <v>0</v>
      </c>
      <c r="DU319">
        <v>0</v>
      </c>
      <c r="DV319" t="s">
        <v>275</v>
      </c>
      <c r="DW319">
        <v>100</v>
      </c>
      <c r="DX319">
        <v>100</v>
      </c>
      <c r="DY319">
        <v>-5.7000000000000002E-2</v>
      </c>
      <c r="DZ319">
        <v>0.31659999999999999</v>
      </c>
      <c r="EA319">
        <v>-0.38915973933682801</v>
      </c>
      <c r="EB319">
        <v>1.06189765250334E-3</v>
      </c>
      <c r="EC319">
        <v>-8.2300479113357901E-7</v>
      </c>
      <c r="ED319">
        <v>1.95222372915411E-10</v>
      </c>
      <c r="EE319">
        <v>5.0854824770297798E-2</v>
      </c>
      <c r="EF319">
        <v>2.4299125684897199E-2</v>
      </c>
      <c r="EG319">
        <v>-1.02667963148939E-3</v>
      </c>
      <c r="EH319">
        <v>2.21636158600722E-5</v>
      </c>
      <c r="EI319">
        <v>2</v>
      </c>
      <c r="EJ319">
        <v>2037</v>
      </c>
      <c r="EK319">
        <v>1</v>
      </c>
      <c r="EL319">
        <v>24</v>
      </c>
      <c r="EM319">
        <v>14</v>
      </c>
      <c r="EN319">
        <v>13.8</v>
      </c>
      <c r="EO319">
        <v>2</v>
      </c>
      <c r="EP319">
        <v>482.53100000000001</v>
      </c>
      <c r="EQ319">
        <v>557.51</v>
      </c>
      <c r="ER319">
        <v>22.320699999999999</v>
      </c>
      <c r="ES319">
        <v>25.374700000000001</v>
      </c>
      <c r="ET319">
        <v>30.0001</v>
      </c>
      <c r="EU319">
        <v>25.244499999999999</v>
      </c>
      <c r="EV319">
        <v>25.207899999999999</v>
      </c>
      <c r="EW319">
        <v>22.696899999999999</v>
      </c>
      <c r="EX319">
        <v>6.8353299999999999</v>
      </c>
      <c r="EY319">
        <v>100</v>
      </c>
      <c r="EZ319">
        <v>22.3231</v>
      </c>
      <c r="FA319">
        <v>454.65</v>
      </c>
      <c r="FB319">
        <v>20</v>
      </c>
      <c r="FC319">
        <v>102.35899999999999</v>
      </c>
      <c r="FD319">
        <v>102.068</v>
      </c>
    </row>
    <row r="320" spans="1:160" x14ac:dyDescent="0.15">
      <c r="A320">
        <v>322</v>
      </c>
      <c r="B320">
        <v>1604500943.0999999</v>
      </c>
      <c r="C320">
        <v>641.09999990463302</v>
      </c>
      <c r="D320" t="s">
        <v>880</v>
      </c>
      <c r="E320" t="s">
        <v>881</v>
      </c>
      <c r="F320">
        <v>1604500943.0999999</v>
      </c>
      <c r="G320">
        <f t="shared" si="225"/>
        <v>1.3187568926558014E-3</v>
      </c>
      <c r="H320">
        <f t="shared" si="226"/>
        <v>7.755211194979597</v>
      </c>
      <c r="I320">
        <f t="shared" si="227"/>
        <v>454.714</v>
      </c>
      <c r="J320">
        <f t="shared" si="228"/>
        <v>352.36634322635172</v>
      </c>
      <c r="K320">
        <f t="shared" si="229"/>
        <v>35.502311075261368</v>
      </c>
      <c r="L320">
        <f t="shared" si="230"/>
        <v>45.8142447160632</v>
      </c>
      <c r="M320">
        <f t="shared" si="231"/>
        <v>0.13232332653081685</v>
      </c>
      <c r="N320">
        <f t="shared" si="232"/>
        <v>2.9425432721594582</v>
      </c>
      <c r="O320">
        <f t="shared" si="233"/>
        <v>0.12910426109242151</v>
      </c>
      <c r="P320">
        <f t="shared" si="234"/>
        <v>8.0972860923297252E-2</v>
      </c>
      <c r="Q320">
        <f t="shared" si="235"/>
        <v>193.73172503212754</v>
      </c>
      <c r="R320">
        <f t="shared" si="236"/>
        <v>25.850471314994845</v>
      </c>
      <c r="S320">
        <f t="shared" si="237"/>
        <v>24.990400000000001</v>
      </c>
      <c r="T320">
        <f t="shared" si="238"/>
        <v>3.1778581779390329</v>
      </c>
      <c r="U320">
        <f t="shared" si="239"/>
        <v>68.219009651948497</v>
      </c>
      <c r="V320">
        <f t="shared" si="240"/>
        <v>2.1760340571329997</v>
      </c>
      <c r="W320">
        <f t="shared" si="241"/>
        <v>3.1897766740312785</v>
      </c>
      <c r="X320">
        <f t="shared" si="242"/>
        <v>1.0018241208060332</v>
      </c>
      <c r="Y320">
        <f t="shared" si="243"/>
        <v>-58.157178966120846</v>
      </c>
      <c r="Z320">
        <f t="shared" si="244"/>
        <v>9.9624910734077829</v>
      </c>
      <c r="AA320">
        <f t="shared" si="245"/>
        <v>0.71630898719366876</v>
      </c>
      <c r="AB320">
        <f t="shared" si="246"/>
        <v>146.25334612660814</v>
      </c>
      <c r="AC320">
        <v>11</v>
      </c>
      <c r="AD320">
        <v>2</v>
      </c>
      <c r="AE320">
        <f t="shared" si="247"/>
        <v>1</v>
      </c>
      <c r="AF320">
        <f t="shared" si="248"/>
        <v>0</v>
      </c>
      <c r="AG320">
        <f t="shared" si="249"/>
        <v>53615.835271043929</v>
      </c>
      <c r="AH320" t="s">
        <v>272</v>
      </c>
      <c r="AI320" t="s">
        <v>272</v>
      </c>
      <c r="AJ320">
        <v>0</v>
      </c>
      <c r="AK320">
        <v>0</v>
      </c>
      <c r="AL320">
        <f t="shared" si="250"/>
        <v>0</v>
      </c>
      <c r="AM320" t="e">
        <f t="shared" si="251"/>
        <v>#DIV/0!</v>
      </c>
      <c r="AN320">
        <v>0</v>
      </c>
      <c r="AO320" t="s">
        <v>272</v>
      </c>
      <c r="AP320" t="s">
        <v>272</v>
      </c>
      <c r="AQ320">
        <v>0</v>
      </c>
      <c r="AR320">
        <v>0</v>
      </c>
      <c r="AS320" t="e">
        <f t="shared" si="252"/>
        <v>#DIV/0!</v>
      </c>
      <c r="AT320">
        <v>0.5</v>
      </c>
      <c r="AU320">
        <f t="shared" si="253"/>
        <v>1009.1663998520975</v>
      </c>
      <c r="AV320">
        <f t="shared" si="254"/>
        <v>7.755211194979597</v>
      </c>
      <c r="AW320" t="e">
        <f t="shared" si="255"/>
        <v>#DIV/0!</v>
      </c>
      <c r="AX320" t="e">
        <f t="shared" si="256"/>
        <v>#DIV/0!</v>
      </c>
      <c r="AY320">
        <f t="shared" si="257"/>
        <v>7.6847695247445752E-3</v>
      </c>
      <c r="AZ320" t="e">
        <f t="shared" si="258"/>
        <v>#DIV/0!</v>
      </c>
      <c r="BA320" t="s">
        <v>272</v>
      </c>
      <c r="BB320">
        <v>0</v>
      </c>
      <c r="BC320">
        <f t="shared" si="259"/>
        <v>0</v>
      </c>
      <c r="BD320" t="e">
        <f t="shared" si="260"/>
        <v>#DIV/0!</v>
      </c>
      <c r="BE320" t="e">
        <f t="shared" si="261"/>
        <v>#DIV/0!</v>
      </c>
      <c r="BF320" t="e">
        <f t="shared" si="262"/>
        <v>#DIV/0!</v>
      </c>
      <c r="BG320" t="e">
        <f t="shared" si="263"/>
        <v>#DIV/0!</v>
      </c>
      <c r="BH320" t="e">
        <f t="shared" si="264"/>
        <v>#DIV/0!</v>
      </c>
      <c r="BI320" t="e">
        <f t="shared" si="265"/>
        <v>#DIV/0!</v>
      </c>
      <c r="BJ320">
        <f t="shared" si="266"/>
        <v>1199.98</v>
      </c>
      <c r="BK320">
        <f t="shared" si="267"/>
        <v>1009.1663998520975</v>
      </c>
      <c r="BL320">
        <f t="shared" si="268"/>
        <v>0.84098601631035308</v>
      </c>
      <c r="BM320">
        <f t="shared" si="269"/>
        <v>0.19197203262070625</v>
      </c>
      <c r="BN320">
        <v>6</v>
      </c>
      <c r="BO320">
        <v>0.5</v>
      </c>
      <c r="BP320" t="s">
        <v>273</v>
      </c>
      <c r="BQ320">
        <v>2</v>
      </c>
      <c r="BR320">
        <v>1604500943.0999999</v>
      </c>
      <c r="BS320">
        <v>454.714</v>
      </c>
      <c r="BT320">
        <v>464.73899999999998</v>
      </c>
      <c r="BU320">
        <v>21.5975</v>
      </c>
      <c r="BV320">
        <v>20.049299999999999</v>
      </c>
      <c r="BW320">
        <v>454.77199999999999</v>
      </c>
      <c r="BX320">
        <v>21.280899999999999</v>
      </c>
      <c r="BY320">
        <v>500.04199999999997</v>
      </c>
      <c r="BZ320">
        <v>100.654</v>
      </c>
      <c r="CA320">
        <v>9.9978800000000007E-2</v>
      </c>
      <c r="CB320">
        <v>25.0532</v>
      </c>
      <c r="CC320">
        <v>24.990400000000001</v>
      </c>
      <c r="CD320">
        <v>999.9</v>
      </c>
      <c r="CE320">
        <v>0</v>
      </c>
      <c r="CF320">
        <v>0</v>
      </c>
      <c r="CG320">
        <v>10008.799999999999</v>
      </c>
      <c r="CH320">
        <v>0</v>
      </c>
      <c r="CI320">
        <v>1.06395</v>
      </c>
      <c r="CJ320">
        <v>1199.98</v>
      </c>
      <c r="CK320">
        <v>0.96699299999999999</v>
      </c>
      <c r="CL320">
        <v>3.30067E-2</v>
      </c>
      <c r="CM320">
        <v>0</v>
      </c>
      <c r="CN320">
        <v>799.93200000000002</v>
      </c>
      <c r="CO320">
        <v>5.0001499999999997</v>
      </c>
      <c r="CP320">
        <v>9547.73</v>
      </c>
      <c r="CQ320">
        <v>11353.6</v>
      </c>
      <c r="CR320">
        <v>39.5</v>
      </c>
      <c r="CS320">
        <v>42.125</v>
      </c>
      <c r="CT320">
        <v>40.75</v>
      </c>
      <c r="CU320">
        <v>41.686999999999998</v>
      </c>
      <c r="CV320">
        <v>41.375</v>
      </c>
      <c r="CW320">
        <v>1155.54</v>
      </c>
      <c r="CX320">
        <v>39.44</v>
      </c>
      <c r="CY320">
        <v>0</v>
      </c>
      <c r="CZ320">
        <v>1604500941.9000001</v>
      </c>
      <c r="DA320">
        <v>0</v>
      </c>
      <c r="DB320">
        <v>805.26473076923105</v>
      </c>
      <c r="DC320">
        <v>-43.230735048955303</v>
      </c>
      <c r="DD320">
        <v>-503.53743594922003</v>
      </c>
      <c r="DE320">
        <v>9611.3449999999993</v>
      </c>
      <c r="DF320">
        <v>15</v>
      </c>
      <c r="DG320">
        <v>1604500115.5</v>
      </c>
      <c r="DH320" t="s">
        <v>274</v>
      </c>
      <c r="DI320">
        <v>1604500104</v>
      </c>
      <c r="DJ320">
        <v>1604500115.5</v>
      </c>
      <c r="DK320">
        <v>1</v>
      </c>
      <c r="DL320">
        <v>-0.111</v>
      </c>
      <c r="DM320">
        <v>-7.0000000000000001E-3</v>
      </c>
      <c r="DN320">
        <v>-7.3999999999999996E-2</v>
      </c>
      <c r="DO320">
        <v>0.30099999999999999</v>
      </c>
      <c r="DP320">
        <v>420</v>
      </c>
      <c r="DQ320">
        <v>20</v>
      </c>
      <c r="DR320">
        <v>0.08</v>
      </c>
      <c r="DS320">
        <v>7.0000000000000007E-2</v>
      </c>
      <c r="DT320">
        <v>0</v>
      </c>
      <c r="DU320">
        <v>0</v>
      </c>
      <c r="DV320" t="s">
        <v>275</v>
      </c>
      <c r="DW320">
        <v>100</v>
      </c>
      <c r="DX320">
        <v>100</v>
      </c>
      <c r="DY320">
        <v>-5.8000000000000003E-2</v>
      </c>
      <c r="DZ320">
        <v>0.31659999999999999</v>
      </c>
      <c r="EA320">
        <v>-0.38915973933682801</v>
      </c>
      <c r="EB320">
        <v>1.06189765250334E-3</v>
      </c>
      <c r="EC320">
        <v>-8.2300479113357901E-7</v>
      </c>
      <c r="ED320">
        <v>1.95222372915411E-10</v>
      </c>
      <c r="EE320">
        <v>5.0854824770297798E-2</v>
      </c>
      <c r="EF320">
        <v>2.4299125684897199E-2</v>
      </c>
      <c r="EG320">
        <v>-1.02667963148939E-3</v>
      </c>
      <c r="EH320">
        <v>2.21636158600722E-5</v>
      </c>
      <c r="EI320">
        <v>2</v>
      </c>
      <c r="EJ320">
        <v>2037</v>
      </c>
      <c r="EK320">
        <v>1</v>
      </c>
      <c r="EL320">
        <v>24</v>
      </c>
      <c r="EM320">
        <v>14</v>
      </c>
      <c r="EN320">
        <v>13.8</v>
      </c>
      <c r="EO320">
        <v>2</v>
      </c>
      <c r="EP320">
        <v>482.476</v>
      </c>
      <c r="EQ320">
        <v>557.47</v>
      </c>
      <c r="ER320">
        <v>22.321999999999999</v>
      </c>
      <c r="ES320">
        <v>25.374700000000001</v>
      </c>
      <c r="ET320">
        <v>30.0001</v>
      </c>
      <c r="EU320">
        <v>25.244499999999999</v>
      </c>
      <c r="EV320">
        <v>25.207899999999999</v>
      </c>
      <c r="EW320">
        <v>22.535299999999999</v>
      </c>
      <c r="EX320">
        <v>6.8353299999999999</v>
      </c>
      <c r="EY320">
        <v>100</v>
      </c>
      <c r="EZ320">
        <v>22.325399999999998</v>
      </c>
      <c r="FA320">
        <v>454.65</v>
      </c>
      <c r="FB320">
        <v>20</v>
      </c>
      <c r="FC320">
        <v>102.35899999999999</v>
      </c>
      <c r="FD320">
        <v>102.068</v>
      </c>
    </row>
    <row r="321" spans="1:160" x14ac:dyDescent="0.15">
      <c r="A321">
        <v>323</v>
      </c>
      <c r="B321">
        <v>1604500945.0999999</v>
      </c>
      <c r="C321">
        <v>643.09999990463302</v>
      </c>
      <c r="D321" t="s">
        <v>882</v>
      </c>
      <c r="E321" t="s">
        <v>883</v>
      </c>
      <c r="F321">
        <v>1604500945.0999999</v>
      </c>
      <c r="G321">
        <f t="shared" si="225"/>
        <v>1.3169706309268485E-3</v>
      </c>
      <c r="H321">
        <f t="shared" si="226"/>
        <v>7.5687028609970319</v>
      </c>
      <c r="I321">
        <f t="shared" si="227"/>
        <v>451.55200000000002</v>
      </c>
      <c r="J321">
        <f t="shared" si="228"/>
        <v>351.35441816220242</v>
      </c>
      <c r="K321">
        <f t="shared" si="229"/>
        <v>35.400606957751634</v>
      </c>
      <c r="L321">
        <f t="shared" si="230"/>
        <v>45.495983675398406</v>
      </c>
      <c r="M321">
        <f t="shared" si="231"/>
        <v>0.13205766648070361</v>
      </c>
      <c r="N321">
        <f t="shared" si="232"/>
        <v>2.9437550719038117</v>
      </c>
      <c r="O321">
        <f t="shared" si="233"/>
        <v>0.1288526303251156</v>
      </c>
      <c r="P321">
        <f t="shared" si="234"/>
        <v>8.0814374943264239E-2</v>
      </c>
      <c r="Q321">
        <f t="shared" si="235"/>
        <v>193.73172503212754</v>
      </c>
      <c r="R321">
        <f t="shared" si="236"/>
        <v>25.849528790466934</v>
      </c>
      <c r="S321">
        <f t="shared" si="237"/>
        <v>24.992599999999999</v>
      </c>
      <c r="T321">
        <f t="shared" si="238"/>
        <v>3.1782750461569984</v>
      </c>
      <c r="U321">
        <f t="shared" si="239"/>
        <v>68.217648551934644</v>
      </c>
      <c r="V321">
        <f t="shared" si="240"/>
        <v>2.1758479985961001</v>
      </c>
      <c r="W321">
        <f t="shared" si="241"/>
        <v>3.1895675749356998</v>
      </c>
      <c r="X321">
        <f t="shared" si="242"/>
        <v>1.0024270475608983</v>
      </c>
      <c r="Y321">
        <f t="shared" si="243"/>
        <v>-58.078404823874017</v>
      </c>
      <c r="Z321">
        <f t="shared" si="244"/>
        <v>9.4428715444704423</v>
      </c>
      <c r="AA321">
        <f t="shared" si="245"/>
        <v>0.67867230347365448</v>
      </c>
      <c r="AB321">
        <f t="shared" si="246"/>
        <v>145.77486405619763</v>
      </c>
      <c r="AC321">
        <v>11</v>
      </c>
      <c r="AD321">
        <v>2</v>
      </c>
      <c r="AE321">
        <f t="shared" si="247"/>
        <v>1</v>
      </c>
      <c r="AF321">
        <f t="shared" si="248"/>
        <v>0</v>
      </c>
      <c r="AG321">
        <f t="shared" si="249"/>
        <v>53651.492973296175</v>
      </c>
      <c r="AH321" t="s">
        <v>272</v>
      </c>
      <c r="AI321" t="s">
        <v>272</v>
      </c>
      <c r="AJ321">
        <v>0</v>
      </c>
      <c r="AK321">
        <v>0</v>
      </c>
      <c r="AL321">
        <f t="shared" si="250"/>
        <v>0</v>
      </c>
      <c r="AM321" t="e">
        <f t="shared" si="251"/>
        <v>#DIV/0!</v>
      </c>
      <c r="AN321">
        <v>0</v>
      </c>
      <c r="AO321" t="s">
        <v>272</v>
      </c>
      <c r="AP321" t="s">
        <v>272</v>
      </c>
      <c r="AQ321">
        <v>0</v>
      </c>
      <c r="AR321">
        <v>0</v>
      </c>
      <c r="AS321" t="e">
        <f t="shared" si="252"/>
        <v>#DIV/0!</v>
      </c>
      <c r="AT321">
        <v>0.5</v>
      </c>
      <c r="AU321">
        <f t="shared" si="253"/>
        <v>1009.1663998520975</v>
      </c>
      <c r="AV321">
        <f t="shared" si="254"/>
        <v>7.5687028609970319</v>
      </c>
      <c r="AW321" t="e">
        <f t="shared" si="255"/>
        <v>#DIV/0!</v>
      </c>
      <c r="AX321" t="e">
        <f t="shared" si="256"/>
        <v>#DIV/0!</v>
      </c>
      <c r="AY321">
        <f t="shared" si="257"/>
        <v>7.4999552721001159E-3</v>
      </c>
      <c r="AZ321" t="e">
        <f t="shared" si="258"/>
        <v>#DIV/0!</v>
      </c>
      <c r="BA321" t="s">
        <v>272</v>
      </c>
      <c r="BB321">
        <v>0</v>
      </c>
      <c r="BC321">
        <f t="shared" si="259"/>
        <v>0</v>
      </c>
      <c r="BD321" t="e">
        <f t="shared" si="260"/>
        <v>#DIV/0!</v>
      </c>
      <c r="BE321" t="e">
        <f t="shared" si="261"/>
        <v>#DIV/0!</v>
      </c>
      <c r="BF321" t="e">
        <f t="shared" si="262"/>
        <v>#DIV/0!</v>
      </c>
      <c r="BG321" t="e">
        <f t="shared" si="263"/>
        <v>#DIV/0!</v>
      </c>
      <c r="BH321" t="e">
        <f t="shared" si="264"/>
        <v>#DIV/0!</v>
      </c>
      <c r="BI321" t="e">
        <f t="shared" si="265"/>
        <v>#DIV/0!</v>
      </c>
      <c r="BJ321">
        <f t="shared" si="266"/>
        <v>1199.98</v>
      </c>
      <c r="BK321">
        <f t="shared" si="267"/>
        <v>1009.1663998520975</v>
      </c>
      <c r="BL321">
        <f t="shared" si="268"/>
        <v>0.84098601631035308</v>
      </c>
      <c r="BM321">
        <f t="shared" si="269"/>
        <v>0.19197203262070625</v>
      </c>
      <c r="BN321">
        <v>6</v>
      </c>
      <c r="BO321">
        <v>0.5</v>
      </c>
      <c r="BP321" t="s">
        <v>273</v>
      </c>
      <c r="BQ321">
        <v>2</v>
      </c>
      <c r="BR321">
        <v>1604500945.0999999</v>
      </c>
      <c r="BS321">
        <v>451.55200000000002</v>
      </c>
      <c r="BT321">
        <v>461.351</v>
      </c>
      <c r="BU321">
        <v>21.595500000000001</v>
      </c>
      <c r="BV321">
        <v>20.0488</v>
      </c>
      <c r="BW321">
        <v>451.61099999999999</v>
      </c>
      <c r="BX321">
        <v>21.2789</v>
      </c>
      <c r="BY321">
        <v>499.85</v>
      </c>
      <c r="BZ321">
        <v>100.655</v>
      </c>
      <c r="CA321">
        <v>9.9694199999999997E-2</v>
      </c>
      <c r="CB321">
        <v>25.052099999999999</v>
      </c>
      <c r="CC321">
        <v>24.992599999999999</v>
      </c>
      <c r="CD321">
        <v>999.9</v>
      </c>
      <c r="CE321">
        <v>0</v>
      </c>
      <c r="CF321">
        <v>0</v>
      </c>
      <c r="CG321">
        <v>10015.6</v>
      </c>
      <c r="CH321">
        <v>0</v>
      </c>
      <c r="CI321">
        <v>1.06395</v>
      </c>
      <c r="CJ321">
        <v>1199.98</v>
      </c>
      <c r="CK321">
        <v>0.96699299999999999</v>
      </c>
      <c r="CL321">
        <v>3.30067E-2</v>
      </c>
      <c r="CM321">
        <v>0</v>
      </c>
      <c r="CN321">
        <v>798.05700000000002</v>
      </c>
      <c r="CO321">
        <v>5.0001499999999997</v>
      </c>
      <c r="CP321">
        <v>9527.02</v>
      </c>
      <c r="CQ321">
        <v>11353.6</v>
      </c>
      <c r="CR321">
        <v>39.5</v>
      </c>
      <c r="CS321">
        <v>42.125</v>
      </c>
      <c r="CT321">
        <v>40.75</v>
      </c>
      <c r="CU321">
        <v>41.686999999999998</v>
      </c>
      <c r="CV321">
        <v>41.375</v>
      </c>
      <c r="CW321">
        <v>1155.54</v>
      </c>
      <c r="CX321">
        <v>39.44</v>
      </c>
      <c r="CY321">
        <v>0</v>
      </c>
      <c r="CZ321">
        <v>1604500944.3</v>
      </c>
      <c r="DA321">
        <v>0</v>
      </c>
      <c r="DB321">
        <v>803.51503846153901</v>
      </c>
      <c r="DC321">
        <v>-43.569264990294499</v>
      </c>
      <c r="DD321">
        <v>-507.30598330104402</v>
      </c>
      <c r="DE321">
        <v>9591.1669230769203</v>
      </c>
      <c r="DF321">
        <v>15</v>
      </c>
      <c r="DG321">
        <v>1604500115.5</v>
      </c>
      <c r="DH321" t="s">
        <v>274</v>
      </c>
      <c r="DI321">
        <v>1604500104</v>
      </c>
      <c r="DJ321">
        <v>1604500115.5</v>
      </c>
      <c r="DK321">
        <v>1</v>
      </c>
      <c r="DL321">
        <v>-0.111</v>
      </c>
      <c r="DM321">
        <v>-7.0000000000000001E-3</v>
      </c>
      <c r="DN321">
        <v>-7.3999999999999996E-2</v>
      </c>
      <c r="DO321">
        <v>0.30099999999999999</v>
      </c>
      <c r="DP321">
        <v>420</v>
      </c>
      <c r="DQ321">
        <v>20</v>
      </c>
      <c r="DR321">
        <v>0.08</v>
      </c>
      <c r="DS321">
        <v>7.0000000000000007E-2</v>
      </c>
      <c r="DT321">
        <v>0</v>
      </c>
      <c r="DU321">
        <v>0</v>
      </c>
      <c r="DV321" t="s">
        <v>275</v>
      </c>
      <c r="DW321">
        <v>100</v>
      </c>
      <c r="DX321">
        <v>100</v>
      </c>
      <c r="DY321">
        <v>-5.8999999999999997E-2</v>
      </c>
      <c r="DZ321">
        <v>0.31659999999999999</v>
      </c>
      <c r="EA321">
        <v>-0.38915973933682801</v>
      </c>
      <c r="EB321">
        <v>1.06189765250334E-3</v>
      </c>
      <c r="EC321">
        <v>-8.2300479113357901E-7</v>
      </c>
      <c r="ED321">
        <v>1.95222372915411E-10</v>
      </c>
      <c r="EE321">
        <v>5.0854824770297798E-2</v>
      </c>
      <c r="EF321">
        <v>2.4299125684897199E-2</v>
      </c>
      <c r="EG321">
        <v>-1.02667963148939E-3</v>
      </c>
      <c r="EH321">
        <v>2.21636158600722E-5</v>
      </c>
      <c r="EI321">
        <v>2</v>
      </c>
      <c r="EJ321">
        <v>2037</v>
      </c>
      <c r="EK321">
        <v>1</v>
      </c>
      <c r="EL321">
        <v>24</v>
      </c>
      <c r="EM321">
        <v>14</v>
      </c>
      <c r="EN321">
        <v>13.8</v>
      </c>
      <c r="EO321">
        <v>2</v>
      </c>
      <c r="EP321">
        <v>482.23099999999999</v>
      </c>
      <c r="EQ321">
        <v>557.63099999999997</v>
      </c>
      <c r="ER321">
        <v>22.3232</v>
      </c>
      <c r="ES321">
        <v>25.374700000000001</v>
      </c>
      <c r="ET321">
        <v>30.0001</v>
      </c>
      <c r="EU321">
        <v>25.244499999999999</v>
      </c>
      <c r="EV321">
        <v>25.207899999999999</v>
      </c>
      <c r="EW321">
        <v>22.393999999999998</v>
      </c>
      <c r="EX321">
        <v>6.8353299999999999</v>
      </c>
      <c r="EY321">
        <v>100</v>
      </c>
      <c r="EZ321">
        <v>22.325399999999998</v>
      </c>
      <c r="FA321">
        <v>449.6</v>
      </c>
      <c r="FB321">
        <v>20</v>
      </c>
      <c r="FC321">
        <v>102.35899999999999</v>
      </c>
      <c r="FD321">
        <v>102.06699999999999</v>
      </c>
    </row>
    <row r="322" spans="1:160" x14ac:dyDescent="0.15">
      <c r="A322">
        <v>324</v>
      </c>
      <c r="B322">
        <v>1604500947.0999999</v>
      </c>
      <c r="C322">
        <v>645.09999990463302</v>
      </c>
      <c r="D322" t="s">
        <v>884</v>
      </c>
      <c r="E322" t="s">
        <v>885</v>
      </c>
      <c r="F322">
        <v>1604500947.0999999</v>
      </c>
      <c r="G322">
        <f t="shared" si="225"/>
        <v>1.3170496579535749E-3</v>
      </c>
      <c r="H322">
        <f t="shared" si="226"/>
        <v>7.4518416354734791</v>
      </c>
      <c r="I322">
        <f t="shared" si="227"/>
        <v>448.351</v>
      </c>
      <c r="J322">
        <f t="shared" si="228"/>
        <v>349.55645855051421</v>
      </c>
      <c r="K322">
        <f t="shared" si="229"/>
        <v>35.219636485452106</v>
      </c>
      <c r="L322">
        <f t="shared" si="230"/>
        <v>45.173701848816002</v>
      </c>
      <c r="M322">
        <f t="shared" si="231"/>
        <v>0.13194965421100685</v>
      </c>
      <c r="N322">
        <f t="shared" si="232"/>
        <v>2.937716217814351</v>
      </c>
      <c r="O322">
        <f t="shared" si="233"/>
        <v>0.12874338483828821</v>
      </c>
      <c r="P322">
        <f t="shared" si="234"/>
        <v>8.0746197017712629E-2</v>
      </c>
      <c r="Q322">
        <f t="shared" si="235"/>
        <v>193.73172503212754</v>
      </c>
      <c r="R322">
        <f t="shared" si="236"/>
        <v>25.848838515999926</v>
      </c>
      <c r="S322">
        <f t="shared" si="237"/>
        <v>24.9971</v>
      </c>
      <c r="T322">
        <f t="shared" si="238"/>
        <v>3.1791278799925209</v>
      </c>
      <c r="U322">
        <f t="shared" si="239"/>
        <v>68.224735091663021</v>
      </c>
      <c r="V322">
        <f t="shared" si="240"/>
        <v>2.1757887384768</v>
      </c>
      <c r="W322">
        <f t="shared" si="241"/>
        <v>3.1891494126778639</v>
      </c>
      <c r="X322">
        <f t="shared" si="242"/>
        <v>1.0033391415157209</v>
      </c>
      <c r="Y322">
        <f t="shared" si="243"/>
        <v>-58.081889915752654</v>
      </c>
      <c r="Z322">
        <f t="shared" si="244"/>
        <v>8.3623666755980306</v>
      </c>
      <c r="AA322">
        <f t="shared" si="245"/>
        <v>0.60225735081543097</v>
      </c>
      <c r="AB322">
        <f t="shared" si="246"/>
        <v>144.61445914278835</v>
      </c>
      <c r="AC322">
        <v>11</v>
      </c>
      <c r="AD322">
        <v>2</v>
      </c>
      <c r="AE322">
        <f t="shared" si="247"/>
        <v>1</v>
      </c>
      <c r="AF322">
        <f t="shared" si="248"/>
        <v>0</v>
      </c>
      <c r="AG322">
        <f t="shared" si="249"/>
        <v>53475.383256054243</v>
      </c>
      <c r="AH322" t="s">
        <v>272</v>
      </c>
      <c r="AI322" t="s">
        <v>272</v>
      </c>
      <c r="AJ322">
        <v>0</v>
      </c>
      <c r="AK322">
        <v>0</v>
      </c>
      <c r="AL322">
        <f t="shared" si="250"/>
        <v>0</v>
      </c>
      <c r="AM322" t="e">
        <f t="shared" si="251"/>
        <v>#DIV/0!</v>
      </c>
      <c r="AN322">
        <v>0</v>
      </c>
      <c r="AO322" t="s">
        <v>272</v>
      </c>
      <c r="AP322" t="s">
        <v>272</v>
      </c>
      <c r="AQ322">
        <v>0</v>
      </c>
      <c r="AR322">
        <v>0</v>
      </c>
      <c r="AS322" t="e">
        <f t="shared" si="252"/>
        <v>#DIV/0!</v>
      </c>
      <c r="AT322">
        <v>0.5</v>
      </c>
      <c r="AU322">
        <f t="shared" si="253"/>
        <v>1009.1663998520975</v>
      </c>
      <c r="AV322">
        <f t="shared" si="254"/>
        <v>7.4518416354734791</v>
      </c>
      <c r="AW322" t="e">
        <f t="shared" si="255"/>
        <v>#DIV/0!</v>
      </c>
      <c r="AX322" t="e">
        <f t="shared" si="256"/>
        <v>#DIV/0!</v>
      </c>
      <c r="AY322">
        <f t="shared" si="257"/>
        <v>7.3841555134669711E-3</v>
      </c>
      <c r="AZ322" t="e">
        <f t="shared" si="258"/>
        <v>#DIV/0!</v>
      </c>
      <c r="BA322" t="s">
        <v>272</v>
      </c>
      <c r="BB322">
        <v>0</v>
      </c>
      <c r="BC322">
        <f t="shared" si="259"/>
        <v>0</v>
      </c>
      <c r="BD322" t="e">
        <f t="shared" si="260"/>
        <v>#DIV/0!</v>
      </c>
      <c r="BE322" t="e">
        <f t="shared" si="261"/>
        <v>#DIV/0!</v>
      </c>
      <c r="BF322" t="e">
        <f t="shared" si="262"/>
        <v>#DIV/0!</v>
      </c>
      <c r="BG322" t="e">
        <f t="shared" si="263"/>
        <v>#DIV/0!</v>
      </c>
      <c r="BH322" t="e">
        <f t="shared" si="264"/>
        <v>#DIV/0!</v>
      </c>
      <c r="BI322" t="e">
        <f t="shared" si="265"/>
        <v>#DIV/0!</v>
      </c>
      <c r="BJ322">
        <f t="shared" si="266"/>
        <v>1199.98</v>
      </c>
      <c r="BK322">
        <f t="shared" si="267"/>
        <v>1009.1663998520975</v>
      </c>
      <c r="BL322">
        <f t="shared" si="268"/>
        <v>0.84098601631035308</v>
      </c>
      <c r="BM322">
        <f t="shared" si="269"/>
        <v>0.19197203262070625</v>
      </c>
      <c r="BN322">
        <v>6</v>
      </c>
      <c r="BO322">
        <v>0.5</v>
      </c>
      <c r="BP322" t="s">
        <v>273</v>
      </c>
      <c r="BQ322">
        <v>2</v>
      </c>
      <c r="BR322">
        <v>1604500947.0999999</v>
      </c>
      <c r="BS322">
        <v>448.351</v>
      </c>
      <c r="BT322">
        <v>458.00099999999998</v>
      </c>
      <c r="BU322">
        <v>21.594799999999999</v>
      </c>
      <c r="BV322">
        <v>20.0486</v>
      </c>
      <c r="BW322">
        <v>448.41199999999998</v>
      </c>
      <c r="BX322">
        <v>21.278199999999998</v>
      </c>
      <c r="BY322">
        <v>500.04199999999997</v>
      </c>
      <c r="BZ322">
        <v>100.655</v>
      </c>
      <c r="CA322">
        <v>0.100216</v>
      </c>
      <c r="CB322">
        <v>25.049900000000001</v>
      </c>
      <c r="CC322">
        <v>24.9971</v>
      </c>
      <c r="CD322">
        <v>999.9</v>
      </c>
      <c r="CE322">
        <v>0</v>
      </c>
      <c r="CF322">
        <v>0</v>
      </c>
      <c r="CG322">
        <v>9981.25</v>
      </c>
      <c r="CH322">
        <v>0</v>
      </c>
      <c r="CI322">
        <v>1.06395</v>
      </c>
      <c r="CJ322">
        <v>1199.98</v>
      </c>
      <c r="CK322">
        <v>0.96699299999999999</v>
      </c>
      <c r="CL322">
        <v>3.30067E-2</v>
      </c>
      <c r="CM322">
        <v>0</v>
      </c>
      <c r="CN322">
        <v>796.702</v>
      </c>
      <c r="CO322">
        <v>5.0001499999999997</v>
      </c>
      <c r="CP322">
        <v>9512.27</v>
      </c>
      <c r="CQ322">
        <v>11353.6</v>
      </c>
      <c r="CR322">
        <v>39.5</v>
      </c>
      <c r="CS322">
        <v>42.125</v>
      </c>
      <c r="CT322">
        <v>40.75</v>
      </c>
      <c r="CU322">
        <v>41.686999999999998</v>
      </c>
      <c r="CV322">
        <v>41.375</v>
      </c>
      <c r="CW322">
        <v>1155.54</v>
      </c>
      <c r="CX322">
        <v>39.44</v>
      </c>
      <c r="CY322">
        <v>0</v>
      </c>
      <c r="CZ322">
        <v>1604500946.0999999</v>
      </c>
      <c r="DA322">
        <v>0</v>
      </c>
      <c r="DB322">
        <v>801.97451999999998</v>
      </c>
      <c r="DC322">
        <v>-43.511538529302598</v>
      </c>
      <c r="DD322">
        <v>-505.528462338662</v>
      </c>
      <c r="DE322">
        <v>9573.2284</v>
      </c>
      <c r="DF322">
        <v>15</v>
      </c>
      <c r="DG322">
        <v>1604500115.5</v>
      </c>
      <c r="DH322" t="s">
        <v>274</v>
      </c>
      <c r="DI322">
        <v>1604500104</v>
      </c>
      <c r="DJ322">
        <v>1604500115.5</v>
      </c>
      <c r="DK322">
        <v>1</v>
      </c>
      <c r="DL322">
        <v>-0.111</v>
      </c>
      <c r="DM322">
        <v>-7.0000000000000001E-3</v>
      </c>
      <c r="DN322">
        <v>-7.3999999999999996E-2</v>
      </c>
      <c r="DO322">
        <v>0.30099999999999999</v>
      </c>
      <c r="DP322">
        <v>420</v>
      </c>
      <c r="DQ322">
        <v>20</v>
      </c>
      <c r="DR322">
        <v>0.08</v>
      </c>
      <c r="DS322">
        <v>7.0000000000000007E-2</v>
      </c>
      <c r="DT322">
        <v>0</v>
      </c>
      <c r="DU322">
        <v>0</v>
      </c>
      <c r="DV322" t="s">
        <v>275</v>
      </c>
      <c r="DW322">
        <v>100</v>
      </c>
      <c r="DX322">
        <v>100</v>
      </c>
      <c r="DY322">
        <v>-6.0999999999999999E-2</v>
      </c>
      <c r="DZ322">
        <v>0.31659999999999999</v>
      </c>
      <c r="EA322">
        <v>-0.38915973933682801</v>
      </c>
      <c r="EB322">
        <v>1.06189765250334E-3</v>
      </c>
      <c r="EC322">
        <v>-8.2300479113357901E-7</v>
      </c>
      <c r="ED322">
        <v>1.95222372915411E-10</v>
      </c>
      <c r="EE322">
        <v>5.0854824770297798E-2</v>
      </c>
      <c r="EF322">
        <v>2.4299125684897199E-2</v>
      </c>
      <c r="EG322">
        <v>-1.02667963148939E-3</v>
      </c>
      <c r="EH322">
        <v>2.21636158600722E-5</v>
      </c>
      <c r="EI322">
        <v>2</v>
      </c>
      <c r="EJ322">
        <v>2037</v>
      </c>
      <c r="EK322">
        <v>1</v>
      </c>
      <c r="EL322">
        <v>24</v>
      </c>
      <c r="EM322">
        <v>14.1</v>
      </c>
      <c r="EN322">
        <v>13.9</v>
      </c>
      <c r="EO322">
        <v>2</v>
      </c>
      <c r="EP322">
        <v>482.42200000000003</v>
      </c>
      <c r="EQ322">
        <v>557.41</v>
      </c>
      <c r="ER322">
        <v>22.324400000000001</v>
      </c>
      <c r="ES322">
        <v>25.374700000000001</v>
      </c>
      <c r="ET322">
        <v>30</v>
      </c>
      <c r="EU322">
        <v>25.244499999999999</v>
      </c>
      <c r="EV322">
        <v>25.207899999999999</v>
      </c>
      <c r="EW322">
        <v>22.3001</v>
      </c>
      <c r="EX322">
        <v>6.8353299999999999</v>
      </c>
      <c r="EY322">
        <v>100</v>
      </c>
      <c r="EZ322">
        <v>22.325399999999998</v>
      </c>
      <c r="FA322">
        <v>444.54</v>
      </c>
      <c r="FB322">
        <v>20</v>
      </c>
      <c r="FC322">
        <v>102.35899999999999</v>
      </c>
      <c r="FD322">
        <v>102.066</v>
      </c>
    </row>
    <row r="323" spans="1:160" x14ac:dyDescent="0.15">
      <c r="A323">
        <v>325</v>
      </c>
      <c r="B323">
        <v>1604500949.0999999</v>
      </c>
      <c r="C323">
        <v>647.09999990463302</v>
      </c>
      <c r="D323" t="s">
        <v>886</v>
      </c>
      <c r="E323" t="s">
        <v>887</v>
      </c>
      <c r="F323">
        <v>1604500949.0999999</v>
      </c>
      <c r="G323">
        <f t="shared" si="225"/>
        <v>1.3164824357921865E-3</v>
      </c>
      <c r="H323">
        <f t="shared" si="226"/>
        <v>7.4003320483299877</v>
      </c>
      <c r="I323">
        <f t="shared" si="227"/>
        <v>445.15699999999998</v>
      </c>
      <c r="J323">
        <f t="shared" si="228"/>
        <v>347.07730790747246</v>
      </c>
      <c r="K323">
        <f t="shared" si="229"/>
        <v>34.969851556457051</v>
      </c>
      <c r="L323">
        <f t="shared" si="230"/>
        <v>44.851892805010998</v>
      </c>
      <c r="M323">
        <f t="shared" si="231"/>
        <v>0.1319863837141024</v>
      </c>
      <c r="N323">
        <f t="shared" si="232"/>
        <v>2.9393649141373479</v>
      </c>
      <c r="O323">
        <f t="shared" si="233"/>
        <v>0.12878010477838009</v>
      </c>
      <c r="P323">
        <f t="shared" si="234"/>
        <v>8.0769149606961493E-2</v>
      </c>
      <c r="Q323">
        <f t="shared" si="235"/>
        <v>193.73012905156995</v>
      </c>
      <c r="R323">
        <f t="shared" si="236"/>
        <v>25.849757695404254</v>
      </c>
      <c r="S323">
        <f t="shared" si="237"/>
        <v>24.992699999999999</v>
      </c>
      <c r="T323">
        <f t="shared" si="238"/>
        <v>3.1782939958477501</v>
      </c>
      <c r="U323">
        <f t="shared" si="239"/>
        <v>68.21606995778599</v>
      </c>
      <c r="V323">
        <f t="shared" si="240"/>
        <v>2.1756679833727999</v>
      </c>
      <c r="W323">
        <f t="shared" si="241"/>
        <v>3.1893774952429306</v>
      </c>
      <c r="X323">
        <f t="shared" si="242"/>
        <v>1.0026260124749502</v>
      </c>
      <c r="Y323">
        <f t="shared" si="243"/>
        <v>-58.056875418435425</v>
      </c>
      <c r="Z323">
        <f t="shared" si="244"/>
        <v>9.2544752090571958</v>
      </c>
      <c r="AA323">
        <f t="shared" si="245"/>
        <v>0.666122402857943</v>
      </c>
      <c r="AB323">
        <f t="shared" si="246"/>
        <v>145.59385124504968</v>
      </c>
      <c r="AC323">
        <v>11</v>
      </c>
      <c r="AD323">
        <v>2</v>
      </c>
      <c r="AE323">
        <f t="shared" si="247"/>
        <v>1</v>
      </c>
      <c r="AF323">
        <f t="shared" si="248"/>
        <v>0</v>
      </c>
      <c r="AG323">
        <f t="shared" si="249"/>
        <v>53523.332589333215</v>
      </c>
      <c r="AH323" t="s">
        <v>272</v>
      </c>
      <c r="AI323" t="s">
        <v>272</v>
      </c>
      <c r="AJ323">
        <v>0</v>
      </c>
      <c r="AK323">
        <v>0</v>
      </c>
      <c r="AL323">
        <f t="shared" si="250"/>
        <v>0</v>
      </c>
      <c r="AM323" t="e">
        <f t="shared" si="251"/>
        <v>#DIV/0!</v>
      </c>
      <c r="AN323">
        <v>0</v>
      </c>
      <c r="AO323" t="s">
        <v>272</v>
      </c>
      <c r="AP323" t="s">
        <v>272</v>
      </c>
      <c r="AQ323">
        <v>0</v>
      </c>
      <c r="AR323">
        <v>0</v>
      </c>
      <c r="AS323" t="e">
        <f t="shared" si="252"/>
        <v>#DIV/0!</v>
      </c>
      <c r="AT323">
        <v>0.5</v>
      </c>
      <c r="AU323">
        <f t="shared" si="253"/>
        <v>1009.1579998520962</v>
      </c>
      <c r="AV323">
        <f t="shared" si="254"/>
        <v>7.4003320483299877</v>
      </c>
      <c r="AW323" t="e">
        <f t="shared" si="255"/>
        <v>#DIV/0!</v>
      </c>
      <c r="AX323" t="e">
        <f t="shared" si="256"/>
        <v>#DIV/0!</v>
      </c>
      <c r="AY323">
        <f t="shared" si="257"/>
        <v>7.3331748342822358E-3</v>
      </c>
      <c r="AZ323" t="e">
        <f t="shared" si="258"/>
        <v>#DIV/0!</v>
      </c>
      <c r="BA323" t="s">
        <v>272</v>
      </c>
      <c r="BB323">
        <v>0</v>
      </c>
      <c r="BC323">
        <f t="shared" si="259"/>
        <v>0</v>
      </c>
      <c r="BD323" t="e">
        <f t="shared" si="260"/>
        <v>#DIV/0!</v>
      </c>
      <c r="BE323" t="e">
        <f t="shared" si="261"/>
        <v>#DIV/0!</v>
      </c>
      <c r="BF323" t="e">
        <f t="shared" si="262"/>
        <v>#DIV/0!</v>
      </c>
      <c r="BG323" t="e">
        <f t="shared" si="263"/>
        <v>#DIV/0!</v>
      </c>
      <c r="BH323" t="e">
        <f t="shared" si="264"/>
        <v>#DIV/0!</v>
      </c>
      <c r="BI323" t="e">
        <f t="shared" si="265"/>
        <v>#DIV/0!</v>
      </c>
      <c r="BJ323">
        <f t="shared" si="266"/>
        <v>1199.97</v>
      </c>
      <c r="BK323">
        <f t="shared" si="267"/>
        <v>1009.1579998520962</v>
      </c>
      <c r="BL323">
        <f t="shared" si="268"/>
        <v>0.84098602452735993</v>
      </c>
      <c r="BM323">
        <f t="shared" si="269"/>
        <v>0.19197204905472021</v>
      </c>
      <c r="BN323">
        <v>6</v>
      </c>
      <c r="BO323">
        <v>0.5</v>
      </c>
      <c r="BP323" t="s">
        <v>273</v>
      </c>
      <c r="BQ323">
        <v>2</v>
      </c>
      <c r="BR323">
        <v>1604500949.0999999</v>
      </c>
      <c r="BS323">
        <v>445.15699999999998</v>
      </c>
      <c r="BT323">
        <v>454.73899999999998</v>
      </c>
      <c r="BU323">
        <v>21.593599999999999</v>
      </c>
      <c r="BV323">
        <v>20.048200000000001</v>
      </c>
      <c r="BW323">
        <v>445.21899999999999</v>
      </c>
      <c r="BX323">
        <v>21.277100000000001</v>
      </c>
      <c r="BY323">
        <v>500.08600000000001</v>
      </c>
      <c r="BZ323">
        <v>100.655</v>
      </c>
      <c r="CA323">
        <v>0.10022300000000001</v>
      </c>
      <c r="CB323">
        <v>25.051100000000002</v>
      </c>
      <c r="CC323">
        <v>24.992699999999999</v>
      </c>
      <c r="CD323">
        <v>999.9</v>
      </c>
      <c r="CE323">
        <v>0</v>
      </c>
      <c r="CF323">
        <v>0</v>
      </c>
      <c r="CG323">
        <v>9990.6200000000008</v>
      </c>
      <c r="CH323">
        <v>0</v>
      </c>
      <c r="CI323">
        <v>1.06395</v>
      </c>
      <c r="CJ323">
        <v>1199.97</v>
      </c>
      <c r="CK323">
        <v>0.96699299999999999</v>
      </c>
      <c r="CL323">
        <v>3.30067E-2</v>
      </c>
      <c r="CM323">
        <v>0</v>
      </c>
      <c r="CN323">
        <v>795.37</v>
      </c>
      <c r="CO323">
        <v>5.0001499999999997</v>
      </c>
      <c r="CP323">
        <v>9496.42</v>
      </c>
      <c r="CQ323">
        <v>11353.6</v>
      </c>
      <c r="CR323">
        <v>39.5</v>
      </c>
      <c r="CS323">
        <v>42.125</v>
      </c>
      <c r="CT323">
        <v>40.686999999999998</v>
      </c>
      <c r="CU323">
        <v>41.686999999999998</v>
      </c>
      <c r="CV323">
        <v>41.311999999999998</v>
      </c>
      <c r="CW323">
        <v>1155.53</v>
      </c>
      <c r="CX323">
        <v>39.44</v>
      </c>
      <c r="CY323">
        <v>0</v>
      </c>
      <c r="CZ323">
        <v>1604500947.9000001</v>
      </c>
      <c r="DA323">
        <v>0</v>
      </c>
      <c r="DB323">
        <v>800.89407692307702</v>
      </c>
      <c r="DC323">
        <v>-43.299829061925202</v>
      </c>
      <c r="DD323">
        <v>-508.01675217193298</v>
      </c>
      <c r="DE323">
        <v>9560.5096153846207</v>
      </c>
      <c r="DF323">
        <v>15</v>
      </c>
      <c r="DG323">
        <v>1604500115.5</v>
      </c>
      <c r="DH323" t="s">
        <v>274</v>
      </c>
      <c r="DI323">
        <v>1604500104</v>
      </c>
      <c r="DJ323">
        <v>1604500115.5</v>
      </c>
      <c r="DK323">
        <v>1</v>
      </c>
      <c r="DL323">
        <v>-0.111</v>
      </c>
      <c r="DM323">
        <v>-7.0000000000000001E-3</v>
      </c>
      <c r="DN323">
        <v>-7.3999999999999996E-2</v>
      </c>
      <c r="DO323">
        <v>0.30099999999999999</v>
      </c>
      <c r="DP323">
        <v>420</v>
      </c>
      <c r="DQ323">
        <v>20</v>
      </c>
      <c r="DR323">
        <v>0.08</v>
      </c>
      <c r="DS323">
        <v>7.0000000000000007E-2</v>
      </c>
      <c r="DT323">
        <v>0</v>
      </c>
      <c r="DU323">
        <v>0</v>
      </c>
      <c r="DV323" t="s">
        <v>275</v>
      </c>
      <c r="DW323">
        <v>100</v>
      </c>
      <c r="DX323">
        <v>100</v>
      </c>
      <c r="DY323">
        <v>-6.2E-2</v>
      </c>
      <c r="DZ323">
        <v>0.3165</v>
      </c>
      <c r="EA323">
        <v>-0.38915973933682801</v>
      </c>
      <c r="EB323">
        <v>1.06189765250334E-3</v>
      </c>
      <c r="EC323">
        <v>-8.2300479113357901E-7</v>
      </c>
      <c r="ED323">
        <v>1.95222372915411E-10</v>
      </c>
      <c r="EE323">
        <v>5.0854824770297798E-2</v>
      </c>
      <c r="EF323">
        <v>2.4299125684897199E-2</v>
      </c>
      <c r="EG323">
        <v>-1.02667963148939E-3</v>
      </c>
      <c r="EH323">
        <v>2.21636158600722E-5</v>
      </c>
      <c r="EI323">
        <v>2</v>
      </c>
      <c r="EJ323">
        <v>2037</v>
      </c>
      <c r="EK323">
        <v>1</v>
      </c>
      <c r="EL323">
        <v>24</v>
      </c>
      <c r="EM323">
        <v>14.1</v>
      </c>
      <c r="EN323">
        <v>13.9</v>
      </c>
      <c r="EO323">
        <v>2</v>
      </c>
      <c r="EP323">
        <v>482.44900000000001</v>
      </c>
      <c r="EQ323">
        <v>557.43100000000004</v>
      </c>
      <c r="ER323">
        <v>22.325299999999999</v>
      </c>
      <c r="ES323">
        <v>25.374300000000002</v>
      </c>
      <c r="ET323">
        <v>30</v>
      </c>
      <c r="EU323">
        <v>25.244499999999999</v>
      </c>
      <c r="EV323">
        <v>25.207899999999999</v>
      </c>
      <c r="EW323">
        <v>22.1373</v>
      </c>
      <c r="EX323">
        <v>6.8353299999999999</v>
      </c>
      <c r="EY323">
        <v>100</v>
      </c>
      <c r="EZ323">
        <v>22.3294</v>
      </c>
      <c r="FA323">
        <v>444.54</v>
      </c>
      <c r="FB323">
        <v>20</v>
      </c>
      <c r="FC323">
        <v>102.35899999999999</v>
      </c>
      <c r="FD323">
        <v>102.066</v>
      </c>
    </row>
    <row r="324" spans="1:160" x14ac:dyDescent="0.15">
      <c r="A324">
        <v>326</v>
      </c>
      <c r="B324">
        <v>1604500951.0999999</v>
      </c>
      <c r="C324">
        <v>649.09999990463302</v>
      </c>
      <c r="D324" t="s">
        <v>888</v>
      </c>
      <c r="E324" t="s">
        <v>889</v>
      </c>
      <c r="F324">
        <v>1604500951.0999999</v>
      </c>
      <c r="G324">
        <f t="shared" si="225"/>
        <v>1.3144503550684115E-3</v>
      </c>
      <c r="H324">
        <f t="shared" si="226"/>
        <v>7.2082794837867485</v>
      </c>
      <c r="I324">
        <f t="shared" si="227"/>
        <v>441.971</v>
      </c>
      <c r="J324">
        <f t="shared" si="228"/>
        <v>346.12469516756551</v>
      </c>
      <c r="K324">
        <f t="shared" si="229"/>
        <v>34.873705815160427</v>
      </c>
      <c r="L324">
        <f t="shared" si="230"/>
        <v>44.530675932760197</v>
      </c>
      <c r="M324">
        <f t="shared" si="231"/>
        <v>0.13172077254858283</v>
      </c>
      <c r="N324">
        <f t="shared" si="232"/>
        <v>2.9405748064702752</v>
      </c>
      <c r="O324">
        <f t="shared" si="233"/>
        <v>0.12852849684751128</v>
      </c>
      <c r="P324">
        <f t="shared" si="234"/>
        <v>8.0610680093142484E-2</v>
      </c>
      <c r="Q324">
        <f t="shared" si="235"/>
        <v>193.73012905156995</v>
      </c>
      <c r="R324">
        <f t="shared" si="236"/>
        <v>25.85117782984565</v>
      </c>
      <c r="S324">
        <f t="shared" si="237"/>
        <v>24.9941</v>
      </c>
      <c r="T324">
        <f t="shared" si="238"/>
        <v>3.1785593018854099</v>
      </c>
      <c r="U324">
        <f t="shared" si="239"/>
        <v>68.206762359221443</v>
      </c>
      <c r="V324">
        <f t="shared" si="240"/>
        <v>2.1755267063742605</v>
      </c>
      <c r="W324">
        <f t="shared" si="241"/>
        <v>3.1896055920621378</v>
      </c>
      <c r="X324">
        <f t="shared" si="242"/>
        <v>1.0030325955111494</v>
      </c>
      <c r="Y324">
        <f t="shared" si="243"/>
        <v>-57.967260658516949</v>
      </c>
      <c r="Z324">
        <f t="shared" si="244"/>
        <v>9.226578053845861</v>
      </c>
      <c r="AA324">
        <f t="shared" si="245"/>
        <v>0.66384984896167021</v>
      </c>
      <c r="AB324">
        <f t="shared" si="246"/>
        <v>145.65329629586051</v>
      </c>
      <c r="AC324">
        <v>11</v>
      </c>
      <c r="AD324">
        <v>2</v>
      </c>
      <c r="AE324">
        <f t="shared" si="247"/>
        <v>1</v>
      </c>
      <c r="AF324">
        <f t="shared" si="248"/>
        <v>0</v>
      </c>
      <c r="AG324">
        <f t="shared" si="249"/>
        <v>53558.473846908222</v>
      </c>
      <c r="AH324" t="s">
        <v>272</v>
      </c>
      <c r="AI324" t="s">
        <v>272</v>
      </c>
      <c r="AJ324">
        <v>0</v>
      </c>
      <c r="AK324">
        <v>0</v>
      </c>
      <c r="AL324">
        <f t="shared" si="250"/>
        <v>0</v>
      </c>
      <c r="AM324" t="e">
        <f t="shared" si="251"/>
        <v>#DIV/0!</v>
      </c>
      <c r="AN324">
        <v>0</v>
      </c>
      <c r="AO324" t="s">
        <v>272</v>
      </c>
      <c r="AP324" t="s">
        <v>272</v>
      </c>
      <c r="AQ324">
        <v>0</v>
      </c>
      <c r="AR324">
        <v>0</v>
      </c>
      <c r="AS324" t="e">
        <f t="shared" si="252"/>
        <v>#DIV/0!</v>
      </c>
      <c r="AT324">
        <v>0.5</v>
      </c>
      <c r="AU324">
        <f t="shared" si="253"/>
        <v>1009.1579998520962</v>
      </c>
      <c r="AV324">
        <f t="shared" si="254"/>
        <v>7.2082794837867485</v>
      </c>
      <c r="AW324" t="e">
        <f t="shared" si="255"/>
        <v>#DIV/0!</v>
      </c>
      <c r="AX324" t="e">
        <f t="shared" si="256"/>
        <v>#DIV/0!</v>
      </c>
      <c r="AY324">
        <f t="shared" si="257"/>
        <v>7.1428651260191222E-3</v>
      </c>
      <c r="AZ324" t="e">
        <f t="shared" si="258"/>
        <v>#DIV/0!</v>
      </c>
      <c r="BA324" t="s">
        <v>272</v>
      </c>
      <c r="BB324">
        <v>0</v>
      </c>
      <c r="BC324">
        <f t="shared" si="259"/>
        <v>0</v>
      </c>
      <c r="BD324" t="e">
        <f t="shared" si="260"/>
        <v>#DIV/0!</v>
      </c>
      <c r="BE324" t="e">
        <f t="shared" si="261"/>
        <v>#DIV/0!</v>
      </c>
      <c r="BF324" t="e">
        <f t="shared" si="262"/>
        <v>#DIV/0!</v>
      </c>
      <c r="BG324" t="e">
        <f t="shared" si="263"/>
        <v>#DIV/0!</v>
      </c>
      <c r="BH324" t="e">
        <f t="shared" si="264"/>
        <v>#DIV/0!</v>
      </c>
      <c r="BI324" t="e">
        <f t="shared" si="265"/>
        <v>#DIV/0!</v>
      </c>
      <c r="BJ324">
        <f t="shared" si="266"/>
        <v>1199.97</v>
      </c>
      <c r="BK324">
        <f t="shared" si="267"/>
        <v>1009.1579998520962</v>
      </c>
      <c r="BL324">
        <f t="shared" si="268"/>
        <v>0.84098602452735993</v>
      </c>
      <c r="BM324">
        <f t="shared" si="269"/>
        <v>0.19197204905472021</v>
      </c>
      <c r="BN324">
        <v>6</v>
      </c>
      <c r="BO324">
        <v>0.5</v>
      </c>
      <c r="BP324" t="s">
        <v>273</v>
      </c>
      <c r="BQ324">
        <v>2</v>
      </c>
      <c r="BR324">
        <v>1604500951.0999999</v>
      </c>
      <c r="BS324">
        <v>441.971</v>
      </c>
      <c r="BT324">
        <v>451.32</v>
      </c>
      <c r="BU324">
        <v>21.592300000000002</v>
      </c>
      <c r="BV324">
        <v>20.0487</v>
      </c>
      <c r="BW324">
        <v>442.03399999999999</v>
      </c>
      <c r="BX324">
        <v>21.2758</v>
      </c>
      <c r="BY324">
        <v>499.89699999999999</v>
      </c>
      <c r="BZ324">
        <v>100.655</v>
      </c>
      <c r="CA324">
        <v>9.9746199999999993E-2</v>
      </c>
      <c r="CB324">
        <v>25.052299999999999</v>
      </c>
      <c r="CC324">
        <v>24.9941</v>
      </c>
      <c r="CD324">
        <v>999.9</v>
      </c>
      <c r="CE324">
        <v>0</v>
      </c>
      <c r="CF324">
        <v>0</v>
      </c>
      <c r="CG324">
        <v>9997.5</v>
      </c>
      <c r="CH324">
        <v>0</v>
      </c>
      <c r="CI324">
        <v>1.06395</v>
      </c>
      <c r="CJ324">
        <v>1199.97</v>
      </c>
      <c r="CK324">
        <v>0.96699299999999999</v>
      </c>
      <c r="CL324">
        <v>3.30067E-2</v>
      </c>
      <c r="CM324">
        <v>0</v>
      </c>
      <c r="CN324">
        <v>793.61199999999997</v>
      </c>
      <c r="CO324">
        <v>5.0001499999999997</v>
      </c>
      <c r="CP324">
        <v>9476.18</v>
      </c>
      <c r="CQ324">
        <v>11353.6</v>
      </c>
      <c r="CR324">
        <v>39.5</v>
      </c>
      <c r="CS324">
        <v>42.125</v>
      </c>
      <c r="CT324">
        <v>40.75</v>
      </c>
      <c r="CU324">
        <v>41.686999999999998</v>
      </c>
      <c r="CV324">
        <v>41.375</v>
      </c>
      <c r="CW324">
        <v>1155.53</v>
      </c>
      <c r="CX324">
        <v>39.44</v>
      </c>
      <c r="CY324">
        <v>0</v>
      </c>
      <c r="CZ324">
        <v>1604500950.3</v>
      </c>
      <c r="DA324">
        <v>0</v>
      </c>
      <c r="DB324">
        <v>799.17015384615399</v>
      </c>
      <c r="DC324">
        <v>-43.909196613542697</v>
      </c>
      <c r="DD324">
        <v>-511.11521405336202</v>
      </c>
      <c r="DE324">
        <v>9540.1169230769192</v>
      </c>
      <c r="DF324">
        <v>15</v>
      </c>
      <c r="DG324">
        <v>1604500115.5</v>
      </c>
      <c r="DH324" t="s">
        <v>274</v>
      </c>
      <c r="DI324">
        <v>1604500104</v>
      </c>
      <c r="DJ324">
        <v>1604500115.5</v>
      </c>
      <c r="DK324">
        <v>1</v>
      </c>
      <c r="DL324">
        <v>-0.111</v>
      </c>
      <c r="DM324">
        <v>-7.0000000000000001E-3</v>
      </c>
      <c r="DN324">
        <v>-7.3999999999999996E-2</v>
      </c>
      <c r="DO324">
        <v>0.30099999999999999</v>
      </c>
      <c r="DP324">
        <v>420</v>
      </c>
      <c r="DQ324">
        <v>20</v>
      </c>
      <c r="DR324">
        <v>0.08</v>
      </c>
      <c r="DS324">
        <v>7.0000000000000007E-2</v>
      </c>
      <c r="DT324">
        <v>0</v>
      </c>
      <c r="DU324">
        <v>0</v>
      </c>
      <c r="DV324" t="s">
        <v>275</v>
      </c>
      <c r="DW324">
        <v>100</v>
      </c>
      <c r="DX324">
        <v>100</v>
      </c>
      <c r="DY324">
        <v>-6.3E-2</v>
      </c>
      <c r="DZ324">
        <v>0.3165</v>
      </c>
      <c r="EA324">
        <v>-0.38915973933682801</v>
      </c>
      <c r="EB324">
        <v>1.06189765250334E-3</v>
      </c>
      <c r="EC324">
        <v>-8.2300479113357901E-7</v>
      </c>
      <c r="ED324">
        <v>1.95222372915411E-10</v>
      </c>
      <c r="EE324">
        <v>5.0854824770297798E-2</v>
      </c>
      <c r="EF324">
        <v>2.4299125684897199E-2</v>
      </c>
      <c r="EG324">
        <v>-1.02667963148939E-3</v>
      </c>
      <c r="EH324">
        <v>2.21636158600722E-5</v>
      </c>
      <c r="EI324">
        <v>2</v>
      </c>
      <c r="EJ324">
        <v>2037</v>
      </c>
      <c r="EK324">
        <v>1</v>
      </c>
      <c r="EL324">
        <v>24</v>
      </c>
      <c r="EM324">
        <v>14.1</v>
      </c>
      <c r="EN324">
        <v>13.9</v>
      </c>
      <c r="EO324">
        <v>2</v>
      </c>
      <c r="EP324">
        <v>482.23099999999999</v>
      </c>
      <c r="EQ324">
        <v>557.51099999999997</v>
      </c>
      <c r="ER324">
        <v>22.3263</v>
      </c>
      <c r="ES324">
        <v>25.373799999999999</v>
      </c>
      <c r="ET324">
        <v>30.0001</v>
      </c>
      <c r="EU324">
        <v>25.244499999999999</v>
      </c>
      <c r="EV324">
        <v>25.207899999999999</v>
      </c>
      <c r="EW324">
        <v>21.995200000000001</v>
      </c>
      <c r="EX324">
        <v>6.8353299999999999</v>
      </c>
      <c r="EY324">
        <v>100</v>
      </c>
      <c r="EZ324">
        <v>22.3294</v>
      </c>
      <c r="FA324">
        <v>439.5</v>
      </c>
      <c r="FB324">
        <v>20</v>
      </c>
      <c r="FC324">
        <v>102.35899999999999</v>
      </c>
      <c r="FD324">
        <v>102.068</v>
      </c>
    </row>
    <row r="325" spans="1:160" x14ac:dyDescent="0.15">
      <c r="A325">
        <v>327</v>
      </c>
      <c r="B325">
        <v>1604500953.0999999</v>
      </c>
      <c r="C325">
        <v>651.09999990463302</v>
      </c>
      <c r="D325" t="s">
        <v>890</v>
      </c>
      <c r="E325" t="s">
        <v>891</v>
      </c>
      <c r="F325">
        <v>1604500953.0999999</v>
      </c>
      <c r="G325">
        <f t="shared" si="225"/>
        <v>1.314006240344004E-3</v>
      </c>
      <c r="H325">
        <f t="shared" si="226"/>
        <v>7.1084127318930621</v>
      </c>
      <c r="I325">
        <f t="shared" si="227"/>
        <v>438.77499999999998</v>
      </c>
      <c r="J325">
        <f t="shared" si="228"/>
        <v>344.15733402580344</v>
      </c>
      <c r="K325">
        <f t="shared" si="229"/>
        <v>34.675514956405173</v>
      </c>
      <c r="L325">
        <f t="shared" si="230"/>
        <v>44.2087021567175</v>
      </c>
      <c r="M325">
        <f t="shared" si="231"/>
        <v>0.13164163233972656</v>
      </c>
      <c r="N325">
        <f t="shared" si="232"/>
        <v>2.9423323493827209</v>
      </c>
      <c r="O325">
        <f t="shared" si="233"/>
        <v>0.12845499634462532</v>
      </c>
      <c r="P325">
        <f t="shared" si="234"/>
        <v>8.0564254462907547E-2</v>
      </c>
      <c r="Q325">
        <f t="shared" si="235"/>
        <v>193.73172503212754</v>
      </c>
      <c r="R325">
        <f t="shared" si="236"/>
        <v>25.850357496091565</v>
      </c>
      <c r="S325">
        <f t="shared" si="237"/>
        <v>24.9954</v>
      </c>
      <c r="T325">
        <f t="shared" si="238"/>
        <v>3.1788056748204774</v>
      </c>
      <c r="U325">
        <f t="shared" si="239"/>
        <v>68.209169936488792</v>
      </c>
      <c r="V325">
        <f t="shared" si="240"/>
        <v>2.17553867118388</v>
      </c>
      <c r="W325">
        <f t="shared" si="241"/>
        <v>3.189510549988479</v>
      </c>
      <c r="X325">
        <f t="shared" si="242"/>
        <v>1.0032670036365974</v>
      </c>
      <c r="Y325">
        <f t="shared" si="243"/>
        <v>-57.947675199170575</v>
      </c>
      <c r="Z325">
        <f t="shared" si="244"/>
        <v>8.94656401936356</v>
      </c>
      <c r="AA325">
        <f t="shared" si="245"/>
        <v>0.64332100030656525</v>
      </c>
      <c r="AB325">
        <f t="shared" si="246"/>
        <v>145.37393485262709</v>
      </c>
      <c r="AC325">
        <v>11</v>
      </c>
      <c r="AD325">
        <v>2</v>
      </c>
      <c r="AE325">
        <f t="shared" si="247"/>
        <v>1</v>
      </c>
      <c r="AF325">
        <f t="shared" si="248"/>
        <v>0</v>
      </c>
      <c r="AG325">
        <f t="shared" si="249"/>
        <v>53609.941745701064</v>
      </c>
      <c r="AH325" t="s">
        <v>272</v>
      </c>
      <c r="AI325" t="s">
        <v>272</v>
      </c>
      <c r="AJ325">
        <v>0</v>
      </c>
      <c r="AK325">
        <v>0</v>
      </c>
      <c r="AL325">
        <f t="shared" si="250"/>
        <v>0</v>
      </c>
      <c r="AM325" t="e">
        <f t="shared" si="251"/>
        <v>#DIV/0!</v>
      </c>
      <c r="AN325">
        <v>0</v>
      </c>
      <c r="AO325" t="s">
        <v>272</v>
      </c>
      <c r="AP325" t="s">
        <v>272</v>
      </c>
      <c r="AQ325">
        <v>0</v>
      </c>
      <c r="AR325">
        <v>0</v>
      </c>
      <c r="AS325" t="e">
        <f t="shared" si="252"/>
        <v>#DIV/0!</v>
      </c>
      <c r="AT325">
        <v>0.5</v>
      </c>
      <c r="AU325">
        <f t="shared" si="253"/>
        <v>1009.1663998520975</v>
      </c>
      <c r="AV325">
        <f t="shared" si="254"/>
        <v>7.1084127318930621</v>
      </c>
      <c r="AW325" t="e">
        <f t="shared" si="255"/>
        <v>#DIV/0!</v>
      </c>
      <c r="AX325" t="e">
        <f t="shared" si="256"/>
        <v>#DIV/0!</v>
      </c>
      <c r="AY325">
        <f t="shared" si="257"/>
        <v>7.0438460227519118E-3</v>
      </c>
      <c r="AZ325" t="e">
        <f t="shared" si="258"/>
        <v>#DIV/0!</v>
      </c>
      <c r="BA325" t="s">
        <v>272</v>
      </c>
      <c r="BB325">
        <v>0</v>
      </c>
      <c r="BC325">
        <f t="shared" si="259"/>
        <v>0</v>
      </c>
      <c r="BD325" t="e">
        <f t="shared" si="260"/>
        <v>#DIV/0!</v>
      </c>
      <c r="BE325" t="e">
        <f t="shared" si="261"/>
        <v>#DIV/0!</v>
      </c>
      <c r="BF325" t="e">
        <f t="shared" si="262"/>
        <v>#DIV/0!</v>
      </c>
      <c r="BG325" t="e">
        <f t="shared" si="263"/>
        <v>#DIV/0!</v>
      </c>
      <c r="BH325" t="e">
        <f t="shared" si="264"/>
        <v>#DIV/0!</v>
      </c>
      <c r="BI325" t="e">
        <f t="shared" si="265"/>
        <v>#DIV/0!</v>
      </c>
      <c r="BJ325">
        <f t="shared" si="266"/>
        <v>1199.98</v>
      </c>
      <c r="BK325">
        <f t="shared" si="267"/>
        <v>1009.1663998520975</v>
      </c>
      <c r="BL325">
        <f t="shared" si="268"/>
        <v>0.84098601631035308</v>
      </c>
      <c r="BM325">
        <f t="shared" si="269"/>
        <v>0.19197203262070625</v>
      </c>
      <c r="BN325">
        <v>6</v>
      </c>
      <c r="BO325">
        <v>0.5</v>
      </c>
      <c r="BP325" t="s">
        <v>273</v>
      </c>
      <c r="BQ325">
        <v>2</v>
      </c>
      <c r="BR325">
        <v>1604500953.0999999</v>
      </c>
      <c r="BS325">
        <v>438.77499999999998</v>
      </c>
      <c r="BT325">
        <v>447.99599999999998</v>
      </c>
      <c r="BU325">
        <v>21.592400000000001</v>
      </c>
      <c r="BV325">
        <v>20.049800000000001</v>
      </c>
      <c r="BW325">
        <v>438.84</v>
      </c>
      <c r="BX325">
        <v>21.2759</v>
      </c>
      <c r="BY325">
        <v>500.05200000000002</v>
      </c>
      <c r="BZ325">
        <v>100.655</v>
      </c>
      <c r="CA325">
        <v>9.9833699999999997E-2</v>
      </c>
      <c r="CB325">
        <v>25.0518</v>
      </c>
      <c r="CC325">
        <v>24.9954</v>
      </c>
      <c r="CD325">
        <v>999.9</v>
      </c>
      <c r="CE325">
        <v>0</v>
      </c>
      <c r="CF325">
        <v>0</v>
      </c>
      <c r="CG325">
        <v>10007.5</v>
      </c>
      <c r="CH325">
        <v>0</v>
      </c>
      <c r="CI325">
        <v>1.06395</v>
      </c>
      <c r="CJ325">
        <v>1199.98</v>
      </c>
      <c r="CK325">
        <v>0.96699299999999999</v>
      </c>
      <c r="CL325">
        <v>3.30067E-2</v>
      </c>
      <c r="CM325">
        <v>0</v>
      </c>
      <c r="CN325">
        <v>792.63199999999995</v>
      </c>
      <c r="CO325">
        <v>5.0001499999999997</v>
      </c>
      <c r="CP325">
        <v>9460.9</v>
      </c>
      <c r="CQ325">
        <v>11353.6</v>
      </c>
      <c r="CR325">
        <v>39.5</v>
      </c>
      <c r="CS325">
        <v>42.125</v>
      </c>
      <c r="CT325">
        <v>40.75</v>
      </c>
      <c r="CU325">
        <v>41.686999999999998</v>
      </c>
      <c r="CV325">
        <v>41.375</v>
      </c>
      <c r="CW325">
        <v>1155.54</v>
      </c>
      <c r="CX325">
        <v>39.44</v>
      </c>
      <c r="CY325">
        <v>0</v>
      </c>
      <c r="CZ325">
        <v>1604500952.0999999</v>
      </c>
      <c r="DA325">
        <v>0</v>
      </c>
      <c r="DB325">
        <v>797.63580000000002</v>
      </c>
      <c r="DC325">
        <v>-43.533692374728602</v>
      </c>
      <c r="DD325">
        <v>-511.66538540412398</v>
      </c>
      <c r="DE325">
        <v>9522.4132000000009</v>
      </c>
      <c r="DF325">
        <v>15</v>
      </c>
      <c r="DG325">
        <v>1604500115.5</v>
      </c>
      <c r="DH325" t="s">
        <v>274</v>
      </c>
      <c r="DI325">
        <v>1604500104</v>
      </c>
      <c r="DJ325">
        <v>1604500115.5</v>
      </c>
      <c r="DK325">
        <v>1</v>
      </c>
      <c r="DL325">
        <v>-0.111</v>
      </c>
      <c r="DM325">
        <v>-7.0000000000000001E-3</v>
      </c>
      <c r="DN325">
        <v>-7.3999999999999996E-2</v>
      </c>
      <c r="DO325">
        <v>0.30099999999999999</v>
      </c>
      <c r="DP325">
        <v>420</v>
      </c>
      <c r="DQ325">
        <v>20</v>
      </c>
      <c r="DR325">
        <v>0.08</v>
      </c>
      <c r="DS325">
        <v>7.0000000000000007E-2</v>
      </c>
      <c r="DT325">
        <v>0</v>
      </c>
      <c r="DU325">
        <v>0</v>
      </c>
      <c r="DV325" t="s">
        <v>275</v>
      </c>
      <c r="DW325">
        <v>100</v>
      </c>
      <c r="DX325">
        <v>100</v>
      </c>
      <c r="DY325">
        <v>-6.5000000000000002E-2</v>
      </c>
      <c r="DZ325">
        <v>0.3165</v>
      </c>
      <c r="EA325">
        <v>-0.38915973933682801</v>
      </c>
      <c r="EB325">
        <v>1.06189765250334E-3</v>
      </c>
      <c r="EC325">
        <v>-8.2300479113357901E-7</v>
      </c>
      <c r="ED325">
        <v>1.95222372915411E-10</v>
      </c>
      <c r="EE325">
        <v>5.0854824770297798E-2</v>
      </c>
      <c r="EF325">
        <v>2.4299125684897199E-2</v>
      </c>
      <c r="EG325">
        <v>-1.02667963148939E-3</v>
      </c>
      <c r="EH325">
        <v>2.21636158600722E-5</v>
      </c>
      <c r="EI325">
        <v>2</v>
      </c>
      <c r="EJ325">
        <v>2037</v>
      </c>
      <c r="EK325">
        <v>1</v>
      </c>
      <c r="EL325">
        <v>24</v>
      </c>
      <c r="EM325">
        <v>14.2</v>
      </c>
      <c r="EN325">
        <v>14</v>
      </c>
      <c r="EO325">
        <v>2</v>
      </c>
      <c r="EP325">
        <v>482.53100000000001</v>
      </c>
      <c r="EQ325">
        <v>557.29</v>
      </c>
      <c r="ER325">
        <v>22.328399999999998</v>
      </c>
      <c r="ES325">
        <v>25.373100000000001</v>
      </c>
      <c r="ET325">
        <v>30.0001</v>
      </c>
      <c r="EU325">
        <v>25.244499999999999</v>
      </c>
      <c r="EV325">
        <v>25.207899999999999</v>
      </c>
      <c r="EW325">
        <v>21.900099999999998</v>
      </c>
      <c r="EX325">
        <v>6.8353299999999999</v>
      </c>
      <c r="EY325">
        <v>100</v>
      </c>
      <c r="EZ325">
        <v>22.333300000000001</v>
      </c>
      <c r="FA325">
        <v>434.49</v>
      </c>
      <c r="FB325">
        <v>20</v>
      </c>
      <c r="FC325">
        <v>102.36</v>
      </c>
      <c r="FD325">
        <v>102.068</v>
      </c>
    </row>
    <row r="326" spans="1:160" x14ac:dyDescent="0.15">
      <c r="A326">
        <v>328</v>
      </c>
      <c r="B326">
        <v>1604500955.0999999</v>
      </c>
      <c r="C326">
        <v>653.09999990463302</v>
      </c>
      <c r="D326" t="s">
        <v>892</v>
      </c>
      <c r="E326" t="s">
        <v>893</v>
      </c>
      <c r="F326">
        <v>1604500955.0999999</v>
      </c>
      <c r="G326">
        <f t="shared" si="225"/>
        <v>1.316074845662847E-3</v>
      </c>
      <c r="H326">
        <f t="shared" si="226"/>
        <v>6.991479633991645</v>
      </c>
      <c r="I326">
        <f t="shared" si="227"/>
        <v>435.572</v>
      </c>
      <c r="J326">
        <f t="shared" si="228"/>
        <v>342.64487780623398</v>
      </c>
      <c r="K326">
        <f t="shared" si="229"/>
        <v>34.522852297835634</v>
      </c>
      <c r="L326">
        <f t="shared" si="230"/>
        <v>43.885634355160001</v>
      </c>
      <c r="M326">
        <f t="shared" si="231"/>
        <v>0.1319465081314049</v>
      </c>
      <c r="N326">
        <f t="shared" si="232"/>
        <v>2.9422094630668449</v>
      </c>
      <c r="O326">
        <f t="shared" si="233"/>
        <v>0.12874515796139802</v>
      </c>
      <c r="P326">
        <f t="shared" si="234"/>
        <v>8.0746882993117719E-2</v>
      </c>
      <c r="Q326">
        <f t="shared" si="235"/>
        <v>193.73012905156995</v>
      </c>
      <c r="R326">
        <f t="shared" si="236"/>
        <v>25.849842698844682</v>
      </c>
      <c r="S326">
        <f t="shared" si="237"/>
        <v>24.993300000000001</v>
      </c>
      <c r="T326">
        <f t="shared" si="238"/>
        <v>3.1784076960656598</v>
      </c>
      <c r="U326">
        <f t="shared" si="239"/>
        <v>68.218418492858078</v>
      </c>
      <c r="V326">
        <f t="shared" si="240"/>
        <v>2.1758336548649999</v>
      </c>
      <c r="W326">
        <f t="shared" si="241"/>
        <v>3.189510549988479</v>
      </c>
      <c r="X326">
        <f t="shared" si="242"/>
        <v>1.0025740412006598</v>
      </c>
      <c r="Y326">
        <f t="shared" si="243"/>
        <v>-58.038900693731556</v>
      </c>
      <c r="Z326">
        <f t="shared" si="244"/>
        <v>9.2792931995120842</v>
      </c>
      <c r="AA326">
        <f t="shared" si="245"/>
        <v>0.66726738944004638</v>
      </c>
      <c r="AB326">
        <f t="shared" si="246"/>
        <v>145.63778894679052</v>
      </c>
      <c r="AC326">
        <v>11</v>
      </c>
      <c r="AD326">
        <v>2</v>
      </c>
      <c r="AE326">
        <f t="shared" si="247"/>
        <v>1</v>
      </c>
      <c r="AF326">
        <f t="shared" si="248"/>
        <v>0</v>
      </c>
      <c r="AG326">
        <f t="shared" si="249"/>
        <v>53606.326905332142</v>
      </c>
      <c r="AH326" t="s">
        <v>272</v>
      </c>
      <c r="AI326" t="s">
        <v>272</v>
      </c>
      <c r="AJ326">
        <v>0</v>
      </c>
      <c r="AK326">
        <v>0</v>
      </c>
      <c r="AL326">
        <f t="shared" si="250"/>
        <v>0</v>
      </c>
      <c r="AM326" t="e">
        <f t="shared" si="251"/>
        <v>#DIV/0!</v>
      </c>
      <c r="AN326">
        <v>0</v>
      </c>
      <c r="AO326" t="s">
        <v>272</v>
      </c>
      <c r="AP326" t="s">
        <v>272</v>
      </c>
      <c r="AQ326">
        <v>0</v>
      </c>
      <c r="AR326">
        <v>0</v>
      </c>
      <c r="AS326" t="e">
        <f t="shared" si="252"/>
        <v>#DIV/0!</v>
      </c>
      <c r="AT326">
        <v>0.5</v>
      </c>
      <c r="AU326">
        <f t="shared" si="253"/>
        <v>1009.1579998520962</v>
      </c>
      <c r="AV326">
        <f t="shared" si="254"/>
        <v>6.991479633991645</v>
      </c>
      <c r="AW326" t="e">
        <f t="shared" si="255"/>
        <v>#DIV/0!</v>
      </c>
      <c r="AX326" t="e">
        <f t="shared" si="256"/>
        <v>#DIV/0!</v>
      </c>
      <c r="AY326">
        <f t="shared" si="257"/>
        <v>6.9280327114449149E-3</v>
      </c>
      <c r="AZ326" t="e">
        <f t="shared" si="258"/>
        <v>#DIV/0!</v>
      </c>
      <c r="BA326" t="s">
        <v>272</v>
      </c>
      <c r="BB326">
        <v>0</v>
      </c>
      <c r="BC326">
        <f t="shared" si="259"/>
        <v>0</v>
      </c>
      <c r="BD326" t="e">
        <f t="shared" si="260"/>
        <v>#DIV/0!</v>
      </c>
      <c r="BE326" t="e">
        <f t="shared" si="261"/>
        <v>#DIV/0!</v>
      </c>
      <c r="BF326" t="e">
        <f t="shared" si="262"/>
        <v>#DIV/0!</v>
      </c>
      <c r="BG326" t="e">
        <f t="shared" si="263"/>
        <v>#DIV/0!</v>
      </c>
      <c r="BH326" t="e">
        <f t="shared" si="264"/>
        <v>#DIV/0!</v>
      </c>
      <c r="BI326" t="e">
        <f t="shared" si="265"/>
        <v>#DIV/0!</v>
      </c>
      <c r="BJ326">
        <f t="shared" si="266"/>
        <v>1199.97</v>
      </c>
      <c r="BK326">
        <f t="shared" si="267"/>
        <v>1009.1579998520962</v>
      </c>
      <c r="BL326">
        <f t="shared" si="268"/>
        <v>0.84098602452735993</v>
      </c>
      <c r="BM326">
        <f t="shared" si="269"/>
        <v>0.19197204905472021</v>
      </c>
      <c r="BN326">
        <v>6</v>
      </c>
      <c r="BO326">
        <v>0.5</v>
      </c>
      <c r="BP326" t="s">
        <v>273</v>
      </c>
      <c r="BQ326">
        <v>2</v>
      </c>
      <c r="BR326">
        <v>1604500955.0999999</v>
      </c>
      <c r="BS326">
        <v>435.572</v>
      </c>
      <c r="BT326">
        <v>444.64800000000002</v>
      </c>
      <c r="BU326">
        <v>21.595500000000001</v>
      </c>
      <c r="BV326">
        <v>20.050599999999999</v>
      </c>
      <c r="BW326">
        <v>435.63900000000001</v>
      </c>
      <c r="BX326">
        <v>21.2789</v>
      </c>
      <c r="BY326">
        <v>500.09199999999998</v>
      </c>
      <c r="BZ326">
        <v>100.654</v>
      </c>
      <c r="CA326">
        <v>0.10002999999999999</v>
      </c>
      <c r="CB326">
        <v>25.0518</v>
      </c>
      <c r="CC326">
        <v>24.993300000000001</v>
      </c>
      <c r="CD326">
        <v>999.9</v>
      </c>
      <c r="CE326">
        <v>0</v>
      </c>
      <c r="CF326">
        <v>0</v>
      </c>
      <c r="CG326">
        <v>10006.9</v>
      </c>
      <c r="CH326">
        <v>0</v>
      </c>
      <c r="CI326">
        <v>1.06395</v>
      </c>
      <c r="CJ326">
        <v>1199.97</v>
      </c>
      <c r="CK326">
        <v>0.96699299999999999</v>
      </c>
      <c r="CL326">
        <v>3.30067E-2</v>
      </c>
      <c r="CM326">
        <v>0</v>
      </c>
      <c r="CN326">
        <v>790.95699999999999</v>
      </c>
      <c r="CO326">
        <v>5.0001499999999997</v>
      </c>
      <c r="CP326">
        <v>9445.9500000000007</v>
      </c>
      <c r="CQ326">
        <v>11353.6</v>
      </c>
      <c r="CR326">
        <v>39.5</v>
      </c>
      <c r="CS326">
        <v>42.125</v>
      </c>
      <c r="CT326">
        <v>40.75</v>
      </c>
      <c r="CU326">
        <v>41.686999999999998</v>
      </c>
      <c r="CV326">
        <v>41.375</v>
      </c>
      <c r="CW326">
        <v>1155.53</v>
      </c>
      <c r="CX326">
        <v>39.44</v>
      </c>
      <c r="CY326">
        <v>0</v>
      </c>
      <c r="CZ326">
        <v>1604500953.9000001</v>
      </c>
      <c r="DA326">
        <v>0</v>
      </c>
      <c r="DB326">
        <v>796.56273076923105</v>
      </c>
      <c r="DC326">
        <v>-43.454256411951199</v>
      </c>
      <c r="DD326">
        <v>-512.381538462452</v>
      </c>
      <c r="DE326">
        <v>9509.65846153846</v>
      </c>
      <c r="DF326">
        <v>15</v>
      </c>
      <c r="DG326">
        <v>1604500115.5</v>
      </c>
      <c r="DH326" t="s">
        <v>274</v>
      </c>
      <c r="DI326">
        <v>1604500104</v>
      </c>
      <c r="DJ326">
        <v>1604500115.5</v>
      </c>
      <c r="DK326">
        <v>1</v>
      </c>
      <c r="DL326">
        <v>-0.111</v>
      </c>
      <c r="DM326">
        <v>-7.0000000000000001E-3</v>
      </c>
      <c r="DN326">
        <v>-7.3999999999999996E-2</v>
      </c>
      <c r="DO326">
        <v>0.30099999999999999</v>
      </c>
      <c r="DP326">
        <v>420</v>
      </c>
      <c r="DQ326">
        <v>20</v>
      </c>
      <c r="DR326">
        <v>0.08</v>
      </c>
      <c r="DS326">
        <v>7.0000000000000007E-2</v>
      </c>
      <c r="DT326">
        <v>0</v>
      </c>
      <c r="DU326">
        <v>0</v>
      </c>
      <c r="DV326" t="s">
        <v>275</v>
      </c>
      <c r="DW326">
        <v>100</v>
      </c>
      <c r="DX326">
        <v>100</v>
      </c>
      <c r="DY326">
        <v>-6.7000000000000004E-2</v>
      </c>
      <c r="DZ326">
        <v>0.31659999999999999</v>
      </c>
      <c r="EA326">
        <v>-0.38915973933682801</v>
      </c>
      <c r="EB326">
        <v>1.06189765250334E-3</v>
      </c>
      <c r="EC326">
        <v>-8.2300479113357901E-7</v>
      </c>
      <c r="ED326">
        <v>1.95222372915411E-10</v>
      </c>
      <c r="EE326">
        <v>5.0854824770297798E-2</v>
      </c>
      <c r="EF326">
        <v>2.4299125684897199E-2</v>
      </c>
      <c r="EG326">
        <v>-1.02667963148939E-3</v>
      </c>
      <c r="EH326">
        <v>2.21636158600722E-5</v>
      </c>
      <c r="EI326">
        <v>2</v>
      </c>
      <c r="EJ326">
        <v>2037</v>
      </c>
      <c r="EK326">
        <v>1</v>
      </c>
      <c r="EL326">
        <v>24</v>
      </c>
      <c r="EM326">
        <v>14.2</v>
      </c>
      <c r="EN326">
        <v>14</v>
      </c>
      <c r="EO326">
        <v>2</v>
      </c>
      <c r="EP326">
        <v>482.59899999999999</v>
      </c>
      <c r="EQ326">
        <v>557.29</v>
      </c>
      <c r="ER326">
        <v>22.329699999999999</v>
      </c>
      <c r="ES326">
        <v>25.372499999999999</v>
      </c>
      <c r="ET326">
        <v>30.0001</v>
      </c>
      <c r="EU326">
        <v>25.244499999999999</v>
      </c>
      <c r="EV326">
        <v>25.207899999999999</v>
      </c>
      <c r="EW326">
        <v>21.740500000000001</v>
      </c>
      <c r="EX326">
        <v>6.8353299999999999</v>
      </c>
      <c r="EY326">
        <v>100</v>
      </c>
      <c r="EZ326">
        <v>22.333300000000001</v>
      </c>
      <c r="FA326">
        <v>434.49</v>
      </c>
      <c r="FB326">
        <v>20</v>
      </c>
      <c r="FC326">
        <v>102.36</v>
      </c>
      <c r="FD326">
        <v>102.068</v>
      </c>
    </row>
    <row r="327" spans="1:160" x14ac:dyDescent="0.15">
      <c r="A327">
        <v>329</v>
      </c>
      <c r="B327">
        <v>1604500957.0999999</v>
      </c>
      <c r="C327">
        <v>655.09999990463302</v>
      </c>
      <c r="D327" t="s">
        <v>894</v>
      </c>
      <c r="E327" t="s">
        <v>895</v>
      </c>
      <c r="F327">
        <v>1604500957.0999999</v>
      </c>
      <c r="G327">
        <f t="shared" si="225"/>
        <v>1.3156073504620471E-3</v>
      </c>
      <c r="H327">
        <f t="shared" si="226"/>
        <v>6.7240421360528346</v>
      </c>
      <c r="I327">
        <f t="shared" si="227"/>
        <v>432.40100000000001</v>
      </c>
      <c r="J327">
        <f t="shared" si="228"/>
        <v>342.75809103436882</v>
      </c>
      <c r="K327">
        <f t="shared" si="229"/>
        <v>34.53445418755237</v>
      </c>
      <c r="L327">
        <f t="shared" si="230"/>
        <v>43.566389578399502</v>
      </c>
      <c r="M327">
        <f t="shared" si="231"/>
        <v>0.13186194855538541</v>
      </c>
      <c r="N327">
        <f t="shared" si="232"/>
        <v>2.9441940234233028</v>
      </c>
      <c r="O327">
        <f t="shared" si="233"/>
        <v>0.12866674568365474</v>
      </c>
      <c r="P327">
        <f t="shared" si="234"/>
        <v>8.06973436995162E-2</v>
      </c>
      <c r="Q327">
        <f t="shared" si="235"/>
        <v>193.72853307101269</v>
      </c>
      <c r="R327">
        <f t="shared" si="236"/>
        <v>25.850851886984394</v>
      </c>
      <c r="S327">
        <f t="shared" si="237"/>
        <v>24.995100000000001</v>
      </c>
      <c r="T327">
        <f t="shared" si="238"/>
        <v>3.178748818046635</v>
      </c>
      <c r="U327">
        <f t="shared" si="239"/>
        <v>68.215323644333694</v>
      </c>
      <c r="V327">
        <f t="shared" si="240"/>
        <v>2.1759164817218997</v>
      </c>
      <c r="W327">
        <f t="shared" si="241"/>
        <v>3.1897766740312785</v>
      </c>
      <c r="X327">
        <f t="shared" si="242"/>
        <v>1.0028323363247353</v>
      </c>
      <c r="Y327">
        <f t="shared" si="243"/>
        <v>-58.018284155376278</v>
      </c>
      <c r="Z327">
        <f t="shared" si="244"/>
        <v>9.2220612538852489</v>
      </c>
      <c r="AA327">
        <f t="shared" si="245"/>
        <v>0.66271555097879287</v>
      </c>
      <c r="AB327">
        <f t="shared" si="246"/>
        <v>145.59502572050044</v>
      </c>
      <c r="AC327">
        <v>11</v>
      </c>
      <c r="AD327">
        <v>2</v>
      </c>
      <c r="AE327">
        <f t="shared" si="247"/>
        <v>1</v>
      </c>
      <c r="AF327">
        <f t="shared" si="248"/>
        <v>0</v>
      </c>
      <c r="AG327">
        <f t="shared" si="249"/>
        <v>53664.134040046411</v>
      </c>
      <c r="AH327" t="s">
        <v>272</v>
      </c>
      <c r="AI327" t="s">
        <v>272</v>
      </c>
      <c r="AJ327">
        <v>0</v>
      </c>
      <c r="AK327">
        <v>0</v>
      </c>
      <c r="AL327">
        <f t="shared" si="250"/>
        <v>0</v>
      </c>
      <c r="AM327" t="e">
        <f t="shared" si="251"/>
        <v>#DIV/0!</v>
      </c>
      <c r="AN327">
        <v>0</v>
      </c>
      <c r="AO327" t="s">
        <v>272</v>
      </c>
      <c r="AP327" t="s">
        <v>272</v>
      </c>
      <c r="AQ327">
        <v>0</v>
      </c>
      <c r="AR327">
        <v>0</v>
      </c>
      <c r="AS327" t="e">
        <f t="shared" si="252"/>
        <v>#DIV/0!</v>
      </c>
      <c r="AT327">
        <v>0.5</v>
      </c>
      <c r="AU327">
        <f t="shared" si="253"/>
        <v>1009.1495998520951</v>
      </c>
      <c r="AV327">
        <f t="shared" si="254"/>
        <v>6.7240421360528346</v>
      </c>
      <c r="AW327" t="e">
        <f t="shared" si="255"/>
        <v>#DIV/0!</v>
      </c>
      <c r="AX327" t="e">
        <f t="shared" si="256"/>
        <v>#DIV/0!</v>
      </c>
      <c r="AY327">
        <f t="shared" si="257"/>
        <v>6.6630776418464977E-3</v>
      </c>
      <c r="AZ327" t="e">
        <f t="shared" si="258"/>
        <v>#DIV/0!</v>
      </c>
      <c r="BA327" t="s">
        <v>272</v>
      </c>
      <c r="BB327">
        <v>0</v>
      </c>
      <c r="BC327">
        <f t="shared" si="259"/>
        <v>0</v>
      </c>
      <c r="BD327" t="e">
        <f t="shared" si="260"/>
        <v>#DIV/0!</v>
      </c>
      <c r="BE327" t="e">
        <f t="shared" si="261"/>
        <v>#DIV/0!</v>
      </c>
      <c r="BF327" t="e">
        <f t="shared" si="262"/>
        <v>#DIV/0!</v>
      </c>
      <c r="BG327" t="e">
        <f t="shared" si="263"/>
        <v>#DIV/0!</v>
      </c>
      <c r="BH327" t="e">
        <f t="shared" si="264"/>
        <v>#DIV/0!</v>
      </c>
      <c r="BI327" t="e">
        <f t="shared" si="265"/>
        <v>#DIV/0!</v>
      </c>
      <c r="BJ327">
        <f t="shared" si="266"/>
        <v>1199.96</v>
      </c>
      <c r="BK327">
        <f t="shared" si="267"/>
        <v>1009.1495998520951</v>
      </c>
      <c r="BL327">
        <f t="shared" si="268"/>
        <v>0.84098603274450401</v>
      </c>
      <c r="BM327">
        <f t="shared" si="269"/>
        <v>0.19197206548900808</v>
      </c>
      <c r="BN327">
        <v>6</v>
      </c>
      <c r="BO327">
        <v>0.5</v>
      </c>
      <c r="BP327" t="s">
        <v>273</v>
      </c>
      <c r="BQ327">
        <v>2</v>
      </c>
      <c r="BR327">
        <v>1604500957.0999999</v>
      </c>
      <c r="BS327">
        <v>432.40100000000001</v>
      </c>
      <c r="BT327">
        <v>441.154</v>
      </c>
      <c r="BU327">
        <v>21.5962</v>
      </c>
      <c r="BV327">
        <v>20.051300000000001</v>
      </c>
      <c r="BW327">
        <v>432.46899999999999</v>
      </c>
      <c r="BX327">
        <v>21.279599999999999</v>
      </c>
      <c r="BY327">
        <v>499.91399999999999</v>
      </c>
      <c r="BZ327">
        <v>100.655</v>
      </c>
      <c r="CA327">
        <v>9.9599499999999994E-2</v>
      </c>
      <c r="CB327">
        <v>25.0532</v>
      </c>
      <c r="CC327">
        <v>24.995100000000001</v>
      </c>
      <c r="CD327">
        <v>999.9</v>
      </c>
      <c r="CE327">
        <v>0</v>
      </c>
      <c r="CF327">
        <v>0</v>
      </c>
      <c r="CG327">
        <v>10018.1</v>
      </c>
      <c r="CH327">
        <v>0</v>
      </c>
      <c r="CI327">
        <v>1.06395</v>
      </c>
      <c r="CJ327">
        <v>1199.96</v>
      </c>
      <c r="CK327">
        <v>0.96699299999999999</v>
      </c>
      <c r="CL327">
        <v>3.30067E-2</v>
      </c>
      <c r="CM327">
        <v>0</v>
      </c>
      <c r="CN327">
        <v>789.30100000000004</v>
      </c>
      <c r="CO327">
        <v>5.0001499999999997</v>
      </c>
      <c r="CP327">
        <v>9425</v>
      </c>
      <c r="CQ327">
        <v>11353.5</v>
      </c>
      <c r="CR327">
        <v>39.5</v>
      </c>
      <c r="CS327">
        <v>42.125</v>
      </c>
      <c r="CT327">
        <v>40.75</v>
      </c>
      <c r="CU327">
        <v>41.686999999999998</v>
      </c>
      <c r="CV327">
        <v>41.375</v>
      </c>
      <c r="CW327">
        <v>1155.52</v>
      </c>
      <c r="CX327">
        <v>39.44</v>
      </c>
      <c r="CY327">
        <v>0</v>
      </c>
      <c r="CZ327">
        <v>1604500956.3</v>
      </c>
      <c r="DA327">
        <v>0</v>
      </c>
      <c r="DB327">
        <v>794.82992307692302</v>
      </c>
      <c r="DC327">
        <v>-43.307282082158999</v>
      </c>
      <c r="DD327">
        <v>-513.57880376743299</v>
      </c>
      <c r="DE327">
        <v>9489.17153846154</v>
      </c>
      <c r="DF327">
        <v>15</v>
      </c>
      <c r="DG327">
        <v>1604500115.5</v>
      </c>
      <c r="DH327" t="s">
        <v>274</v>
      </c>
      <c r="DI327">
        <v>1604500104</v>
      </c>
      <c r="DJ327">
        <v>1604500115.5</v>
      </c>
      <c r="DK327">
        <v>1</v>
      </c>
      <c r="DL327">
        <v>-0.111</v>
      </c>
      <c r="DM327">
        <v>-7.0000000000000001E-3</v>
      </c>
      <c r="DN327">
        <v>-7.3999999999999996E-2</v>
      </c>
      <c r="DO327">
        <v>0.30099999999999999</v>
      </c>
      <c r="DP327">
        <v>420</v>
      </c>
      <c r="DQ327">
        <v>20</v>
      </c>
      <c r="DR327">
        <v>0.08</v>
      </c>
      <c r="DS327">
        <v>7.0000000000000007E-2</v>
      </c>
      <c r="DT327">
        <v>0</v>
      </c>
      <c r="DU327">
        <v>0</v>
      </c>
      <c r="DV327" t="s">
        <v>275</v>
      </c>
      <c r="DW327">
        <v>100</v>
      </c>
      <c r="DX327">
        <v>100</v>
      </c>
      <c r="DY327">
        <v>-6.8000000000000005E-2</v>
      </c>
      <c r="DZ327">
        <v>0.31659999999999999</v>
      </c>
      <c r="EA327">
        <v>-0.38915973933682801</v>
      </c>
      <c r="EB327">
        <v>1.06189765250334E-3</v>
      </c>
      <c r="EC327">
        <v>-8.2300479113357901E-7</v>
      </c>
      <c r="ED327">
        <v>1.95222372915411E-10</v>
      </c>
      <c r="EE327">
        <v>5.0854824770297798E-2</v>
      </c>
      <c r="EF327">
        <v>2.4299125684897199E-2</v>
      </c>
      <c r="EG327">
        <v>-1.02667963148939E-3</v>
      </c>
      <c r="EH327">
        <v>2.21636158600722E-5</v>
      </c>
      <c r="EI327">
        <v>2</v>
      </c>
      <c r="EJ327">
        <v>2037</v>
      </c>
      <c r="EK327">
        <v>1</v>
      </c>
      <c r="EL327">
        <v>24</v>
      </c>
      <c r="EM327">
        <v>14.2</v>
      </c>
      <c r="EN327">
        <v>14</v>
      </c>
      <c r="EO327">
        <v>2</v>
      </c>
      <c r="EP327">
        <v>482.31299999999999</v>
      </c>
      <c r="EQ327">
        <v>557.45000000000005</v>
      </c>
      <c r="ER327">
        <v>22.331299999999999</v>
      </c>
      <c r="ES327">
        <v>25.372499999999999</v>
      </c>
      <c r="ET327">
        <v>30.0001</v>
      </c>
      <c r="EU327">
        <v>25.244499999999999</v>
      </c>
      <c r="EV327">
        <v>25.207899999999999</v>
      </c>
      <c r="EW327">
        <v>21.598800000000001</v>
      </c>
      <c r="EX327">
        <v>6.8353299999999999</v>
      </c>
      <c r="EY327">
        <v>100</v>
      </c>
      <c r="EZ327">
        <v>22.333300000000001</v>
      </c>
      <c r="FA327">
        <v>429.45</v>
      </c>
      <c r="FB327">
        <v>20</v>
      </c>
      <c r="FC327">
        <v>102.36</v>
      </c>
      <c r="FD327">
        <v>102.068</v>
      </c>
    </row>
    <row r="328" spans="1:160" x14ac:dyDescent="0.15">
      <c r="A328">
        <v>330</v>
      </c>
      <c r="B328">
        <v>1604500959.0999999</v>
      </c>
      <c r="C328">
        <v>657.09999990463302</v>
      </c>
      <c r="D328" t="s">
        <v>896</v>
      </c>
      <c r="E328" t="s">
        <v>897</v>
      </c>
      <c r="F328">
        <v>1604500959.0999999</v>
      </c>
      <c r="G328">
        <f t="shared" si="225"/>
        <v>1.3128438877750591E-3</v>
      </c>
      <c r="H328">
        <f t="shared" si="226"/>
        <v>6.6472741282358365</v>
      </c>
      <c r="I328">
        <f t="shared" si="227"/>
        <v>429.24400000000003</v>
      </c>
      <c r="J328">
        <f t="shared" si="228"/>
        <v>340.31914063965888</v>
      </c>
      <c r="K328">
        <f t="shared" si="229"/>
        <v>34.289257953011351</v>
      </c>
      <c r="L328">
        <f t="shared" si="230"/>
        <v>43.248987444896002</v>
      </c>
      <c r="M328">
        <f t="shared" si="231"/>
        <v>0.13142167735413954</v>
      </c>
      <c r="N328">
        <f t="shared" si="232"/>
        <v>2.9421214046220681</v>
      </c>
      <c r="O328">
        <f t="shared" si="233"/>
        <v>0.12824532114337553</v>
      </c>
      <c r="P328">
        <f t="shared" si="234"/>
        <v>8.0432314567691815E-2</v>
      </c>
      <c r="Q328">
        <f t="shared" si="235"/>
        <v>193.72853307101269</v>
      </c>
      <c r="R328">
        <f t="shared" si="236"/>
        <v>25.851892971183592</v>
      </c>
      <c r="S328">
        <f t="shared" si="237"/>
        <v>25.0002</v>
      </c>
      <c r="T328">
        <f t="shared" si="238"/>
        <v>3.1797155040733958</v>
      </c>
      <c r="U328">
        <f t="shared" si="239"/>
        <v>68.2089967254241</v>
      </c>
      <c r="V328">
        <f t="shared" si="240"/>
        <v>2.1756887348223999</v>
      </c>
      <c r="W328">
        <f t="shared" si="241"/>
        <v>3.1897386551229503</v>
      </c>
      <c r="X328">
        <f t="shared" si="242"/>
        <v>1.0040267692509959</v>
      </c>
      <c r="Y328">
        <f t="shared" si="243"/>
        <v>-57.896415450880106</v>
      </c>
      <c r="Z328">
        <f t="shared" si="244"/>
        <v>8.3749062759642108</v>
      </c>
      <c r="AA328">
        <f t="shared" si="245"/>
        <v>0.60227614480849756</v>
      </c>
      <c r="AB328">
        <f t="shared" si="246"/>
        <v>144.80930004090527</v>
      </c>
      <c r="AC328">
        <v>11</v>
      </c>
      <c r="AD328">
        <v>2</v>
      </c>
      <c r="AE328">
        <f t="shared" si="247"/>
        <v>1</v>
      </c>
      <c r="AF328">
        <f t="shared" si="248"/>
        <v>0</v>
      </c>
      <c r="AG328">
        <f t="shared" si="249"/>
        <v>53603.58017573804</v>
      </c>
      <c r="AH328" t="s">
        <v>272</v>
      </c>
      <c r="AI328" t="s">
        <v>272</v>
      </c>
      <c r="AJ328">
        <v>0</v>
      </c>
      <c r="AK328">
        <v>0</v>
      </c>
      <c r="AL328">
        <f t="shared" si="250"/>
        <v>0</v>
      </c>
      <c r="AM328" t="e">
        <f t="shared" si="251"/>
        <v>#DIV/0!</v>
      </c>
      <c r="AN328">
        <v>0</v>
      </c>
      <c r="AO328" t="s">
        <v>272</v>
      </c>
      <c r="AP328" t="s">
        <v>272</v>
      </c>
      <c r="AQ328">
        <v>0</v>
      </c>
      <c r="AR328">
        <v>0</v>
      </c>
      <c r="AS328" t="e">
        <f t="shared" si="252"/>
        <v>#DIV/0!</v>
      </c>
      <c r="AT328">
        <v>0.5</v>
      </c>
      <c r="AU328">
        <f t="shared" si="253"/>
        <v>1009.1495998520951</v>
      </c>
      <c r="AV328">
        <f t="shared" si="254"/>
        <v>6.6472741282358365</v>
      </c>
      <c r="AW328" t="e">
        <f t="shared" si="255"/>
        <v>#DIV/0!</v>
      </c>
      <c r="AX328" t="e">
        <f t="shared" si="256"/>
        <v>#DIV/0!</v>
      </c>
      <c r="AY328">
        <f t="shared" si="257"/>
        <v>6.5870056622031924E-3</v>
      </c>
      <c r="AZ328" t="e">
        <f t="shared" si="258"/>
        <v>#DIV/0!</v>
      </c>
      <c r="BA328" t="s">
        <v>272</v>
      </c>
      <c r="BB328">
        <v>0</v>
      </c>
      <c r="BC328">
        <f t="shared" si="259"/>
        <v>0</v>
      </c>
      <c r="BD328" t="e">
        <f t="shared" si="260"/>
        <v>#DIV/0!</v>
      </c>
      <c r="BE328" t="e">
        <f t="shared" si="261"/>
        <v>#DIV/0!</v>
      </c>
      <c r="BF328" t="e">
        <f t="shared" si="262"/>
        <v>#DIV/0!</v>
      </c>
      <c r="BG328" t="e">
        <f t="shared" si="263"/>
        <v>#DIV/0!</v>
      </c>
      <c r="BH328" t="e">
        <f t="shared" si="264"/>
        <v>#DIV/0!</v>
      </c>
      <c r="BI328" t="e">
        <f t="shared" si="265"/>
        <v>#DIV/0!</v>
      </c>
      <c r="BJ328">
        <f t="shared" si="266"/>
        <v>1199.96</v>
      </c>
      <c r="BK328">
        <f t="shared" si="267"/>
        <v>1009.1495998520951</v>
      </c>
      <c r="BL328">
        <f t="shared" si="268"/>
        <v>0.84098603274450401</v>
      </c>
      <c r="BM328">
        <f t="shared" si="269"/>
        <v>0.19197206548900808</v>
      </c>
      <c r="BN328">
        <v>6</v>
      </c>
      <c r="BO328">
        <v>0.5</v>
      </c>
      <c r="BP328" t="s">
        <v>273</v>
      </c>
      <c r="BQ328">
        <v>2</v>
      </c>
      <c r="BR328">
        <v>1604500959.0999999</v>
      </c>
      <c r="BS328">
        <v>429.24400000000003</v>
      </c>
      <c r="BT328">
        <v>437.89699999999999</v>
      </c>
      <c r="BU328">
        <v>21.593599999999999</v>
      </c>
      <c r="BV328">
        <v>20.052199999999999</v>
      </c>
      <c r="BW328">
        <v>429.31299999999999</v>
      </c>
      <c r="BX328">
        <v>21.277100000000001</v>
      </c>
      <c r="BY328">
        <v>499.99799999999999</v>
      </c>
      <c r="BZ328">
        <v>100.65600000000001</v>
      </c>
      <c r="CA328">
        <v>0.100184</v>
      </c>
      <c r="CB328">
        <v>25.053000000000001</v>
      </c>
      <c r="CC328">
        <v>25.0002</v>
      </c>
      <c r="CD328">
        <v>999.9</v>
      </c>
      <c r="CE328">
        <v>0</v>
      </c>
      <c r="CF328">
        <v>0</v>
      </c>
      <c r="CG328">
        <v>10006.200000000001</v>
      </c>
      <c r="CH328">
        <v>0</v>
      </c>
      <c r="CI328">
        <v>1.06395</v>
      </c>
      <c r="CJ328">
        <v>1199.96</v>
      </c>
      <c r="CK328">
        <v>0.96699299999999999</v>
      </c>
      <c r="CL328">
        <v>3.30067E-2</v>
      </c>
      <c r="CM328">
        <v>0</v>
      </c>
      <c r="CN328">
        <v>788.27200000000005</v>
      </c>
      <c r="CO328">
        <v>5.0001499999999997</v>
      </c>
      <c r="CP328">
        <v>9409.6200000000008</v>
      </c>
      <c r="CQ328">
        <v>11353.4</v>
      </c>
      <c r="CR328">
        <v>39.5</v>
      </c>
      <c r="CS328">
        <v>42.186999999999998</v>
      </c>
      <c r="CT328">
        <v>40.686999999999998</v>
      </c>
      <c r="CU328">
        <v>41.686999999999998</v>
      </c>
      <c r="CV328">
        <v>41.375</v>
      </c>
      <c r="CW328">
        <v>1155.52</v>
      </c>
      <c r="CX328">
        <v>39.44</v>
      </c>
      <c r="CY328">
        <v>0</v>
      </c>
      <c r="CZ328">
        <v>1604500958.0999999</v>
      </c>
      <c r="DA328">
        <v>0</v>
      </c>
      <c r="DB328">
        <v>793.34780000000001</v>
      </c>
      <c r="DC328">
        <v>-42.296538524070399</v>
      </c>
      <c r="DD328">
        <v>-510.99538537091001</v>
      </c>
      <c r="DE328">
        <v>9471.1036000000004</v>
      </c>
      <c r="DF328">
        <v>15</v>
      </c>
      <c r="DG328">
        <v>1604500115.5</v>
      </c>
      <c r="DH328" t="s">
        <v>274</v>
      </c>
      <c r="DI328">
        <v>1604500104</v>
      </c>
      <c r="DJ328">
        <v>1604500115.5</v>
      </c>
      <c r="DK328">
        <v>1</v>
      </c>
      <c r="DL328">
        <v>-0.111</v>
      </c>
      <c r="DM328">
        <v>-7.0000000000000001E-3</v>
      </c>
      <c r="DN328">
        <v>-7.3999999999999996E-2</v>
      </c>
      <c r="DO328">
        <v>0.30099999999999999</v>
      </c>
      <c r="DP328">
        <v>420</v>
      </c>
      <c r="DQ328">
        <v>20</v>
      </c>
      <c r="DR328">
        <v>0.08</v>
      </c>
      <c r="DS328">
        <v>7.0000000000000007E-2</v>
      </c>
      <c r="DT328">
        <v>0</v>
      </c>
      <c r="DU328">
        <v>0</v>
      </c>
      <c r="DV328" t="s">
        <v>275</v>
      </c>
      <c r="DW328">
        <v>100</v>
      </c>
      <c r="DX328">
        <v>100</v>
      </c>
      <c r="DY328">
        <v>-6.9000000000000006E-2</v>
      </c>
      <c r="DZ328">
        <v>0.3165</v>
      </c>
      <c r="EA328">
        <v>-0.38915973933682801</v>
      </c>
      <c r="EB328">
        <v>1.06189765250334E-3</v>
      </c>
      <c r="EC328">
        <v>-8.2300479113357901E-7</v>
      </c>
      <c r="ED328">
        <v>1.95222372915411E-10</v>
      </c>
      <c r="EE328">
        <v>5.0854824770297798E-2</v>
      </c>
      <c r="EF328">
        <v>2.4299125684897199E-2</v>
      </c>
      <c r="EG328">
        <v>-1.02667963148939E-3</v>
      </c>
      <c r="EH328">
        <v>2.21636158600722E-5</v>
      </c>
      <c r="EI328">
        <v>2</v>
      </c>
      <c r="EJ328">
        <v>2037</v>
      </c>
      <c r="EK328">
        <v>1</v>
      </c>
      <c r="EL328">
        <v>24</v>
      </c>
      <c r="EM328">
        <v>14.3</v>
      </c>
      <c r="EN328">
        <v>14.1</v>
      </c>
      <c r="EO328">
        <v>2</v>
      </c>
      <c r="EP328">
        <v>482.435</v>
      </c>
      <c r="EQ328">
        <v>557.29</v>
      </c>
      <c r="ER328">
        <v>22.332999999999998</v>
      </c>
      <c r="ES328">
        <v>25.372499999999999</v>
      </c>
      <c r="ET328">
        <v>30</v>
      </c>
      <c r="EU328">
        <v>25.244499999999999</v>
      </c>
      <c r="EV328">
        <v>25.207899999999999</v>
      </c>
      <c r="EW328">
        <v>21.5016</v>
      </c>
      <c r="EX328">
        <v>6.8353299999999999</v>
      </c>
      <c r="EY328">
        <v>100</v>
      </c>
      <c r="EZ328">
        <v>22.337299999999999</v>
      </c>
      <c r="FA328">
        <v>429.45</v>
      </c>
      <c r="FB328">
        <v>20</v>
      </c>
      <c r="FC328">
        <v>102.36</v>
      </c>
      <c r="FD328">
        <v>102.068</v>
      </c>
    </row>
    <row r="329" spans="1:160" x14ac:dyDescent="0.15">
      <c r="A329">
        <v>331</v>
      </c>
      <c r="B329">
        <v>1604500961.0999999</v>
      </c>
      <c r="C329">
        <v>659.09999990463302</v>
      </c>
      <c r="D329" t="s">
        <v>898</v>
      </c>
      <c r="E329" t="s">
        <v>899</v>
      </c>
      <c r="F329">
        <v>1604500961.0999999</v>
      </c>
      <c r="G329">
        <f t="shared" si="225"/>
        <v>1.3119873800881492E-3</v>
      </c>
      <c r="H329">
        <f t="shared" si="226"/>
        <v>6.57853231702898</v>
      </c>
      <c r="I329">
        <f t="shared" si="227"/>
        <v>426.07499999999999</v>
      </c>
      <c r="J329">
        <f t="shared" si="228"/>
        <v>337.89910646213463</v>
      </c>
      <c r="K329">
        <f t="shared" si="229"/>
        <v>34.045128544517169</v>
      </c>
      <c r="L329">
        <f t="shared" si="230"/>
        <v>42.929317856099992</v>
      </c>
      <c r="M329">
        <f t="shared" si="231"/>
        <v>0.13118770841470509</v>
      </c>
      <c r="N329">
        <f t="shared" si="232"/>
        <v>2.9394757275254251</v>
      </c>
      <c r="O329">
        <f t="shared" si="233"/>
        <v>0.12801973037314973</v>
      </c>
      <c r="P329">
        <f t="shared" si="234"/>
        <v>8.0290589935274798E-2</v>
      </c>
      <c r="Q329">
        <f t="shared" si="235"/>
        <v>193.72853307101269</v>
      </c>
      <c r="R329">
        <f t="shared" si="236"/>
        <v>25.851786604564772</v>
      </c>
      <c r="S329">
        <f t="shared" si="237"/>
        <v>25.006</v>
      </c>
      <c r="T329">
        <f t="shared" si="238"/>
        <v>3.1808151846970123</v>
      </c>
      <c r="U329">
        <f t="shared" si="239"/>
        <v>68.213100522358729</v>
      </c>
      <c r="V329">
        <f t="shared" si="240"/>
        <v>2.1756899698904002</v>
      </c>
      <c r="W329">
        <f t="shared" si="241"/>
        <v>3.1895485665209686</v>
      </c>
      <c r="X329">
        <f t="shared" si="242"/>
        <v>1.0051252148066121</v>
      </c>
      <c r="Y329">
        <f t="shared" si="243"/>
        <v>-57.858643461887382</v>
      </c>
      <c r="Z329">
        <f t="shared" si="244"/>
        <v>7.2897587094280345</v>
      </c>
      <c r="AA329">
        <f t="shared" si="245"/>
        <v>0.52472295321671103</v>
      </c>
      <c r="AB329">
        <f t="shared" si="246"/>
        <v>143.68437127177009</v>
      </c>
      <c r="AC329">
        <v>11</v>
      </c>
      <c r="AD329">
        <v>2</v>
      </c>
      <c r="AE329">
        <f t="shared" si="247"/>
        <v>1</v>
      </c>
      <c r="AF329">
        <f t="shared" si="248"/>
        <v>0</v>
      </c>
      <c r="AG329">
        <f t="shared" si="249"/>
        <v>53526.408877897084</v>
      </c>
      <c r="AH329" t="s">
        <v>272</v>
      </c>
      <c r="AI329" t="s">
        <v>272</v>
      </c>
      <c r="AJ329">
        <v>0</v>
      </c>
      <c r="AK329">
        <v>0</v>
      </c>
      <c r="AL329">
        <f t="shared" si="250"/>
        <v>0</v>
      </c>
      <c r="AM329" t="e">
        <f t="shared" si="251"/>
        <v>#DIV/0!</v>
      </c>
      <c r="AN329">
        <v>0</v>
      </c>
      <c r="AO329" t="s">
        <v>272</v>
      </c>
      <c r="AP329" t="s">
        <v>272</v>
      </c>
      <c r="AQ329">
        <v>0</v>
      </c>
      <c r="AR329">
        <v>0</v>
      </c>
      <c r="AS329" t="e">
        <f t="shared" si="252"/>
        <v>#DIV/0!</v>
      </c>
      <c r="AT329">
        <v>0.5</v>
      </c>
      <c r="AU329">
        <f t="shared" si="253"/>
        <v>1009.1495998520951</v>
      </c>
      <c r="AV329">
        <f t="shared" si="254"/>
        <v>6.57853231702898</v>
      </c>
      <c r="AW329" t="e">
        <f t="shared" si="255"/>
        <v>#DIV/0!</v>
      </c>
      <c r="AX329" t="e">
        <f t="shared" si="256"/>
        <v>#DIV/0!</v>
      </c>
      <c r="AY329">
        <f t="shared" si="257"/>
        <v>6.5188871085051763E-3</v>
      </c>
      <c r="AZ329" t="e">
        <f t="shared" si="258"/>
        <v>#DIV/0!</v>
      </c>
      <c r="BA329" t="s">
        <v>272</v>
      </c>
      <c r="BB329">
        <v>0</v>
      </c>
      <c r="BC329">
        <f t="shared" si="259"/>
        <v>0</v>
      </c>
      <c r="BD329" t="e">
        <f t="shared" si="260"/>
        <v>#DIV/0!</v>
      </c>
      <c r="BE329" t="e">
        <f t="shared" si="261"/>
        <v>#DIV/0!</v>
      </c>
      <c r="BF329" t="e">
        <f t="shared" si="262"/>
        <v>#DIV/0!</v>
      </c>
      <c r="BG329" t="e">
        <f t="shared" si="263"/>
        <v>#DIV/0!</v>
      </c>
      <c r="BH329" t="e">
        <f t="shared" si="264"/>
        <v>#DIV/0!</v>
      </c>
      <c r="BI329" t="e">
        <f t="shared" si="265"/>
        <v>#DIV/0!</v>
      </c>
      <c r="BJ329">
        <f t="shared" si="266"/>
        <v>1199.96</v>
      </c>
      <c r="BK329">
        <f t="shared" si="267"/>
        <v>1009.1495998520951</v>
      </c>
      <c r="BL329">
        <f t="shared" si="268"/>
        <v>0.84098603274450401</v>
      </c>
      <c r="BM329">
        <f t="shared" si="269"/>
        <v>0.19197206548900808</v>
      </c>
      <c r="BN329">
        <v>6</v>
      </c>
      <c r="BO329">
        <v>0.5</v>
      </c>
      <c r="BP329" t="s">
        <v>273</v>
      </c>
      <c r="BQ329">
        <v>2</v>
      </c>
      <c r="BR329">
        <v>1604500961.0999999</v>
      </c>
      <c r="BS329">
        <v>426.07499999999999</v>
      </c>
      <c r="BT329">
        <v>434.63900000000001</v>
      </c>
      <c r="BU329">
        <v>21.593800000000002</v>
      </c>
      <c r="BV329">
        <v>20.053599999999999</v>
      </c>
      <c r="BW329">
        <v>426.14600000000002</v>
      </c>
      <c r="BX329">
        <v>21.277200000000001</v>
      </c>
      <c r="BY329">
        <v>500.06099999999998</v>
      </c>
      <c r="BZ329">
        <v>100.655</v>
      </c>
      <c r="CA329">
        <v>0.10030799999999999</v>
      </c>
      <c r="CB329">
        <v>25.052</v>
      </c>
      <c r="CC329">
        <v>25.006</v>
      </c>
      <c r="CD329">
        <v>999.9</v>
      </c>
      <c r="CE329">
        <v>0</v>
      </c>
      <c r="CF329">
        <v>0</v>
      </c>
      <c r="CG329">
        <v>9991.25</v>
      </c>
      <c r="CH329">
        <v>0</v>
      </c>
      <c r="CI329">
        <v>1.06395</v>
      </c>
      <c r="CJ329">
        <v>1199.96</v>
      </c>
      <c r="CK329">
        <v>0.96699299999999999</v>
      </c>
      <c r="CL329">
        <v>3.30067E-2</v>
      </c>
      <c r="CM329">
        <v>0</v>
      </c>
      <c r="CN329">
        <v>786.55600000000004</v>
      </c>
      <c r="CO329">
        <v>5.0001499999999997</v>
      </c>
      <c r="CP329">
        <v>9394.9599999999991</v>
      </c>
      <c r="CQ329">
        <v>11353.5</v>
      </c>
      <c r="CR329">
        <v>39.5</v>
      </c>
      <c r="CS329">
        <v>42.125</v>
      </c>
      <c r="CT329">
        <v>40.75</v>
      </c>
      <c r="CU329">
        <v>41.686999999999998</v>
      </c>
      <c r="CV329">
        <v>41.375</v>
      </c>
      <c r="CW329">
        <v>1155.52</v>
      </c>
      <c r="CX329">
        <v>39.44</v>
      </c>
      <c r="CY329">
        <v>0</v>
      </c>
      <c r="CZ329">
        <v>1604500959.9000001</v>
      </c>
      <c r="DA329">
        <v>0</v>
      </c>
      <c r="DB329">
        <v>792.24203846153898</v>
      </c>
      <c r="DC329">
        <v>-43.109641027846898</v>
      </c>
      <c r="DD329">
        <v>-508.19965807997897</v>
      </c>
      <c r="DE329">
        <v>9458.4992307692301</v>
      </c>
      <c r="DF329">
        <v>15</v>
      </c>
      <c r="DG329">
        <v>1604500115.5</v>
      </c>
      <c r="DH329" t="s">
        <v>274</v>
      </c>
      <c r="DI329">
        <v>1604500104</v>
      </c>
      <c r="DJ329">
        <v>1604500115.5</v>
      </c>
      <c r="DK329">
        <v>1</v>
      </c>
      <c r="DL329">
        <v>-0.111</v>
      </c>
      <c r="DM329">
        <v>-7.0000000000000001E-3</v>
      </c>
      <c r="DN329">
        <v>-7.3999999999999996E-2</v>
      </c>
      <c r="DO329">
        <v>0.30099999999999999</v>
      </c>
      <c r="DP329">
        <v>420</v>
      </c>
      <c r="DQ329">
        <v>20</v>
      </c>
      <c r="DR329">
        <v>0.08</v>
      </c>
      <c r="DS329">
        <v>7.0000000000000007E-2</v>
      </c>
      <c r="DT329">
        <v>0</v>
      </c>
      <c r="DU329">
        <v>0</v>
      </c>
      <c r="DV329" t="s">
        <v>275</v>
      </c>
      <c r="DW329">
        <v>100</v>
      </c>
      <c r="DX329">
        <v>100</v>
      </c>
      <c r="DY329">
        <v>-7.0999999999999994E-2</v>
      </c>
      <c r="DZ329">
        <v>0.31659999999999999</v>
      </c>
      <c r="EA329">
        <v>-0.38915973933682801</v>
      </c>
      <c r="EB329">
        <v>1.06189765250334E-3</v>
      </c>
      <c r="EC329">
        <v>-8.2300479113357901E-7</v>
      </c>
      <c r="ED329">
        <v>1.95222372915411E-10</v>
      </c>
      <c r="EE329">
        <v>5.0854824770297798E-2</v>
      </c>
      <c r="EF329">
        <v>2.4299125684897199E-2</v>
      </c>
      <c r="EG329">
        <v>-1.02667963148939E-3</v>
      </c>
      <c r="EH329">
        <v>2.21636158600722E-5</v>
      </c>
      <c r="EI329">
        <v>2</v>
      </c>
      <c r="EJ329">
        <v>2037</v>
      </c>
      <c r="EK329">
        <v>1</v>
      </c>
      <c r="EL329">
        <v>24</v>
      </c>
      <c r="EM329">
        <v>14.3</v>
      </c>
      <c r="EN329">
        <v>14.1</v>
      </c>
      <c r="EO329">
        <v>2</v>
      </c>
      <c r="EP329">
        <v>482.517</v>
      </c>
      <c r="EQ329">
        <v>557.25</v>
      </c>
      <c r="ER329">
        <v>22.334700000000002</v>
      </c>
      <c r="ES329">
        <v>25.372499999999999</v>
      </c>
      <c r="ET329">
        <v>30</v>
      </c>
      <c r="EU329">
        <v>25.244499999999999</v>
      </c>
      <c r="EV329">
        <v>25.207899999999999</v>
      </c>
      <c r="EW329">
        <v>21.343399999999999</v>
      </c>
      <c r="EX329">
        <v>6.8353299999999999</v>
      </c>
      <c r="EY329">
        <v>100</v>
      </c>
      <c r="EZ329">
        <v>22.337299999999999</v>
      </c>
      <c r="FA329">
        <v>424.41</v>
      </c>
      <c r="FB329">
        <v>20</v>
      </c>
      <c r="FC329">
        <v>102.358</v>
      </c>
      <c r="FD329">
        <v>102.068</v>
      </c>
    </row>
    <row r="330" spans="1:160" x14ac:dyDescent="0.15">
      <c r="A330">
        <v>332</v>
      </c>
      <c r="B330">
        <v>1604500963.0999999</v>
      </c>
      <c r="C330">
        <v>661.09999990463302</v>
      </c>
      <c r="D330" t="s">
        <v>900</v>
      </c>
      <c r="E330" t="s">
        <v>901</v>
      </c>
      <c r="F330">
        <v>1604500963.0999999</v>
      </c>
      <c r="G330">
        <f t="shared" si="225"/>
        <v>1.3124033818770458E-3</v>
      </c>
      <c r="H330">
        <f t="shared" si="226"/>
        <v>6.3914905022921147</v>
      </c>
      <c r="I330">
        <f t="shared" si="227"/>
        <v>422.87400000000002</v>
      </c>
      <c r="J330">
        <f t="shared" si="228"/>
        <v>337.24590528646644</v>
      </c>
      <c r="K330">
        <f t="shared" si="229"/>
        <v>33.978768922857732</v>
      </c>
      <c r="L330">
        <f t="shared" si="230"/>
        <v>42.606115313036398</v>
      </c>
      <c r="M330">
        <f t="shared" si="231"/>
        <v>0.13148100855758277</v>
      </c>
      <c r="N330">
        <f t="shared" si="232"/>
        <v>2.9415417138046553</v>
      </c>
      <c r="O330">
        <f t="shared" si="233"/>
        <v>0.12830121089062921</v>
      </c>
      <c r="P330">
        <f t="shared" si="234"/>
        <v>8.0467543888584361E-2</v>
      </c>
      <c r="Q330">
        <f t="shared" si="235"/>
        <v>193.72853307101269</v>
      </c>
      <c r="R330">
        <f t="shared" si="236"/>
        <v>25.850954766499953</v>
      </c>
      <c r="S330">
        <f t="shared" si="237"/>
        <v>24.997299999999999</v>
      </c>
      <c r="T330">
        <f t="shared" si="238"/>
        <v>3.1791657883595978</v>
      </c>
      <c r="U330">
        <f t="shared" si="239"/>
        <v>68.221662136424641</v>
      </c>
      <c r="V330">
        <f t="shared" si="240"/>
        <v>2.1759371112187598</v>
      </c>
      <c r="W330">
        <f t="shared" si="241"/>
        <v>3.189510549988479</v>
      </c>
      <c r="X330">
        <f t="shared" si="242"/>
        <v>1.0032286771408381</v>
      </c>
      <c r="Y330">
        <f t="shared" si="243"/>
        <v>-57.876989140777717</v>
      </c>
      <c r="Z330">
        <f t="shared" si="244"/>
        <v>8.6428496296678325</v>
      </c>
      <c r="AA330">
        <f t="shared" si="245"/>
        <v>0.6216547834276922</v>
      </c>
      <c r="AB330">
        <f t="shared" si="246"/>
        <v>145.1160483433305</v>
      </c>
      <c r="AC330">
        <v>11</v>
      </c>
      <c r="AD330">
        <v>2</v>
      </c>
      <c r="AE330">
        <f t="shared" si="247"/>
        <v>1</v>
      </c>
      <c r="AF330">
        <f t="shared" si="248"/>
        <v>0</v>
      </c>
      <c r="AG330">
        <f t="shared" si="249"/>
        <v>53586.804864585902</v>
      </c>
      <c r="AH330" t="s">
        <v>272</v>
      </c>
      <c r="AI330" t="s">
        <v>272</v>
      </c>
      <c r="AJ330">
        <v>0</v>
      </c>
      <c r="AK330">
        <v>0</v>
      </c>
      <c r="AL330">
        <f t="shared" si="250"/>
        <v>0</v>
      </c>
      <c r="AM330" t="e">
        <f t="shared" si="251"/>
        <v>#DIV/0!</v>
      </c>
      <c r="AN330">
        <v>0</v>
      </c>
      <c r="AO330" t="s">
        <v>272</v>
      </c>
      <c r="AP330" t="s">
        <v>272</v>
      </c>
      <c r="AQ330">
        <v>0</v>
      </c>
      <c r="AR330">
        <v>0</v>
      </c>
      <c r="AS330" t="e">
        <f t="shared" si="252"/>
        <v>#DIV/0!</v>
      </c>
      <c r="AT330">
        <v>0.5</v>
      </c>
      <c r="AU330">
        <f t="shared" si="253"/>
        <v>1009.1495998520951</v>
      </c>
      <c r="AV330">
        <f t="shared" si="254"/>
        <v>6.3914905022921147</v>
      </c>
      <c r="AW330" t="e">
        <f t="shared" si="255"/>
        <v>#DIV/0!</v>
      </c>
      <c r="AX330" t="e">
        <f t="shared" si="256"/>
        <v>#DIV/0!</v>
      </c>
      <c r="AY330">
        <f t="shared" si="257"/>
        <v>6.3335411352577224E-3</v>
      </c>
      <c r="AZ330" t="e">
        <f t="shared" si="258"/>
        <v>#DIV/0!</v>
      </c>
      <c r="BA330" t="s">
        <v>272</v>
      </c>
      <c r="BB330">
        <v>0</v>
      </c>
      <c r="BC330">
        <f t="shared" si="259"/>
        <v>0</v>
      </c>
      <c r="BD330" t="e">
        <f t="shared" si="260"/>
        <v>#DIV/0!</v>
      </c>
      <c r="BE330" t="e">
        <f t="shared" si="261"/>
        <v>#DIV/0!</v>
      </c>
      <c r="BF330" t="e">
        <f t="shared" si="262"/>
        <v>#DIV/0!</v>
      </c>
      <c r="BG330" t="e">
        <f t="shared" si="263"/>
        <v>#DIV/0!</v>
      </c>
      <c r="BH330" t="e">
        <f t="shared" si="264"/>
        <v>#DIV/0!</v>
      </c>
      <c r="BI330" t="e">
        <f t="shared" si="265"/>
        <v>#DIV/0!</v>
      </c>
      <c r="BJ330">
        <f t="shared" si="266"/>
        <v>1199.96</v>
      </c>
      <c r="BK330">
        <f t="shared" si="267"/>
        <v>1009.1495998520951</v>
      </c>
      <c r="BL330">
        <f t="shared" si="268"/>
        <v>0.84098603274450401</v>
      </c>
      <c r="BM330">
        <f t="shared" si="269"/>
        <v>0.19197206548900808</v>
      </c>
      <c r="BN330">
        <v>6</v>
      </c>
      <c r="BO330">
        <v>0.5</v>
      </c>
      <c r="BP330" t="s">
        <v>273</v>
      </c>
      <c r="BQ330">
        <v>2</v>
      </c>
      <c r="BR330">
        <v>1604500963.0999999</v>
      </c>
      <c r="BS330">
        <v>422.87400000000002</v>
      </c>
      <c r="BT330">
        <v>431.21100000000001</v>
      </c>
      <c r="BU330">
        <v>21.596599999999999</v>
      </c>
      <c r="BV330">
        <v>20.055499999999999</v>
      </c>
      <c r="BW330">
        <v>422.94600000000003</v>
      </c>
      <c r="BX330">
        <v>21.28</v>
      </c>
      <c r="BY330">
        <v>499.92599999999999</v>
      </c>
      <c r="BZ330">
        <v>100.654</v>
      </c>
      <c r="CA330">
        <v>9.9688600000000002E-2</v>
      </c>
      <c r="CB330">
        <v>25.0518</v>
      </c>
      <c r="CC330">
        <v>24.997299999999999</v>
      </c>
      <c r="CD330">
        <v>999.9</v>
      </c>
      <c r="CE330">
        <v>0</v>
      </c>
      <c r="CF330">
        <v>0</v>
      </c>
      <c r="CG330">
        <v>10003.1</v>
      </c>
      <c r="CH330">
        <v>0</v>
      </c>
      <c r="CI330">
        <v>1.06395</v>
      </c>
      <c r="CJ330">
        <v>1199.96</v>
      </c>
      <c r="CK330">
        <v>0.96699299999999999</v>
      </c>
      <c r="CL330">
        <v>3.30067E-2</v>
      </c>
      <c r="CM330">
        <v>0</v>
      </c>
      <c r="CN330">
        <v>784.98199999999997</v>
      </c>
      <c r="CO330">
        <v>5.0001499999999997</v>
      </c>
      <c r="CP330">
        <v>9374.39</v>
      </c>
      <c r="CQ330">
        <v>11353.5</v>
      </c>
      <c r="CR330">
        <v>39.5</v>
      </c>
      <c r="CS330">
        <v>42.125</v>
      </c>
      <c r="CT330">
        <v>40.686999999999998</v>
      </c>
      <c r="CU330">
        <v>41.686999999999998</v>
      </c>
      <c r="CV330">
        <v>41.375</v>
      </c>
      <c r="CW330">
        <v>1155.52</v>
      </c>
      <c r="CX330">
        <v>39.44</v>
      </c>
      <c r="CY330">
        <v>0</v>
      </c>
      <c r="CZ330">
        <v>1604500962.3</v>
      </c>
      <c r="DA330">
        <v>0</v>
      </c>
      <c r="DB330">
        <v>790.53361538461502</v>
      </c>
      <c r="DC330">
        <v>-43.029811996902303</v>
      </c>
      <c r="DD330">
        <v>-508.62598320361099</v>
      </c>
      <c r="DE330">
        <v>9438.1188461538495</v>
      </c>
      <c r="DF330">
        <v>15</v>
      </c>
      <c r="DG330">
        <v>1604500115.5</v>
      </c>
      <c r="DH330" t="s">
        <v>274</v>
      </c>
      <c r="DI330">
        <v>1604500104</v>
      </c>
      <c r="DJ330">
        <v>1604500115.5</v>
      </c>
      <c r="DK330">
        <v>1</v>
      </c>
      <c r="DL330">
        <v>-0.111</v>
      </c>
      <c r="DM330">
        <v>-7.0000000000000001E-3</v>
      </c>
      <c r="DN330">
        <v>-7.3999999999999996E-2</v>
      </c>
      <c r="DO330">
        <v>0.30099999999999999</v>
      </c>
      <c r="DP330">
        <v>420</v>
      </c>
      <c r="DQ330">
        <v>20</v>
      </c>
      <c r="DR330">
        <v>0.08</v>
      </c>
      <c r="DS330">
        <v>7.0000000000000007E-2</v>
      </c>
      <c r="DT330">
        <v>0</v>
      </c>
      <c r="DU330">
        <v>0</v>
      </c>
      <c r="DV330" t="s">
        <v>275</v>
      </c>
      <c r="DW330">
        <v>100</v>
      </c>
      <c r="DX330">
        <v>100</v>
      </c>
      <c r="DY330">
        <v>-7.1999999999999995E-2</v>
      </c>
      <c r="DZ330">
        <v>0.31659999999999999</v>
      </c>
      <c r="EA330">
        <v>-0.38915973933682801</v>
      </c>
      <c r="EB330">
        <v>1.06189765250334E-3</v>
      </c>
      <c r="EC330">
        <v>-8.2300479113357901E-7</v>
      </c>
      <c r="ED330">
        <v>1.95222372915411E-10</v>
      </c>
      <c r="EE330">
        <v>5.0854824770297798E-2</v>
      </c>
      <c r="EF330">
        <v>2.4299125684897199E-2</v>
      </c>
      <c r="EG330">
        <v>-1.02667963148939E-3</v>
      </c>
      <c r="EH330">
        <v>2.21636158600722E-5</v>
      </c>
      <c r="EI330">
        <v>2</v>
      </c>
      <c r="EJ330">
        <v>2037</v>
      </c>
      <c r="EK330">
        <v>1</v>
      </c>
      <c r="EL330">
        <v>24</v>
      </c>
      <c r="EM330">
        <v>14.3</v>
      </c>
      <c r="EN330">
        <v>14.1</v>
      </c>
      <c r="EO330">
        <v>2</v>
      </c>
      <c r="EP330">
        <v>482.327</v>
      </c>
      <c r="EQ330">
        <v>557.37099999999998</v>
      </c>
      <c r="ER330">
        <v>22.3368</v>
      </c>
      <c r="ES330">
        <v>25.372499999999999</v>
      </c>
      <c r="ET330">
        <v>30.0001</v>
      </c>
      <c r="EU330">
        <v>25.244499999999999</v>
      </c>
      <c r="EV330">
        <v>25.207899999999999</v>
      </c>
      <c r="EW330">
        <v>21.197900000000001</v>
      </c>
      <c r="EX330">
        <v>6.8353299999999999</v>
      </c>
      <c r="EY330">
        <v>100</v>
      </c>
      <c r="EZ330">
        <v>22.324999999999999</v>
      </c>
      <c r="FA330">
        <v>419.37</v>
      </c>
      <c r="FB330">
        <v>20</v>
      </c>
      <c r="FC330">
        <v>102.358</v>
      </c>
      <c r="FD330">
        <v>102.068</v>
      </c>
    </row>
    <row r="331" spans="1:160" x14ac:dyDescent="0.15">
      <c r="A331">
        <v>333</v>
      </c>
      <c r="B331">
        <v>1604500965.0999999</v>
      </c>
      <c r="C331">
        <v>663.09999990463302</v>
      </c>
      <c r="D331" t="s">
        <v>902</v>
      </c>
      <c r="E331" t="s">
        <v>903</v>
      </c>
      <c r="F331">
        <v>1604500965.0999999</v>
      </c>
      <c r="G331">
        <f t="shared" si="225"/>
        <v>1.3145064878660486E-3</v>
      </c>
      <c r="H331">
        <f t="shared" si="226"/>
        <v>6.3017915533369786</v>
      </c>
      <c r="I331">
        <f t="shared" si="227"/>
        <v>419.70600000000002</v>
      </c>
      <c r="J331">
        <f t="shared" si="228"/>
        <v>335.4559479407497</v>
      </c>
      <c r="K331">
        <f t="shared" si="229"/>
        <v>33.798559105313558</v>
      </c>
      <c r="L331">
        <f t="shared" si="230"/>
        <v>42.287096517246006</v>
      </c>
      <c r="M331">
        <f t="shared" si="231"/>
        <v>0.13185322346846776</v>
      </c>
      <c r="N331">
        <f t="shared" si="232"/>
        <v>2.9402267915016793</v>
      </c>
      <c r="O331">
        <f t="shared" si="233"/>
        <v>0.12865423986058275</v>
      </c>
      <c r="P331">
        <f t="shared" si="234"/>
        <v>8.0689851544957142E-2</v>
      </c>
      <c r="Q331">
        <f t="shared" si="235"/>
        <v>193.72693709045578</v>
      </c>
      <c r="R331">
        <f t="shared" si="236"/>
        <v>25.848734035540428</v>
      </c>
      <c r="S331">
        <f t="shared" si="237"/>
        <v>24.992699999999999</v>
      </c>
      <c r="T331">
        <f t="shared" si="238"/>
        <v>3.1782939958477501</v>
      </c>
      <c r="U331">
        <f t="shared" si="239"/>
        <v>68.23828081573852</v>
      </c>
      <c r="V331">
        <f t="shared" si="240"/>
        <v>2.1762077623271998</v>
      </c>
      <c r="W331">
        <f t="shared" si="241"/>
        <v>3.1891304064408348</v>
      </c>
      <c r="X331">
        <f t="shared" si="242"/>
        <v>1.0020862335205503</v>
      </c>
      <c r="Y331">
        <f t="shared" si="243"/>
        <v>-57.96973611489274</v>
      </c>
      <c r="Z331">
        <f t="shared" si="244"/>
        <v>9.0511212373346464</v>
      </c>
      <c r="AA331">
        <f t="shared" si="245"/>
        <v>0.65129007389256521</v>
      </c>
      <c r="AB331">
        <f t="shared" si="246"/>
        <v>145.45961228679027</v>
      </c>
      <c r="AC331">
        <v>11</v>
      </c>
      <c r="AD331">
        <v>2</v>
      </c>
      <c r="AE331">
        <f t="shared" si="247"/>
        <v>1</v>
      </c>
      <c r="AF331">
        <f t="shared" si="248"/>
        <v>0</v>
      </c>
      <c r="AG331">
        <f t="shared" si="249"/>
        <v>53548.730266516679</v>
      </c>
      <c r="AH331" t="s">
        <v>272</v>
      </c>
      <c r="AI331" t="s">
        <v>272</v>
      </c>
      <c r="AJ331">
        <v>0</v>
      </c>
      <c r="AK331">
        <v>0</v>
      </c>
      <c r="AL331">
        <f t="shared" si="250"/>
        <v>0</v>
      </c>
      <c r="AM331" t="e">
        <f t="shared" si="251"/>
        <v>#DIV/0!</v>
      </c>
      <c r="AN331">
        <v>0</v>
      </c>
      <c r="AO331" t="s">
        <v>272</v>
      </c>
      <c r="AP331" t="s">
        <v>272</v>
      </c>
      <c r="AQ331">
        <v>0</v>
      </c>
      <c r="AR331">
        <v>0</v>
      </c>
      <c r="AS331" t="e">
        <f t="shared" si="252"/>
        <v>#DIV/0!</v>
      </c>
      <c r="AT331">
        <v>0.5</v>
      </c>
      <c r="AU331">
        <f t="shared" si="253"/>
        <v>1009.1411998520938</v>
      </c>
      <c r="AV331">
        <f t="shared" si="254"/>
        <v>6.3017915533369786</v>
      </c>
      <c r="AW331" t="e">
        <f t="shared" si="255"/>
        <v>#DIV/0!</v>
      </c>
      <c r="AX331" t="e">
        <f t="shared" si="256"/>
        <v>#DIV/0!</v>
      </c>
      <c r="AY331">
        <f t="shared" si="257"/>
        <v>6.2447074346589056E-3</v>
      </c>
      <c r="AZ331" t="e">
        <f t="shared" si="258"/>
        <v>#DIV/0!</v>
      </c>
      <c r="BA331" t="s">
        <v>272</v>
      </c>
      <c r="BB331">
        <v>0</v>
      </c>
      <c r="BC331">
        <f t="shared" si="259"/>
        <v>0</v>
      </c>
      <c r="BD331" t="e">
        <f t="shared" si="260"/>
        <v>#DIV/0!</v>
      </c>
      <c r="BE331" t="e">
        <f t="shared" si="261"/>
        <v>#DIV/0!</v>
      </c>
      <c r="BF331" t="e">
        <f t="shared" si="262"/>
        <v>#DIV/0!</v>
      </c>
      <c r="BG331" t="e">
        <f t="shared" si="263"/>
        <v>#DIV/0!</v>
      </c>
      <c r="BH331" t="e">
        <f t="shared" si="264"/>
        <v>#DIV/0!</v>
      </c>
      <c r="BI331" t="e">
        <f t="shared" si="265"/>
        <v>#DIV/0!</v>
      </c>
      <c r="BJ331">
        <f t="shared" si="266"/>
        <v>1199.95</v>
      </c>
      <c r="BK331">
        <f t="shared" si="267"/>
        <v>1009.1411998520938</v>
      </c>
      <c r="BL331">
        <f t="shared" si="268"/>
        <v>0.84098604096178486</v>
      </c>
      <c r="BM331">
        <f t="shared" si="269"/>
        <v>0.1919720819235699</v>
      </c>
      <c r="BN331">
        <v>6</v>
      </c>
      <c r="BO331">
        <v>0.5</v>
      </c>
      <c r="BP331" t="s">
        <v>273</v>
      </c>
      <c r="BQ331">
        <v>2</v>
      </c>
      <c r="BR331">
        <v>1604500965.0999999</v>
      </c>
      <c r="BS331">
        <v>419.70600000000002</v>
      </c>
      <c r="BT331">
        <v>427.93</v>
      </c>
      <c r="BU331">
        <v>21.5992</v>
      </c>
      <c r="BV331">
        <v>20.055900000000001</v>
      </c>
      <c r="BW331">
        <v>419.78</v>
      </c>
      <c r="BX331">
        <v>21.282599999999999</v>
      </c>
      <c r="BY331">
        <v>500.012</v>
      </c>
      <c r="BZ331">
        <v>100.654</v>
      </c>
      <c r="CA331">
        <v>0.100091</v>
      </c>
      <c r="CB331">
        <v>25.049800000000001</v>
      </c>
      <c r="CC331">
        <v>24.992699999999999</v>
      </c>
      <c r="CD331">
        <v>999.9</v>
      </c>
      <c r="CE331">
        <v>0</v>
      </c>
      <c r="CF331">
        <v>0</v>
      </c>
      <c r="CG331">
        <v>9995.6200000000008</v>
      </c>
      <c r="CH331">
        <v>0</v>
      </c>
      <c r="CI331">
        <v>1.0569500000000001</v>
      </c>
      <c r="CJ331">
        <v>1199.95</v>
      </c>
      <c r="CK331">
        <v>0.96699299999999999</v>
      </c>
      <c r="CL331">
        <v>3.30067E-2</v>
      </c>
      <c r="CM331">
        <v>0</v>
      </c>
      <c r="CN331">
        <v>783.71400000000006</v>
      </c>
      <c r="CO331">
        <v>5.0001499999999997</v>
      </c>
      <c r="CP331">
        <v>9359.33</v>
      </c>
      <c r="CQ331">
        <v>11353.4</v>
      </c>
      <c r="CR331">
        <v>39.5</v>
      </c>
      <c r="CS331">
        <v>42.125</v>
      </c>
      <c r="CT331">
        <v>40.75</v>
      </c>
      <c r="CU331">
        <v>41.686999999999998</v>
      </c>
      <c r="CV331">
        <v>41.375</v>
      </c>
      <c r="CW331">
        <v>1155.51</v>
      </c>
      <c r="CX331">
        <v>39.44</v>
      </c>
      <c r="CY331">
        <v>0</v>
      </c>
      <c r="CZ331">
        <v>1604500964.0999999</v>
      </c>
      <c r="DA331">
        <v>0</v>
      </c>
      <c r="DB331">
        <v>789.02791999999999</v>
      </c>
      <c r="DC331">
        <v>-43.128846217781401</v>
      </c>
      <c r="DD331">
        <v>-509.06769303269601</v>
      </c>
      <c r="DE331">
        <v>9420.3516</v>
      </c>
      <c r="DF331">
        <v>15</v>
      </c>
      <c r="DG331">
        <v>1604500115.5</v>
      </c>
      <c r="DH331" t="s">
        <v>274</v>
      </c>
      <c r="DI331">
        <v>1604500104</v>
      </c>
      <c r="DJ331">
        <v>1604500115.5</v>
      </c>
      <c r="DK331">
        <v>1</v>
      </c>
      <c r="DL331">
        <v>-0.111</v>
      </c>
      <c r="DM331">
        <v>-7.0000000000000001E-3</v>
      </c>
      <c r="DN331">
        <v>-7.3999999999999996E-2</v>
      </c>
      <c r="DO331">
        <v>0.30099999999999999</v>
      </c>
      <c r="DP331">
        <v>420</v>
      </c>
      <c r="DQ331">
        <v>20</v>
      </c>
      <c r="DR331">
        <v>0.08</v>
      </c>
      <c r="DS331">
        <v>7.0000000000000007E-2</v>
      </c>
      <c r="DT331">
        <v>0</v>
      </c>
      <c r="DU331">
        <v>0</v>
      </c>
      <c r="DV331" t="s">
        <v>275</v>
      </c>
      <c r="DW331">
        <v>100</v>
      </c>
      <c r="DX331">
        <v>100</v>
      </c>
      <c r="DY331">
        <v>-7.3999999999999996E-2</v>
      </c>
      <c r="DZ331">
        <v>0.31659999999999999</v>
      </c>
      <c r="EA331">
        <v>-0.38915973933682801</v>
      </c>
      <c r="EB331">
        <v>1.06189765250334E-3</v>
      </c>
      <c r="EC331">
        <v>-8.2300479113357901E-7</v>
      </c>
      <c r="ED331">
        <v>1.95222372915411E-10</v>
      </c>
      <c r="EE331">
        <v>5.0854824770297798E-2</v>
      </c>
      <c r="EF331">
        <v>2.4299125684897199E-2</v>
      </c>
      <c r="EG331">
        <v>-1.02667963148939E-3</v>
      </c>
      <c r="EH331">
        <v>2.21636158600722E-5</v>
      </c>
      <c r="EI331">
        <v>2</v>
      </c>
      <c r="EJ331">
        <v>2037</v>
      </c>
      <c r="EK331">
        <v>1</v>
      </c>
      <c r="EL331">
        <v>24</v>
      </c>
      <c r="EM331">
        <v>14.4</v>
      </c>
      <c r="EN331">
        <v>14.2</v>
      </c>
      <c r="EO331">
        <v>2</v>
      </c>
      <c r="EP331">
        <v>482.47699999999998</v>
      </c>
      <c r="EQ331">
        <v>557.25099999999998</v>
      </c>
      <c r="ER331">
        <v>22.337299999999999</v>
      </c>
      <c r="ES331">
        <v>25.372499999999999</v>
      </c>
      <c r="ET331">
        <v>30.0001</v>
      </c>
      <c r="EU331">
        <v>25.244499999999999</v>
      </c>
      <c r="EV331">
        <v>25.207899999999999</v>
      </c>
      <c r="EW331">
        <v>21.099599999999999</v>
      </c>
      <c r="EX331">
        <v>6.8353299999999999</v>
      </c>
      <c r="EY331">
        <v>100</v>
      </c>
      <c r="EZ331">
        <v>22.324999999999999</v>
      </c>
      <c r="FA331">
        <v>419.37</v>
      </c>
      <c r="FB331">
        <v>20</v>
      </c>
      <c r="FC331">
        <v>102.358</v>
      </c>
      <c r="FD331">
        <v>102.068</v>
      </c>
    </row>
    <row r="332" spans="1:160" x14ac:dyDescent="0.15">
      <c r="A332">
        <v>334</v>
      </c>
      <c r="B332">
        <v>1604500967.0999999</v>
      </c>
      <c r="C332">
        <v>665.09999990463302</v>
      </c>
      <c r="D332" t="s">
        <v>904</v>
      </c>
      <c r="E332" t="s">
        <v>905</v>
      </c>
      <c r="F332">
        <v>1604500967.0999999</v>
      </c>
      <c r="G332">
        <f t="shared" si="225"/>
        <v>1.3143075798478922E-3</v>
      </c>
      <c r="H332">
        <f t="shared" si="226"/>
        <v>6.1475281592081785</v>
      </c>
      <c r="I332">
        <f t="shared" si="227"/>
        <v>416.58600000000001</v>
      </c>
      <c r="J332">
        <f t="shared" si="228"/>
        <v>334.13254876605123</v>
      </c>
      <c r="K332">
        <f t="shared" si="229"/>
        <v>33.665299411453077</v>
      </c>
      <c r="L332">
        <f t="shared" si="230"/>
        <v>41.972841234449994</v>
      </c>
      <c r="M332">
        <f t="shared" si="231"/>
        <v>0.13160592976308988</v>
      </c>
      <c r="N332">
        <f t="shared" si="232"/>
        <v>2.9386895137043143</v>
      </c>
      <c r="O332">
        <f t="shared" si="233"/>
        <v>0.12841715447520047</v>
      </c>
      <c r="P332">
        <f t="shared" si="234"/>
        <v>8.0540785125580383E-2</v>
      </c>
      <c r="Q332">
        <f t="shared" si="235"/>
        <v>193.72853307101269</v>
      </c>
      <c r="R332">
        <f t="shared" si="236"/>
        <v>25.847086075233697</v>
      </c>
      <c r="S332">
        <f t="shared" si="237"/>
        <v>25.0016</v>
      </c>
      <c r="T332">
        <f t="shared" si="238"/>
        <v>3.1799809138009265</v>
      </c>
      <c r="U332">
        <f t="shared" si="239"/>
        <v>68.246664190522822</v>
      </c>
      <c r="V332">
        <f t="shared" si="240"/>
        <v>2.1762027411075002</v>
      </c>
      <c r="W332">
        <f t="shared" si="241"/>
        <v>3.1887312983272551</v>
      </c>
      <c r="X332">
        <f t="shared" si="242"/>
        <v>1.0037781726934263</v>
      </c>
      <c r="Y332">
        <f t="shared" si="243"/>
        <v>-57.960964271292042</v>
      </c>
      <c r="Z332">
        <f t="shared" si="244"/>
        <v>7.3036519997961884</v>
      </c>
      <c r="AA332">
        <f t="shared" si="245"/>
        <v>0.52584062928628383</v>
      </c>
      <c r="AB332">
        <f t="shared" si="246"/>
        <v>143.59706142880313</v>
      </c>
      <c r="AC332">
        <v>11</v>
      </c>
      <c r="AD332">
        <v>2</v>
      </c>
      <c r="AE332">
        <f t="shared" si="247"/>
        <v>1</v>
      </c>
      <c r="AF332">
        <f t="shared" si="248"/>
        <v>0</v>
      </c>
      <c r="AG332">
        <f t="shared" si="249"/>
        <v>53504.188224854006</v>
      </c>
      <c r="AH332" t="s">
        <v>272</v>
      </c>
      <c r="AI332" t="s">
        <v>272</v>
      </c>
      <c r="AJ332">
        <v>0</v>
      </c>
      <c r="AK332">
        <v>0</v>
      </c>
      <c r="AL332">
        <f t="shared" si="250"/>
        <v>0</v>
      </c>
      <c r="AM332" t="e">
        <f t="shared" si="251"/>
        <v>#DIV/0!</v>
      </c>
      <c r="AN332">
        <v>0</v>
      </c>
      <c r="AO332" t="s">
        <v>272</v>
      </c>
      <c r="AP332" t="s">
        <v>272</v>
      </c>
      <c r="AQ332">
        <v>0</v>
      </c>
      <c r="AR332">
        <v>0</v>
      </c>
      <c r="AS332" t="e">
        <f t="shared" si="252"/>
        <v>#DIV/0!</v>
      </c>
      <c r="AT332">
        <v>0.5</v>
      </c>
      <c r="AU332">
        <f t="shared" si="253"/>
        <v>1009.1495998520951</v>
      </c>
      <c r="AV332">
        <f t="shared" si="254"/>
        <v>6.1475281592081785</v>
      </c>
      <c r="AW332" t="e">
        <f t="shared" si="255"/>
        <v>#DIV/0!</v>
      </c>
      <c r="AX332" t="e">
        <f t="shared" si="256"/>
        <v>#DIV/0!</v>
      </c>
      <c r="AY332">
        <f t="shared" si="257"/>
        <v>6.0917907118123856E-3</v>
      </c>
      <c r="AZ332" t="e">
        <f t="shared" si="258"/>
        <v>#DIV/0!</v>
      </c>
      <c r="BA332" t="s">
        <v>272</v>
      </c>
      <c r="BB332">
        <v>0</v>
      </c>
      <c r="BC332">
        <f t="shared" si="259"/>
        <v>0</v>
      </c>
      <c r="BD332" t="e">
        <f t="shared" si="260"/>
        <v>#DIV/0!</v>
      </c>
      <c r="BE332" t="e">
        <f t="shared" si="261"/>
        <v>#DIV/0!</v>
      </c>
      <c r="BF332" t="e">
        <f t="shared" si="262"/>
        <v>#DIV/0!</v>
      </c>
      <c r="BG332" t="e">
        <f t="shared" si="263"/>
        <v>#DIV/0!</v>
      </c>
      <c r="BH332" t="e">
        <f t="shared" si="264"/>
        <v>#DIV/0!</v>
      </c>
      <c r="BI332" t="e">
        <f t="shared" si="265"/>
        <v>#DIV/0!</v>
      </c>
      <c r="BJ332">
        <f t="shared" si="266"/>
        <v>1199.96</v>
      </c>
      <c r="BK332">
        <f t="shared" si="267"/>
        <v>1009.1495998520951</v>
      </c>
      <c r="BL332">
        <f t="shared" si="268"/>
        <v>0.84098603274450401</v>
      </c>
      <c r="BM332">
        <f t="shared" si="269"/>
        <v>0.19197206548900808</v>
      </c>
      <c r="BN332">
        <v>6</v>
      </c>
      <c r="BO332">
        <v>0.5</v>
      </c>
      <c r="BP332" t="s">
        <v>273</v>
      </c>
      <c r="BQ332">
        <v>2</v>
      </c>
      <c r="BR332">
        <v>1604500967.0999999</v>
      </c>
      <c r="BS332">
        <v>416.58600000000001</v>
      </c>
      <c r="BT332">
        <v>424.61900000000003</v>
      </c>
      <c r="BU332">
        <v>21.5991</v>
      </c>
      <c r="BV332">
        <v>20.0562</v>
      </c>
      <c r="BW332">
        <v>416.661</v>
      </c>
      <c r="BX332">
        <v>21.282499999999999</v>
      </c>
      <c r="BY332">
        <v>500.06599999999997</v>
      </c>
      <c r="BZ332">
        <v>100.654</v>
      </c>
      <c r="CA332">
        <v>0.100325</v>
      </c>
      <c r="CB332">
        <v>25.047699999999999</v>
      </c>
      <c r="CC332">
        <v>25.0016</v>
      </c>
      <c r="CD332">
        <v>999.9</v>
      </c>
      <c r="CE332">
        <v>0</v>
      </c>
      <c r="CF332">
        <v>0</v>
      </c>
      <c r="CG332">
        <v>9986.8799999999992</v>
      </c>
      <c r="CH332">
        <v>0</v>
      </c>
      <c r="CI332">
        <v>1.0499499999999999</v>
      </c>
      <c r="CJ332">
        <v>1199.96</v>
      </c>
      <c r="CK332">
        <v>0.96699299999999999</v>
      </c>
      <c r="CL332">
        <v>3.30067E-2</v>
      </c>
      <c r="CM332">
        <v>0</v>
      </c>
      <c r="CN332">
        <v>782.66200000000003</v>
      </c>
      <c r="CO332">
        <v>5.0001499999999997</v>
      </c>
      <c r="CP332">
        <v>9344.6299999999992</v>
      </c>
      <c r="CQ332">
        <v>11353.4</v>
      </c>
      <c r="CR332">
        <v>39.5</v>
      </c>
      <c r="CS332">
        <v>42.125</v>
      </c>
      <c r="CT332">
        <v>40.75</v>
      </c>
      <c r="CU332">
        <v>41.686999999999998</v>
      </c>
      <c r="CV332">
        <v>41.311999999999998</v>
      </c>
      <c r="CW332">
        <v>1155.52</v>
      </c>
      <c r="CX332">
        <v>39.44</v>
      </c>
      <c r="CY332">
        <v>0</v>
      </c>
      <c r="CZ332">
        <v>1604500965.9000001</v>
      </c>
      <c r="DA332">
        <v>0</v>
      </c>
      <c r="DB332">
        <v>787.95930769230802</v>
      </c>
      <c r="DC332">
        <v>-43.257230768690803</v>
      </c>
      <c r="DD332">
        <v>-506.57367517231398</v>
      </c>
      <c r="DE332">
        <v>9407.8146153846192</v>
      </c>
      <c r="DF332">
        <v>15</v>
      </c>
      <c r="DG332">
        <v>1604500115.5</v>
      </c>
      <c r="DH332" t="s">
        <v>274</v>
      </c>
      <c r="DI332">
        <v>1604500104</v>
      </c>
      <c r="DJ332">
        <v>1604500115.5</v>
      </c>
      <c r="DK332">
        <v>1</v>
      </c>
      <c r="DL332">
        <v>-0.111</v>
      </c>
      <c r="DM332">
        <v>-7.0000000000000001E-3</v>
      </c>
      <c r="DN332">
        <v>-7.3999999999999996E-2</v>
      </c>
      <c r="DO332">
        <v>0.30099999999999999</v>
      </c>
      <c r="DP332">
        <v>420</v>
      </c>
      <c r="DQ332">
        <v>20</v>
      </c>
      <c r="DR332">
        <v>0.08</v>
      </c>
      <c r="DS332">
        <v>7.0000000000000007E-2</v>
      </c>
      <c r="DT332">
        <v>0</v>
      </c>
      <c r="DU332">
        <v>0</v>
      </c>
      <c r="DV332" t="s">
        <v>275</v>
      </c>
      <c r="DW332">
        <v>100</v>
      </c>
      <c r="DX332">
        <v>100</v>
      </c>
      <c r="DY332">
        <v>-7.4999999999999997E-2</v>
      </c>
      <c r="DZ332">
        <v>0.31659999999999999</v>
      </c>
      <c r="EA332">
        <v>-0.38915973933682801</v>
      </c>
      <c r="EB332">
        <v>1.06189765250334E-3</v>
      </c>
      <c r="EC332">
        <v>-8.2300479113357901E-7</v>
      </c>
      <c r="ED332">
        <v>1.95222372915411E-10</v>
      </c>
      <c r="EE332">
        <v>5.0854824770297798E-2</v>
      </c>
      <c r="EF332">
        <v>2.4299125684897199E-2</v>
      </c>
      <c r="EG332">
        <v>-1.02667963148939E-3</v>
      </c>
      <c r="EH332">
        <v>2.21636158600722E-5</v>
      </c>
      <c r="EI332">
        <v>2</v>
      </c>
      <c r="EJ332">
        <v>2037</v>
      </c>
      <c r="EK332">
        <v>1</v>
      </c>
      <c r="EL332">
        <v>24</v>
      </c>
      <c r="EM332">
        <v>14.4</v>
      </c>
      <c r="EN332">
        <v>14.2</v>
      </c>
      <c r="EO332">
        <v>2</v>
      </c>
      <c r="EP332">
        <v>482.572</v>
      </c>
      <c r="EQ332">
        <v>557.29</v>
      </c>
      <c r="ER332">
        <v>22.333400000000001</v>
      </c>
      <c r="ES332">
        <v>25.372499999999999</v>
      </c>
      <c r="ET332">
        <v>30.0001</v>
      </c>
      <c r="EU332">
        <v>25.244499999999999</v>
      </c>
      <c r="EV332">
        <v>25.207899999999999</v>
      </c>
      <c r="EW332">
        <v>20.9588</v>
      </c>
      <c r="EX332">
        <v>6.8353299999999999</v>
      </c>
      <c r="EY332">
        <v>100</v>
      </c>
      <c r="EZ332">
        <v>22.324999999999999</v>
      </c>
      <c r="FA332">
        <v>414.28</v>
      </c>
      <c r="FB332">
        <v>20</v>
      </c>
      <c r="FC332">
        <v>102.35899999999999</v>
      </c>
      <c r="FD332">
        <v>102.06699999999999</v>
      </c>
    </row>
    <row r="333" spans="1:160" x14ac:dyDescent="0.15">
      <c r="A333">
        <v>335</v>
      </c>
      <c r="B333">
        <v>1604500969.0999999</v>
      </c>
      <c r="C333">
        <v>667.09999990463302</v>
      </c>
      <c r="D333" t="s">
        <v>906</v>
      </c>
      <c r="E333" t="s">
        <v>907</v>
      </c>
      <c r="F333">
        <v>1604500969.0999999</v>
      </c>
      <c r="G333">
        <f t="shared" si="225"/>
        <v>1.3124207427170549E-3</v>
      </c>
      <c r="H333">
        <f t="shared" si="226"/>
        <v>6.1323746222230113</v>
      </c>
      <c r="I333">
        <f t="shared" si="227"/>
        <v>413.39699999999999</v>
      </c>
      <c r="J333">
        <f t="shared" si="228"/>
        <v>331.0274435299508</v>
      </c>
      <c r="K333">
        <f t="shared" si="229"/>
        <v>33.351867066487685</v>
      </c>
      <c r="L333">
        <f t="shared" si="230"/>
        <v>41.650811916557402</v>
      </c>
      <c r="M333">
        <f t="shared" si="231"/>
        <v>0.13133159936884975</v>
      </c>
      <c r="N333">
        <f t="shared" si="232"/>
        <v>2.9452648909747179</v>
      </c>
      <c r="O333">
        <f t="shared" si="233"/>
        <v>0.12816283683648785</v>
      </c>
      <c r="P333">
        <f t="shared" si="234"/>
        <v>8.0380105787841896E-2</v>
      </c>
      <c r="Q333">
        <f t="shared" si="235"/>
        <v>193.72693709045578</v>
      </c>
      <c r="R333">
        <f t="shared" si="236"/>
        <v>25.846300378048284</v>
      </c>
      <c r="S333">
        <f t="shared" si="237"/>
        <v>25.003499999999999</v>
      </c>
      <c r="T333">
        <f t="shared" si="238"/>
        <v>3.1803411436819906</v>
      </c>
      <c r="U333">
        <f t="shared" si="239"/>
        <v>68.239743945705811</v>
      </c>
      <c r="V333">
        <f t="shared" si="240"/>
        <v>2.17603394705676</v>
      </c>
      <c r="W333">
        <f t="shared" si="241"/>
        <v>3.188807315555136</v>
      </c>
      <c r="X333">
        <f t="shared" si="242"/>
        <v>1.0043071966252306</v>
      </c>
      <c r="Y333">
        <f t="shared" si="243"/>
        <v>-57.877754753822117</v>
      </c>
      <c r="Z333">
        <f t="shared" si="244"/>
        <v>7.081816387779833</v>
      </c>
      <c r="AA333">
        <f t="shared" si="245"/>
        <v>0.5087367364320553</v>
      </c>
      <c r="AB333">
        <f t="shared" si="246"/>
        <v>143.43973546084555</v>
      </c>
      <c r="AC333">
        <v>11</v>
      </c>
      <c r="AD333">
        <v>2</v>
      </c>
      <c r="AE333">
        <f t="shared" si="247"/>
        <v>1</v>
      </c>
      <c r="AF333">
        <f t="shared" si="248"/>
        <v>0</v>
      </c>
      <c r="AG333">
        <f t="shared" si="249"/>
        <v>53696.336210806861</v>
      </c>
      <c r="AH333" t="s">
        <v>272</v>
      </c>
      <c r="AI333" t="s">
        <v>272</v>
      </c>
      <c r="AJ333">
        <v>0</v>
      </c>
      <c r="AK333">
        <v>0</v>
      </c>
      <c r="AL333">
        <f t="shared" si="250"/>
        <v>0</v>
      </c>
      <c r="AM333" t="e">
        <f t="shared" si="251"/>
        <v>#DIV/0!</v>
      </c>
      <c r="AN333">
        <v>0</v>
      </c>
      <c r="AO333" t="s">
        <v>272</v>
      </c>
      <c r="AP333" t="s">
        <v>272</v>
      </c>
      <c r="AQ333">
        <v>0</v>
      </c>
      <c r="AR333">
        <v>0</v>
      </c>
      <c r="AS333" t="e">
        <f t="shared" si="252"/>
        <v>#DIV/0!</v>
      </c>
      <c r="AT333">
        <v>0.5</v>
      </c>
      <c r="AU333">
        <f t="shared" si="253"/>
        <v>1009.1411998520938</v>
      </c>
      <c r="AV333">
        <f t="shared" si="254"/>
        <v>6.1323746222230113</v>
      </c>
      <c r="AW333" t="e">
        <f t="shared" si="255"/>
        <v>#DIV/0!</v>
      </c>
      <c r="AX333" t="e">
        <f t="shared" si="256"/>
        <v>#DIV/0!</v>
      </c>
      <c r="AY333">
        <f t="shared" si="257"/>
        <v>6.0768251490691408E-3</v>
      </c>
      <c r="AZ333" t="e">
        <f t="shared" si="258"/>
        <v>#DIV/0!</v>
      </c>
      <c r="BA333" t="s">
        <v>272</v>
      </c>
      <c r="BB333">
        <v>0</v>
      </c>
      <c r="BC333">
        <f t="shared" si="259"/>
        <v>0</v>
      </c>
      <c r="BD333" t="e">
        <f t="shared" si="260"/>
        <v>#DIV/0!</v>
      </c>
      <c r="BE333" t="e">
        <f t="shared" si="261"/>
        <v>#DIV/0!</v>
      </c>
      <c r="BF333" t="e">
        <f t="shared" si="262"/>
        <v>#DIV/0!</v>
      </c>
      <c r="BG333" t="e">
        <f t="shared" si="263"/>
        <v>#DIV/0!</v>
      </c>
      <c r="BH333" t="e">
        <f t="shared" si="264"/>
        <v>#DIV/0!</v>
      </c>
      <c r="BI333" t="e">
        <f t="shared" si="265"/>
        <v>#DIV/0!</v>
      </c>
      <c r="BJ333">
        <f t="shared" si="266"/>
        <v>1199.95</v>
      </c>
      <c r="BK333">
        <f t="shared" si="267"/>
        <v>1009.1411998520938</v>
      </c>
      <c r="BL333">
        <f t="shared" si="268"/>
        <v>0.84098604096178486</v>
      </c>
      <c r="BM333">
        <f t="shared" si="269"/>
        <v>0.1919720819235699</v>
      </c>
      <c r="BN333">
        <v>6</v>
      </c>
      <c r="BO333">
        <v>0.5</v>
      </c>
      <c r="BP333" t="s">
        <v>273</v>
      </c>
      <c r="BQ333">
        <v>2</v>
      </c>
      <c r="BR333">
        <v>1604500969.0999999</v>
      </c>
      <c r="BS333">
        <v>413.39699999999999</v>
      </c>
      <c r="BT333">
        <v>421.40800000000002</v>
      </c>
      <c r="BU333">
        <v>21.597799999999999</v>
      </c>
      <c r="BV333">
        <v>20.056699999999999</v>
      </c>
      <c r="BW333">
        <v>413.47399999999999</v>
      </c>
      <c r="BX333">
        <v>21.281199999999998</v>
      </c>
      <c r="BY333">
        <v>499.93200000000002</v>
      </c>
      <c r="BZ333">
        <v>100.65300000000001</v>
      </c>
      <c r="CA333">
        <v>9.9574200000000002E-2</v>
      </c>
      <c r="CB333">
        <v>25.048100000000002</v>
      </c>
      <c r="CC333">
        <v>25.003499999999999</v>
      </c>
      <c r="CD333">
        <v>999.9</v>
      </c>
      <c r="CE333">
        <v>0</v>
      </c>
      <c r="CF333">
        <v>0</v>
      </c>
      <c r="CG333">
        <v>10024.4</v>
      </c>
      <c r="CH333">
        <v>0</v>
      </c>
      <c r="CI333">
        <v>1.0569500000000001</v>
      </c>
      <c r="CJ333">
        <v>1199.95</v>
      </c>
      <c r="CK333">
        <v>0.96699299999999999</v>
      </c>
      <c r="CL333">
        <v>3.30067E-2</v>
      </c>
      <c r="CM333">
        <v>0</v>
      </c>
      <c r="CN333">
        <v>780.803</v>
      </c>
      <c r="CO333">
        <v>5.0001499999999997</v>
      </c>
      <c r="CP333">
        <v>9324.26</v>
      </c>
      <c r="CQ333">
        <v>11353.4</v>
      </c>
      <c r="CR333">
        <v>39.5</v>
      </c>
      <c r="CS333">
        <v>42.125</v>
      </c>
      <c r="CT333">
        <v>40.75</v>
      </c>
      <c r="CU333">
        <v>41.686999999999998</v>
      </c>
      <c r="CV333">
        <v>41.375</v>
      </c>
      <c r="CW333">
        <v>1155.51</v>
      </c>
      <c r="CX333">
        <v>39.44</v>
      </c>
      <c r="CY333">
        <v>0</v>
      </c>
      <c r="CZ333">
        <v>1604500968.3</v>
      </c>
      <c r="DA333">
        <v>0</v>
      </c>
      <c r="DB333">
        <v>786.220384615385</v>
      </c>
      <c r="DC333">
        <v>-43.496205158444099</v>
      </c>
      <c r="DD333">
        <v>-503.86222255373201</v>
      </c>
      <c r="DE333">
        <v>9387.4642307692302</v>
      </c>
      <c r="DF333">
        <v>15</v>
      </c>
      <c r="DG333">
        <v>1604500115.5</v>
      </c>
      <c r="DH333" t="s">
        <v>274</v>
      </c>
      <c r="DI333">
        <v>1604500104</v>
      </c>
      <c r="DJ333">
        <v>1604500115.5</v>
      </c>
      <c r="DK333">
        <v>1</v>
      </c>
      <c r="DL333">
        <v>-0.111</v>
      </c>
      <c r="DM333">
        <v>-7.0000000000000001E-3</v>
      </c>
      <c r="DN333">
        <v>-7.3999999999999996E-2</v>
      </c>
      <c r="DO333">
        <v>0.30099999999999999</v>
      </c>
      <c r="DP333">
        <v>420</v>
      </c>
      <c r="DQ333">
        <v>20</v>
      </c>
      <c r="DR333">
        <v>0.08</v>
      </c>
      <c r="DS333">
        <v>7.0000000000000007E-2</v>
      </c>
      <c r="DT333">
        <v>0</v>
      </c>
      <c r="DU333">
        <v>0</v>
      </c>
      <c r="DV333" t="s">
        <v>275</v>
      </c>
      <c r="DW333">
        <v>100</v>
      </c>
      <c r="DX333">
        <v>100</v>
      </c>
      <c r="DY333">
        <v>-7.6999999999999999E-2</v>
      </c>
      <c r="DZ333">
        <v>0.31659999999999999</v>
      </c>
      <c r="EA333">
        <v>-0.38915973933682801</v>
      </c>
      <c r="EB333">
        <v>1.06189765250334E-3</v>
      </c>
      <c r="EC333">
        <v>-8.2300479113357901E-7</v>
      </c>
      <c r="ED333">
        <v>1.95222372915411E-10</v>
      </c>
      <c r="EE333">
        <v>5.0854824770297798E-2</v>
      </c>
      <c r="EF333">
        <v>2.4299125684897199E-2</v>
      </c>
      <c r="EG333">
        <v>-1.02667963148939E-3</v>
      </c>
      <c r="EH333">
        <v>2.21636158600722E-5</v>
      </c>
      <c r="EI333">
        <v>2</v>
      </c>
      <c r="EJ333">
        <v>2037</v>
      </c>
      <c r="EK333">
        <v>1</v>
      </c>
      <c r="EL333">
        <v>24</v>
      </c>
      <c r="EM333">
        <v>14.4</v>
      </c>
      <c r="EN333">
        <v>14.2</v>
      </c>
      <c r="EO333">
        <v>2</v>
      </c>
      <c r="EP333">
        <v>482.46300000000002</v>
      </c>
      <c r="EQ333">
        <v>557.39</v>
      </c>
      <c r="ER333">
        <v>22.328299999999999</v>
      </c>
      <c r="ES333">
        <v>25.372499999999999</v>
      </c>
      <c r="ET333">
        <v>30.0001</v>
      </c>
      <c r="EU333">
        <v>25.244499999999999</v>
      </c>
      <c r="EV333">
        <v>25.207899999999999</v>
      </c>
      <c r="EW333">
        <v>20.822399999999998</v>
      </c>
      <c r="EX333">
        <v>6.8353299999999999</v>
      </c>
      <c r="EY333">
        <v>100</v>
      </c>
      <c r="EZ333">
        <v>22.3278</v>
      </c>
      <c r="FA333">
        <v>409.23</v>
      </c>
      <c r="FB333">
        <v>20</v>
      </c>
      <c r="FC333">
        <v>102.35899999999999</v>
      </c>
      <c r="FD333">
        <v>102.06699999999999</v>
      </c>
    </row>
    <row r="334" spans="1:160" x14ac:dyDescent="0.15">
      <c r="A334">
        <v>336</v>
      </c>
      <c r="B334">
        <v>1604500971.0999999</v>
      </c>
      <c r="C334">
        <v>669.09999990463302</v>
      </c>
      <c r="D334" t="s">
        <v>908</v>
      </c>
      <c r="E334" t="s">
        <v>909</v>
      </c>
      <c r="F334">
        <v>1604500971.0999999</v>
      </c>
      <c r="G334">
        <f t="shared" si="225"/>
        <v>1.3129640260720341E-3</v>
      </c>
      <c r="H334">
        <f t="shared" si="226"/>
        <v>6.2048583371960424</v>
      </c>
      <c r="I334">
        <f t="shared" si="227"/>
        <v>410.24700000000001</v>
      </c>
      <c r="J334">
        <f t="shared" si="228"/>
        <v>327.15594978422763</v>
      </c>
      <c r="K334">
        <f t="shared" si="229"/>
        <v>32.961948315949535</v>
      </c>
      <c r="L334">
        <f t="shared" si="230"/>
        <v>41.333622144705004</v>
      </c>
      <c r="M334">
        <f t="shared" si="231"/>
        <v>0.13153603794588156</v>
      </c>
      <c r="N334">
        <f t="shared" si="232"/>
        <v>2.9431757250310828</v>
      </c>
      <c r="O334">
        <f t="shared" si="233"/>
        <v>0.12835533352536888</v>
      </c>
      <c r="P334">
        <f t="shared" si="234"/>
        <v>8.0501451031357751E-2</v>
      </c>
      <c r="Q334">
        <f t="shared" si="235"/>
        <v>193.77641248787143</v>
      </c>
      <c r="R334">
        <f t="shared" si="236"/>
        <v>25.849277745381144</v>
      </c>
      <c r="S334">
        <f t="shared" si="237"/>
        <v>24.997900000000001</v>
      </c>
      <c r="T334">
        <f t="shared" si="238"/>
        <v>3.1792795158309111</v>
      </c>
      <c r="U334">
        <f t="shared" si="239"/>
        <v>68.231005178758807</v>
      </c>
      <c r="V334">
        <f t="shared" si="240"/>
        <v>2.1760535426684999</v>
      </c>
      <c r="W334">
        <f t="shared" si="241"/>
        <v>3.1892444453477484</v>
      </c>
      <c r="X334">
        <f t="shared" si="242"/>
        <v>1.0032259731624111</v>
      </c>
      <c r="Y334">
        <f t="shared" si="243"/>
        <v>-57.901713549776701</v>
      </c>
      <c r="Z334">
        <f t="shared" si="244"/>
        <v>8.3303057086132295</v>
      </c>
      <c r="AA334">
        <f t="shared" si="245"/>
        <v>0.59883935224989815</v>
      </c>
      <c r="AB334">
        <f t="shared" si="246"/>
        <v>144.80384399895786</v>
      </c>
      <c r="AC334">
        <v>11</v>
      </c>
      <c r="AD334">
        <v>2</v>
      </c>
      <c r="AE334">
        <f t="shared" si="247"/>
        <v>1</v>
      </c>
      <c r="AF334">
        <f t="shared" si="248"/>
        <v>0</v>
      </c>
      <c r="AG334">
        <f t="shared" si="249"/>
        <v>53634.811347994648</v>
      </c>
      <c r="AH334" t="s">
        <v>272</v>
      </c>
      <c r="AI334" t="s">
        <v>272</v>
      </c>
      <c r="AJ334">
        <v>0</v>
      </c>
      <c r="AK334">
        <v>0</v>
      </c>
      <c r="AL334">
        <f t="shared" si="250"/>
        <v>0</v>
      </c>
      <c r="AM334" t="e">
        <f t="shared" si="251"/>
        <v>#DIV/0!</v>
      </c>
      <c r="AN334">
        <v>0</v>
      </c>
      <c r="AO334" t="s">
        <v>272</v>
      </c>
      <c r="AP334" t="s">
        <v>272</v>
      </c>
      <c r="AQ334">
        <v>0</v>
      </c>
      <c r="AR334">
        <v>0</v>
      </c>
      <c r="AS334" t="e">
        <f t="shared" si="252"/>
        <v>#DIV/0!</v>
      </c>
      <c r="AT334">
        <v>0.5</v>
      </c>
      <c r="AU334">
        <f t="shared" si="253"/>
        <v>1009.401599852132</v>
      </c>
      <c r="AV334">
        <f t="shared" si="254"/>
        <v>6.2048583371960424</v>
      </c>
      <c r="AW334" t="e">
        <f t="shared" si="255"/>
        <v>#DIV/0!</v>
      </c>
      <c r="AX334" t="e">
        <f t="shared" si="256"/>
        <v>#DIV/0!</v>
      </c>
      <c r="AY334">
        <f t="shared" si="257"/>
        <v>6.1470660816319257E-3</v>
      </c>
      <c r="AZ334" t="e">
        <f t="shared" si="258"/>
        <v>#DIV/0!</v>
      </c>
      <c r="BA334" t="s">
        <v>272</v>
      </c>
      <c r="BB334">
        <v>0</v>
      </c>
      <c r="BC334">
        <f t="shared" si="259"/>
        <v>0</v>
      </c>
      <c r="BD334" t="e">
        <f t="shared" si="260"/>
        <v>#DIV/0!</v>
      </c>
      <c r="BE334" t="e">
        <f t="shared" si="261"/>
        <v>#DIV/0!</v>
      </c>
      <c r="BF334" t="e">
        <f t="shared" si="262"/>
        <v>#DIV/0!</v>
      </c>
      <c r="BG334" t="e">
        <f t="shared" si="263"/>
        <v>#DIV/0!</v>
      </c>
      <c r="BH334" t="e">
        <f t="shared" si="264"/>
        <v>#DIV/0!</v>
      </c>
      <c r="BI334" t="e">
        <f t="shared" si="265"/>
        <v>#DIV/0!</v>
      </c>
      <c r="BJ334">
        <f t="shared" si="266"/>
        <v>1200.26</v>
      </c>
      <c r="BK334">
        <f t="shared" si="267"/>
        <v>1009.401599852132</v>
      </c>
      <c r="BL334">
        <f t="shared" si="268"/>
        <v>0.84098578628974718</v>
      </c>
      <c r="BM334">
        <f t="shared" si="269"/>
        <v>0.19197157257949451</v>
      </c>
      <c r="BN334">
        <v>6</v>
      </c>
      <c r="BO334">
        <v>0.5</v>
      </c>
      <c r="BP334" t="s">
        <v>273</v>
      </c>
      <c r="BQ334">
        <v>2</v>
      </c>
      <c r="BR334">
        <v>1604500971.0999999</v>
      </c>
      <c r="BS334">
        <v>410.24700000000001</v>
      </c>
      <c r="BT334">
        <v>418.33800000000002</v>
      </c>
      <c r="BU334">
        <v>21.597899999999999</v>
      </c>
      <c r="BV334">
        <v>20.0566</v>
      </c>
      <c r="BW334">
        <v>410.32600000000002</v>
      </c>
      <c r="BX334">
        <v>21.281199999999998</v>
      </c>
      <c r="BY334">
        <v>500.07400000000001</v>
      </c>
      <c r="BZ334">
        <v>100.65300000000001</v>
      </c>
      <c r="CA334">
        <v>0.10001500000000001</v>
      </c>
      <c r="CB334">
        <v>25.0504</v>
      </c>
      <c r="CC334">
        <v>24.997900000000001</v>
      </c>
      <c r="CD334">
        <v>999.9</v>
      </c>
      <c r="CE334">
        <v>0</v>
      </c>
      <c r="CF334">
        <v>0</v>
      </c>
      <c r="CG334">
        <v>10012.5</v>
      </c>
      <c r="CH334">
        <v>0</v>
      </c>
      <c r="CI334">
        <v>1.06395</v>
      </c>
      <c r="CJ334">
        <v>1200.26</v>
      </c>
      <c r="CK334">
        <v>0.96700200000000003</v>
      </c>
      <c r="CL334">
        <v>3.2998399999999997E-2</v>
      </c>
      <c r="CM334">
        <v>0</v>
      </c>
      <c r="CN334">
        <v>779.89599999999996</v>
      </c>
      <c r="CO334">
        <v>5.0001499999999997</v>
      </c>
      <c r="CP334">
        <v>9312.08</v>
      </c>
      <c r="CQ334">
        <v>11356.4</v>
      </c>
      <c r="CR334">
        <v>39.5</v>
      </c>
      <c r="CS334">
        <v>42.125</v>
      </c>
      <c r="CT334">
        <v>40.75</v>
      </c>
      <c r="CU334">
        <v>41.686999999999998</v>
      </c>
      <c r="CV334">
        <v>41.375</v>
      </c>
      <c r="CW334">
        <v>1155.82</v>
      </c>
      <c r="CX334">
        <v>39.44</v>
      </c>
      <c r="CY334">
        <v>0</v>
      </c>
      <c r="CZ334">
        <v>1604500970.0999999</v>
      </c>
      <c r="DA334">
        <v>0</v>
      </c>
      <c r="DB334">
        <v>784.73828000000003</v>
      </c>
      <c r="DC334">
        <v>-42.713615446624303</v>
      </c>
      <c r="DD334">
        <v>-500.97307771283602</v>
      </c>
      <c r="DE334">
        <v>9369.902</v>
      </c>
      <c r="DF334">
        <v>15</v>
      </c>
      <c r="DG334">
        <v>1604500115.5</v>
      </c>
      <c r="DH334" t="s">
        <v>274</v>
      </c>
      <c r="DI334">
        <v>1604500104</v>
      </c>
      <c r="DJ334">
        <v>1604500115.5</v>
      </c>
      <c r="DK334">
        <v>1</v>
      </c>
      <c r="DL334">
        <v>-0.111</v>
      </c>
      <c r="DM334">
        <v>-7.0000000000000001E-3</v>
      </c>
      <c r="DN334">
        <v>-7.3999999999999996E-2</v>
      </c>
      <c r="DO334">
        <v>0.30099999999999999</v>
      </c>
      <c r="DP334">
        <v>420</v>
      </c>
      <c r="DQ334">
        <v>20</v>
      </c>
      <c r="DR334">
        <v>0.08</v>
      </c>
      <c r="DS334">
        <v>7.0000000000000007E-2</v>
      </c>
      <c r="DT334">
        <v>0</v>
      </c>
      <c r="DU334">
        <v>0</v>
      </c>
      <c r="DV334" t="s">
        <v>275</v>
      </c>
      <c r="DW334">
        <v>100</v>
      </c>
      <c r="DX334">
        <v>100</v>
      </c>
      <c r="DY334">
        <v>-7.9000000000000001E-2</v>
      </c>
      <c r="DZ334">
        <v>0.31669999999999998</v>
      </c>
      <c r="EA334">
        <v>-0.38915973933682801</v>
      </c>
      <c r="EB334">
        <v>1.06189765250334E-3</v>
      </c>
      <c r="EC334">
        <v>-8.2300479113357901E-7</v>
      </c>
      <c r="ED334">
        <v>1.95222372915411E-10</v>
      </c>
      <c r="EE334">
        <v>5.0854824770297798E-2</v>
      </c>
      <c r="EF334">
        <v>2.4299125684897199E-2</v>
      </c>
      <c r="EG334">
        <v>-1.02667963148939E-3</v>
      </c>
      <c r="EH334">
        <v>2.21636158600722E-5</v>
      </c>
      <c r="EI334">
        <v>2</v>
      </c>
      <c r="EJ334">
        <v>2037</v>
      </c>
      <c r="EK334">
        <v>1</v>
      </c>
      <c r="EL334">
        <v>24</v>
      </c>
      <c r="EM334">
        <v>14.5</v>
      </c>
      <c r="EN334">
        <v>14.3</v>
      </c>
      <c r="EO334">
        <v>2</v>
      </c>
      <c r="EP334">
        <v>482.59899999999999</v>
      </c>
      <c r="EQ334">
        <v>557.11</v>
      </c>
      <c r="ER334">
        <v>22.326599999999999</v>
      </c>
      <c r="ES334">
        <v>25.372499999999999</v>
      </c>
      <c r="ET334">
        <v>30</v>
      </c>
      <c r="EU334">
        <v>25.244499999999999</v>
      </c>
      <c r="EV334">
        <v>25.207899999999999</v>
      </c>
      <c r="EW334">
        <v>20.715800000000002</v>
      </c>
      <c r="EX334">
        <v>6.8353299999999999</v>
      </c>
      <c r="EY334">
        <v>100</v>
      </c>
      <c r="EZ334">
        <v>22.3278</v>
      </c>
      <c r="FA334">
        <v>409.23</v>
      </c>
      <c r="FB334">
        <v>20</v>
      </c>
      <c r="FC334">
        <v>102.35899999999999</v>
      </c>
      <c r="FD334">
        <v>102.066</v>
      </c>
    </row>
    <row r="335" spans="1:160" x14ac:dyDescent="0.15">
      <c r="A335">
        <v>337</v>
      </c>
      <c r="B335">
        <v>1604500973.0999999</v>
      </c>
      <c r="C335">
        <v>671.09999990463302</v>
      </c>
      <c r="D335" t="s">
        <v>910</v>
      </c>
      <c r="E335" t="s">
        <v>911</v>
      </c>
      <c r="F335">
        <v>1604500973.0999999</v>
      </c>
      <c r="G335">
        <f t="shared" si="225"/>
        <v>1.3144548282289982E-3</v>
      </c>
      <c r="H335">
        <f t="shared" si="226"/>
        <v>6.052242521172551</v>
      </c>
      <c r="I335">
        <f t="shared" si="227"/>
        <v>407.14600000000002</v>
      </c>
      <c r="J335">
        <f t="shared" si="228"/>
        <v>326.17572075299523</v>
      </c>
      <c r="K335">
        <f t="shared" si="229"/>
        <v>32.863221207937308</v>
      </c>
      <c r="L335">
        <f t="shared" si="230"/>
        <v>41.021229388374003</v>
      </c>
      <c r="M335">
        <f t="shared" si="231"/>
        <v>0.13186654610529505</v>
      </c>
      <c r="N335">
        <f t="shared" si="232"/>
        <v>2.9418581433204762</v>
      </c>
      <c r="O335">
        <f t="shared" si="233"/>
        <v>0.12866865239369638</v>
      </c>
      <c r="P335">
        <f t="shared" si="234"/>
        <v>8.0698766512636827E-2</v>
      </c>
      <c r="Q335">
        <f t="shared" si="235"/>
        <v>193.72693709045578</v>
      </c>
      <c r="R335">
        <f t="shared" si="236"/>
        <v>25.849433540635857</v>
      </c>
      <c r="S335">
        <f t="shared" si="237"/>
        <v>24.991900000000001</v>
      </c>
      <c r="T335">
        <f t="shared" si="238"/>
        <v>3.1781424010862298</v>
      </c>
      <c r="U335">
        <f t="shared" si="239"/>
        <v>68.234096970593669</v>
      </c>
      <c r="V335">
        <f t="shared" si="240"/>
        <v>2.1762169938404998</v>
      </c>
      <c r="W335">
        <f t="shared" si="241"/>
        <v>3.1893394804922348</v>
      </c>
      <c r="X335">
        <f t="shared" si="242"/>
        <v>1.00192540724573</v>
      </c>
      <c r="Y335">
        <f t="shared" si="243"/>
        <v>-57.967457924898824</v>
      </c>
      <c r="Z335">
        <f t="shared" si="244"/>
        <v>9.3574859171385203</v>
      </c>
      <c r="AA335">
        <f t="shared" si="245"/>
        <v>0.67296273914944227</v>
      </c>
      <c r="AB335">
        <f t="shared" si="246"/>
        <v>145.78992782184494</v>
      </c>
      <c r="AC335">
        <v>11</v>
      </c>
      <c r="AD335">
        <v>2</v>
      </c>
      <c r="AE335">
        <f t="shared" si="247"/>
        <v>1</v>
      </c>
      <c r="AF335">
        <f t="shared" si="248"/>
        <v>0</v>
      </c>
      <c r="AG335">
        <f t="shared" si="249"/>
        <v>53596.195511979997</v>
      </c>
      <c r="AH335" t="s">
        <v>272</v>
      </c>
      <c r="AI335" t="s">
        <v>272</v>
      </c>
      <c r="AJ335">
        <v>0</v>
      </c>
      <c r="AK335">
        <v>0</v>
      </c>
      <c r="AL335">
        <f t="shared" si="250"/>
        <v>0</v>
      </c>
      <c r="AM335" t="e">
        <f t="shared" si="251"/>
        <v>#DIV/0!</v>
      </c>
      <c r="AN335">
        <v>0</v>
      </c>
      <c r="AO335" t="s">
        <v>272</v>
      </c>
      <c r="AP335" t="s">
        <v>272</v>
      </c>
      <c r="AQ335">
        <v>0</v>
      </c>
      <c r="AR335">
        <v>0</v>
      </c>
      <c r="AS335" t="e">
        <f t="shared" si="252"/>
        <v>#DIV/0!</v>
      </c>
      <c r="AT335">
        <v>0.5</v>
      </c>
      <c r="AU335">
        <f t="shared" si="253"/>
        <v>1009.1411998520938</v>
      </c>
      <c r="AV335">
        <f t="shared" si="254"/>
        <v>6.052242521172551</v>
      </c>
      <c r="AW335" t="e">
        <f t="shared" si="255"/>
        <v>#DIV/0!</v>
      </c>
      <c r="AX335" t="e">
        <f t="shared" si="256"/>
        <v>#DIV/0!</v>
      </c>
      <c r="AY335">
        <f t="shared" si="257"/>
        <v>5.9974189162622701E-3</v>
      </c>
      <c r="AZ335" t="e">
        <f t="shared" si="258"/>
        <v>#DIV/0!</v>
      </c>
      <c r="BA335" t="s">
        <v>272</v>
      </c>
      <c r="BB335">
        <v>0</v>
      </c>
      <c r="BC335">
        <f t="shared" si="259"/>
        <v>0</v>
      </c>
      <c r="BD335" t="e">
        <f t="shared" si="260"/>
        <v>#DIV/0!</v>
      </c>
      <c r="BE335" t="e">
        <f t="shared" si="261"/>
        <v>#DIV/0!</v>
      </c>
      <c r="BF335" t="e">
        <f t="shared" si="262"/>
        <v>#DIV/0!</v>
      </c>
      <c r="BG335" t="e">
        <f t="shared" si="263"/>
        <v>#DIV/0!</v>
      </c>
      <c r="BH335" t="e">
        <f t="shared" si="264"/>
        <v>#DIV/0!</v>
      </c>
      <c r="BI335" t="e">
        <f t="shared" si="265"/>
        <v>#DIV/0!</v>
      </c>
      <c r="BJ335">
        <f t="shared" si="266"/>
        <v>1199.95</v>
      </c>
      <c r="BK335">
        <f t="shared" si="267"/>
        <v>1009.1411998520938</v>
      </c>
      <c r="BL335">
        <f t="shared" si="268"/>
        <v>0.84098604096178486</v>
      </c>
      <c r="BM335">
        <f t="shared" si="269"/>
        <v>0.1919720819235699</v>
      </c>
      <c r="BN335">
        <v>6</v>
      </c>
      <c r="BO335">
        <v>0.5</v>
      </c>
      <c r="BP335" t="s">
        <v>273</v>
      </c>
      <c r="BQ335">
        <v>2</v>
      </c>
      <c r="BR335">
        <v>1604500973.0999999</v>
      </c>
      <c r="BS335">
        <v>407.14600000000002</v>
      </c>
      <c r="BT335">
        <v>415.05</v>
      </c>
      <c r="BU335">
        <v>21.599499999999999</v>
      </c>
      <c r="BV335">
        <v>20.0564</v>
      </c>
      <c r="BW335">
        <v>407.226</v>
      </c>
      <c r="BX335">
        <v>21.282800000000002</v>
      </c>
      <c r="BY335">
        <v>500.05700000000002</v>
      </c>
      <c r="BZ335">
        <v>100.65300000000001</v>
      </c>
      <c r="CA335">
        <v>0.100119</v>
      </c>
      <c r="CB335">
        <v>25.050899999999999</v>
      </c>
      <c r="CC335">
        <v>24.991900000000001</v>
      </c>
      <c r="CD335">
        <v>999.9</v>
      </c>
      <c r="CE335">
        <v>0</v>
      </c>
      <c r="CF335">
        <v>0</v>
      </c>
      <c r="CG335">
        <v>10005</v>
      </c>
      <c r="CH335">
        <v>0</v>
      </c>
      <c r="CI335">
        <v>1.06395</v>
      </c>
      <c r="CJ335">
        <v>1199.95</v>
      </c>
      <c r="CK335">
        <v>0.96699299999999999</v>
      </c>
      <c r="CL335">
        <v>3.30067E-2</v>
      </c>
      <c r="CM335">
        <v>0</v>
      </c>
      <c r="CN335">
        <v>778.56899999999996</v>
      </c>
      <c r="CO335">
        <v>5.0001499999999997</v>
      </c>
      <c r="CP335">
        <v>9294.24</v>
      </c>
      <c r="CQ335">
        <v>11353.3</v>
      </c>
      <c r="CR335">
        <v>39.5</v>
      </c>
      <c r="CS335">
        <v>42.125</v>
      </c>
      <c r="CT335">
        <v>40.75</v>
      </c>
      <c r="CU335">
        <v>41.686999999999998</v>
      </c>
      <c r="CV335">
        <v>41.375</v>
      </c>
      <c r="CW335">
        <v>1155.51</v>
      </c>
      <c r="CX335">
        <v>39.44</v>
      </c>
      <c r="CY335">
        <v>0</v>
      </c>
      <c r="CZ335">
        <v>1604500971.9000001</v>
      </c>
      <c r="DA335">
        <v>0</v>
      </c>
      <c r="DB335">
        <v>783.68615384615396</v>
      </c>
      <c r="DC335">
        <v>-42.765675209768901</v>
      </c>
      <c r="DD335">
        <v>-502.199316263144</v>
      </c>
      <c r="DE335">
        <v>9357.3226923076909</v>
      </c>
      <c r="DF335">
        <v>15</v>
      </c>
      <c r="DG335">
        <v>1604500115.5</v>
      </c>
      <c r="DH335" t="s">
        <v>274</v>
      </c>
      <c r="DI335">
        <v>1604500104</v>
      </c>
      <c r="DJ335">
        <v>1604500115.5</v>
      </c>
      <c r="DK335">
        <v>1</v>
      </c>
      <c r="DL335">
        <v>-0.111</v>
      </c>
      <c r="DM335">
        <v>-7.0000000000000001E-3</v>
      </c>
      <c r="DN335">
        <v>-7.3999999999999996E-2</v>
      </c>
      <c r="DO335">
        <v>0.30099999999999999</v>
      </c>
      <c r="DP335">
        <v>420</v>
      </c>
      <c r="DQ335">
        <v>20</v>
      </c>
      <c r="DR335">
        <v>0.08</v>
      </c>
      <c r="DS335">
        <v>7.0000000000000007E-2</v>
      </c>
      <c r="DT335">
        <v>0</v>
      </c>
      <c r="DU335">
        <v>0</v>
      </c>
      <c r="DV335" t="s">
        <v>275</v>
      </c>
      <c r="DW335">
        <v>100</v>
      </c>
      <c r="DX335">
        <v>100</v>
      </c>
      <c r="DY335">
        <v>-0.08</v>
      </c>
      <c r="DZ335">
        <v>0.31669999999999998</v>
      </c>
      <c r="EA335">
        <v>-0.38915973933682801</v>
      </c>
      <c r="EB335">
        <v>1.06189765250334E-3</v>
      </c>
      <c r="EC335">
        <v>-8.2300479113357901E-7</v>
      </c>
      <c r="ED335">
        <v>1.95222372915411E-10</v>
      </c>
      <c r="EE335">
        <v>5.0854824770297798E-2</v>
      </c>
      <c r="EF335">
        <v>2.4299125684897199E-2</v>
      </c>
      <c r="EG335">
        <v>-1.02667963148939E-3</v>
      </c>
      <c r="EH335">
        <v>2.21636158600722E-5</v>
      </c>
      <c r="EI335">
        <v>2</v>
      </c>
      <c r="EJ335">
        <v>2037</v>
      </c>
      <c r="EK335">
        <v>1</v>
      </c>
      <c r="EL335">
        <v>24</v>
      </c>
      <c r="EM335">
        <v>14.5</v>
      </c>
      <c r="EN335">
        <v>14.3</v>
      </c>
      <c r="EO335">
        <v>2</v>
      </c>
      <c r="EP335">
        <v>482.59899999999999</v>
      </c>
      <c r="EQ335">
        <v>557.09</v>
      </c>
      <c r="ER335">
        <v>22.326799999999999</v>
      </c>
      <c r="ES335">
        <v>25.372499999999999</v>
      </c>
      <c r="ET335">
        <v>30</v>
      </c>
      <c r="EU335">
        <v>25.244499999999999</v>
      </c>
      <c r="EV335">
        <v>25.207899999999999</v>
      </c>
      <c r="EW335">
        <v>20.565799999999999</v>
      </c>
      <c r="EX335">
        <v>6.8353299999999999</v>
      </c>
      <c r="EY335">
        <v>100</v>
      </c>
      <c r="EZ335">
        <v>22.328600000000002</v>
      </c>
      <c r="FA335">
        <v>404.15</v>
      </c>
      <c r="FB335">
        <v>20</v>
      </c>
      <c r="FC335">
        <v>102.35899999999999</v>
      </c>
      <c r="FD335">
        <v>102.066</v>
      </c>
    </row>
    <row r="336" spans="1:160" x14ac:dyDescent="0.15">
      <c r="A336">
        <v>338</v>
      </c>
      <c r="B336">
        <v>1604500975.0999999</v>
      </c>
      <c r="C336">
        <v>673.09999990463302</v>
      </c>
      <c r="D336" t="s">
        <v>912</v>
      </c>
      <c r="E336" t="s">
        <v>913</v>
      </c>
      <c r="F336">
        <v>1604500975.0999999</v>
      </c>
      <c r="G336">
        <f t="shared" si="225"/>
        <v>1.3142320984040445E-3</v>
      </c>
      <c r="H336">
        <f t="shared" si="226"/>
        <v>5.8798282227781478</v>
      </c>
      <c r="I336">
        <f t="shared" si="227"/>
        <v>404.08100000000002</v>
      </c>
      <c r="J336">
        <f t="shared" si="228"/>
        <v>325.23982393250816</v>
      </c>
      <c r="K336">
        <f t="shared" si="229"/>
        <v>32.768477235298349</v>
      </c>
      <c r="L336">
        <f t="shared" si="230"/>
        <v>40.711862679105096</v>
      </c>
      <c r="M336">
        <f t="shared" si="231"/>
        <v>0.13179642316323675</v>
      </c>
      <c r="N336">
        <f t="shared" si="232"/>
        <v>2.9419461075036626</v>
      </c>
      <c r="O336">
        <f t="shared" si="233"/>
        <v>0.12860197829363695</v>
      </c>
      <c r="P336">
        <f t="shared" si="234"/>
        <v>8.0656795831631989E-2</v>
      </c>
      <c r="Q336">
        <f t="shared" si="235"/>
        <v>193.72693709045578</v>
      </c>
      <c r="R336">
        <f t="shared" si="236"/>
        <v>25.847170280816194</v>
      </c>
      <c r="S336">
        <f t="shared" si="237"/>
        <v>24.994399999999999</v>
      </c>
      <c r="T336">
        <f t="shared" si="238"/>
        <v>3.178616155696997</v>
      </c>
      <c r="U336">
        <f t="shared" si="239"/>
        <v>68.247885694446083</v>
      </c>
      <c r="V336">
        <f t="shared" si="240"/>
        <v>2.1763584234445199</v>
      </c>
      <c r="W336">
        <f t="shared" si="241"/>
        <v>3.1889023393169071</v>
      </c>
      <c r="X336">
        <f t="shared" si="242"/>
        <v>1.0022577322524771</v>
      </c>
      <c r="Y336">
        <f t="shared" si="243"/>
        <v>-57.957635539618359</v>
      </c>
      <c r="Z336">
        <f t="shared" si="244"/>
        <v>8.5964559612876226</v>
      </c>
      <c r="AA336">
        <f t="shared" si="245"/>
        <v>0.61821384954023328</v>
      </c>
      <c r="AB336">
        <f t="shared" si="246"/>
        <v>144.98397136166528</v>
      </c>
      <c r="AC336">
        <v>11</v>
      </c>
      <c r="AD336">
        <v>2</v>
      </c>
      <c r="AE336">
        <f t="shared" si="247"/>
        <v>1</v>
      </c>
      <c r="AF336">
        <f t="shared" si="248"/>
        <v>0</v>
      </c>
      <c r="AG336">
        <f t="shared" si="249"/>
        <v>53599.158989839605</v>
      </c>
      <c r="AH336" t="s">
        <v>272</v>
      </c>
      <c r="AI336" t="s">
        <v>272</v>
      </c>
      <c r="AJ336">
        <v>0</v>
      </c>
      <c r="AK336">
        <v>0</v>
      </c>
      <c r="AL336">
        <f t="shared" si="250"/>
        <v>0</v>
      </c>
      <c r="AM336" t="e">
        <f t="shared" si="251"/>
        <v>#DIV/0!</v>
      </c>
      <c r="AN336">
        <v>0</v>
      </c>
      <c r="AO336" t="s">
        <v>272</v>
      </c>
      <c r="AP336" t="s">
        <v>272</v>
      </c>
      <c r="AQ336">
        <v>0</v>
      </c>
      <c r="AR336">
        <v>0</v>
      </c>
      <c r="AS336" t="e">
        <f t="shared" si="252"/>
        <v>#DIV/0!</v>
      </c>
      <c r="AT336">
        <v>0.5</v>
      </c>
      <c r="AU336">
        <f t="shared" si="253"/>
        <v>1009.1411998520938</v>
      </c>
      <c r="AV336">
        <f t="shared" si="254"/>
        <v>5.8798282227781478</v>
      </c>
      <c r="AW336" t="e">
        <f t="shared" si="255"/>
        <v>#DIV/0!</v>
      </c>
      <c r="AX336" t="e">
        <f t="shared" si="256"/>
        <v>#DIV/0!</v>
      </c>
      <c r="AY336">
        <f t="shared" si="257"/>
        <v>5.8265664147296066E-3</v>
      </c>
      <c r="AZ336" t="e">
        <f t="shared" si="258"/>
        <v>#DIV/0!</v>
      </c>
      <c r="BA336" t="s">
        <v>272</v>
      </c>
      <c r="BB336">
        <v>0</v>
      </c>
      <c r="BC336">
        <f t="shared" si="259"/>
        <v>0</v>
      </c>
      <c r="BD336" t="e">
        <f t="shared" si="260"/>
        <v>#DIV/0!</v>
      </c>
      <c r="BE336" t="e">
        <f t="shared" si="261"/>
        <v>#DIV/0!</v>
      </c>
      <c r="BF336" t="e">
        <f t="shared" si="262"/>
        <v>#DIV/0!</v>
      </c>
      <c r="BG336" t="e">
        <f t="shared" si="263"/>
        <v>#DIV/0!</v>
      </c>
      <c r="BH336" t="e">
        <f t="shared" si="264"/>
        <v>#DIV/0!</v>
      </c>
      <c r="BI336" t="e">
        <f t="shared" si="265"/>
        <v>#DIV/0!</v>
      </c>
      <c r="BJ336">
        <f t="shared" si="266"/>
        <v>1199.95</v>
      </c>
      <c r="BK336">
        <f t="shared" si="267"/>
        <v>1009.1411998520938</v>
      </c>
      <c r="BL336">
        <f t="shared" si="268"/>
        <v>0.84098604096178486</v>
      </c>
      <c r="BM336">
        <f t="shared" si="269"/>
        <v>0.1919720819235699</v>
      </c>
      <c r="BN336">
        <v>6</v>
      </c>
      <c r="BO336">
        <v>0.5</v>
      </c>
      <c r="BP336" t="s">
        <v>273</v>
      </c>
      <c r="BQ336">
        <v>2</v>
      </c>
      <c r="BR336">
        <v>1604500975.0999999</v>
      </c>
      <c r="BS336">
        <v>404.08100000000002</v>
      </c>
      <c r="BT336">
        <v>411.77499999999998</v>
      </c>
      <c r="BU336">
        <v>21.601199999999999</v>
      </c>
      <c r="BV336">
        <v>20.058</v>
      </c>
      <c r="BW336">
        <v>404.16199999999998</v>
      </c>
      <c r="BX336">
        <v>21.284600000000001</v>
      </c>
      <c r="BY336">
        <v>499.93900000000002</v>
      </c>
      <c r="BZ336">
        <v>100.652</v>
      </c>
      <c r="CA336">
        <v>9.9737099999999995E-2</v>
      </c>
      <c r="CB336">
        <v>25.0486</v>
      </c>
      <c r="CC336">
        <v>24.994399999999999</v>
      </c>
      <c r="CD336">
        <v>999.9</v>
      </c>
      <c r="CE336">
        <v>0</v>
      </c>
      <c r="CF336">
        <v>0</v>
      </c>
      <c r="CG336">
        <v>10005.6</v>
      </c>
      <c r="CH336">
        <v>0</v>
      </c>
      <c r="CI336">
        <v>1.06395</v>
      </c>
      <c r="CJ336">
        <v>1199.95</v>
      </c>
      <c r="CK336">
        <v>0.96699299999999999</v>
      </c>
      <c r="CL336">
        <v>3.30067E-2</v>
      </c>
      <c r="CM336">
        <v>0</v>
      </c>
      <c r="CN336">
        <v>776.505</v>
      </c>
      <c r="CO336">
        <v>5.0001499999999997</v>
      </c>
      <c r="CP336">
        <v>9275.0499999999993</v>
      </c>
      <c r="CQ336">
        <v>11353.4</v>
      </c>
      <c r="CR336">
        <v>39.5</v>
      </c>
      <c r="CS336">
        <v>42.125</v>
      </c>
      <c r="CT336">
        <v>40.75</v>
      </c>
      <c r="CU336">
        <v>41.686999999999998</v>
      </c>
      <c r="CV336">
        <v>41.311999999999998</v>
      </c>
      <c r="CW336">
        <v>1155.51</v>
      </c>
      <c r="CX336">
        <v>39.44</v>
      </c>
      <c r="CY336">
        <v>0</v>
      </c>
      <c r="CZ336">
        <v>1604500974.3</v>
      </c>
      <c r="DA336">
        <v>0</v>
      </c>
      <c r="DB336">
        <v>781.946384615385</v>
      </c>
      <c r="DC336">
        <v>-42.229948746239799</v>
      </c>
      <c r="DD336">
        <v>-500.91179524816499</v>
      </c>
      <c r="DE336">
        <v>9337.1680769230807</v>
      </c>
      <c r="DF336">
        <v>15</v>
      </c>
      <c r="DG336">
        <v>1604500115.5</v>
      </c>
      <c r="DH336" t="s">
        <v>274</v>
      </c>
      <c r="DI336">
        <v>1604500104</v>
      </c>
      <c r="DJ336">
        <v>1604500115.5</v>
      </c>
      <c r="DK336">
        <v>1</v>
      </c>
      <c r="DL336">
        <v>-0.111</v>
      </c>
      <c r="DM336">
        <v>-7.0000000000000001E-3</v>
      </c>
      <c r="DN336">
        <v>-7.3999999999999996E-2</v>
      </c>
      <c r="DO336">
        <v>0.30099999999999999</v>
      </c>
      <c r="DP336">
        <v>420</v>
      </c>
      <c r="DQ336">
        <v>20</v>
      </c>
      <c r="DR336">
        <v>0.08</v>
      </c>
      <c r="DS336">
        <v>7.0000000000000007E-2</v>
      </c>
      <c r="DT336">
        <v>0</v>
      </c>
      <c r="DU336">
        <v>0</v>
      </c>
      <c r="DV336" t="s">
        <v>275</v>
      </c>
      <c r="DW336">
        <v>100</v>
      </c>
      <c r="DX336">
        <v>100</v>
      </c>
      <c r="DY336">
        <v>-8.1000000000000003E-2</v>
      </c>
      <c r="DZ336">
        <v>0.31659999999999999</v>
      </c>
      <c r="EA336">
        <v>-0.38915973933682801</v>
      </c>
      <c r="EB336">
        <v>1.06189765250334E-3</v>
      </c>
      <c r="EC336">
        <v>-8.2300479113357901E-7</v>
      </c>
      <c r="ED336">
        <v>1.95222372915411E-10</v>
      </c>
      <c r="EE336">
        <v>5.0854824770297798E-2</v>
      </c>
      <c r="EF336">
        <v>2.4299125684897199E-2</v>
      </c>
      <c r="EG336">
        <v>-1.02667963148939E-3</v>
      </c>
      <c r="EH336">
        <v>2.21636158600722E-5</v>
      </c>
      <c r="EI336">
        <v>2</v>
      </c>
      <c r="EJ336">
        <v>2037</v>
      </c>
      <c r="EK336">
        <v>1</v>
      </c>
      <c r="EL336">
        <v>24</v>
      </c>
      <c r="EM336">
        <v>14.5</v>
      </c>
      <c r="EN336">
        <v>14.3</v>
      </c>
      <c r="EO336">
        <v>2</v>
      </c>
      <c r="EP336">
        <v>482.46300000000002</v>
      </c>
      <c r="EQ336">
        <v>557.23</v>
      </c>
      <c r="ER336">
        <v>22.326899999999998</v>
      </c>
      <c r="ES336">
        <v>25.372499999999999</v>
      </c>
      <c r="ET336">
        <v>29.9999</v>
      </c>
      <c r="EU336">
        <v>25.244499999999999</v>
      </c>
      <c r="EV336">
        <v>25.207899999999999</v>
      </c>
      <c r="EW336">
        <v>20.424099999999999</v>
      </c>
      <c r="EX336">
        <v>6.8353299999999999</v>
      </c>
      <c r="EY336">
        <v>100</v>
      </c>
      <c r="EZ336">
        <v>22.328600000000002</v>
      </c>
      <c r="FA336">
        <v>399.12</v>
      </c>
      <c r="FB336">
        <v>20</v>
      </c>
      <c r="FC336">
        <v>102.358</v>
      </c>
      <c r="FD336">
        <v>102.06699999999999</v>
      </c>
    </row>
    <row r="337" spans="1:160" x14ac:dyDescent="0.15">
      <c r="A337">
        <v>339</v>
      </c>
      <c r="B337">
        <v>1604500977.0999999</v>
      </c>
      <c r="C337">
        <v>675.09999990463302</v>
      </c>
      <c r="D337" t="s">
        <v>914</v>
      </c>
      <c r="E337" t="s">
        <v>915</v>
      </c>
      <c r="F337">
        <v>1604500977.0999999</v>
      </c>
      <c r="G337">
        <f t="shared" si="225"/>
        <v>1.3131217869664052E-3</v>
      </c>
      <c r="H337">
        <f t="shared" si="226"/>
        <v>5.7150552435549598</v>
      </c>
      <c r="I337">
        <f t="shared" si="227"/>
        <v>401.04</v>
      </c>
      <c r="J337">
        <f t="shared" si="228"/>
        <v>324.21013247613621</v>
      </c>
      <c r="K337">
        <f t="shared" si="229"/>
        <v>32.665214155177033</v>
      </c>
      <c r="L337">
        <f t="shared" si="230"/>
        <v>40.406070546720002</v>
      </c>
      <c r="M337">
        <f t="shared" si="231"/>
        <v>0.13167621755295653</v>
      </c>
      <c r="N337">
        <f t="shared" si="232"/>
        <v>2.9398804942773382</v>
      </c>
      <c r="O337">
        <f t="shared" si="233"/>
        <v>0.12848533916181065</v>
      </c>
      <c r="P337">
        <f t="shared" si="234"/>
        <v>8.0583584458339366E-2</v>
      </c>
      <c r="Q337">
        <f t="shared" si="235"/>
        <v>193.72534110989915</v>
      </c>
      <c r="R337">
        <f t="shared" si="236"/>
        <v>25.846473300300257</v>
      </c>
      <c r="S337">
        <f t="shared" si="237"/>
        <v>24.9955</v>
      </c>
      <c r="T337">
        <f t="shared" si="238"/>
        <v>3.1788246272759131</v>
      </c>
      <c r="U337">
        <f t="shared" si="239"/>
        <v>68.258150096401991</v>
      </c>
      <c r="V337">
        <f t="shared" si="240"/>
        <v>2.1764911658795998</v>
      </c>
      <c r="W337">
        <f t="shared" si="241"/>
        <v>3.1886172754545927</v>
      </c>
      <c r="X337">
        <f t="shared" si="242"/>
        <v>1.0023334613963133</v>
      </c>
      <c r="Y337">
        <f t="shared" si="243"/>
        <v>-57.90867080521847</v>
      </c>
      <c r="Z337">
        <f t="shared" si="244"/>
        <v>8.1783335999060451</v>
      </c>
      <c r="AA337">
        <f t="shared" si="245"/>
        <v>0.58855664923233042</v>
      </c>
      <c r="AB337">
        <f t="shared" si="246"/>
        <v>144.58356055381904</v>
      </c>
      <c r="AC337">
        <v>11</v>
      </c>
      <c r="AD337">
        <v>2</v>
      </c>
      <c r="AE337">
        <f t="shared" si="247"/>
        <v>1</v>
      </c>
      <c r="AF337">
        <f t="shared" si="248"/>
        <v>0</v>
      </c>
      <c r="AG337">
        <f t="shared" si="249"/>
        <v>53539.073501905863</v>
      </c>
      <c r="AH337" t="s">
        <v>272</v>
      </c>
      <c r="AI337" t="s">
        <v>272</v>
      </c>
      <c r="AJ337">
        <v>0</v>
      </c>
      <c r="AK337">
        <v>0</v>
      </c>
      <c r="AL337">
        <f t="shared" si="250"/>
        <v>0</v>
      </c>
      <c r="AM337" t="e">
        <f t="shared" si="251"/>
        <v>#DIV/0!</v>
      </c>
      <c r="AN337">
        <v>0</v>
      </c>
      <c r="AO337" t="s">
        <v>272</v>
      </c>
      <c r="AP337" t="s">
        <v>272</v>
      </c>
      <c r="AQ337">
        <v>0</v>
      </c>
      <c r="AR337">
        <v>0</v>
      </c>
      <c r="AS337" t="e">
        <f t="shared" si="252"/>
        <v>#DIV/0!</v>
      </c>
      <c r="AT337">
        <v>0.5</v>
      </c>
      <c r="AU337">
        <f t="shared" si="253"/>
        <v>1009.1327998520926</v>
      </c>
      <c r="AV337">
        <f t="shared" si="254"/>
        <v>5.7150552435549598</v>
      </c>
      <c r="AW337" t="e">
        <f t="shared" si="255"/>
        <v>#DIV/0!</v>
      </c>
      <c r="AX337" t="e">
        <f t="shared" si="256"/>
        <v>#DIV/0!</v>
      </c>
      <c r="AY337">
        <f t="shared" si="257"/>
        <v>5.6633331553514153E-3</v>
      </c>
      <c r="AZ337" t="e">
        <f t="shared" si="258"/>
        <v>#DIV/0!</v>
      </c>
      <c r="BA337" t="s">
        <v>272</v>
      </c>
      <c r="BB337">
        <v>0</v>
      </c>
      <c r="BC337">
        <f t="shared" si="259"/>
        <v>0</v>
      </c>
      <c r="BD337" t="e">
        <f t="shared" si="260"/>
        <v>#DIV/0!</v>
      </c>
      <c r="BE337" t="e">
        <f t="shared" si="261"/>
        <v>#DIV/0!</v>
      </c>
      <c r="BF337" t="e">
        <f t="shared" si="262"/>
        <v>#DIV/0!</v>
      </c>
      <c r="BG337" t="e">
        <f t="shared" si="263"/>
        <v>#DIV/0!</v>
      </c>
      <c r="BH337" t="e">
        <f t="shared" si="264"/>
        <v>#DIV/0!</v>
      </c>
      <c r="BI337" t="e">
        <f t="shared" si="265"/>
        <v>#DIV/0!</v>
      </c>
      <c r="BJ337">
        <f t="shared" si="266"/>
        <v>1199.94</v>
      </c>
      <c r="BK337">
        <f t="shared" si="267"/>
        <v>1009.1327998520926</v>
      </c>
      <c r="BL337">
        <f t="shared" si="268"/>
        <v>0.84098604917920272</v>
      </c>
      <c r="BM337">
        <f t="shared" si="269"/>
        <v>0.19197209835840559</v>
      </c>
      <c r="BN337">
        <v>6</v>
      </c>
      <c r="BO337">
        <v>0.5</v>
      </c>
      <c r="BP337" t="s">
        <v>273</v>
      </c>
      <c r="BQ337">
        <v>2</v>
      </c>
      <c r="BR337">
        <v>1604500977.0999999</v>
      </c>
      <c r="BS337">
        <v>401.04</v>
      </c>
      <c r="BT337">
        <v>408.529</v>
      </c>
      <c r="BU337">
        <v>21.6022</v>
      </c>
      <c r="BV337">
        <v>20.060700000000001</v>
      </c>
      <c r="BW337">
        <v>401.12299999999999</v>
      </c>
      <c r="BX337">
        <v>21.285499999999999</v>
      </c>
      <c r="BY337">
        <v>500.06700000000001</v>
      </c>
      <c r="BZ337">
        <v>100.65300000000001</v>
      </c>
      <c r="CA337">
        <v>0.100218</v>
      </c>
      <c r="CB337">
        <v>25.0471</v>
      </c>
      <c r="CC337">
        <v>24.9955</v>
      </c>
      <c r="CD337">
        <v>999.9</v>
      </c>
      <c r="CE337">
        <v>0</v>
      </c>
      <c r="CF337">
        <v>0</v>
      </c>
      <c r="CG337">
        <v>9993.75</v>
      </c>
      <c r="CH337">
        <v>0</v>
      </c>
      <c r="CI337">
        <v>1.06395</v>
      </c>
      <c r="CJ337">
        <v>1199.94</v>
      </c>
      <c r="CK337">
        <v>0.96699299999999999</v>
      </c>
      <c r="CL337">
        <v>3.30067E-2</v>
      </c>
      <c r="CM337">
        <v>0</v>
      </c>
      <c r="CN337">
        <v>775.43100000000004</v>
      </c>
      <c r="CO337">
        <v>5.0001499999999997</v>
      </c>
      <c r="CP337">
        <v>9259.91</v>
      </c>
      <c r="CQ337">
        <v>11353.3</v>
      </c>
      <c r="CR337">
        <v>39.5</v>
      </c>
      <c r="CS337">
        <v>42.125</v>
      </c>
      <c r="CT337">
        <v>40.75</v>
      </c>
      <c r="CU337">
        <v>41.686999999999998</v>
      </c>
      <c r="CV337">
        <v>41.375</v>
      </c>
      <c r="CW337">
        <v>1155.5</v>
      </c>
      <c r="CX337">
        <v>39.44</v>
      </c>
      <c r="CY337">
        <v>0</v>
      </c>
      <c r="CZ337">
        <v>1604500976.0999999</v>
      </c>
      <c r="DA337">
        <v>0</v>
      </c>
      <c r="DB337">
        <v>780.46875999999997</v>
      </c>
      <c r="DC337">
        <v>-42.260461597518002</v>
      </c>
      <c r="DD337">
        <v>-498.19461615743501</v>
      </c>
      <c r="DE337">
        <v>9319.7703999999994</v>
      </c>
      <c r="DF337">
        <v>15</v>
      </c>
      <c r="DG337">
        <v>1604500115.5</v>
      </c>
      <c r="DH337" t="s">
        <v>274</v>
      </c>
      <c r="DI337">
        <v>1604500104</v>
      </c>
      <c r="DJ337">
        <v>1604500115.5</v>
      </c>
      <c r="DK337">
        <v>1</v>
      </c>
      <c r="DL337">
        <v>-0.111</v>
      </c>
      <c r="DM337">
        <v>-7.0000000000000001E-3</v>
      </c>
      <c r="DN337">
        <v>-7.3999999999999996E-2</v>
      </c>
      <c r="DO337">
        <v>0.30099999999999999</v>
      </c>
      <c r="DP337">
        <v>420</v>
      </c>
      <c r="DQ337">
        <v>20</v>
      </c>
      <c r="DR337">
        <v>0.08</v>
      </c>
      <c r="DS337">
        <v>7.0000000000000007E-2</v>
      </c>
      <c r="DT337">
        <v>0</v>
      </c>
      <c r="DU337">
        <v>0</v>
      </c>
      <c r="DV337" t="s">
        <v>275</v>
      </c>
      <c r="DW337">
        <v>100</v>
      </c>
      <c r="DX337">
        <v>100</v>
      </c>
      <c r="DY337">
        <v>-8.3000000000000004E-2</v>
      </c>
      <c r="DZ337">
        <v>0.31669999999999998</v>
      </c>
      <c r="EA337">
        <v>-0.38915973933682801</v>
      </c>
      <c r="EB337">
        <v>1.06189765250334E-3</v>
      </c>
      <c r="EC337">
        <v>-8.2300479113357901E-7</v>
      </c>
      <c r="ED337">
        <v>1.95222372915411E-10</v>
      </c>
      <c r="EE337">
        <v>5.0854824770297798E-2</v>
      </c>
      <c r="EF337">
        <v>2.4299125684897199E-2</v>
      </c>
      <c r="EG337">
        <v>-1.02667963148939E-3</v>
      </c>
      <c r="EH337">
        <v>2.21636158600722E-5</v>
      </c>
      <c r="EI337">
        <v>2</v>
      </c>
      <c r="EJ337">
        <v>2037</v>
      </c>
      <c r="EK337">
        <v>1</v>
      </c>
      <c r="EL337">
        <v>24</v>
      </c>
      <c r="EM337">
        <v>14.6</v>
      </c>
      <c r="EN337">
        <v>14.4</v>
      </c>
      <c r="EO337">
        <v>2</v>
      </c>
      <c r="EP337">
        <v>482.435</v>
      </c>
      <c r="EQ337">
        <v>557.13</v>
      </c>
      <c r="ER337">
        <v>22.327200000000001</v>
      </c>
      <c r="ES337">
        <v>25.372499999999999</v>
      </c>
      <c r="ET337">
        <v>30</v>
      </c>
      <c r="EU337">
        <v>25.244499999999999</v>
      </c>
      <c r="EV337">
        <v>25.207899999999999</v>
      </c>
      <c r="EW337">
        <v>20.314</v>
      </c>
      <c r="EX337">
        <v>6.8353299999999999</v>
      </c>
      <c r="EY337">
        <v>100</v>
      </c>
      <c r="EZ337">
        <v>22.328600000000002</v>
      </c>
      <c r="FA337">
        <v>399.12</v>
      </c>
      <c r="FB337">
        <v>20</v>
      </c>
      <c r="FC337">
        <v>102.358</v>
      </c>
      <c r="FD337">
        <v>102.068</v>
      </c>
    </row>
    <row r="338" spans="1:160" x14ac:dyDescent="0.15">
      <c r="A338">
        <v>340</v>
      </c>
      <c r="B338">
        <v>1604500979.0999999</v>
      </c>
      <c r="C338">
        <v>677.09999990463302</v>
      </c>
      <c r="D338" t="s">
        <v>916</v>
      </c>
      <c r="E338" t="s">
        <v>917</v>
      </c>
      <c r="F338">
        <v>1604500979.0999999</v>
      </c>
      <c r="G338">
        <f t="shared" si="225"/>
        <v>1.3116637278498947E-3</v>
      </c>
      <c r="H338">
        <f t="shared" si="226"/>
        <v>5.4917295795020964</v>
      </c>
      <c r="I338">
        <f t="shared" si="227"/>
        <v>397.95</v>
      </c>
      <c r="J338">
        <f t="shared" si="228"/>
        <v>323.82025294082916</v>
      </c>
      <c r="K338">
        <f t="shared" si="229"/>
        <v>32.625924441856185</v>
      </c>
      <c r="L338">
        <f t="shared" si="230"/>
        <v>40.094733154350003</v>
      </c>
      <c r="M338">
        <f t="shared" si="231"/>
        <v>0.13148393574584061</v>
      </c>
      <c r="N338">
        <f t="shared" si="232"/>
        <v>2.9396606609408988</v>
      </c>
      <c r="O338">
        <f t="shared" si="233"/>
        <v>0.12830201657821996</v>
      </c>
      <c r="P338">
        <f t="shared" si="234"/>
        <v>8.0468229644065636E-2</v>
      </c>
      <c r="Q338">
        <f t="shared" si="235"/>
        <v>193.72534110989915</v>
      </c>
      <c r="R338">
        <f t="shared" si="236"/>
        <v>25.847107434320495</v>
      </c>
      <c r="S338">
        <f t="shared" si="237"/>
        <v>24.9969</v>
      </c>
      <c r="T338">
        <f t="shared" si="238"/>
        <v>3.1790899720204537</v>
      </c>
      <c r="U338">
        <f t="shared" si="239"/>
        <v>68.25573968587932</v>
      </c>
      <c r="V338">
        <f t="shared" si="240"/>
        <v>2.1764402492281003</v>
      </c>
      <c r="W338">
        <f t="shared" si="241"/>
        <v>3.1886552826829302</v>
      </c>
      <c r="X338">
        <f t="shared" si="242"/>
        <v>1.0026497227923534</v>
      </c>
      <c r="Y338">
        <f t="shared" si="243"/>
        <v>-57.844370398180359</v>
      </c>
      <c r="Z338">
        <f t="shared" si="244"/>
        <v>7.9875424718533115</v>
      </c>
      <c r="AA338">
        <f t="shared" si="245"/>
        <v>0.57487391460010895</v>
      </c>
      <c r="AB338">
        <f t="shared" si="246"/>
        <v>144.44338709817222</v>
      </c>
      <c r="AC338">
        <v>11</v>
      </c>
      <c r="AD338">
        <v>2</v>
      </c>
      <c r="AE338">
        <f t="shared" si="247"/>
        <v>1</v>
      </c>
      <c r="AF338">
        <f t="shared" si="248"/>
        <v>0</v>
      </c>
      <c r="AG338">
        <f t="shared" si="249"/>
        <v>53532.613591771806</v>
      </c>
      <c r="AH338" t="s">
        <v>272</v>
      </c>
      <c r="AI338" t="s">
        <v>272</v>
      </c>
      <c r="AJ338">
        <v>0</v>
      </c>
      <c r="AK338">
        <v>0</v>
      </c>
      <c r="AL338">
        <f t="shared" si="250"/>
        <v>0</v>
      </c>
      <c r="AM338" t="e">
        <f t="shared" si="251"/>
        <v>#DIV/0!</v>
      </c>
      <c r="AN338">
        <v>0</v>
      </c>
      <c r="AO338" t="s">
        <v>272</v>
      </c>
      <c r="AP338" t="s">
        <v>272</v>
      </c>
      <c r="AQ338">
        <v>0</v>
      </c>
      <c r="AR338">
        <v>0</v>
      </c>
      <c r="AS338" t="e">
        <f t="shared" si="252"/>
        <v>#DIV/0!</v>
      </c>
      <c r="AT338">
        <v>0.5</v>
      </c>
      <c r="AU338">
        <f t="shared" si="253"/>
        <v>1009.1327998520926</v>
      </c>
      <c r="AV338">
        <f t="shared" si="254"/>
        <v>5.4917295795020964</v>
      </c>
      <c r="AW338" t="e">
        <f t="shared" si="255"/>
        <v>#DIV/0!</v>
      </c>
      <c r="AX338" t="e">
        <f t="shared" si="256"/>
        <v>#DIV/0!</v>
      </c>
      <c r="AY338">
        <f t="shared" si="257"/>
        <v>5.4420286213142733E-3</v>
      </c>
      <c r="AZ338" t="e">
        <f t="shared" si="258"/>
        <v>#DIV/0!</v>
      </c>
      <c r="BA338" t="s">
        <v>272</v>
      </c>
      <c r="BB338">
        <v>0</v>
      </c>
      <c r="BC338">
        <f t="shared" si="259"/>
        <v>0</v>
      </c>
      <c r="BD338" t="e">
        <f t="shared" si="260"/>
        <v>#DIV/0!</v>
      </c>
      <c r="BE338" t="e">
        <f t="shared" si="261"/>
        <v>#DIV/0!</v>
      </c>
      <c r="BF338" t="e">
        <f t="shared" si="262"/>
        <v>#DIV/0!</v>
      </c>
      <c r="BG338" t="e">
        <f t="shared" si="263"/>
        <v>#DIV/0!</v>
      </c>
      <c r="BH338" t="e">
        <f t="shared" si="264"/>
        <v>#DIV/0!</v>
      </c>
      <c r="BI338" t="e">
        <f t="shared" si="265"/>
        <v>#DIV/0!</v>
      </c>
      <c r="BJ338">
        <f t="shared" si="266"/>
        <v>1199.94</v>
      </c>
      <c r="BK338">
        <f t="shared" si="267"/>
        <v>1009.1327998520926</v>
      </c>
      <c r="BL338">
        <f t="shared" si="268"/>
        <v>0.84098604917920272</v>
      </c>
      <c r="BM338">
        <f t="shared" si="269"/>
        <v>0.19197209835840559</v>
      </c>
      <c r="BN338">
        <v>6</v>
      </c>
      <c r="BO338">
        <v>0.5</v>
      </c>
      <c r="BP338" t="s">
        <v>273</v>
      </c>
      <c r="BQ338">
        <v>2</v>
      </c>
      <c r="BR338">
        <v>1604500979.0999999</v>
      </c>
      <c r="BS338">
        <v>397.95</v>
      </c>
      <c r="BT338">
        <v>405.166</v>
      </c>
      <c r="BU338">
        <v>21.601700000000001</v>
      </c>
      <c r="BV338">
        <v>20.061800000000002</v>
      </c>
      <c r="BW338">
        <v>398.03399999999999</v>
      </c>
      <c r="BX338">
        <v>21.2851</v>
      </c>
      <c r="BY338">
        <v>500.03100000000001</v>
      </c>
      <c r="BZ338">
        <v>100.65300000000001</v>
      </c>
      <c r="CA338">
        <v>0.100193</v>
      </c>
      <c r="CB338">
        <v>25.0473</v>
      </c>
      <c r="CC338">
        <v>24.9969</v>
      </c>
      <c r="CD338">
        <v>999.9</v>
      </c>
      <c r="CE338">
        <v>0</v>
      </c>
      <c r="CF338">
        <v>0</v>
      </c>
      <c r="CG338">
        <v>9992.5</v>
      </c>
      <c r="CH338">
        <v>0</v>
      </c>
      <c r="CI338">
        <v>1.06395</v>
      </c>
      <c r="CJ338">
        <v>1199.94</v>
      </c>
      <c r="CK338">
        <v>0.96699299999999999</v>
      </c>
      <c r="CL338">
        <v>3.30067E-2</v>
      </c>
      <c r="CM338">
        <v>0</v>
      </c>
      <c r="CN338">
        <v>774.39800000000002</v>
      </c>
      <c r="CO338">
        <v>5.0001499999999997</v>
      </c>
      <c r="CP338">
        <v>9245.41</v>
      </c>
      <c r="CQ338">
        <v>11353.3</v>
      </c>
      <c r="CR338">
        <v>39.5</v>
      </c>
      <c r="CS338">
        <v>42.125</v>
      </c>
      <c r="CT338">
        <v>40.75</v>
      </c>
      <c r="CU338">
        <v>41.686999999999998</v>
      </c>
      <c r="CV338">
        <v>41.375</v>
      </c>
      <c r="CW338">
        <v>1155.5</v>
      </c>
      <c r="CX338">
        <v>39.44</v>
      </c>
      <c r="CY338">
        <v>0</v>
      </c>
      <c r="CZ338">
        <v>1604500977.9000001</v>
      </c>
      <c r="DA338">
        <v>0</v>
      </c>
      <c r="DB338">
        <v>779.41915384615402</v>
      </c>
      <c r="DC338">
        <v>-42.082051277743901</v>
      </c>
      <c r="DD338">
        <v>-497.534017103856</v>
      </c>
      <c r="DE338">
        <v>9307.3634615384599</v>
      </c>
      <c r="DF338">
        <v>15</v>
      </c>
      <c r="DG338">
        <v>1604500115.5</v>
      </c>
      <c r="DH338" t="s">
        <v>274</v>
      </c>
      <c r="DI338">
        <v>1604500104</v>
      </c>
      <c r="DJ338">
        <v>1604500115.5</v>
      </c>
      <c r="DK338">
        <v>1</v>
      </c>
      <c r="DL338">
        <v>-0.111</v>
      </c>
      <c r="DM338">
        <v>-7.0000000000000001E-3</v>
      </c>
      <c r="DN338">
        <v>-7.3999999999999996E-2</v>
      </c>
      <c r="DO338">
        <v>0.30099999999999999</v>
      </c>
      <c r="DP338">
        <v>420</v>
      </c>
      <c r="DQ338">
        <v>20</v>
      </c>
      <c r="DR338">
        <v>0.08</v>
      </c>
      <c r="DS338">
        <v>7.0000000000000007E-2</v>
      </c>
      <c r="DT338">
        <v>0</v>
      </c>
      <c r="DU338">
        <v>0</v>
      </c>
      <c r="DV338" t="s">
        <v>275</v>
      </c>
      <c r="DW338">
        <v>100</v>
      </c>
      <c r="DX338">
        <v>100</v>
      </c>
      <c r="DY338">
        <v>-8.4000000000000005E-2</v>
      </c>
      <c r="DZ338">
        <v>0.31659999999999999</v>
      </c>
      <c r="EA338">
        <v>-0.38915973933682801</v>
      </c>
      <c r="EB338">
        <v>1.06189765250334E-3</v>
      </c>
      <c r="EC338">
        <v>-8.2300479113357901E-7</v>
      </c>
      <c r="ED338">
        <v>1.95222372915411E-10</v>
      </c>
      <c r="EE338">
        <v>5.0854824770297798E-2</v>
      </c>
      <c r="EF338">
        <v>2.4299125684897199E-2</v>
      </c>
      <c r="EG338">
        <v>-1.02667963148939E-3</v>
      </c>
      <c r="EH338">
        <v>2.21636158600722E-5</v>
      </c>
      <c r="EI338">
        <v>2</v>
      </c>
      <c r="EJ338">
        <v>2037</v>
      </c>
      <c r="EK338">
        <v>1</v>
      </c>
      <c r="EL338">
        <v>24</v>
      </c>
      <c r="EM338">
        <v>14.6</v>
      </c>
      <c r="EN338">
        <v>14.4</v>
      </c>
      <c r="EO338">
        <v>2</v>
      </c>
      <c r="EP338">
        <v>482.50400000000002</v>
      </c>
      <c r="EQ338">
        <v>557.07000000000005</v>
      </c>
      <c r="ER338">
        <v>22.3277</v>
      </c>
      <c r="ES338">
        <v>25.372499999999999</v>
      </c>
      <c r="ET338">
        <v>30</v>
      </c>
      <c r="EU338">
        <v>25.244499999999999</v>
      </c>
      <c r="EV338">
        <v>25.207899999999999</v>
      </c>
      <c r="EW338">
        <v>20.160399999999999</v>
      </c>
      <c r="EX338">
        <v>6.8353299999999999</v>
      </c>
      <c r="EY338">
        <v>100</v>
      </c>
      <c r="EZ338">
        <v>22.3325</v>
      </c>
      <c r="FA338">
        <v>394.02</v>
      </c>
      <c r="FB338">
        <v>20</v>
      </c>
      <c r="FC338">
        <v>102.357</v>
      </c>
      <c r="FD338">
        <v>102.069</v>
      </c>
    </row>
    <row r="339" spans="1:160" x14ac:dyDescent="0.15">
      <c r="A339">
        <v>341</v>
      </c>
      <c r="B339">
        <v>1604500981.0999999</v>
      </c>
      <c r="C339">
        <v>679.09999990463302</v>
      </c>
      <c r="D339" t="s">
        <v>918</v>
      </c>
      <c r="E339" t="s">
        <v>919</v>
      </c>
      <c r="F339">
        <v>1604500981.0999999</v>
      </c>
      <c r="G339">
        <f t="shared" si="225"/>
        <v>1.3127301241773442E-3</v>
      </c>
      <c r="H339">
        <f t="shared" si="226"/>
        <v>5.3123326284357582</v>
      </c>
      <c r="I339">
        <f t="shared" si="227"/>
        <v>394.81900000000002</v>
      </c>
      <c r="J339">
        <f t="shared" si="228"/>
        <v>322.9762940574517</v>
      </c>
      <c r="K339">
        <f t="shared" si="229"/>
        <v>32.540730852388457</v>
      </c>
      <c r="L339">
        <f t="shared" si="230"/>
        <v>39.779076826374705</v>
      </c>
      <c r="M339">
        <f t="shared" si="231"/>
        <v>0.13153925066866623</v>
      </c>
      <c r="N339">
        <f t="shared" si="232"/>
        <v>2.9404308739900671</v>
      </c>
      <c r="O339">
        <f t="shared" si="233"/>
        <v>0.12835550102574136</v>
      </c>
      <c r="P339">
        <f t="shared" si="234"/>
        <v>8.0501817203429096E-2</v>
      </c>
      <c r="Q339">
        <f t="shared" si="235"/>
        <v>193.72534110989915</v>
      </c>
      <c r="R339">
        <f t="shared" si="236"/>
        <v>25.847035039421542</v>
      </c>
      <c r="S339">
        <f t="shared" si="237"/>
        <v>24.9999</v>
      </c>
      <c r="T339">
        <f t="shared" si="238"/>
        <v>3.1796586330789141</v>
      </c>
      <c r="U339">
        <f t="shared" si="239"/>
        <v>68.259776009050753</v>
      </c>
      <c r="V339">
        <f t="shared" si="240"/>
        <v>2.1766208417686803</v>
      </c>
      <c r="W339">
        <f t="shared" si="241"/>
        <v>3.1887312983272551</v>
      </c>
      <c r="X339">
        <f t="shared" si="242"/>
        <v>1.0030377913102337</v>
      </c>
      <c r="Y339">
        <f t="shared" si="243"/>
        <v>-57.891398476220878</v>
      </c>
      <c r="Z339">
        <f t="shared" si="244"/>
        <v>7.5774715435146085</v>
      </c>
      <c r="AA339">
        <f t="shared" si="245"/>
        <v>0.54522705046911213</v>
      </c>
      <c r="AB339">
        <f t="shared" si="246"/>
        <v>143.956641227662</v>
      </c>
      <c r="AC339">
        <v>11</v>
      </c>
      <c r="AD339">
        <v>2</v>
      </c>
      <c r="AE339">
        <f t="shared" si="247"/>
        <v>1</v>
      </c>
      <c r="AF339">
        <f t="shared" si="248"/>
        <v>0</v>
      </c>
      <c r="AG339">
        <f t="shared" si="249"/>
        <v>53555.050327261131</v>
      </c>
      <c r="AH339" t="s">
        <v>272</v>
      </c>
      <c r="AI339" t="s">
        <v>272</v>
      </c>
      <c r="AJ339">
        <v>0</v>
      </c>
      <c r="AK339">
        <v>0</v>
      </c>
      <c r="AL339">
        <f t="shared" si="250"/>
        <v>0</v>
      </c>
      <c r="AM339" t="e">
        <f t="shared" si="251"/>
        <v>#DIV/0!</v>
      </c>
      <c r="AN339">
        <v>0</v>
      </c>
      <c r="AO339" t="s">
        <v>272</v>
      </c>
      <c r="AP339" t="s">
        <v>272</v>
      </c>
      <c r="AQ339">
        <v>0</v>
      </c>
      <c r="AR339">
        <v>0</v>
      </c>
      <c r="AS339" t="e">
        <f t="shared" si="252"/>
        <v>#DIV/0!</v>
      </c>
      <c r="AT339">
        <v>0.5</v>
      </c>
      <c r="AU339">
        <f t="shared" si="253"/>
        <v>1009.1327998520926</v>
      </c>
      <c r="AV339">
        <f t="shared" si="254"/>
        <v>5.3123326284357582</v>
      </c>
      <c r="AW339" t="e">
        <f t="shared" si="255"/>
        <v>#DIV/0!</v>
      </c>
      <c r="AX339" t="e">
        <f t="shared" si="256"/>
        <v>#DIV/0!</v>
      </c>
      <c r="AY339">
        <f t="shared" si="257"/>
        <v>5.2642552389679338E-3</v>
      </c>
      <c r="AZ339" t="e">
        <f t="shared" si="258"/>
        <v>#DIV/0!</v>
      </c>
      <c r="BA339" t="s">
        <v>272</v>
      </c>
      <c r="BB339">
        <v>0</v>
      </c>
      <c r="BC339">
        <f t="shared" si="259"/>
        <v>0</v>
      </c>
      <c r="BD339" t="e">
        <f t="shared" si="260"/>
        <v>#DIV/0!</v>
      </c>
      <c r="BE339" t="e">
        <f t="shared" si="261"/>
        <v>#DIV/0!</v>
      </c>
      <c r="BF339" t="e">
        <f t="shared" si="262"/>
        <v>#DIV/0!</v>
      </c>
      <c r="BG339" t="e">
        <f t="shared" si="263"/>
        <v>#DIV/0!</v>
      </c>
      <c r="BH339" t="e">
        <f t="shared" si="264"/>
        <v>#DIV/0!</v>
      </c>
      <c r="BI339" t="e">
        <f t="shared" si="265"/>
        <v>#DIV/0!</v>
      </c>
      <c r="BJ339">
        <f t="shared" si="266"/>
        <v>1199.94</v>
      </c>
      <c r="BK339">
        <f t="shared" si="267"/>
        <v>1009.1327998520926</v>
      </c>
      <c r="BL339">
        <f t="shared" si="268"/>
        <v>0.84098604917920272</v>
      </c>
      <c r="BM339">
        <f t="shared" si="269"/>
        <v>0.19197209835840559</v>
      </c>
      <c r="BN339">
        <v>6</v>
      </c>
      <c r="BO339">
        <v>0.5</v>
      </c>
      <c r="BP339" t="s">
        <v>273</v>
      </c>
      <c r="BQ339">
        <v>2</v>
      </c>
      <c r="BR339">
        <v>1604500981.0999999</v>
      </c>
      <c r="BS339">
        <v>394.81900000000002</v>
      </c>
      <c r="BT339">
        <v>401.81599999999997</v>
      </c>
      <c r="BU339">
        <v>21.6036</v>
      </c>
      <c r="BV339">
        <v>20.0623</v>
      </c>
      <c r="BW339">
        <v>394.90499999999997</v>
      </c>
      <c r="BX339">
        <v>21.286899999999999</v>
      </c>
      <c r="BY339">
        <v>499.98200000000003</v>
      </c>
      <c r="BZ339">
        <v>100.65300000000001</v>
      </c>
      <c r="CA339">
        <v>9.9691299999999997E-2</v>
      </c>
      <c r="CB339">
        <v>25.047699999999999</v>
      </c>
      <c r="CC339">
        <v>24.9999</v>
      </c>
      <c r="CD339">
        <v>999.9</v>
      </c>
      <c r="CE339">
        <v>0</v>
      </c>
      <c r="CF339">
        <v>0</v>
      </c>
      <c r="CG339">
        <v>9996.8799999999992</v>
      </c>
      <c r="CH339">
        <v>0</v>
      </c>
      <c r="CI339">
        <v>1.06395</v>
      </c>
      <c r="CJ339">
        <v>1199.94</v>
      </c>
      <c r="CK339">
        <v>0.96699299999999999</v>
      </c>
      <c r="CL339">
        <v>3.30067E-2</v>
      </c>
      <c r="CM339">
        <v>0</v>
      </c>
      <c r="CN339">
        <v>772.94899999999996</v>
      </c>
      <c r="CO339">
        <v>5.0001499999999997</v>
      </c>
      <c r="CP339">
        <v>9225.9699999999993</v>
      </c>
      <c r="CQ339">
        <v>11353.3</v>
      </c>
      <c r="CR339">
        <v>39.5</v>
      </c>
      <c r="CS339">
        <v>42.125</v>
      </c>
      <c r="CT339">
        <v>40.75</v>
      </c>
      <c r="CU339">
        <v>41.686999999999998</v>
      </c>
      <c r="CV339">
        <v>41.375</v>
      </c>
      <c r="CW339">
        <v>1155.5</v>
      </c>
      <c r="CX339">
        <v>39.44</v>
      </c>
      <c r="CY339">
        <v>0</v>
      </c>
      <c r="CZ339">
        <v>1604500980.3</v>
      </c>
      <c r="DA339">
        <v>0</v>
      </c>
      <c r="DB339">
        <v>777.751692307692</v>
      </c>
      <c r="DC339">
        <v>-41.891008577973402</v>
      </c>
      <c r="DD339">
        <v>-493.85264990541702</v>
      </c>
      <c r="DE339">
        <v>9287.6703846153905</v>
      </c>
      <c r="DF339">
        <v>15</v>
      </c>
      <c r="DG339">
        <v>1604500115.5</v>
      </c>
      <c r="DH339" t="s">
        <v>274</v>
      </c>
      <c r="DI339">
        <v>1604500104</v>
      </c>
      <c r="DJ339">
        <v>1604500115.5</v>
      </c>
      <c r="DK339">
        <v>1</v>
      </c>
      <c r="DL339">
        <v>-0.111</v>
      </c>
      <c r="DM339">
        <v>-7.0000000000000001E-3</v>
      </c>
      <c r="DN339">
        <v>-7.3999999999999996E-2</v>
      </c>
      <c r="DO339">
        <v>0.30099999999999999</v>
      </c>
      <c r="DP339">
        <v>420</v>
      </c>
      <c r="DQ339">
        <v>20</v>
      </c>
      <c r="DR339">
        <v>0.08</v>
      </c>
      <c r="DS339">
        <v>7.0000000000000007E-2</v>
      </c>
      <c r="DT339">
        <v>0</v>
      </c>
      <c r="DU339">
        <v>0</v>
      </c>
      <c r="DV339" t="s">
        <v>275</v>
      </c>
      <c r="DW339">
        <v>100</v>
      </c>
      <c r="DX339">
        <v>100</v>
      </c>
      <c r="DY339">
        <v>-8.5999999999999993E-2</v>
      </c>
      <c r="DZ339">
        <v>0.31669999999999998</v>
      </c>
      <c r="EA339">
        <v>-0.38915973933682801</v>
      </c>
      <c r="EB339">
        <v>1.06189765250334E-3</v>
      </c>
      <c r="EC339">
        <v>-8.2300479113357901E-7</v>
      </c>
      <c r="ED339">
        <v>1.95222372915411E-10</v>
      </c>
      <c r="EE339">
        <v>5.0854824770297798E-2</v>
      </c>
      <c r="EF339">
        <v>2.4299125684897199E-2</v>
      </c>
      <c r="EG339">
        <v>-1.02667963148939E-3</v>
      </c>
      <c r="EH339">
        <v>2.21636158600722E-5</v>
      </c>
      <c r="EI339">
        <v>2</v>
      </c>
      <c r="EJ339">
        <v>2037</v>
      </c>
      <c r="EK339">
        <v>1</v>
      </c>
      <c r="EL339">
        <v>24</v>
      </c>
      <c r="EM339">
        <v>14.6</v>
      </c>
      <c r="EN339">
        <v>14.4</v>
      </c>
      <c r="EO339">
        <v>2</v>
      </c>
      <c r="EP339">
        <v>482.55799999999999</v>
      </c>
      <c r="EQ339">
        <v>557.11</v>
      </c>
      <c r="ER339">
        <v>22.328600000000002</v>
      </c>
      <c r="ES339">
        <v>25.372499999999999</v>
      </c>
      <c r="ET339">
        <v>30</v>
      </c>
      <c r="EU339">
        <v>25.244499999999999</v>
      </c>
      <c r="EV339">
        <v>25.207899999999999</v>
      </c>
      <c r="EW339">
        <v>20.018599999999999</v>
      </c>
      <c r="EX339">
        <v>6.8353299999999999</v>
      </c>
      <c r="EY339">
        <v>100</v>
      </c>
      <c r="EZ339">
        <v>22.3325</v>
      </c>
      <c r="FA339">
        <v>388.97</v>
      </c>
      <c r="FB339">
        <v>20</v>
      </c>
      <c r="FC339">
        <v>102.357</v>
      </c>
      <c r="FD339">
        <v>102.069</v>
      </c>
    </row>
    <row r="340" spans="1:160" x14ac:dyDescent="0.15">
      <c r="A340">
        <v>342</v>
      </c>
      <c r="B340">
        <v>1604500983.0999999</v>
      </c>
      <c r="C340">
        <v>681.09999990463302</v>
      </c>
      <c r="D340" t="s">
        <v>920</v>
      </c>
      <c r="E340" t="s">
        <v>921</v>
      </c>
      <c r="F340">
        <v>1604500983.0999999</v>
      </c>
      <c r="G340">
        <f t="shared" si="225"/>
        <v>1.3156307582714091E-3</v>
      </c>
      <c r="H340">
        <f t="shared" si="226"/>
        <v>5.1344256393332657</v>
      </c>
      <c r="I340">
        <f t="shared" si="227"/>
        <v>391.654</v>
      </c>
      <c r="J340">
        <f t="shared" si="228"/>
        <v>322.22248161787491</v>
      </c>
      <c r="K340">
        <f t="shared" si="229"/>
        <v>32.464834162629714</v>
      </c>
      <c r="L340">
        <f t="shared" si="230"/>
        <v>39.460257693035004</v>
      </c>
      <c r="M340">
        <f t="shared" si="231"/>
        <v>0.13188628474771186</v>
      </c>
      <c r="N340">
        <f t="shared" si="232"/>
        <v>2.9460369216835529</v>
      </c>
      <c r="O340">
        <f t="shared" si="233"/>
        <v>0.12869186508775643</v>
      </c>
      <c r="P340">
        <f t="shared" si="234"/>
        <v>8.0712977309560383E-2</v>
      </c>
      <c r="Q340">
        <f t="shared" si="235"/>
        <v>193.72534110989915</v>
      </c>
      <c r="R340">
        <f t="shared" si="236"/>
        <v>25.844364769875746</v>
      </c>
      <c r="S340">
        <f t="shared" si="237"/>
        <v>24.999400000000001</v>
      </c>
      <c r="T340">
        <f t="shared" si="238"/>
        <v>3.1795638500633912</v>
      </c>
      <c r="U340">
        <f t="shared" si="239"/>
        <v>68.271714539398843</v>
      </c>
      <c r="V340">
        <f t="shared" si="240"/>
        <v>2.17693665811175</v>
      </c>
      <c r="W340">
        <f t="shared" si="241"/>
        <v>3.1886362790192768</v>
      </c>
      <c r="X340">
        <f t="shared" si="242"/>
        <v>1.0026271919516412</v>
      </c>
      <c r="Y340">
        <f t="shared" si="243"/>
        <v>-58.019316439769142</v>
      </c>
      <c r="Z340">
        <f t="shared" si="244"/>
        <v>7.5919182925420161</v>
      </c>
      <c r="AA340">
        <f t="shared" si="245"/>
        <v>0.54522430626173801</v>
      </c>
      <c r="AB340">
        <f t="shared" si="246"/>
        <v>143.84316726893374</v>
      </c>
      <c r="AC340">
        <v>11</v>
      </c>
      <c r="AD340">
        <v>2</v>
      </c>
      <c r="AE340">
        <f t="shared" si="247"/>
        <v>1</v>
      </c>
      <c r="AF340">
        <f t="shared" si="248"/>
        <v>0</v>
      </c>
      <c r="AG340">
        <f t="shared" si="249"/>
        <v>53719.088702694113</v>
      </c>
      <c r="AH340" t="s">
        <v>272</v>
      </c>
      <c r="AI340" t="s">
        <v>272</v>
      </c>
      <c r="AJ340">
        <v>0</v>
      </c>
      <c r="AK340">
        <v>0</v>
      </c>
      <c r="AL340">
        <f t="shared" si="250"/>
        <v>0</v>
      </c>
      <c r="AM340" t="e">
        <f t="shared" si="251"/>
        <v>#DIV/0!</v>
      </c>
      <c r="AN340">
        <v>0</v>
      </c>
      <c r="AO340" t="s">
        <v>272</v>
      </c>
      <c r="AP340" t="s">
        <v>272</v>
      </c>
      <c r="AQ340">
        <v>0</v>
      </c>
      <c r="AR340">
        <v>0</v>
      </c>
      <c r="AS340" t="e">
        <f t="shared" si="252"/>
        <v>#DIV/0!</v>
      </c>
      <c r="AT340">
        <v>0.5</v>
      </c>
      <c r="AU340">
        <f t="shared" si="253"/>
        <v>1009.1327998520926</v>
      </c>
      <c r="AV340">
        <f t="shared" si="254"/>
        <v>5.1344256393332657</v>
      </c>
      <c r="AW340" t="e">
        <f t="shared" si="255"/>
        <v>#DIV/0!</v>
      </c>
      <c r="AX340" t="e">
        <f t="shared" si="256"/>
        <v>#DIV/0!</v>
      </c>
      <c r="AY340">
        <f t="shared" si="257"/>
        <v>5.0879583342111293E-3</v>
      </c>
      <c r="AZ340" t="e">
        <f t="shared" si="258"/>
        <v>#DIV/0!</v>
      </c>
      <c r="BA340" t="s">
        <v>272</v>
      </c>
      <c r="BB340">
        <v>0</v>
      </c>
      <c r="BC340">
        <f t="shared" si="259"/>
        <v>0</v>
      </c>
      <c r="BD340" t="e">
        <f t="shared" si="260"/>
        <v>#DIV/0!</v>
      </c>
      <c r="BE340" t="e">
        <f t="shared" si="261"/>
        <v>#DIV/0!</v>
      </c>
      <c r="BF340" t="e">
        <f t="shared" si="262"/>
        <v>#DIV/0!</v>
      </c>
      <c r="BG340" t="e">
        <f t="shared" si="263"/>
        <v>#DIV/0!</v>
      </c>
      <c r="BH340" t="e">
        <f t="shared" si="264"/>
        <v>#DIV/0!</v>
      </c>
      <c r="BI340" t="e">
        <f t="shared" si="265"/>
        <v>#DIV/0!</v>
      </c>
      <c r="BJ340">
        <f t="shared" si="266"/>
        <v>1199.94</v>
      </c>
      <c r="BK340">
        <f t="shared" si="267"/>
        <v>1009.1327998520926</v>
      </c>
      <c r="BL340">
        <f t="shared" si="268"/>
        <v>0.84098604917920272</v>
      </c>
      <c r="BM340">
        <f t="shared" si="269"/>
        <v>0.19197209835840559</v>
      </c>
      <c r="BN340">
        <v>6</v>
      </c>
      <c r="BO340">
        <v>0.5</v>
      </c>
      <c r="BP340" t="s">
        <v>273</v>
      </c>
      <c r="BQ340">
        <v>2</v>
      </c>
      <c r="BR340">
        <v>1604500983.0999999</v>
      </c>
      <c r="BS340">
        <v>391.654</v>
      </c>
      <c r="BT340">
        <v>398.43299999999999</v>
      </c>
      <c r="BU340">
        <v>21.6067</v>
      </c>
      <c r="BV340">
        <v>20.062200000000001</v>
      </c>
      <c r="BW340">
        <v>391.74099999999999</v>
      </c>
      <c r="BX340">
        <v>21.29</v>
      </c>
      <c r="BY340">
        <v>500.04700000000003</v>
      </c>
      <c r="BZ340">
        <v>100.65300000000001</v>
      </c>
      <c r="CA340">
        <v>9.9852499999999997E-2</v>
      </c>
      <c r="CB340">
        <v>25.0472</v>
      </c>
      <c r="CC340">
        <v>24.999400000000001</v>
      </c>
      <c r="CD340">
        <v>999.9</v>
      </c>
      <c r="CE340">
        <v>0</v>
      </c>
      <c r="CF340">
        <v>0</v>
      </c>
      <c r="CG340">
        <v>10028.799999999999</v>
      </c>
      <c r="CH340">
        <v>0</v>
      </c>
      <c r="CI340">
        <v>1.06395</v>
      </c>
      <c r="CJ340">
        <v>1199.94</v>
      </c>
      <c r="CK340">
        <v>0.96699299999999999</v>
      </c>
      <c r="CL340">
        <v>3.30067E-2</v>
      </c>
      <c r="CM340">
        <v>0</v>
      </c>
      <c r="CN340">
        <v>771.30200000000002</v>
      </c>
      <c r="CO340">
        <v>5.0001499999999997</v>
      </c>
      <c r="CP340">
        <v>9211.5</v>
      </c>
      <c r="CQ340">
        <v>11353.3</v>
      </c>
      <c r="CR340">
        <v>39.5</v>
      </c>
      <c r="CS340">
        <v>42.125</v>
      </c>
      <c r="CT340">
        <v>40.75</v>
      </c>
      <c r="CU340">
        <v>41.686999999999998</v>
      </c>
      <c r="CV340">
        <v>41.375</v>
      </c>
      <c r="CW340">
        <v>1155.5</v>
      </c>
      <c r="CX340">
        <v>39.44</v>
      </c>
      <c r="CY340">
        <v>0</v>
      </c>
      <c r="CZ340">
        <v>1604500982.0999999</v>
      </c>
      <c r="DA340">
        <v>0</v>
      </c>
      <c r="DB340">
        <v>776.28035999999997</v>
      </c>
      <c r="DC340">
        <v>-41.716384681740202</v>
      </c>
      <c r="DD340">
        <v>-489.68230841781201</v>
      </c>
      <c r="DE340">
        <v>9270.3223999999991</v>
      </c>
      <c r="DF340">
        <v>15</v>
      </c>
      <c r="DG340">
        <v>1604500115.5</v>
      </c>
      <c r="DH340" t="s">
        <v>274</v>
      </c>
      <c r="DI340">
        <v>1604500104</v>
      </c>
      <c r="DJ340">
        <v>1604500115.5</v>
      </c>
      <c r="DK340">
        <v>1</v>
      </c>
      <c r="DL340">
        <v>-0.111</v>
      </c>
      <c r="DM340">
        <v>-7.0000000000000001E-3</v>
      </c>
      <c r="DN340">
        <v>-7.3999999999999996E-2</v>
      </c>
      <c r="DO340">
        <v>0.30099999999999999</v>
      </c>
      <c r="DP340">
        <v>420</v>
      </c>
      <c r="DQ340">
        <v>20</v>
      </c>
      <c r="DR340">
        <v>0.08</v>
      </c>
      <c r="DS340">
        <v>7.0000000000000007E-2</v>
      </c>
      <c r="DT340">
        <v>0</v>
      </c>
      <c r="DU340">
        <v>0</v>
      </c>
      <c r="DV340" t="s">
        <v>275</v>
      </c>
      <c r="DW340">
        <v>100</v>
      </c>
      <c r="DX340">
        <v>100</v>
      </c>
      <c r="DY340">
        <v>-8.6999999999999994E-2</v>
      </c>
      <c r="DZ340">
        <v>0.31669999999999998</v>
      </c>
      <c r="EA340">
        <v>-0.38915973933682801</v>
      </c>
      <c r="EB340">
        <v>1.06189765250334E-3</v>
      </c>
      <c r="EC340">
        <v>-8.2300479113357901E-7</v>
      </c>
      <c r="ED340">
        <v>1.95222372915411E-10</v>
      </c>
      <c r="EE340">
        <v>5.0854824770297798E-2</v>
      </c>
      <c r="EF340">
        <v>2.4299125684897199E-2</v>
      </c>
      <c r="EG340">
        <v>-1.02667963148939E-3</v>
      </c>
      <c r="EH340">
        <v>2.21636158600722E-5</v>
      </c>
      <c r="EI340">
        <v>2</v>
      </c>
      <c r="EJ340">
        <v>2037</v>
      </c>
      <c r="EK340">
        <v>1</v>
      </c>
      <c r="EL340">
        <v>24</v>
      </c>
      <c r="EM340">
        <v>14.7</v>
      </c>
      <c r="EN340">
        <v>14.5</v>
      </c>
      <c r="EO340">
        <v>2</v>
      </c>
      <c r="EP340">
        <v>482.54500000000002</v>
      </c>
      <c r="EQ340">
        <v>557.11</v>
      </c>
      <c r="ER340">
        <v>22.330400000000001</v>
      </c>
      <c r="ES340">
        <v>25.372499999999999</v>
      </c>
      <c r="ET340">
        <v>30</v>
      </c>
      <c r="EU340">
        <v>25.244499999999999</v>
      </c>
      <c r="EV340">
        <v>25.207899999999999</v>
      </c>
      <c r="EW340">
        <v>19.909500000000001</v>
      </c>
      <c r="EX340">
        <v>6.8353299999999999</v>
      </c>
      <c r="EY340">
        <v>100</v>
      </c>
      <c r="EZ340">
        <v>22.3337</v>
      </c>
      <c r="FA340">
        <v>388.97</v>
      </c>
      <c r="FB340">
        <v>20</v>
      </c>
      <c r="FC340">
        <v>102.358</v>
      </c>
      <c r="FD340">
        <v>102.068</v>
      </c>
    </row>
    <row r="341" spans="1:160" x14ac:dyDescent="0.15">
      <c r="A341">
        <v>343</v>
      </c>
      <c r="B341">
        <v>1604500985.0999999</v>
      </c>
      <c r="C341">
        <v>683.09999990463302</v>
      </c>
      <c r="D341" t="s">
        <v>922</v>
      </c>
      <c r="E341" t="s">
        <v>923</v>
      </c>
      <c r="F341">
        <v>1604500985.0999999</v>
      </c>
      <c r="G341">
        <f t="shared" si="225"/>
        <v>1.3152453012788363E-3</v>
      </c>
      <c r="H341">
        <f t="shared" si="226"/>
        <v>4.9048056796164214</v>
      </c>
      <c r="I341">
        <f t="shared" si="227"/>
        <v>388.517</v>
      </c>
      <c r="J341">
        <f t="shared" si="228"/>
        <v>321.9244849107684</v>
      </c>
      <c r="K341">
        <f t="shared" si="229"/>
        <v>32.434953883635643</v>
      </c>
      <c r="L341">
        <f t="shared" si="230"/>
        <v>39.144369467583005</v>
      </c>
      <c r="M341">
        <f t="shared" si="231"/>
        <v>0.13181943979114286</v>
      </c>
      <c r="N341">
        <f t="shared" si="232"/>
        <v>2.9406488830016095</v>
      </c>
      <c r="O341">
        <f t="shared" si="233"/>
        <v>0.1286225208118853</v>
      </c>
      <c r="P341">
        <f t="shared" si="234"/>
        <v>8.0669848328289467E-2</v>
      </c>
      <c r="Q341">
        <f t="shared" si="235"/>
        <v>193.77481650730476</v>
      </c>
      <c r="R341">
        <f t="shared" si="236"/>
        <v>25.846318369114872</v>
      </c>
      <c r="S341">
        <f t="shared" si="237"/>
        <v>25.0014</v>
      </c>
      <c r="T341">
        <f t="shared" si="238"/>
        <v>3.1799429969403339</v>
      </c>
      <c r="U341">
        <f t="shared" si="239"/>
        <v>68.274994994515367</v>
      </c>
      <c r="V341">
        <f t="shared" si="240"/>
        <v>2.1770672094621006</v>
      </c>
      <c r="W341">
        <f t="shared" si="241"/>
        <v>3.1886742864455537</v>
      </c>
      <c r="X341">
        <f t="shared" si="242"/>
        <v>1.0028757874782332</v>
      </c>
      <c r="Y341">
        <f t="shared" si="243"/>
        <v>-58.002317786396681</v>
      </c>
      <c r="Z341">
        <f t="shared" si="244"/>
        <v>7.2926680786975089</v>
      </c>
      <c r="AA341">
        <f t="shared" si="245"/>
        <v>0.52469865670494309</v>
      </c>
      <c r="AB341">
        <f t="shared" si="246"/>
        <v>143.58986545631055</v>
      </c>
      <c r="AC341">
        <v>11</v>
      </c>
      <c r="AD341">
        <v>2</v>
      </c>
      <c r="AE341">
        <f t="shared" si="247"/>
        <v>1</v>
      </c>
      <c r="AF341">
        <f t="shared" si="248"/>
        <v>0</v>
      </c>
      <c r="AG341">
        <f t="shared" si="249"/>
        <v>53561.476008875477</v>
      </c>
      <c r="AH341" t="s">
        <v>272</v>
      </c>
      <c r="AI341" t="s">
        <v>272</v>
      </c>
      <c r="AJ341">
        <v>0</v>
      </c>
      <c r="AK341">
        <v>0</v>
      </c>
      <c r="AL341">
        <f t="shared" si="250"/>
        <v>0</v>
      </c>
      <c r="AM341" t="e">
        <f t="shared" si="251"/>
        <v>#DIV/0!</v>
      </c>
      <c r="AN341">
        <v>0</v>
      </c>
      <c r="AO341" t="s">
        <v>272</v>
      </c>
      <c r="AP341" t="s">
        <v>272</v>
      </c>
      <c r="AQ341">
        <v>0</v>
      </c>
      <c r="AR341">
        <v>0</v>
      </c>
      <c r="AS341" t="e">
        <f t="shared" si="252"/>
        <v>#DIV/0!</v>
      </c>
      <c r="AT341">
        <v>0.5</v>
      </c>
      <c r="AU341">
        <f t="shared" si="253"/>
        <v>1009.3931998521307</v>
      </c>
      <c r="AV341">
        <f t="shared" si="254"/>
        <v>4.9048056796164214</v>
      </c>
      <c r="AW341" t="e">
        <f t="shared" si="255"/>
        <v>#DIV/0!</v>
      </c>
      <c r="AX341" t="e">
        <f t="shared" si="256"/>
        <v>#DIV/0!</v>
      </c>
      <c r="AY341">
        <f t="shared" si="257"/>
        <v>4.8591625942545902E-3</v>
      </c>
      <c r="AZ341" t="e">
        <f t="shared" si="258"/>
        <v>#DIV/0!</v>
      </c>
      <c r="BA341" t="s">
        <v>272</v>
      </c>
      <c r="BB341">
        <v>0</v>
      </c>
      <c r="BC341">
        <f t="shared" si="259"/>
        <v>0</v>
      </c>
      <c r="BD341" t="e">
        <f t="shared" si="260"/>
        <v>#DIV/0!</v>
      </c>
      <c r="BE341" t="e">
        <f t="shared" si="261"/>
        <v>#DIV/0!</v>
      </c>
      <c r="BF341" t="e">
        <f t="shared" si="262"/>
        <v>#DIV/0!</v>
      </c>
      <c r="BG341" t="e">
        <f t="shared" si="263"/>
        <v>#DIV/0!</v>
      </c>
      <c r="BH341" t="e">
        <f t="shared" si="264"/>
        <v>#DIV/0!</v>
      </c>
      <c r="BI341" t="e">
        <f t="shared" si="265"/>
        <v>#DIV/0!</v>
      </c>
      <c r="BJ341">
        <f t="shared" si="266"/>
        <v>1200.25</v>
      </c>
      <c r="BK341">
        <f t="shared" si="267"/>
        <v>1009.3931998521307</v>
      </c>
      <c r="BL341">
        <f t="shared" si="268"/>
        <v>0.84098579450292077</v>
      </c>
      <c r="BM341">
        <f t="shared" si="269"/>
        <v>0.1919715890058418</v>
      </c>
      <c r="BN341">
        <v>6</v>
      </c>
      <c r="BO341">
        <v>0.5</v>
      </c>
      <c r="BP341" t="s">
        <v>273</v>
      </c>
      <c r="BQ341">
        <v>2</v>
      </c>
      <c r="BR341">
        <v>1604500985.0999999</v>
      </c>
      <c r="BS341">
        <v>388.517</v>
      </c>
      <c r="BT341">
        <v>395.01600000000002</v>
      </c>
      <c r="BU341">
        <v>21.607900000000001</v>
      </c>
      <c r="BV341">
        <v>20.063700000000001</v>
      </c>
      <c r="BW341">
        <v>388.60700000000003</v>
      </c>
      <c r="BX341">
        <v>21.2911</v>
      </c>
      <c r="BY341">
        <v>499.99700000000001</v>
      </c>
      <c r="BZ341">
        <v>100.65300000000001</v>
      </c>
      <c r="CA341">
        <v>0.100299</v>
      </c>
      <c r="CB341">
        <v>25.0474</v>
      </c>
      <c r="CC341">
        <v>25.0014</v>
      </c>
      <c r="CD341">
        <v>999.9</v>
      </c>
      <c r="CE341">
        <v>0</v>
      </c>
      <c r="CF341">
        <v>0</v>
      </c>
      <c r="CG341">
        <v>9998.1200000000008</v>
      </c>
      <c r="CH341">
        <v>0</v>
      </c>
      <c r="CI341">
        <v>1.06395</v>
      </c>
      <c r="CJ341">
        <v>1200.25</v>
      </c>
      <c r="CK341">
        <v>0.96700200000000003</v>
      </c>
      <c r="CL341">
        <v>3.2998399999999997E-2</v>
      </c>
      <c r="CM341">
        <v>0</v>
      </c>
      <c r="CN341">
        <v>769.51</v>
      </c>
      <c r="CO341">
        <v>5.0001499999999997</v>
      </c>
      <c r="CP341">
        <v>9199.77</v>
      </c>
      <c r="CQ341">
        <v>11356.3</v>
      </c>
      <c r="CR341">
        <v>39.5</v>
      </c>
      <c r="CS341">
        <v>42.125</v>
      </c>
      <c r="CT341">
        <v>40.75</v>
      </c>
      <c r="CU341">
        <v>41.686999999999998</v>
      </c>
      <c r="CV341">
        <v>41.311999999999998</v>
      </c>
      <c r="CW341">
        <v>1155.81</v>
      </c>
      <c r="CX341">
        <v>39.44</v>
      </c>
      <c r="CY341">
        <v>0</v>
      </c>
      <c r="CZ341">
        <v>1604500983.9000001</v>
      </c>
      <c r="DA341">
        <v>0</v>
      </c>
      <c r="DB341">
        <v>775.23315384615398</v>
      </c>
      <c r="DC341">
        <v>-42.403350434791598</v>
      </c>
      <c r="DD341">
        <v>-485.17709398063698</v>
      </c>
      <c r="DE341">
        <v>9258.2765384615395</v>
      </c>
      <c r="DF341">
        <v>15</v>
      </c>
      <c r="DG341">
        <v>1604500115.5</v>
      </c>
      <c r="DH341" t="s">
        <v>274</v>
      </c>
      <c r="DI341">
        <v>1604500104</v>
      </c>
      <c r="DJ341">
        <v>1604500115.5</v>
      </c>
      <c r="DK341">
        <v>1</v>
      </c>
      <c r="DL341">
        <v>-0.111</v>
      </c>
      <c r="DM341">
        <v>-7.0000000000000001E-3</v>
      </c>
      <c r="DN341">
        <v>-7.3999999999999996E-2</v>
      </c>
      <c r="DO341">
        <v>0.30099999999999999</v>
      </c>
      <c r="DP341">
        <v>420</v>
      </c>
      <c r="DQ341">
        <v>20</v>
      </c>
      <c r="DR341">
        <v>0.08</v>
      </c>
      <c r="DS341">
        <v>7.0000000000000007E-2</v>
      </c>
      <c r="DT341">
        <v>0</v>
      </c>
      <c r="DU341">
        <v>0</v>
      </c>
      <c r="DV341" t="s">
        <v>275</v>
      </c>
      <c r="DW341">
        <v>100</v>
      </c>
      <c r="DX341">
        <v>100</v>
      </c>
      <c r="DY341">
        <v>-0.09</v>
      </c>
      <c r="DZ341">
        <v>0.31680000000000003</v>
      </c>
      <c r="EA341">
        <v>-0.38915973933682801</v>
      </c>
      <c r="EB341">
        <v>1.06189765250334E-3</v>
      </c>
      <c r="EC341">
        <v>-8.2300479113357901E-7</v>
      </c>
      <c r="ED341">
        <v>1.95222372915411E-10</v>
      </c>
      <c r="EE341">
        <v>5.0854824770297798E-2</v>
      </c>
      <c r="EF341">
        <v>2.4299125684897199E-2</v>
      </c>
      <c r="EG341">
        <v>-1.02667963148939E-3</v>
      </c>
      <c r="EH341">
        <v>2.21636158600722E-5</v>
      </c>
      <c r="EI341">
        <v>2</v>
      </c>
      <c r="EJ341">
        <v>2037</v>
      </c>
      <c r="EK341">
        <v>1</v>
      </c>
      <c r="EL341">
        <v>24</v>
      </c>
      <c r="EM341">
        <v>14.7</v>
      </c>
      <c r="EN341">
        <v>14.5</v>
      </c>
      <c r="EO341">
        <v>2</v>
      </c>
      <c r="EP341">
        <v>482.42200000000003</v>
      </c>
      <c r="EQ341">
        <v>557.15</v>
      </c>
      <c r="ER341">
        <v>22.331800000000001</v>
      </c>
      <c r="ES341">
        <v>25.372499999999999</v>
      </c>
      <c r="ET341">
        <v>30</v>
      </c>
      <c r="EU341">
        <v>25.244499999999999</v>
      </c>
      <c r="EV341">
        <v>25.207899999999999</v>
      </c>
      <c r="EW341">
        <v>19.755500000000001</v>
      </c>
      <c r="EX341">
        <v>7.1087699999999998</v>
      </c>
      <c r="EY341">
        <v>100</v>
      </c>
      <c r="EZ341">
        <v>22.3337</v>
      </c>
      <c r="FA341">
        <v>383.93</v>
      </c>
      <c r="FB341">
        <v>20</v>
      </c>
      <c r="FC341">
        <v>102.358</v>
      </c>
      <c r="FD341">
        <v>102.06699999999999</v>
      </c>
    </row>
    <row r="342" spans="1:160" x14ac:dyDescent="0.15">
      <c r="A342">
        <v>344</v>
      </c>
      <c r="B342">
        <v>1604500987.0999999</v>
      </c>
      <c r="C342">
        <v>685.09999990463302</v>
      </c>
      <c r="D342" t="s">
        <v>924</v>
      </c>
      <c r="E342" t="s">
        <v>925</v>
      </c>
      <c r="F342">
        <v>1604500987.0999999</v>
      </c>
      <c r="G342">
        <f t="shared" si="225"/>
        <v>1.3158448893813087E-3</v>
      </c>
      <c r="H342">
        <f t="shared" si="226"/>
        <v>4.7821645196324543</v>
      </c>
      <c r="I342">
        <f t="shared" si="227"/>
        <v>385.4</v>
      </c>
      <c r="J342">
        <f t="shared" si="228"/>
        <v>320.43838314556547</v>
      </c>
      <c r="K342">
        <f t="shared" si="229"/>
        <v>32.285433858931974</v>
      </c>
      <c r="L342">
        <f t="shared" si="230"/>
        <v>38.830573563279998</v>
      </c>
      <c r="M342">
        <f t="shared" si="231"/>
        <v>0.13197968955492681</v>
      </c>
      <c r="N342">
        <f t="shared" si="232"/>
        <v>2.9371477904034373</v>
      </c>
      <c r="O342">
        <f t="shared" si="233"/>
        <v>0.12877137492569296</v>
      </c>
      <c r="P342">
        <f t="shared" si="234"/>
        <v>8.0763867777252377E-2</v>
      </c>
      <c r="Q342">
        <f t="shared" si="235"/>
        <v>193.72374512934283</v>
      </c>
      <c r="R342">
        <f t="shared" si="236"/>
        <v>25.847849470794621</v>
      </c>
      <c r="S342">
        <f t="shared" si="237"/>
        <v>24.9984</v>
      </c>
      <c r="T342">
        <f t="shared" si="238"/>
        <v>3.1793742914394429</v>
      </c>
      <c r="U342">
        <f t="shared" si="239"/>
        <v>68.274437990101276</v>
      </c>
      <c r="V342">
        <f t="shared" si="240"/>
        <v>2.1771921746988001</v>
      </c>
      <c r="W342">
        <f t="shared" si="241"/>
        <v>3.1888833343666025</v>
      </c>
      <c r="X342">
        <f t="shared" si="242"/>
        <v>1.0021821167406428</v>
      </c>
      <c r="Y342">
        <f t="shared" si="243"/>
        <v>-58.028759621715714</v>
      </c>
      <c r="Z342">
        <f t="shared" si="244"/>
        <v>7.933210334979206</v>
      </c>
      <c r="AA342">
        <f t="shared" si="245"/>
        <v>0.57145981184950922</v>
      </c>
      <c r="AB342">
        <f t="shared" si="246"/>
        <v>144.19965565445582</v>
      </c>
      <c r="AC342">
        <v>11</v>
      </c>
      <c r="AD342">
        <v>2</v>
      </c>
      <c r="AE342">
        <f t="shared" si="247"/>
        <v>1</v>
      </c>
      <c r="AF342">
        <f t="shared" si="248"/>
        <v>0</v>
      </c>
      <c r="AG342">
        <f t="shared" si="249"/>
        <v>53459.011101988421</v>
      </c>
      <c r="AH342" t="s">
        <v>272</v>
      </c>
      <c r="AI342" t="s">
        <v>272</v>
      </c>
      <c r="AJ342">
        <v>0</v>
      </c>
      <c r="AK342">
        <v>0</v>
      </c>
      <c r="AL342">
        <f t="shared" si="250"/>
        <v>0</v>
      </c>
      <c r="AM342" t="e">
        <f t="shared" si="251"/>
        <v>#DIV/0!</v>
      </c>
      <c r="AN342">
        <v>0</v>
      </c>
      <c r="AO342" t="s">
        <v>272</v>
      </c>
      <c r="AP342" t="s">
        <v>272</v>
      </c>
      <c r="AQ342">
        <v>0</v>
      </c>
      <c r="AR342">
        <v>0</v>
      </c>
      <c r="AS342" t="e">
        <f t="shared" si="252"/>
        <v>#DIV/0!</v>
      </c>
      <c r="AT342">
        <v>0.5</v>
      </c>
      <c r="AU342">
        <f t="shared" si="253"/>
        <v>1009.1243998520912</v>
      </c>
      <c r="AV342">
        <f t="shared" si="254"/>
        <v>4.7821645196324543</v>
      </c>
      <c r="AW342" t="e">
        <f t="shared" si="255"/>
        <v>#DIV/0!</v>
      </c>
      <c r="AX342" t="e">
        <f t="shared" si="256"/>
        <v>#DIV/0!</v>
      </c>
      <c r="AY342">
        <f t="shared" si="257"/>
        <v>4.7389246760195106E-3</v>
      </c>
      <c r="AZ342" t="e">
        <f t="shared" si="258"/>
        <v>#DIV/0!</v>
      </c>
      <c r="BA342" t="s">
        <v>272</v>
      </c>
      <c r="BB342">
        <v>0</v>
      </c>
      <c r="BC342">
        <f t="shared" si="259"/>
        <v>0</v>
      </c>
      <c r="BD342" t="e">
        <f t="shared" si="260"/>
        <v>#DIV/0!</v>
      </c>
      <c r="BE342" t="e">
        <f t="shared" si="261"/>
        <v>#DIV/0!</v>
      </c>
      <c r="BF342" t="e">
        <f t="shared" si="262"/>
        <v>#DIV/0!</v>
      </c>
      <c r="BG342" t="e">
        <f t="shared" si="263"/>
        <v>#DIV/0!</v>
      </c>
      <c r="BH342" t="e">
        <f t="shared" si="264"/>
        <v>#DIV/0!</v>
      </c>
      <c r="BI342" t="e">
        <f t="shared" si="265"/>
        <v>#DIV/0!</v>
      </c>
      <c r="BJ342">
        <f t="shared" si="266"/>
        <v>1199.93</v>
      </c>
      <c r="BK342">
        <f t="shared" si="267"/>
        <v>1009.1243998520912</v>
      </c>
      <c r="BL342">
        <f t="shared" si="268"/>
        <v>0.84098605739675747</v>
      </c>
      <c r="BM342">
        <f t="shared" si="269"/>
        <v>0.19197211479351525</v>
      </c>
      <c r="BN342">
        <v>6</v>
      </c>
      <c r="BO342">
        <v>0.5</v>
      </c>
      <c r="BP342" t="s">
        <v>273</v>
      </c>
      <c r="BQ342">
        <v>2</v>
      </c>
      <c r="BR342">
        <v>1604500987.0999999</v>
      </c>
      <c r="BS342">
        <v>385.4</v>
      </c>
      <c r="BT342">
        <v>391.74799999999999</v>
      </c>
      <c r="BU342">
        <v>21.609000000000002</v>
      </c>
      <c r="BV342">
        <v>20.0639</v>
      </c>
      <c r="BW342">
        <v>385.49099999999999</v>
      </c>
      <c r="BX342">
        <v>21.292200000000001</v>
      </c>
      <c r="BY342">
        <v>499.93299999999999</v>
      </c>
      <c r="BZ342">
        <v>100.654</v>
      </c>
      <c r="CA342">
        <v>9.9953200000000006E-2</v>
      </c>
      <c r="CB342">
        <v>25.048500000000001</v>
      </c>
      <c r="CC342">
        <v>24.9984</v>
      </c>
      <c r="CD342">
        <v>999.9</v>
      </c>
      <c r="CE342">
        <v>0</v>
      </c>
      <c r="CF342">
        <v>0</v>
      </c>
      <c r="CG342">
        <v>9978.1200000000008</v>
      </c>
      <c r="CH342">
        <v>0</v>
      </c>
      <c r="CI342">
        <v>1.06395</v>
      </c>
      <c r="CJ342">
        <v>1199.93</v>
      </c>
      <c r="CK342">
        <v>0.96699299999999999</v>
      </c>
      <c r="CL342">
        <v>3.30067E-2</v>
      </c>
      <c r="CM342">
        <v>0</v>
      </c>
      <c r="CN342">
        <v>768.16600000000005</v>
      </c>
      <c r="CO342">
        <v>5.0001499999999997</v>
      </c>
      <c r="CP342">
        <v>9177.7800000000007</v>
      </c>
      <c r="CQ342">
        <v>11353.2</v>
      </c>
      <c r="CR342">
        <v>39.5</v>
      </c>
      <c r="CS342">
        <v>42.125</v>
      </c>
      <c r="CT342">
        <v>40.75</v>
      </c>
      <c r="CU342">
        <v>41.686999999999998</v>
      </c>
      <c r="CV342">
        <v>41.375</v>
      </c>
      <c r="CW342">
        <v>1155.49</v>
      </c>
      <c r="CX342">
        <v>39.44</v>
      </c>
      <c r="CY342">
        <v>0</v>
      </c>
      <c r="CZ342">
        <v>1604500986.3</v>
      </c>
      <c r="DA342">
        <v>0</v>
      </c>
      <c r="DB342">
        <v>773.531269230769</v>
      </c>
      <c r="DC342">
        <v>-42.248923113810797</v>
      </c>
      <c r="DD342">
        <v>-483.47487205389399</v>
      </c>
      <c r="DE342">
        <v>9238.6353846153797</v>
      </c>
      <c r="DF342">
        <v>15</v>
      </c>
      <c r="DG342">
        <v>1604500115.5</v>
      </c>
      <c r="DH342" t="s">
        <v>274</v>
      </c>
      <c r="DI342">
        <v>1604500104</v>
      </c>
      <c r="DJ342">
        <v>1604500115.5</v>
      </c>
      <c r="DK342">
        <v>1</v>
      </c>
      <c r="DL342">
        <v>-0.111</v>
      </c>
      <c r="DM342">
        <v>-7.0000000000000001E-3</v>
      </c>
      <c r="DN342">
        <v>-7.3999999999999996E-2</v>
      </c>
      <c r="DO342">
        <v>0.30099999999999999</v>
      </c>
      <c r="DP342">
        <v>420</v>
      </c>
      <c r="DQ342">
        <v>20</v>
      </c>
      <c r="DR342">
        <v>0.08</v>
      </c>
      <c r="DS342">
        <v>7.0000000000000007E-2</v>
      </c>
      <c r="DT342">
        <v>0</v>
      </c>
      <c r="DU342">
        <v>0</v>
      </c>
      <c r="DV342" t="s">
        <v>275</v>
      </c>
      <c r="DW342">
        <v>100</v>
      </c>
      <c r="DX342">
        <v>100</v>
      </c>
      <c r="DY342">
        <v>-9.0999999999999998E-2</v>
      </c>
      <c r="DZ342">
        <v>0.31680000000000003</v>
      </c>
      <c r="EA342">
        <v>-0.38915973933682801</v>
      </c>
      <c r="EB342">
        <v>1.06189765250334E-3</v>
      </c>
      <c r="EC342">
        <v>-8.2300479113357901E-7</v>
      </c>
      <c r="ED342">
        <v>1.95222372915411E-10</v>
      </c>
      <c r="EE342">
        <v>5.0854824770297798E-2</v>
      </c>
      <c r="EF342">
        <v>2.4299125684897199E-2</v>
      </c>
      <c r="EG342">
        <v>-1.02667963148939E-3</v>
      </c>
      <c r="EH342">
        <v>2.21636158600722E-5</v>
      </c>
      <c r="EI342">
        <v>2</v>
      </c>
      <c r="EJ342">
        <v>2037</v>
      </c>
      <c r="EK342">
        <v>1</v>
      </c>
      <c r="EL342">
        <v>24</v>
      </c>
      <c r="EM342">
        <v>14.7</v>
      </c>
      <c r="EN342">
        <v>14.5</v>
      </c>
      <c r="EO342">
        <v>2</v>
      </c>
      <c r="EP342">
        <v>482.38099999999997</v>
      </c>
      <c r="EQ342">
        <v>557.25</v>
      </c>
      <c r="ER342">
        <v>22.332899999999999</v>
      </c>
      <c r="ES342">
        <v>25.372199999999999</v>
      </c>
      <c r="ET342">
        <v>29.9999</v>
      </c>
      <c r="EU342">
        <v>25.244499999999999</v>
      </c>
      <c r="EV342">
        <v>25.207899999999999</v>
      </c>
      <c r="EW342">
        <v>19.612200000000001</v>
      </c>
      <c r="EX342">
        <v>7.1087699999999998</v>
      </c>
      <c r="EY342">
        <v>100</v>
      </c>
      <c r="EZ342">
        <v>22.3337</v>
      </c>
      <c r="FA342">
        <v>378.9</v>
      </c>
      <c r="FB342">
        <v>20</v>
      </c>
      <c r="FC342">
        <v>102.358</v>
      </c>
      <c r="FD342">
        <v>102.06699999999999</v>
      </c>
    </row>
    <row r="343" spans="1:160" x14ac:dyDescent="0.15">
      <c r="A343">
        <v>345</v>
      </c>
      <c r="B343">
        <v>1604500989.0999999</v>
      </c>
      <c r="C343">
        <v>687.09999990463302</v>
      </c>
      <c r="D343" t="s">
        <v>926</v>
      </c>
      <c r="E343" t="s">
        <v>927</v>
      </c>
      <c r="F343">
        <v>1604500989.0999999</v>
      </c>
      <c r="G343">
        <f t="shared" si="225"/>
        <v>1.3241837954072226E-3</v>
      </c>
      <c r="H343">
        <f t="shared" si="226"/>
        <v>4.6787658758379473</v>
      </c>
      <c r="I343">
        <f t="shared" si="227"/>
        <v>382.25200000000001</v>
      </c>
      <c r="J343">
        <f t="shared" si="228"/>
        <v>319.01343364825027</v>
      </c>
      <c r="K343">
        <f t="shared" si="229"/>
        <v>32.141762990089838</v>
      </c>
      <c r="L343">
        <f t="shared" si="230"/>
        <v>38.513278409569601</v>
      </c>
      <c r="M343">
        <f t="shared" si="231"/>
        <v>0.13291003199552928</v>
      </c>
      <c r="N343">
        <f t="shared" si="232"/>
        <v>2.948894867375345</v>
      </c>
      <c r="O343">
        <f t="shared" si="233"/>
        <v>0.12966954532095049</v>
      </c>
      <c r="P343">
        <f t="shared" si="234"/>
        <v>8.1328030255919309E-2</v>
      </c>
      <c r="Q343">
        <f t="shared" si="235"/>
        <v>193.72693709045578</v>
      </c>
      <c r="R343">
        <f t="shared" si="236"/>
        <v>25.842838858362594</v>
      </c>
      <c r="S343">
        <f t="shared" si="237"/>
        <v>24.995699999999999</v>
      </c>
      <c r="T343">
        <f t="shared" si="238"/>
        <v>3.1788625324830226</v>
      </c>
      <c r="U343">
        <f t="shared" si="239"/>
        <v>68.277922696900205</v>
      </c>
      <c r="V343">
        <f t="shared" si="240"/>
        <v>2.1773162741184402</v>
      </c>
      <c r="W343">
        <f t="shared" si="241"/>
        <v>3.1889023393169071</v>
      </c>
      <c r="X343">
        <f t="shared" si="242"/>
        <v>1.0015462583645824</v>
      </c>
      <c r="Y343">
        <f t="shared" si="243"/>
        <v>-58.396505377458517</v>
      </c>
      <c r="Z343">
        <f t="shared" si="244"/>
        <v>8.4100853827579733</v>
      </c>
      <c r="AA343">
        <f t="shared" si="245"/>
        <v>0.60338978989618708</v>
      </c>
      <c r="AB343">
        <f t="shared" si="246"/>
        <v>144.34390688565145</v>
      </c>
      <c r="AC343">
        <v>11</v>
      </c>
      <c r="AD343">
        <v>2</v>
      </c>
      <c r="AE343">
        <f t="shared" si="247"/>
        <v>1</v>
      </c>
      <c r="AF343">
        <f t="shared" si="248"/>
        <v>0</v>
      </c>
      <c r="AG343">
        <f t="shared" si="249"/>
        <v>53802.519071635732</v>
      </c>
      <c r="AH343" t="s">
        <v>272</v>
      </c>
      <c r="AI343" t="s">
        <v>272</v>
      </c>
      <c r="AJ343">
        <v>0</v>
      </c>
      <c r="AK343">
        <v>0</v>
      </c>
      <c r="AL343">
        <f t="shared" si="250"/>
        <v>0</v>
      </c>
      <c r="AM343" t="e">
        <f t="shared" si="251"/>
        <v>#DIV/0!</v>
      </c>
      <c r="AN343">
        <v>0</v>
      </c>
      <c r="AO343" t="s">
        <v>272</v>
      </c>
      <c r="AP343" t="s">
        <v>272</v>
      </c>
      <c r="AQ343">
        <v>0</v>
      </c>
      <c r="AR343">
        <v>0</v>
      </c>
      <c r="AS343" t="e">
        <f t="shared" si="252"/>
        <v>#DIV/0!</v>
      </c>
      <c r="AT343">
        <v>0.5</v>
      </c>
      <c r="AU343">
        <f t="shared" si="253"/>
        <v>1009.1411998520938</v>
      </c>
      <c r="AV343">
        <f t="shared" si="254"/>
        <v>4.6787658758379473</v>
      </c>
      <c r="AW343" t="e">
        <f t="shared" si="255"/>
        <v>#DIV/0!</v>
      </c>
      <c r="AX343" t="e">
        <f t="shared" si="256"/>
        <v>#DIV/0!</v>
      </c>
      <c r="AY343">
        <f t="shared" si="257"/>
        <v>4.6363837652488053E-3</v>
      </c>
      <c r="AZ343" t="e">
        <f t="shared" si="258"/>
        <v>#DIV/0!</v>
      </c>
      <c r="BA343" t="s">
        <v>272</v>
      </c>
      <c r="BB343">
        <v>0</v>
      </c>
      <c r="BC343">
        <f t="shared" si="259"/>
        <v>0</v>
      </c>
      <c r="BD343" t="e">
        <f t="shared" si="260"/>
        <v>#DIV/0!</v>
      </c>
      <c r="BE343" t="e">
        <f t="shared" si="261"/>
        <v>#DIV/0!</v>
      </c>
      <c r="BF343" t="e">
        <f t="shared" si="262"/>
        <v>#DIV/0!</v>
      </c>
      <c r="BG343" t="e">
        <f t="shared" si="263"/>
        <v>#DIV/0!</v>
      </c>
      <c r="BH343" t="e">
        <f t="shared" si="264"/>
        <v>#DIV/0!</v>
      </c>
      <c r="BI343" t="e">
        <f t="shared" si="265"/>
        <v>#DIV/0!</v>
      </c>
      <c r="BJ343">
        <f t="shared" si="266"/>
        <v>1199.95</v>
      </c>
      <c r="BK343">
        <f t="shared" si="267"/>
        <v>1009.1411998520938</v>
      </c>
      <c r="BL343">
        <f t="shared" si="268"/>
        <v>0.84098604096178486</v>
      </c>
      <c r="BM343">
        <f t="shared" si="269"/>
        <v>0.1919720819235699</v>
      </c>
      <c r="BN343">
        <v>6</v>
      </c>
      <c r="BO343">
        <v>0.5</v>
      </c>
      <c r="BP343" t="s">
        <v>273</v>
      </c>
      <c r="BQ343">
        <v>2</v>
      </c>
      <c r="BR343">
        <v>1604500989.0999999</v>
      </c>
      <c r="BS343">
        <v>382.25200000000001</v>
      </c>
      <c r="BT343">
        <v>388.47399999999999</v>
      </c>
      <c r="BU343">
        <v>21.610299999999999</v>
      </c>
      <c r="BV343">
        <v>20.055599999999998</v>
      </c>
      <c r="BW343">
        <v>382.34399999999999</v>
      </c>
      <c r="BX343">
        <v>21.293600000000001</v>
      </c>
      <c r="BY343">
        <v>499.99400000000003</v>
      </c>
      <c r="BZ343">
        <v>100.654</v>
      </c>
      <c r="CA343">
        <v>9.9634799999999996E-2</v>
      </c>
      <c r="CB343">
        <v>25.0486</v>
      </c>
      <c r="CC343">
        <v>24.995699999999999</v>
      </c>
      <c r="CD343">
        <v>999.9</v>
      </c>
      <c r="CE343">
        <v>0</v>
      </c>
      <c r="CF343">
        <v>0</v>
      </c>
      <c r="CG343">
        <v>10045</v>
      </c>
      <c r="CH343">
        <v>0</v>
      </c>
      <c r="CI343">
        <v>1.06395</v>
      </c>
      <c r="CJ343">
        <v>1199.95</v>
      </c>
      <c r="CK343">
        <v>0.96699299999999999</v>
      </c>
      <c r="CL343">
        <v>3.30067E-2</v>
      </c>
      <c r="CM343">
        <v>0</v>
      </c>
      <c r="CN343">
        <v>767.13400000000001</v>
      </c>
      <c r="CO343">
        <v>5.0001499999999997</v>
      </c>
      <c r="CP343">
        <v>9163.09</v>
      </c>
      <c r="CQ343">
        <v>11353.4</v>
      </c>
      <c r="CR343">
        <v>39.5</v>
      </c>
      <c r="CS343">
        <v>42.125</v>
      </c>
      <c r="CT343">
        <v>40.75</v>
      </c>
      <c r="CU343">
        <v>41.686999999999998</v>
      </c>
      <c r="CV343">
        <v>41.375</v>
      </c>
      <c r="CW343">
        <v>1155.51</v>
      </c>
      <c r="CX343">
        <v>39.44</v>
      </c>
      <c r="CY343">
        <v>0</v>
      </c>
      <c r="CZ343">
        <v>1604500988.0999999</v>
      </c>
      <c r="DA343">
        <v>0</v>
      </c>
      <c r="DB343">
        <v>772.0752</v>
      </c>
      <c r="DC343">
        <v>-41.563384682928501</v>
      </c>
      <c r="DD343">
        <v>-483.49076990185898</v>
      </c>
      <c r="DE343">
        <v>9221.7792000000009</v>
      </c>
      <c r="DF343">
        <v>15</v>
      </c>
      <c r="DG343">
        <v>1604500115.5</v>
      </c>
      <c r="DH343" t="s">
        <v>274</v>
      </c>
      <c r="DI343">
        <v>1604500104</v>
      </c>
      <c r="DJ343">
        <v>1604500115.5</v>
      </c>
      <c r="DK343">
        <v>1</v>
      </c>
      <c r="DL343">
        <v>-0.111</v>
      </c>
      <c r="DM343">
        <v>-7.0000000000000001E-3</v>
      </c>
      <c r="DN343">
        <v>-7.3999999999999996E-2</v>
      </c>
      <c r="DO343">
        <v>0.30099999999999999</v>
      </c>
      <c r="DP343">
        <v>420</v>
      </c>
      <c r="DQ343">
        <v>20</v>
      </c>
      <c r="DR343">
        <v>0.08</v>
      </c>
      <c r="DS343">
        <v>7.0000000000000007E-2</v>
      </c>
      <c r="DT343">
        <v>0</v>
      </c>
      <c r="DU343">
        <v>0</v>
      </c>
      <c r="DV343" t="s">
        <v>275</v>
      </c>
      <c r="DW343">
        <v>100</v>
      </c>
      <c r="DX343">
        <v>100</v>
      </c>
      <c r="DY343">
        <v>-9.1999999999999998E-2</v>
      </c>
      <c r="DZ343">
        <v>0.31669999999999998</v>
      </c>
      <c r="EA343">
        <v>-0.38915973933682801</v>
      </c>
      <c r="EB343">
        <v>1.06189765250334E-3</v>
      </c>
      <c r="EC343">
        <v>-8.2300479113357901E-7</v>
      </c>
      <c r="ED343">
        <v>1.95222372915411E-10</v>
      </c>
      <c r="EE343">
        <v>5.0854824770297798E-2</v>
      </c>
      <c r="EF343">
        <v>2.4299125684897199E-2</v>
      </c>
      <c r="EG343">
        <v>-1.02667963148939E-3</v>
      </c>
      <c r="EH343">
        <v>2.21636158600722E-5</v>
      </c>
      <c r="EI343">
        <v>2</v>
      </c>
      <c r="EJ343">
        <v>2037</v>
      </c>
      <c r="EK343">
        <v>1</v>
      </c>
      <c r="EL343">
        <v>24</v>
      </c>
      <c r="EM343">
        <v>14.8</v>
      </c>
      <c r="EN343">
        <v>14.6</v>
      </c>
      <c r="EO343">
        <v>2</v>
      </c>
      <c r="EP343">
        <v>482.42200000000003</v>
      </c>
      <c r="EQ343">
        <v>557.13</v>
      </c>
      <c r="ER343">
        <v>22.3337</v>
      </c>
      <c r="ES343">
        <v>25.371099999999998</v>
      </c>
      <c r="ET343">
        <v>30</v>
      </c>
      <c r="EU343">
        <v>25.244499999999999</v>
      </c>
      <c r="EV343">
        <v>25.207899999999999</v>
      </c>
      <c r="EW343">
        <v>19.499500000000001</v>
      </c>
      <c r="EX343">
        <v>7.1087699999999998</v>
      </c>
      <c r="EY343">
        <v>100</v>
      </c>
      <c r="EZ343">
        <v>22.3338</v>
      </c>
      <c r="FA343">
        <v>378.9</v>
      </c>
      <c r="FB343">
        <v>20</v>
      </c>
      <c r="FC343">
        <v>102.358</v>
      </c>
      <c r="FD343">
        <v>102.068</v>
      </c>
    </row>
    <row r="344" spans="1:160" x14ac:dyDescent="0.15">
      <c r="A344">
        <v>346</v>
      </c>
      <c r="B344">
        <v>1604500991.0999999</v>
      </c>
      <c r="C344">
        <v>689.09999990463302</v>
      </c>
      <c r="D344" t="s">
        <v>928</v>
      </c>
      <c r="E344" t="s">
        <v>929</v>
      </c>
      <c r="F344">
        <v>1604500991.0999999</v>
      </c>
      <c r="G344">
        <f t="shared" si="225"/>
        <v>1.3316905343010613E-3</v>
      </c>
      <c r="H344">
        <f t="shared" si="226"/>
        <v>4.4521148583510568</v>
      </c>
      <c r="I344">
        <f t="shared" si="227"/>
        <v>379.10399999999998</v>
      </c>
      <c r="J344">
        <f t="shared" si="228"/>
        <v>318.95291798748474</v>
      </c>
      <c r="K344">
        <f t="shared" si="229"/>
        <v>32.13522094177538</v>
      </c>
      <c r="L344">
        <f t="shared" si="230"/>
        <v>38.195577192960002</v>
      </c>
      <c r="M344">
        <f t="shared" si="231"/>
        <v>0.13360873683202287</v>
      </c>
      <c r="N344">
        <f t="shared" si="232"/>
        <v>2.9422799444298344</v>
      </c>
      <c r="O344">
        <f t="shared" si="233"/>
        <v>0.13032737592415738</v>
      </c>
      <c r="P344">
        <f t="shared" si="234"/>
        <v>8.1742714991754936E-2</v>
      </c>
      <c r="Q344">
        <f t="shared" si="235"/>
        <v>193.72534110989915</v>
      </c>
      <c r="R344">
        <f t="shared" si="236"/>
        <v>25.842548334705338</v>
      </c>
      <c r="S344">
        <f t="shared" si="237"/>
        <v>24.998899999999999</v>
      </c>
      <c r="T344">
        <f t="shared" si="238"/>
        <v>3.1794690695169181</v>
      </c>
      <c r="U344">
        <f t="shared" si="239"/>
        <v>68.278873158668389</v>
      </c>
      <c r="V344">
        <f t="shared" si="240"/>
        <v>2.177346583416</v>
      </c>
      <c r="W344">
        <f t="shared" si="241"/>
        <v>3.1889023393169071</v>
      </c>
      <c r="X344">
        <f t="shared" si="242"/>
        <v>1.0021224861009181</v>
      </c>
      <c r="Y344">
        <f t="shared" si="243"/>
        <v>-58.727552562676799</v>
      </c>
      <c r="Z344">
        <f t="shared" si="244"/>
        <v>7.8836225592960547</v>
      </c>
      <c r="AA344">
        <f t="shared" si="245"/>
        <v>0.56689897037092152</v>
      </c>
      <c r="AB344">
        <f t="shared" si="246"/>
        <v>143.4483100768893</v>
      </c>
      <c r="AC344">
        <v>11</v>
      </c>
      <c r="AD344">
        <v>2</v>
      </c>
      <c r="AE344">
        <f t="shared" si="247"/>
        <v>1</v>
      </c>
      <c r="AF344">
        <f t="shared" si="248"/>
        <v>0</v>
      </c>
      <c r="AG344">
        <f t="shared" si="249"/>
        <v>53608.919479452612</v>
      </c>
      <c r="AH344" t="s">
        <v>272</v>
      </c>
      <c r="AI344" t="s">
        <v>272</v>
      </c>
      <c r="AJ344">
        <v>0</v>
      </c>
      <c r="AK344">
        <v>0</v>
      </c>
      <c r="AL344">
        <f t="shared" si="250"/>
        <v>0</v>
      </c>
      <c r="AM344" t="e">
        <f t="shared" si="251"/>
        <v>#DIV/0!</v>
      </c>
      <c r="AN344">
        <v>0</v>
      </c>
      <c r="AO344" t="s">
        <v>272</v>
      </c>
      <c r="AP344" t="s">
        <v>272</v>
      </c>
      <c r="AQ344">
        <v>0</v>
      </c>
      <c r="AR344">
        <v>0</v>
      </c>
      <c r="AS344" t="e">
        <f t="shared" si="252"/>
        <v>#DIV/0!</v>
      </c>
      <c r="AT344">
        <v>0.5</v>
      </c>
      <c r="AU344">
        <f t="shared" si="253"/>
        <v>1009.1327998520926</v>
      </c>
      <c r="AV344">
        <f t="shared" si="254"/>
        <v>4.4521148583510568</v>
      </c>
      <c r="AW344" t="e">
        <f t="shared" si="255"/>
        <v>#DIV/0!</v>
      </c>
      <c r="AX344" t="e">
        <f t="shared" si="256"/>
        <v>#DIV/0!</v>
      </c>
      <c r="AY344">
        <f t="shared" si="257"/>
        <v>4.4118225658739841E-3</v>
      </c>
      <c r="AZ344" t="e">
        <f t="shared" si="258"/>
        <v>#DIV/0!</v>
      </c>
      <c r="BA344" t="s">
        <v>272</v>
      </c>
      <c r="BB344">
        <v>0</v>
      </c>
      <c r="BC344">
        <f t="shared" si="259"/>
        <v>0</v>
      </c>
      <c r="BD344" t="e">
        <f t="shared" si="260"/>
        <v>#DIV/0!</v>
      </c>
      <c r="BE344" t="e">
        <f t="shared" si="261"/>
        <v>#DIV/0!</v>
      </c>
      <c r="BF344" t="e">
        <f t="shared" si="262"/>
        <v>#DIV/0!</v>
      </c>
      <c r="BG344" t="e">
        <f t="shared" si="263"/>
        <v>#DIV/0!</v>
      </c>
      <c r="BH344" t="e">
        <f t="shared" si="264"/>
        <v>#DIV/0!</v>
      </c>
      <c r="BI344" t="e">
        <f t="shared" si="265"/>
        <v>#DIV/0!</v>
      </c>
      <c r="BJ344">
        <f t="shared" si="266"/>
        <v>1199.94</v>
      </c>
      <c r="BK344">
        <f t="shared" si="267"/>
        <v>1009.1327998520926</v>
      </c>
      <c r="BL344">
        <f t="shared" si="268"/>
        <v>0.84098604917920272</v>
      </c>
      <c r="BM344">
        <f t="shared" si="269"/>
        <v>0.19197209835840559</v>
      </c>
      <c r="BN344">
        <v>6</v>
      </c>
      <c r="BO344">
        <v>0.5</v>
      </c>
      <c r="BP344" t="s">
        <v>273</v>
      </c>
      <c r="BQ344">
        <v>2</v>
      </c>
      <c r="BR344">
        <v>1604500991.0999999</v>
      </c>
      <c r="BS344">
        <v>379.10399999999998</v>
      </c>
      <c r="BT344">
        <v>385.05200000000002</v>
      </c>
      <c r="BU344">
        <v>21.610900000000001</v>
      </c>
      <c r="BV344">
        <v>20.047499999999999</v>
      </c>
      <c r="BW344">
        <v>379.19799999999998</v>
      </c>
      <c r="BX344">
        <v>21.2942</v>
      </c>
      <c r="BY344">
        <v>500.03</v>
      </c>
      <c r="BZ344">
        <v>100.652</v>
      </c>
      <c r="CA344">
        <v>0.10024</v>
      </c>
      <c r="CB344">
        <v>25.0486</v>
      </c>
      <c r="CC344">
        <v>24.998899999999999</v>
      </c>
      <c r="CD344">
        <v>999.9</v>
      </c>
      <c r="CE344">
        <v>0</v>
      </c>
      <c r="CF344">
        <v>0</v>
      </c>
      <c r="CG344">
        <v>10007.5</v>
      </c>
      <c r="CH344">
        <v>0</v>
      </c>
      <c r="CI344">
        <v>1.06395</v>
      </c>
      <c r="CJ344">
        <v>1199.94</v>
      </c>
      <c r="CK344">
        <v>0.96699299999999999</v>
      </c>
      <c r="CL344">
        <v>3.30067E-2</v>
      </c>
      <c r="CM344">
        <v>0</v>
      </c>
      <c r="CN344">
        <v>765.96400000000006</v>
      </c>
      <c r="CO344">
        <v>5.0001499999999997</v>
      </c>
      <c r="CP344">
        <v>9148.6</v>
      </c>
      <c r="CQ344">
        <v>11353.3</v>
      </c>
      <c r="CR344">
        <v>39.5</v>
      </c>
      <c r="CS344">
        <v>42.125</v>
      </c>
      <c r="CT344">
        <v>40.75</v>
      </c>
      <c r="CU344">
        <v>41.686999999999998</v>
      </c>
      <c r="CV344">
        <v>41.375</v>
      </c>
      <c r="CW344">
        <v>1155.5</v>
      </c>
      <c r="CX344">
        <v>39.44</v>
      </c>
      <c r="CY344">
        <v>0</v>
      </c>
      <c r="CZ344">
        <v>1604500989.9000001</v>
      </c>
      <c r="DA344">
        <v>0</v>
      </c>
      <c r="DB344">
        <v>771.06734615384596</v>
      </c>
      <c r="DC344">
        <v>-41.3127863289644</v>
      </c>
      <c r="DD344">
        <v>-485.60273498561202</v>
      </c>
      <c r="DE344">
        <v>9209.6015384615403</v>
      </c>
      <c r="DF344">
        <v>15</v>
      </c>
      <c r="DG344">
        <v>1604500115.5</v>
      </c>
      <c r="DH344" t="s">
        <v>274</v>
      </c>
      <c r="DI344">
        <v>1604500104</v>
      </c>
      <c r="DJ344">
        <v>1604500115.5</v>
      </c>
      <c r="DK344">
        <v>1</v>
      </c>
      <c r="DL344">
        <v>-0.111</v>
      </c>
      <c r="DM344">
        <v>-7.0000000000000001E-3</v>
      </c>
      <c r="DN344">
        <v>-7.3999999999999996E-2</v>
      </c>
      <c r="DO344">
        <v>0.30099999999999999</v>
      </c>
      <c r="DP344">
        <v>420</v>
      </c>
      <c r="DQ344">
        <v>20</v>
      </c>
      <c r="DR344">
        <v>0.08</v>
      </c>
      <c r="DS344">
        <v>7.0000000000000007E-2</v>
      </c>
      <c r="DT344">
        <v>0</v>
      </c>
      <c r="DU344">
        <v>0</v>
      </c>
      <c r="DV344" t="s">
        <v>275</v>
      </c>
      <c r="DW344">
        <v>100</v>
      </c>
      <c r="DX344">
        <v>100</v>
      </c>
      <c r="DY344">
        <v>-9.4E-2</v>
      </c>
      <c r="DZ344">
        <v>0.31669999999999998</v>
      </c>
      <c r="EA344">
        <v>-0.38915973933682801</v>
      </c>
      <c r="EB344">
        <v>1.06189765250334E-3</v>
      </c>
      <c r="EC344">
        <v>-8.2300479113357901E-7</v>
      </c>
      <c r="ED344">
        <v>1.95222372915411E-10</v>
      </c>
      <c r="EE344">
        <v>5.0854824770297798E-2</v>
      </c>
      <c r="EF344">
        <v>2.4299125684897199E-2</v>
      </c>
      <c r="EG344">
        <v>-1.02667963148939E-3</v>
      </c>
      <c r="EH344">
        <v>2.21636158600722E-5</v>
      </c>
      <c r="EI344">
        <v>2</v>
      </c>
      <c r="EJ344">
        <v>2037</v>
      </c>
      <c r="EK344">
        <v>1</v>
      </c>
      <c r="EL344">
        <v>24</v>
      </c>
      <c r="EM344">
        <v>14.8</v>
      </c>
      <c r="EN344">
        <v>14.6</v>
      </c>
      <c r="EO344">
        <v>2</v>
      </c>
      <c r="EP344">
        <v>482.42200000000003</v>
      </c>
      <c r="EQ344">
        <v>556.95000000000005</v>
      </c>
      <c r="ER344">
        <v>22.334199999999999</v>
      </c>
      <c r="ES344">
        <v>25.3704</v>
      </c>
      <c r="ET344">
        <v>30.0001</v>
      </c>
      <c r="EU344">
        <v>25.244499999999999</v>
      </c>
      <c r="EV344">
        <v>25.207899999999999</v>
      </c>
      <c r="EW344">
        <v>19.347100000000001</v>
      </c>
      <c r="EX344">
        <v>7.1087699999999998</v>
      </c>
      <c r="EY344">
        <v>100</v>
      </c>
      <c r="EZ344">
        <v>22.3338</v>
      </c>
      <c r="FA344">
        <v>373.85</v>
      </c>
      <c r="FB344">
        <v>20</v>
      </c>
      <c r="FC344">
        <v>102.35899999999999</v>
      </c>
      <c r="FD344">
        <v>102.069</v>
      </c>
    </row>
    <row r="345" spans="1:160" x14ac:dyDescent="0.15">
      <c r="A345">
        <v>347</v>
      </c>
      <c r="B345">
        <v>1604500992.5999999</v>
      </c>
      <c r="C345">
        <v>690.59999990463302</v>
      </c>
      <c r="D345" t="s">
        <v>930</v>
      </c>
      <c r="E345" t="s">
        <v>931</v>
      </c>
      <c r="F345">
        <v>1604500992.5999999</v>
      </c>
      <c r="G345">
        <f t="shared" si="225"/>
        <v>1.3331590670890322E-3</v>
      </c>
      <c r="H345">
        <f t="shared" si="226"/>
        <v>4.3537734015187528</v>
      </c>
      <c r="I345">
        <f t="shared" si="227"/>
        <v>376.71199999999999</v>
      </c>
      <c r="J345">
        <f t="shared" si="228"/>
        <v>317.85667062713901</v>
      </c>
      <c r="K345">
        <f t="shared" si="229"/>
        <v>32.024760757499656</v>
      </c>
      <c r="L345">
        <f t="shared" si="230"/>
        <v>37.954565026672</v>
      </c>
      <c r="M345">
        <f t="shared" si="231"/>
        <v>0.13377313055249623</v>
      </c>
      <c r="N345">
        <f t="shared" si="232"/>
        <v>2.9414013324074912</v>
      </c>
      <c r="O345">
        <f t="shared" si="233"/>
        <v>0.13048284038752989</v>
      </c>
      <c r="P345">
        <f t="shared" si="234"/>
        <v>8.1840654250439071E-2</v>
      </c>
      <c r="Q345">
        <f t="shared" si="235"/>
        <v>193.72374512934283</v>
      </c>
      <c r="R345">
        <f t="shared" si="236"/>
        <v>25.841879466977574</v>
      </c>
      <c r="S345">
        <f t="shared" si="237"/>
        <v>24.998000000000001</v>
      </c>
      <c r="T345">
        <f t="shared" si="238"/>
        <v>3.1792984707551044</v>
      </c>
      <c r="U345">
        <f t="shared" si="239"/>
        <v>68.278357123047499</v>
      </c>
      <c r="V345">
        <f t="shared" si="240"/>
        <v>2.1772652468806002</v>
      </c>
      <c r="W345">
        <f t="shared" si="241"/>
        <v>3.188807315555136</v>
      </c>
      <c r="X345">
        <f t="shared" si="242"/>
        <v>1.0020332238745042</v>
      </c>
      <c r="Y345">
        <f t="shared" si="243"/>
        <v>-58.79231485862632</v>
      </c>
      <c r="Z345">
        <f t="shared" si="244"/>
        <v>7.9446991145009855</v>
      </c>
      <c r="AA345">
        <f t="shared" si="245"/>
        <v>0.57145751085335539</v>
      </c>
      <c r="AB345">
        <f t="shared" si="246"/>
        <v>143.44758689607085</v>
      </c>
      <c r="AC345">
        <v>11</v>
      </c>
      <c r="AD345">
        <v>2</v>
      </c>
      <c r="AE345">
        <f t="shared" si="247"/>
        <v>1</v>
      </c>
      <c r="AF345">
        <f t="shared" si="248"/>
        <v>0</v>
      </c>
      <c r="AG345">
        <f t="shared" si="249"/>
        <v>53583.322708581269</v>
      </c>
      <c r="AH345" t="s">
        <v>272</v>
      </c>
      <c r="AI345" t="s">
        <v>272</v>
      </c>
      <c r="AJ345">
        <v>0</v>
      </c>
      <c r="AK345">
        <v>0</v>
      </c>
      <c r="AL345">
        <f t="shared" si="250"/>
        <v>0</v>
      </c>
      <c r="AM345" t="e">
        <f t="shared" si="251"/>
        <v>#DIV/0!</v>
      </c>
      <c r="AN345">
        <v>0</v>
      </c>
      <c r="AO345" t="s">
        <v>272</v>
      </c>
      <c r="AP345" t="s">
        <v>272</v>
      </c>
      <c r="AQ345">
        <v>0</v>
      </c>
      <c r="AR345">
        <v>0</v>
      </c>
      <c r="AS345" t="e">
        <f t="shared" si="252"/>
        <v>#DIV/0!</v>
      </c>
      <c r="AT345">
        <v>0.5</v>
      </c>
      <c r="AU345">
        <f t="shared" si="253"/>
        <v>1009.1243998520912</v>
      </c>
      <c r="AV345">
        <f t="shared" si="254"/>
        <v>4.3537734015187528</v>
      </c>
      <c r="AW345" t="e">
        <f t="shared" si="255"/>
        <v>#DIV/0!</v>
      </c>
      <c r="AX345" t="e">
        <f t="shared" si="256"/>
        <v>#DIV/0!</v>
      </c>
      <c r="AY345">
        <f t="shared" si="257"/>
        <v>4.3144070266826285E-3</v>
      </c>
      <c r="AZ345" t="e">
        <f t="shared" si="258"/>
        <v>#DIV/0!</v>
      </c>
      <c r="BA345" t="s">
        <v>272</v>
      </c>
      <c r="BB345">
        <v>0</v>
      </c>
      <c r="BC345">
        <f t="shared" si="259"/>
        <v>0</v>
      </c>
      <c r="BD345" t="e">
        <f t="shared" si="260"/>
        <v>#DIV/0!</v>
      </c>
      <c r="BE345" t="e">
        <f t="shared" si="261"/>
        <v>#DIV/0!</v>
      </c>
      <c r="BF345" t="e">
        <f t="shared" si="262"/>
        <v>#DIV/0!</v>
      </c>
      <c r="BG345" t="e">
        <f t="shared" si="263"/>
        <v>#DIV/0!</v>
      </c>
      <c r="BH345" t="e">
        <f t="shared" si="264"/>
        <v>#DIV/0!</v>
      </c>
      <c r="BI345" t="e">
        <f t="shared" si="265"/>
        <v>#DIV/0!</v>
      </c>
      <c r="BJ345">
        <f t="shared" si="266"/>
        <v>1199.93</v>
      </c>
      <c r="BK345">
        <f t="shared" si="267"/>
        <v>1009.1243998520912</v>
      </c>
      <c r="BL345">
        <f t="shared" si="268"/>
        <v>0.84098605739675747</v>
      </c>
      <c r="BM345">
        <f t="shared" si="269"/>
        <v>0.19197211479351525</v>
      </c>
      <c r="BN345">
        <v>6</v>
      </c>
      <c r="BO345">
        <v>0.5</v>
      </c>
      <c r="BP345" t="s">
        <v>273</v>
      </c>
      <c r="BQ345">
        <v>2</v>
      </c>
      <c r="BR345">
        <v>1604500992.5999999</v>
      </c>
      <c r="BS345">
        <v>376.71199999999999</v>
      </c>
      <c r="BT345">
        <v>382.53800000000001</v>
      </c>
      <c r="BU345">
        <v>21.610099999999999</v>
      </c>
      <c r="BV345">
        <v>20.045200000000001</v>
      </c>
      <c r="BW345">
        <v>376.80799999999999</v>
      </c>
      <c r="BX345">
        <v>21.293299999999999</v>
      </c>
      <c r="BY345">
        <v>500.10199999999998</v>
      </c>
      <c r="BZ345">
        <v>100.652</v>
      </c>
      <c r="CA345">
        <v>0.100206</v>
      </c>
      <c r="CB345">
        <v>25.048100000000002</v>
      </c>
      <c r="CC345">
        <v>24.998000000000001</v>
      </c>
      <c r="CD345">
        <v>999.9</v>
      </c>
      <c r="CE345">
        <v>0</v>
      </c>
      <c r="CF345">
        <v>0</v>
      </c>
      <c r="CG345">
        <v>10002.5</v>
      </c>
      <c r="CH345">
        <v>0</v>
      </c>
      <c r="CI345">
        <v>1.06395</v>
      </c>
      <c r="CJ345">
        <v>1199.93</v>
      </c>
      <c r="CK345">
        <v>0.96699299999999999</v>
      </c>
      <c r="CL345">
        <v>3.30067E-2</v>
      </c>
      <c r="CM345">
        <v>0</v>
      </c>
      <c r="CN345">
        <v>764.74699999999996</v>
      </c>
      <c r="CO345">
        <v>5.0001499999999997</v>
      </c>
      <c r="CP345">
        <v>9134.2099999999991</v>
      </c>
      <c r="CQ345">
        <v>11353.2</v>
      </c>
      <c r="CR345">
        <v>39.5</v>
      </c>
      <c r="CS345">
        <v>42.125</v>
      </c>
      <c r="CT345">
        <v>40.686999999999998</v>
      </c>
      <c r="CU345">
        <v>41.686999999999998</v>
      </c>
      <c r="CV345">
        <v>41.375</v>
      </c>
      <c r="CW345">
        <v>1155.49</v>
      </c>
      <c r="CX345">
        <v>39.44</v>
      </c>
      <c r="CY345">
        <v>0</v>
      </c>
      <c r="CZ345">
        <v>1604500991.7</v>
      </c>
      <c r="DA345">
        <v>0</v>
      </c>
      <c r="DB345">
        <v>769.63296000000003</v>
      </c>
      <c r="DC345">
        <v>-41.415692314489803</v>
      </c>
      <c r="DD345">
        <v>-481.15307692256903</v>
      </c>
      <c r="DE345">
        <v>9192.8083999999999</v>
      </c>
      <c r="DF345">
        <v>15</v>
      </c>
      <c r="DG345">
        <v>1604500115.5</v>
      </c>
      <c r="DH345" t="s">
        <v>274</v>
      </c>
      <c r="DI345">
        <v>1604500104</v>
      </c>
      <c r="DJ345">
        <v>1604500115.5</v>
      </c>
      <c r="DK345">
        <v>1</v>
      </c>
      <c r="DL345">
        <v>-0.111</v>
      </c>
      <c r="DM345">
        <v>-7.0000000000000001E-3</v>
      </c>
      <c r="DN345">
        <v>-7.3999999999999996E-2</v>
      </c>
      <c r="DO345">
        <v>0.30099999999999999</v>
      </c>
      <c r="DP345">
        <v>420</v>
      </c>
      <c r="DQ345">
        <v>20</v>
      </c>
      <c r="DR345">
        <v>0.08</v>
      </c>
      <c r="DS345">
        <v>7.0000000000000007E-2</v>
      </c>
      <c r="DT345">
        <v>0</v>
      </c>
      <c r="DU345">
        <v>0</v>
      </c>
      <c r="DV345" t="s">
        <v>275</v>
      </c>
      <c r="DW345">
        <v>100</v>
      </c>
      <c r="DX345">
        <v>100</v>
      </c>
      <c r="DY345">
        <v>-9.6000000000000002E-2</v>
      </c>
      <c r="DZ345">
        <v>0.31680000000000003</v>
      </c>
      <c r="EA345">
        <v>-0.38915973933682801</v>
      </c>
      <c r="EB345">
        <v>1.06189765250334E-3</v>
      </c>
      <c r="EC345">
        <v>-8.2300479113357901E-7</v>
      </c>
      <c r="ED345">
        <v>1.95222372915411E-10</v>
      </c>
      <c r="EE345">
        <v>5.0854824770297798E-2</v>
      </c>
      <c r="EF345">
        <v>2.4299125684897199E-2</v>
      </c>
      <c r="EG345">
        <v>-1.02667963148939E-3</v>
      </c>
      <c r="EH345">
        <v>2.21636158600722E-5</v>
      </c>
      <c r="EI345">
        <v>2</v>
      </c>
      <c r="EJ345">
        <v>2037</v>
      </c>
      <c r="EK345">
        <v>1</v>
      </c>
      <c r="EL345">
        <v>24</v>
      </c>
      <c r="EM345">
        <v>14.8</v>
      </c>
      <c r="EN345">
        <v>14.6</v>
      </c>
      <c r="EO345">
        <v>2</v>
      </c>
      <c r="EP345">
        <v>482.55799999999999</v>
      </c>
      <c r="EQ345">
        <v>556.83000000000004</v>
      </c>
      <c r="ER345">
        <v>22.334499999999998</v>
      </c>
      <c r="ES345">
        <v>25.3704</v>
      </c>
      <c r="ET345">
        <v>30.0001</v>
      </c>
      <c r="EU345">
        <v>25.244499999999999</v>
      </c>
      <c r="EV345">
        <v>25.207899999999999</v>
      </c>
      <c r="EW345">
        <v>19.276399999999999</v>
      </c>
      <c r="EX345">
        <v>7.1087699999999998</v>
      </c>
      <c r="EY345">
        <v>100</v>
      </c>
      <c r="EZ345">
        <v>22.3338</v>
      </c>
      <c r="FA345">
        <v>368.79</v>
      </c>
      <c r="FB345">
        <v>20</v>
      </c>
      <c r="FC345">
        <v>102.35899999999999</v>
      </c>
      <c r="FD345">
        <v>102.069</v>
      </c>
    </row>
    <row r="346" spans="1:160" x14ac:dyDescent="0.15">
      <c r="A346">
        <v>348</v>
      </c>
      <c r="B346">
        <v>1604500995.0999999</v>
      </c>
      <c r="C346">
        <v>693.09999990463302</v>
      </c>
      <c r="D346" t="s">
        <v>932</v>
      </c>
      <c r="E346" t="s">
        <v>933</v>
      </c>
      <c r="F346">
        <v>1604500995.0999999</v>
      </c>
      <c r="G346">
        <f t="shared" si="225"/>
        <v>1.3323343318772352E-3</v>
      </c>
      <c r="H346">
        <f t="shared" si="226"/>
        <v>4.2026735017737993</v>
      </c>
      <c r="I346">
        <f t="shared" si="227"/>
        <v>372.76900000000001</v>
      </c>
      <c r="J346">
        <f t="shared" si="228"/>
        <v>315.7678726161036</v>
      </c>
      <c r="K346">
        <f t="shared" si="229"/>
        <v>31.814529808629857</v>
      </c>
      <c r="L346">
        <f t="shared" si="230"/>
        <v>37.557558861130104</v>
      </c>
      <c r="M346">
        <f t="shared" si="231"/>
        <v>0.13366088651467817</v>
      </c>
      <c r="N346">
        <f t="shared" si="232"/>
        <v>2.9466859479631866</v>
      </c>
      <c r="O346">
        <f t="shared" si="233"/>
        <v>0.13038177792202615</v>
      </c>
      <c r="P346">
        <f t="shared" si="234"/>
        <v>8.1776525707202147E-2</v>
      </c>
      <c r="Q346">
        <f t="shared" si="235"/>
        <v>193.72374512934283</v>
      </c>
      <c r="R346">
        <f t="shared" si="236"/>
        <v>25.840564995753482</v>
      </c>
      <c r="S346">
        <f t="shared" si="237"/>
        <v>24.998200000000001</v>
      </c>
      <c r="T346">
        <f t="shared" si="238"/>
        <v>3.1793363808997599</v>
      </c>
      <c r="U346">
        <f t="shared" si="239"/>
        <v>68.27521979377002</v>
      </c>
      <c r="V346">
        <f t="shared" si="240"/>
        <v>2.17713925289523</v>
      </c>
      <c r="W346">
        <f t="shared" si="241"/>
        <v>3.1887693067432497</v>
      </c>
      <c r="X346">
        <f t="shared" si="242"/>
        <v>1.0021971280045299</v>
      </c>
      <c r="Y346">
        <f t="shared" si="243"/>
        <v>-58.755944035786072</v>
      </c>
      <c r="Z346">
        <f t="shared" si="244"/>
        <v>7.8954281214812481</v>
      </c>
      <c r="AA346">
        <f t="shared" si="245"/>
        <v>0.56689497577314607</v>
      </c>
      <c r="AB346">
        <f t="shared" si="246"/>
        <v>143.43012419081117</v>
      </c>
      <c r="AC346">
        <v>11</v>
      </c>
      <c r="AD346">
        <v>2</v>
      </c>
      <c r="AE346">
        <f t="shared" si="247"/>
        <v>1</v>
      </c>
      <c r="AF346">
        <f t="shared" si="248"/>
        <v>0</v>
      </c>
      <c r="AG346">
        <f t="shared" si="249"/>
        <v>53737.956676325055</v>
      </c>
      <c r="AH346" t="s">
        <v>272</v>
      </c>
      <c r="AI346" t="s">
        <v>272</v>
      </c>
      <c r="AJ346">
        <v>0</v>
      </c>
      <c r="AK346">
        <v>0</v>
      </c>
      <c r="AL346">
        <f t="shared" si="250"/>
        <v>0</v>
      </c>
      <c r="AM346" t="e">
        <f t="shared" si="251"/>
        <v>#DIV/0!</v>
      </c>
      <c r="AN346">
        <v>0</v>
      </c>
      <c r="AO346" t="s">
        <v>272</v>
      </c>
      <c r="AP346" t="s">
        <v>272</v>
      </c>
      <c r="AQ346">
        <v>0</v>
      </c>
      <c r="AR346">
        <v>0</v>
      </c>
      <c r="AS346" t="e">
        <f t="shared" si="252"/>
        <v>#DIV/0!</v>
      </c>
      <c r="AT346">
        <v>0.5</v>
      </c>
      <c r="AU346">
        <f t="shared" si="253"/>
        <v>1009.1243998520912</v>
      </c>
      <c r="AV346">
        <f t="shared" si="254"/>
        <v>4.2026735017737993</v>
      </c>
      <c r="AW346" t="e">
        <f t="shared" si="255"/>
        <v>#DIV/0!</v>
      </c>
      <c r="AX346" t="e">
        <f t="shared" si="256"/>
        <v>#DIV/0!</v>
      </c>
      <c r="AY346">
        <f t="shared" si="257"/>
        <v>4.1646733568128881E-3</v>
      </c>
      <c r="AZ346" t="e">
        <f t="shared" si="258"/>
        <v>#DIV/0!</v>
      </c>
      <c r="BA346" t="s">
        <v>272</v>
      </c>
      <c r="BB346">
        <v>0</v>
      </c>
      <c r="BC346">
        <f t="shared" si="259"/>
        <v>0</v>
      </c>
      <c r="BD346" t="e">
        <f t="shared" si="260"/>
        <v>#DIV/0!</v>
      </c>
      <c r="BE346" t="e">
        <f t="shared" si="261"/>
        <v>#DIV/0!</v>
      </c>
      <c r="BF346" t="e">
        <f t="shared" si="262"/>
        <v>#DIV/0!</v>
      </c>
      <c r="BG346" t="e">
        <f t="shared" si="263"/>
        <v>#DIV/0!</v>
      </c>
      <c r="BH346" t="e">
        <f t="shared" si="264"/>
        <v>#DIV/0!</v>
      </c>
      <c r="BI346" t="e">
        <f t="shared" si="265"/>
        <v>#DIV/0!</v>
      </c>
      <c r="BJ346">
        <f t="shared" si="266"/>
        <v>1199.93</v>
      </c>
      <c r="BK346">
        <f t="shared" si="267"/>
        <v>1009.1243998520912</v>
      </c>
      <c r="BL346">
        <f t="shared" si="268"/>
        <v>0.84098605739675747</v>
      </c>
      <c r="BM346">
        <f t="shared" si="269"/>
        <v>0.19197211479351525</v>
      </c>
      <c r="BN346">
        <v>6</v>
      </c>
      <c r="BO346">
        <v>0.5</v>
      </c>
      <c r="BP346" t="s">
        <v>273</v>
      </c>
      <c r="BQ346">
        <v>2</v>
      </c>
      <c r="BR346">
        <v>1604500995.0999999</v>
      </c>
      <c r="BS346">
        <v>372.76900000000001</v>
      </c>
      <c r="BT346">
        <v>378.40800000000002</v>
      </c>
      <c r="BU346">
        <v>21.608699999999999</v>
      </c>
      <c r="BV346">
        <v>20.044499999999999</v>
      </c>
      <c r="BW346">
        <v>372.86700000000002</v>
      </c>
      <c r="BX346">
        <v>21.292000000000002</v>
      </c>
      <c r="BY346">
        <v>500.017</v>
      </c>
      <c r="BZ346">
        <v>100.65300000000001</v>
      </c>
      <c r="CA346">
        <v>9.9902900000000003E-2</v>
      </c>
      <c r="CB346">
        <v>25.047899999999998</v>
      </c>
      <c r="CC346">
        <v>24.998200000000001</v>
      </c>
      <c r="CD346">
        <v>999.9</v>
      </c>
      <c r="CE346">
        <v>0</v>
      </c>
      <c r="CF346">
        <v>0</v>
      </c>
      <c r="CG346">
        <v>10032.5</v>
      </c>
      <c r="CH346">
        <v>0</v>
      </c>
      <c r="CI346">
        <v>1.0569500000000001</v>
      </c>
      <c r="CJ346">
        <v>1199.93</v>
      </c>
      <c r="CK346">
        <v>0.96699299999999999</v>
      </c>
      <c r="CL346">
        <v>3.30067E-2</v>
      </c>
      <c r="CM346">
        <v>0</v>
      </c>
      <c r="CN346">
        <v>763.28200000000004</v>
      </c>
      <c r="CO346">
        <v>5.0001499999999997</v>
      </c>
      <c r="CP346">
        <v>9115.16</v>
      </c>
      <c r="CQ346">
        <v>11353.2</v>
      </c>
      <c r="CR346">
        <v>39.5</v>
      </c>
      <c r="CS346">
        <v>42.125</v>
      </c>
      <c r="CT346">
        <v>40.75</v>
      </c>
      <c r="CU346">
        <v>41.686999999999998</v>
      </c>
      <c r="CV346">
        <v>41.375</v>
      </c>
      <c r="CW346">
        <v>1155.49</v>
      </c>
      <c r="CX346">
        <v>39.44</v>
      </c>
      <c r="CY346">
        <v>0</v>
      </c>
      <c r="CZ346">
        <v>1604500994.0999999</v>
      </c>
      <c r="DA346">
        <v>0</v>
      </c>
      <c r="DB346">
        <v>767.99807999999996</v>
      </c>
      <c r="DC346">
        <v>-40.294076989418897</v>
      </c>
      <c r="DD346">
        <v>-485.50692382679802</v>
      </c>
      <c r="DE346">
        <v>9173.4531999999999</v>
      </c>
      <c r="DF346">
        <v>15</v>
      </c>
      <c r="DG346">
        <v>1604500115.5</v>
      </c>
      <c r="DH346" t="s">
        <v>274</v>
      </c>
      <c r="DI346">
        <v>1604500104</v>
      </c>
      <c r="DJ346">
        <v>1604500115.5</v>
      </c>
      <c r="DK346">
        <v>1</v>
      </c>
      <c r="DL346">
        <v>-0.111</v>
      </c>
      <c r="DM346">
        <v>-7.0000000000000001E-3</v>
      </c>
      <c r="DN346">
        <v>-7.3999999999999996E-2</v>
      </c>
      <c r="DO346">
        <v>0.30099999999999999</v>
      </c>
      <c r="DP346">
        <v>420</v>
      </c>
      <c r="DQ346">
        <v>20</v>
      </c>
      <c r="DR346">
        <v>0.08</v>
      </c>
      <c r="DS346">
        <v>7.0000000000000007E-2</v>
      </c>
      <c r="DT346">
        <v>0</v>
      </c>
      <c r="DU346">
        <v>0</v>
      </c>
      <c r="DV346" t="s">
        <v>275</v>
      </c>
      <c r="DW346">
        <v>100</v>
      </c>
      <c r="DX346">
        <v>100</v>
      </c>
      <c r="DY346">
        <v>-9.8000000000000004E-2</v>
      </c>
      <c r="DZ346">
        <v>0.31669999999999998</v>
      </c>
      <c r="EA346">
        <v>-0.38915973933682801</v>
      </c>
      <c r="EB346">
        <v>1.06189765250334E-3</v>
      </c>
      <c r="EC346">
        <v>-8.2300479113357901E-7</v>
      </c>
      <c r="ED346">
        <v>1.95222372915411E-10</v>
      </c>
      <c r="EE346">
        <v>5.0854824770297798E-2</v>
      </c>
      <c r="EF346">
        <v>2.4299125684897199E-2</v>
      </c>
      <c r="EG346">
        <v>-1.02667963148939E-3</v>
      </c>
      <c r="EH346">
        <v>2.21636158600722E-5</v>
      </c>
      <c r="EI346">
        <v>2</v>
      </c>
      <c r="EJ346">
        <v>2037</v>
      </c>
      <c r="EK346">
        <v>1</v>
      </c>
      <c r="EL346">
        <v>24</v>
      </c>
      <c r="EM346">
        <v>14.9</v>
      </c>
      <c r="EN346">
        <v>14.7</v>
      </c>
      <c r="EO346">
        <v>2</v>
      </c>
      <c r="EP346">
        <v>482.55799999999999</v>
      </c>
      <c r="EQ346">
        <v>556.91</v>
      </c>
      <c r="ER346">
        <v>22.334700000000002</v>
      </c>
      <c r="ES346">
        <v>25.3704</v>
      </c>
      <c r="ET346">
        <v>30.0001</v>
      </c>
      <c r="EU346">
        <v>25.244499999999999</v>
      </c>
      <c r="EV346">
        <v>25.207899999999999</v>
      </c>
      <c r="EW346">
        <v>19.089300000000001</v>
      </c>
      <c r="EX346">
        <v>7.1087699999999998</v>
      </c>
      <c r="EY346">
        <v>100</v>
      </c>
      <c r="EZ346">
        <v>22.3355</v>
      </c>
      <c r="FA346">
        <v>368.79</v>
      </c>
      <c r="FB346">
        <v>20</v>
      </c>
      <c r="FC346">
        <v>102.358</v>
      </c>
      <c r="FD346">
        <v>102.069</v>
      </c>
    </row>
    <row r="347" spans="1:160" x14ac:dyDescent="0.15">
      <c r="A347">
        <v>349</v>
      </c>
      <c r="B347">
        <v>1604500997.0999999</v>
      </c>
      <c r="C347">
        <v>695.09999990463302</v>
      </c>
      <c r="D347" t="s">
        <v>934</v>
      </c>
      <c r="E347" t="s">
        <v>935</v>
      </c>
      <c r="F347">
        <v>1604500997.0999999</v>
      </c>
      <c r="G347">
        <f t="shared" si="225"/>
        <v>1.3315450285125928E-3</v>
      </c>
      <c r="H347">
        <f t="shared" si="226"/>
        <v>3.9909654211962486</v>
      </c>
      <c r="I347">
        <f t="shared" si="227"/>
        <v>369.61700000000002</v>
      </c>
      <c r="J347">
        <f t="shared" si="228"/>
        <v>315.16968527449961</v>
      </c>
      <c r="K347">
        <f t="shared" si="229"/>
        <v>31.754275920181023</v>
      </c>
      <c r="L347">
        <f t="shared" si="230"/>
        <v>37.240003563690408</v>
      </c>
      <c r="M347">
        <f t="shared" si="231"/>
        <v>0.13348757707026609</v>
      </c>
      <c r="N347">
        <f t="shared" si="232"/>
        <v>2.9472295991735002</v>
      </c>
      <c r="O347">
        <f t="shared" si="233"/>
        <v>0.1302174419114189</v>
      </c>
      <c r="P347">
        <f t="shared" si="234"/>
        <v>8.1673037445462754E-2</v>
      </c>
      <c r="Q347">
        <f t="shared" si="235"/>
        <v>193.72534110989915</v>
      </c>
      <c r="R347">
        <f t="shared" si="236"/>
        <v>25.841242019493627</v>
      </c>
      <c r="S347">
        <f t="shared" si="237"/>
        <v>25.001200000000001</v>
      </c>
      <c r="T347">
        <f t="shared" si="238"/>
        <v>3.1799050804748239</v>
      </c>
      <c r="U347">
        <f t="shared" si="239"/>
        <v>68.269651642074223</v>
      </c>
      <c r="V347">
        <f t="shared" si="240"/>
        <v>2.1770395436442405</v>
      </c>
      <c r="W347">
        <f t="shared" si="241"/>
        <v>3.1888833343666025</v>
      </c>
      <c r="X347">
        <f t="shared" si="242"/>
        <v>1.0028655368305834</v>
      </c>
      <c r="Y347">
        <f t="shared" si="243"/>
        <v>-58.721135757405342</v>
      </c>
      <c r="Z347">
        <f t="shared" si="244"/>
        <v>7.5155462937253379</v>
      </c>
      <c r="AA347">
        <f t="shared" si="245"/>
        <v>0.53952954115733809</v>
      </c>
      <c r="AB347">
        <f t="shared" si="246"/>
        <v>143.05928118737651</v>
      </c>
      <c r="AC347">
        <v>11</v>
      </c>
      <c r="AD347">
        <v>2</v>
      </c>
      <c r="AE347">
        <f t="shared" si="247"/>
        <v>1</v>
      </c>
      <c r="AF347">
        <f t="shared" si="248"/>
        <v>0</v>
      </c>
      <c r="AG347">
        <f t="shared" si="249"/>
        <v>53753.760894482992</v>
      </c>
      <c r="AH347" t="s">
        <v>272</v>
      </c>
      <c r="AI347" t="s">
        <v>272</v>
      </c>
      <c r="AJ347">
        <v>0</v>
      </c>
      <c r="AK347">
        <v>0</v>
      </c>
      <c r="AL347">
        <f t="shared" si="250"/>
        <v>0</v>
      </c>
      <c r="AM347" t="e">
        <f t="shared" si="251"/>
        <v>#DIV/0!</v>
      </c>
      <c r="AN347">
        <v>0</v>
      </c>
      <c r="AO347" t="s">
        <v>272</v>
      </c>
      <c r="AP347" t="s">
        <v>272</v>
      </c>
      <c r="AQ347">
        <v>0</v>
      </c>
      <c r="AR347">
        <v>0</v>
      </c>
      <c r="AS347" t="e">
        <f t="shared" si="252"/>
        <v>#DIV/0!</v>
      </c>
      <c r="AT347">
        <v>0.5</v>
      </c>
      <c r="AU347">
        <f t="shared" si="253"/>
        <v>1009.1327998520926</v>
      </c>
      <c r="AV347">
        <f t="shared" si="254"/>
        <v>3.9909654211962486</v>
      </c>
      <c r="AW347" t="e">
        <f t="shared" si="255"/>
        <v>#DIV/0!</v>
      </c>
      <c r="AX347" t="e">
        <f t="shared" si="256"/>
        <v>#DIV/0!</v>
      </c>
      <c r="AY347">
        <f t="shared" si="257"/>
        <v>3.9548465987640077E-3</v>
      </c>
      <c r="AZ347" t="e">
        <f t="shared" si="258"/>
        <v>#DIV/0!</v>
      </c>
      <c r="BA347" t="s">
        <v>272</v>
      </c>
      <c r="BB347">
        <v>0</v>
      </c>
      <c r="BC347">
        <f t="shared" si="259"/>
        <v>0</v>
      </c>
      <c r="BD347" t="e">
        <f t="shared" si="260"/>
        <v>#DIV/0!</v>
      </c>
      <c r="BE347" t="e">
        <f t="shared" si="261"/>
        <v>#DIV/0!</v>
      </c>
      <c r="BF347" t="e">
        <f t="shared" si="262"/>
        <v>#DIV/0!</v>
      </c>
      <c r="BG347" t="e">
        <f t="shared" si="263"/>
        <v>#DIV/0!</v>
      </c>
      <c r="BH347" t="e">
        <f t="shared" si="264"/>
        <v>#DIV/0!</v>
      </c>
      <c r="BI347" t="e">
        <f t="shared" si="265"/>
        <v>#DIV/0!</v>
      </c>
      <c r="BJ347">
        <f t="shared" si="266"/>
        <v>1199.94</v>
      </c>
      <c r="BK347">
        <f t="shared" si="267"/>
        <v>1009.1327998520926</v>
      </c>
      <c r="BL347">
        <f t="shared" si="268"/>
        <v>0.84098604917920272</v>
      </c>
      <c r="BM347">
        <f t="shared" si="269"/>
        <v>0.19197209835840559</v>
      </c>
      <c r="BN347">
        <v>6</v>
      </c>
      <c r="BO347">
        <v>0.5</v>
      </c>
      <c r="BP347" t="s">
        <v>273</v>
      </c>
      <c r="BQ347">
        <v>2</v>
      </c>
      <c r="BR347">
        <v>1604500997.0999999</v>
      </c>
      <c r="BS347">
        <v>369.61700000000002</v>
      </c>
      <c r="BT347">
        <v>374.99700000000001</v>
      </c>
      <c r="BU347">
        <v>21.607700000000001</v>
      </c>
      <c r="BV347">
        <v>20.0443</v>
      </c>
      <c r="BW347">
        <v>369.71600000000001</v>
      </c>
      <c r="BX347">
        <v>21.291</v>
      </c>
      <c r="BY347">
        <v>499.97699999999998</v>
      </c>
      <c r="BZ347">
        <v>100.65300000000001</v>
      </c>
      <c r="CA347">
        <v>9.9951200000000004E-2</v>
      </c>
      <c r="CB347">
        <v>25.048500000000001</v>
      </c>
      <c r="CC347">
        <v>25.001200000000001</v>
      </c>
      <c r="CD347">
        <v>999.9</v>
      </c>
      <c r="CE347">
        <v>0</v>
      </c>
      <c r="CF347">
        <v>0</v>
      </c>
      <c r="CG347">
        <v>10035.6</v>
      </c>
      <c r="CH347">
        <v>0</v>
      </c>
      <c r="CI347">
        <v>1.0499499999999999</v>
      </c>
      <c r="CJ347">
        <v>1199.94</v>
      </c>
      <c r="CK347">
        <v>0.96699299999999999</v>
      </c>
      <c r="CL347">
        <v>3.30067E-2</v>
      </c>
      <c r="CM347">
        <v>0</v>
      </c>
      <c r="CN347">
        <v>761.66899999999998</v>
      </c>
      <c r="CO347">
        <v>5.0001499999999997</v>
      </c>
      <c r="CP347">
        <v>9100.98</v>
      </c>
      <c r="CQ347">
        <v>11353.3</v>
      </c>
      <c r="CR347">
        <v>39.5</v>
      </c>
      <c r="CS347">
        <v>42.125</v>
      </c>
      <c r="CT347">
        <v>40.686999999999998</v>
      </c>
      <c r="CU347">
        <v>41.686999999999998</v>
      </c>
      <c r="CV347">
        <v>41.375</v>
      </c>
      <c r="CW347">
        <v>1155.5</v>
      </c>
      <c r="CX347">
        <v>39.44</v>
      </c>
      <c r="CY347">
        <v>0</v>
      </c>
      <c r="CZ347">
        <v>1604500995.9000001</v>
      </c>
      <c r="DA347">
        <v>0</v>
      </c>
      <c r="DB347">
        <v>766.96296153846197</v>
      </c>
      <c r="DC347">
        <v>-40.3581880368775</v>
      </c>
      <c r="DD347">
        <v>-481.76444445210598</v>
      </c>
      <c r="DE347">
        <v>9161.3896153846199</v>
      </c>
      <c r="DF347">
        <v>15</v>
      </c>
      <c r="DG347">
        <v>1604500115.5</v>
      </c>
      <c r="DH347" t="s">
        <v>274</v>
      </c>
      <c r="DI347">
        <v>1604500104</v>
      </c>
      <c r="DJ347">
        <v>1604500115.5</v>
      </c>
      <c r="DK347">
        <v>1</v>
      </c>
      <c r="DL347">
        <v>-0.111</v>
      </c>
      <c r="DM347">
        <v>-7.0000000000000001E-3</v>
      </c>
      <c r="DN347">
        <v>-7.3999999999999996E-2</v>
      </c>
      <c r="DO347">
        <v>0.30099999999999999</v>
      </c>
      <c r="DP347">
        <v>420</v>
      </c>
      <c r="DQ347">
        <v>20</v>
      </c>
      <c r="DR347">
        <v>0.08</v>
      </c>
      <c r="DS347">
        <v>7.0000000000000007E-2</v>
      </c>
      <c r="DT347">
        <v>0</v>
      </c>
      <c r="DU347">
        <v>0</v>
      </c>
      <c r="DV347" t="s">
        <v>275</v>
      </c>
      <c r="DW347">
        <v>100</v>
      </c>
      <c r="DX347">
        <v>100</v>
      </c>
      <c r="DY347">
        <v>-9.9000000000000005E-2</v>
      </c>
      <c r="DZ347">
        <v>0.31669999999999998</v>
      </c>
      <c r="EA347">
        <v>-0.38915973933682801</v>
      </c>
      <c r="EB347">
        <v>1.06189765250334E-3</v>
      </c>
      <c r="EC347">
        <v>-8.2300479113357901E-7</v>
      </c>
      <c r="ED347">
        <v>1.95222372915411E-10</v>
      </c>
      <c r="EE347">
        <v>5.0854824770297798E-2</v>
      </c>
      <c r="EF347">
        <v>2.4299125684897199E-2</v>
      </c>
      <c r="EG347">
        <v>-1.02667963148939E-3</v>
      </c>
      <c r="EH347">
        <v>2.21636158600722E-5</v>
      </c>
      <c r="EI347">
        <v>2</v>
      </c>
      <c r="EJ347">
        <v>2037</v>
      </c>
      <c r="EK347">
        <v>1</v>
      </c>
      <c r="EL347">
        <v>24</v>
      </c>
      <c r="EM347">
        <v>14.9</v>
      </c>
      <c r="EN347">
        <v>14.7</v>
      </c>
      <c r="EO347">
        <v>2</v>
      </c>
      <c r="EP347">
        <v>482.35399999999998</v>
      </c>
      <c r="EQ347">
        <v>557.01</v>
      </c>
      <c r="ER347">
        <v>22.335000000000001</v>
      </c>
      <c r="ES347">
        <v>25.3704</v>
      </c>
      <c r="ET347">
        <v>30.0001</v>
      </c>
      <c r="EU347">
        <v>25.244499999999999</v>
      </c>
      <c r="EV347">
        <v>25.207899999999999</v>
      </c>
      <c r="EW347">
        <v>18.935400000000001</v>
      </c>
      <c r="EX347">
        <v>7.1087699999999998</v>
      </c>
      <c r="EY347">
        <v>100</v>
      </c>
      <c r="EZ347">
        <v>22.3355</v>
      </c>
      <c r="FA347">
        <v>363.74</v>
      </c>
      <c r="FB347">
        <v>20</v>
      </c>
      <c r="FC347">
        <v>102.35899999999999</v>
      </c>
      <c r="FD347">
        <v>102.068</v>
      </c>
    </row>
    <row r="348" spans="1:160" x14ac:dyDescent="0.15">
      <c r="A348">
        <v>350</v>
      </c>
      <c r="B348">
        <v>1604500998.5999999</v>
      </c>
      <c r="C348">
        <v>696.59999990463302</v>
      </c>
      <c r="D348" t="s">
        <v>936</v>
      </c>
      <c r="E348" t="s">
        <v>937</v>
      </c>
      <c r="F348">
        <v>1604500998.5999999</v>
      </c>
      <c r="G348">
        <f t="shared" si="225"/>
        <v>1.3288938139657807E-3</v>
      </c>
      <c r="H348">
        <f t="shared" si="226"/>
        <v>3.8583868923076383</v>
      </c>
      <c r="I348">
        <f t="shared" si="227"/>
        <v>367.26400000000001</v>
      </c>
      <c r="J348">
        <f t="shared" si="228"/>
        <v>314.38234710909171</v>
      </c>
      <c r="K348">
        <f t="shared" si="229"/>
        <v>31.674981280546714</v>
      </c>
      <c r="L348">
        <f t="shared" si="230"/>
        <v>37.002969256992003</v>
      </c>
      <c r="M348">
        <f t="shared" si="231"/>
        <v>0.13324648319548879</v>
      </c>
      <c r="N348">
        <f t="shared" si="232"/>
        <v>2.945159595905535</v>
      </c>
      <c r="O348">
        <f t="shared" si="233"/>
        <v>0.12998576469057566</v>
      </c>
      <c r="P348">
        <f t="shared" si="234"/>
        <v>8.1527419503971021E-2</v>
      </c>
      <c r="Q348">
        <f t="shared" si="235"/>
        <v>193.72534110989915</v>
      </c>
      <c r="R348">
        <f t="shared" si="236"/>
        <v>25.841649267299527</v>
      </c>
      <c r="S348">
        <f t="shared" si="237"/>
        <v>24.999099999999999</v>
      </c>
      <c r="T348">
        <f t="shared" si="238"/>
        <v>3.1795069814392236</v>
      </c>
      <c r="U348">
        <f t="shared" si="239"/>
        <v>68.266972311192603</v>
      </c>
      <c r="V348">
        <f t="shared" si="240"/>
        <v>2.1768503125073999</v>
      </c>
      <c r="W348">
        <f t="shared" si="241"/>
        <v>3.1887312983272551</v>
      </c>
      <c r="X348">
        <f t="shared" si="242"/>
        <v>1.0026566689318237</v>
      </c>
      <c r="Y348">
        <f t="shared" si="243"/>
        <v>-58.604217195890925</v>
      </c>
      <c r="Z348">
        <f t="shared" si="244"/>
        <v>7.7166809849347837</v>
      </c>
      <c r="AA348">
        <f t="shared" si="245"/>
        <v>0.55434995740035131</v>
      </c>
      <c r="AB348">
        <f t="shared" si="246"/>
        <v>143.39215485634335</v>
      </c>
      <c r="AC348">
        <v>11</v>
      </c>
      <c r="AD348">
        <v>2</v>
      </c>
      <c r="AE348">
        <f t="shared" si="247"/>
        <v>1</v>
      </c>
      <c r="AF348">
        <f t="shared" si="248"/>
        <v>0</v>
      </c>
      <c r="AG348">
        <f t="shared" si="249"/>
        <v>53693.327553406278</v>
      </c>
      <c r="AH348" t="s">
        <v>272</v>
      </c>
      <c r="AI348" t="s">
        <v>272</v>
      </c>
      <c r="AJ348">
        <v>0</v>
      </c>
      <c r="AK348">
        <v>0</v>
      </c>
      <c r="AL348">
        <f t="shared" si="250"/>
        <v>0</v>
      </c>
      <c r="AM348" t="e">
        <f t="shared" si="251"/>
        <v>#DIV/0!</v>
      </c>
      <c r="AN348">
        <v>0</v>
      </c>
      <c r="AO348" t="s">
        <v>272</v>
      </c>
      <c r="AP348" t="s">
        <v>272</v>
      </c>
      <c r="AQ348">
        <v>0</v>
      </c>
      <c r="AR348">
        <v>0</v>
      </c>
      <c r="AS348" t="e">
        <f t="shared" si="252"/>
        <v>#DIV/0!</v>
      </c>
      <c r="AT348">
        <v>0.5</v>
      </c>
      <c r="AU348">
        <f t="shared" si="253"/>
        <v>1009.1327998520926</v>
      </c>
      <c r="AV348">
        <f t="shared" si="254"/>
        <v>3.8583868923076383</v>
      </c>
      <c r="AW348" t="e">
        <f t="shared" si="255"/>
        <v>#DIV/0!</v>
      </c>
      <c r="AX348" t="e">
        <f t="shared" si="256"/>
        <v>#DIV/0!</v>
      </c>
      <c r="AY348">
        <f t="shared" si="257"/>
        <v>3.8234679250076478E-3</v>
      </c>
      <c r="AZ348" t="e">
        <f t="shared" si="258"/>
        <v>#DIV/0!</v>
      </c>
      <c r="BA348" t="s">
        <v>272</v>
      </c>
      <c r="BB348">
        <v>0</v>
      </c>
      <c r="BC348">
        <f t="shared" si="259"/>
        <v>0</v>
      </c>
      <c r="BD348" t="e">
        <f t="shared" si="260"/>
        <v>#DIV/0!</v>
      </c>
      <c r="BE348" t="e">
        <f t="shared" si="261"/>
        <v>#DIV/0!</v>
      </c>
      <c r="BF348" t="e">
        <f t="shared" si="262"/>
        <v>#DIV/0!</v>
      </c>
      <c r="BG348" t="e">
        <f t="shared" si="263"/>
        <v>#DIV/0!</v>
      </c>
      <c r="BH348" t="e">
        <f t="shared" si="264"/>
        <v>#DIV/0!</v>
      </c>
      <c r="BI348" t="e">
        <f t="shared" si="265"/>
        <v>#DIV/0!</v>
      </c>
      <c r="BJ348">
        <f t="shared" si="266"/>
        <v>1199.94</v>
      </c>
      <c r="BK348">
        <f t="shared" si="267"/>
        <v>1009.1327998520926</v>
      </c>
      <c r="BL348">
        <f t="shared" si="268"/>
        <v>0.84098604917920272</v>
      </c>
      <c r="BM348">
        <f t="shared" si="269"/>
        <v>0.19197209835840559</v>
      </c>
      <c r="BN348">
        <v>6</v>
      </c>
      <c r="BO348">
        <v>0.5</v>
      </c>
      <c r="BP348" t="s">
        <v>273</v>
      </c>
      <c r="BQ348">
        <v>2</v>
      </c>
      <c r="BR348">
        <v>1604500998.5999999</v>
      </c>
      <c r="BS348">
        <v>367.26400000000001</v>
      </c>
      <c r="BT348">
        <v>372.47899999999998</v>
      </c>
      <c r="BU348">
        <v>21.605799999999999</v>
      </c>
      <c r="BV348">
        <v>20.0458</v>
      </c>
      <c r="BW348">
        <v>367.36500000000001</v>
      </c>
      <c r="BX348">
        <v>21.289200000000001</v>
      </c>
      <c r="BY348">
        <v>500.07</v>
      </c>
      <c r="BZ348">
        <v>100.65300000000001</v>
      </c>
      <c r="CA348">
        <v>0.100053</v>
      </c>
      <c r="CB348">
        <v>25.047699999999999</v>
      </c>
      <c r="CC348">
        <v>24.999099999999999</v>
      </c>
      <c r="CD348">
        <v>999.9</v>
      </c>
      <c r="CE348">
        <v>0</v>
      </c>
      <c r="CF348">
        <v>0</v>
      </c>
      <c r="CG348">
        <v>10023.799999999999</v>
      </c>
      <c r="CH348">
        <v>0</v>
      </c>
      <c r="CI348">
        <v>1.0499499999999999</v>
      </c>
      <c r="CJ348">
        <v>1199.94</v>
      </c>
      <c r="CK348">
        <v>0.96699299999999999</v>
      </c>
      <c r="CL348">
        <v>3.30067E-2</v>
      </c>
      <c r="CM348">
        <v>0</v>
      </c>
      <c r="CN348">
        <v>760.66600000000005</v>
      </c>
      <c r="CO348">
        <v>5.0001499999999997</v>
      </c>
      <c r="CP348">
        <v>9086.41</v>
      </c>
      <c r="CQ348">
        <v>11353.3</v>
      </c>
      <c r="CR348">
        <v>39.5</v>
      </c>
      <c r="CS348">
        <v>42.125</v>
      </c>
      <c r="CT348">
        <v>40.75</v>
      </c>
      <c r="CU348">
        <v>41.686999999999998</v>
      </c>
      <c r="CV348">
        <v>41.375</v>
      </c>
      <c r="CW348">
        <v>1155.5</v>
      </c>
      <c r="CX348">
        <v>39.44</v>
      </c>
      <c r="CY348">
        <v>0</v>
      </c>
      <c r="CZ348">
        <v>1604500997.7</v>
      </c>
      <c r="DA348">
        <v>0</v>
      </c>
      <c r="DB348">
        <v>765.51315999999997</v>
      </c>
      <c r="DC348">
        <v>-40.593846153510398</v>
      </c>
      <c r="DD348">
        <v>-483.68307693675399</v>
      </c>
      <c r="DE348">
        <v>9144.5887999999995</v>
      </c>
      <c r="DF348">
        <v>15</v>
      </c>
      <c r="DG348">
        <v>1604500115.5</v>
      </c>
      <c r="DH348" t="s">
        <v>274</v>
      </c>
      <c r="DI348">
        <v>1604500104</v>
      </c>
      <c r="DJ348">
        <v>1604500115.5</v>
      </c>
      <c r="DK348">
        <v>1</v>
      </c>
      <c r="DL348">
        <v>-0.111</v>
      </c>
      <c r="DM348">
        <v>-7.0000000000000001E-3</v>
      </c>
      <c r="DN348">
        <v>-7.3999999999999996E-2</v>
      </c>
      <c r="DO348">
        <v>0.30099999999999999</v>
      </c>
      <c r="DP348">
        <v>420</v>
      </c>
      <c r="DQ348">
        <v>20</v>
      </c>
      <c r="DR348">
        <v>0.08</v>
      </c>
      <c r="DS348">
        <v>7.0000000000000007E-2</v>
      </c>
      <c r="DT348">
        <v>0</v>
      </c>
      <c r="DU348">
        <v>0</v>
      </c>
      <c r="DV348" t="s">
        <v>275</v>
      </c>
      <c r="DW348">
        <v>100</v>
      </c>
      <c r="DX348">
        <v>100</v>
      </c>
      <c r="DY348">
        <v>-0.10100000000000001</v>
      </c>
      <c r="DZ348">
        <v>0.31659999999999999</v>
      </c>
      <c r="EA348">
        <v>-0.38915973933682801</v>
      </c>
      <c r="EB348">
        <v>1.06189765250334E-3</v>
      </c>
      <c r="EC348">
        <v>-8.2300479113357901E-7</v>
      </c>
      <c r="ED348">
        <v>1.95222372915411E-10</v>
      </c>
      <c r="EE348">
        <v>5.0854824770297798E-2</v>
      </c>
      <c r="EF348">
        <v>2.4299125684897199E-2</v>
      </c>
      <c r="EG348">
        <v>-1.02667963148939E-3</v>
      </c>
      <c r="EH348">
        <v>2.21636158600722E-5</v>
      </c>
      <c r="EI348">
        <v>2</v>
      </c>
      <c r="EJ348">
        <v>2037</v>
      </c>
      <c r="EK348">
        <v>1</v>
      </c>
      <c r="EL348">
        <v>24</v>
      </c>
      <c r="EM348">
        <v>14.9</v>
      </c>
      <c r="EN348">
        <v>14.7</v>
      </c>
      <c r="EO348">
        <v>2</v>
      </c>
      <c r="EP348">
        <v>482.47699999999998</v>
      </c>
      <c r="EQ348">
        <v>556.87</v>
      </c>
      <c r="ER348">
        <v>22.3355</v>
      </c>
      <c r="ES348">
        <v>25.3704</v>
      </c>
      <c r="ET348">
        <v>30.0001</v>
      </c>
      <c r="EU348">
        <v>25.244499999999999</v>
      </c>
      <c r="EV348">
        <v>25.207899999999999</v>
      </c>
      <c r="EW348">
        <v>18.865100000000002</v>
      </c>
      <c r="EX348">
        <v>7.1087699999999998</v>
      </c>
      <c r="EY348">
        <v>100</v>
      </c>
      <c r="EZ348">
        <v>22.335899999999999</v>
      </c>
      <c r="FA348">
        <v>358.72</v>
      </c>
      <c r="FB348">
        <v>20</v>
      </c>
      <c r="FC348">
        <v>102.35899999999999</v>
      </c>
      <c r="FD348">
        <v>102.069</v>
      </c>
    </row>
    <row r="349" spans="1:160" x14ac:dyDescent="0.15">
      <c r="A349">
        <v>351</v>
      </c>
      <c r="B349">
        <v>1604501001.0999999</v>
      </c>
      <c r="C349">
        <v>699.09999990463302</v>
      </c>
      <c r="D349" t="s">
        <v>938</v>
      </c>
      <c r="E349" t="s">
        <v>939</v>
      </c>
      <c r="F349">
        <v>1604501001.0999999</v>
      </c>
      <c r="G349">
        <f t="shared" si="225"/>
        <v>1.326386212450108E-3</v>
      </c>
      <c r="H349">
        <f t="shared" si="226"/>
        <v>3.6732729654352254</v>
      </c>
      <c r="I349">
        <f t="shared" si="227"/>
        <v>363.31099999999998</v>
      </c>
      <c r="J349">
        <f t="shared" si="228"/>
        <v>312.68246987081341</v>
      </c>
      <c r="K349">
        <f t="shared" si="229"/>
        <v>31.503425791192686</v>
      </c>
      <c r="L349">
        <f t="shared" si="230"/>
        <v>36.604358192362994</v>
      </c>
      <c r="M349">
        <f t="shared" si="231"/>
        <v>0.13305089193790701</v>
      </c>
      <c r="N349">
        <f t="shared" si="232"/>
        <v>2.9419461075036626</v>
      </c>
      <c r="O349">
        <f t="shared" si="233"/>
        <v>0.12979615556679461</v>
      </c>
      <c r="P349">
        <f t="shared" si="234"/>
        <v>8.1408390960389862E-2</v>
      </c>
      <c r="Q349">
        <f t="shared" si="235"/>
        <v>193.72534110989915</v>
      </c>
      <c r="R349">
        <f t="shared" si="236"/>
        <v>25.843408582626711</v>
      </c>
      <c r="S349">
        <f t="shared" si="237"/>
        <v>24.9969</v>
      </c>
      <c r="T349">
        <f t="shared" si="238"/>
        <v>3.1790899720204537</v>
      </c>
      <c r="U349">
        <f t="shared" si="239"/>
        <v>68.266392235797895</v>
      </c>
      <c r="V349">
        <f t="shared" si="240"/>
        <v>2.1768707360246005</v>
      </c>
      <c r="W349">
        <f t="shared" si="241"/>
        <v>3.1887883110997062</v>
      </c>
      <c r="X349">
        <f t="shared" si="242"/>
        <v>1.0022192359958533</v>
      </c>
      <c r="Y349">
        <f t="shared" si="243"/>
        <v>-58.493631969049765</v>
      </c>
      <c r="Z349">
        <f t="shared" si="244"/>
        <v>8.104776745789092</v>
      </c>
      <c r="AA349">
        <f t="shared" si="245"/>
        <v>0.58286032818684541</v>
      </c>
      <c r="AB349">
        <f t="shared" si="246"/>
        <v>143.91934621482531</v>
      </c>
      <c r="AC349">
        <v>11</v>
      </c>
      <c r="AD349">
        <v>2</v>
      </c>
      <c r="AE349">
        <f t="shared" si="247"/>
        <v>1</v>
      </c>
      <c r="AF349">
        <f t="shared" si="248"/>
        <v>0</v>
      </c>
      <c r="AG349">
        <f t="shared" si="249"/>
        <v>53599.266890229468</v>
      </c>
      <c r="AH349" t="s">
        <v>272</v>
      </c>
      <c r="AI349" t="s">
        <v>272</v>
      </c>
      <c r="AJ349">
        <v>0</v>
      </c>
      <c r="AK349">
        <v>0</v>
      </c>
      <c r="AL349">
        <f t="shared" si="250"/>
        <v>0</v>
      </c>
      <c r="AM349" t="e">
        <f t="shared" si="251"/>
        <v>#DIV/0!</v>
      </c>
      <c r="AN349">
        <v>0</v>
      </c>
      <c r="AO349" t="s">
        <v>272</v>
      </c>
      <c r="AP349" t="s">
        <v>272</v>
      </c>
      <c r="AQ349">
        <v>0</v>
      </c>
      <c r="AR349">
        <v>0</v>
      </c>
      <c r="AS349" t="e">
        <f t="shared" si="252"/>
        <v>#DIV/0!</v>
      </c>
      <c r="AT349">
        <v>0.5</v>
      </c>
      <c r="AU349">
        <f t="shared" si="253"/>
        <v>1009.1327998520926</v>
      </c>
      <c r="AV349">
        <f t="shared" si="254"/>
        <v>3.6732729654352254</v>
      </c>
      <c r="AW349" t="e">
        <f t="shared" si="255"/>
        <v>#DIV/0!</v>
      </c>
      <c r="AX349" t="e">
        <f t="shared" si="256"/>
        <v>#DIV/0!</v>
      </c>
      <c r="AY349">
        <f t="shared" si="257"/>
        <v>3.6400293063248096E-3</v>
      </c>
      <c r="AZ349" t="e">
        <f t="shared" si="258"/>
        <v>#DIV/0!</v>
      </c>
      <c r="BA349" t="s">
        <v>272</v>
      </c>
      <c r="BB349">
        <v>0</v>
      </c>
      <c r="BC349">
        <f t="shared" si="259"/>
        <v>0</v>
      </c>
      <c r="BD349" t="e">
        <f t="shared" si="260"/>
        <v>#DIV/0!</v>
      </c>
      <c r="BE349" t="e">
        <f t="shared" si="261"/>
        <v>#DIV/0!</v>
      </c>
      <c r="BF349" t="e">
        <f t="shared" si="262"/>
        <v>#DIV/0!</v>
      </c>
      <c r="BG349" t="e">
        <f t="shared" si="263"/>
        <v>#DIV/0!</v>
      </c>
      <c r="BH349" t="e">
        <f t="shared" si="264"/>
        <v>#DIV/0!</v>
      </c>
      <c r="BI349" t="e">
        <f t="shared" si="265"/>
        <v>#DIV/0!</v>
      </c>
      <c r="BJ349">
        <f t="shared" si="266"/>
        <v>1199.94</v>
      </c>
      <c r="BK349">
        <f t="shared" si="267"/>
        <v>1009.1327998520926</v>
      </c>
      <c r="BL349">
        <f t="shared" si="268"/>
        <v>0.84098604917920272</v>
      </c>
      <c r="BM349">
        <f t="shared" si="269"/>
        <v>0.19197209835840559</v>
      </c>
      <c r="BN349">
        <v>6</v>
      </c>
      <c r="BO349">
        <v>0.5</v>
      </c>
      <c r="BP349" t="s">
        <v>273</v>
      </c>
      <c r="BQ349">
        <v>2</v>
      </c>
      <c r="BR349">
        <v>1604501001.0999999</v>
      </c>
      <c r="BS349">
        <v>363.31099999999998</v>
      </c>
      <c r="BT349">
        <v>368.29599999999999</v>
      </c>
      <c r="BU349">
        <v>21.606200000000001</v>
      </c>
      <c r="BV349">
        <v>20.049299999999999</v>
      </c>
      <c r="BW349">
        <v>363.41399999999999</v>
      </c>
      <c r="BX349">
        <v>21.2895</v>
      </c>
      <c r="BY349">
        <v>500.12</v>
      </c>
      <c r="BZ349">
        <v>100.652</v>
      </c>
      <c r="CA349">
        <v>0.100133</v>
      </c>
      <c r="CB349">
        <v>25.047999999999998</v>
      </c>
      <c r="CC349">
        <v>24.9969</v>
      </c>
      <c r="CD349">
        <v>999.9</v>
      </c>
      <c r="CE349">
        <v>0</v>
      </c>
      <c r="CF349">
        <v>0</v>
      </c>
      <c r="CG349">
        <v>10005.6</v>
      </c>
      <c r="CH349">
        <v>0</v>
      </c>
      <c r="CI349">
        <v>1.0569500000000001</v>
      </c>
      <c r="CJ349">
        <v>1199.94</v>
      </c>
      <c r="CK349">
        <v>0.96699299999999999</v>
      </c>
      <c r="CL349">
        <v>3.30067E-2</v>
      </c>
      <c r="CM349">
        <v>0</v>
      </c>
      <c r="CN349">
        <v>758.851</v>
      </c>
      <c r="CO349">
        <v>5.0001499999999997</v>
      </c>
      <c r="CP349">
        <v>9067.94</v>
      </c>
      <c r="CQ349">
        <v>11353.3</v>
      </c>
      <c r="CR349">
        <v>39.5</v>
      </c>
      <c r="CS349">
        <v>42.125</v>
      </c>
      <c r="CT349">
        <v>40.75</v>
      </c>
      <c r="CU349">
        <v>41.686999999999998</v>
      </c>
      <c r="CV349">
        <v>41.375</v>
      </c>
      <c r="CW349">
        <v>1155.5</v>
      </c>
      <c r="CX349">
        <v>39.44</v>
      </c>
      <c r="CY349">
        <v>0</v>
      </c>
      <c r="CZ349">
        <v>1604501000.0999999</v>
      </c>
      <c r="DA349">
        <v>0</v>
      </c>
      <c r="DB349">
        <v>763.88912000000005</v>
      </c>
      <c r="DC349">
        <v>-40.599769284446303</v>
      </c>
      <c r="DD349">
        <v>-478.09615457773401</v>
      </c>
      <c r="DE349">
        <v>9125.3595999999998</v>
      </c>
      <c r="DF349">
        <v>15</v>
      </c>
      <c r="DG349">
        <v>1604500115.5</v>
      </c>
      <c r="DH349" t="s">
        <v>274</v>
      </c>
      <c r="DI349">
        <v>1604500104</v>
      </c>
      <c r="DJ349">
        <v>1604500115.5</v>
      </c>
      <c r="DK349">
        <v>1</v>
      </c>
      <c r="DL349">
        <v>-0.111</v>
      </c>
      <c r="DM349">
        <v>-7.0000000000000001E-3</v>
      </c>
      <c r="DN349">
        <v>-7.3999999999999996E-2</v>
      </c>
      <c r="DO349">
        <v>0.30099999999999999</v>
      </c>
      <c r="DP349">
        <v>420</v>
      </c>
      <c r="DQ349">
        <v>20</v>
      </c>
      <c r="DR349">
        <v>0.08</v>
      </c>
      <c r="DS349">
        <v>7.0000000000000007E-2</v>
      </c>
      <c r="DT349">
        <v>0</v>
      </c>
      <c r="DU349">
        <v>0</v>
      </c>
      <c r="DV349" t="s">
        <v>275</v>
      </c>
      <c r="DW349">
        <v>100</v>
      </c>
      <c r="DX349">
        <v>100</v>
      </c>
      <c r="DY349">
        <v>-0.10299999999999999</v>
      </c>
      <c r="DZ349">
        <v>0.31669999999999998</v>
      </c>
      <c r="EA349">
        <v>-0.38915973933682801</v>
      </c>
      <c r="EB349">
        <v>1.06189765250334E-3</v>
      </c>
      <c r="EC349">
        <v>-8.2300479113357901E-7</v>
      </c>
      <c r="ED349">
        <v>1.95222372915411E-10</v>
      </c>
      <c r="EE349">
        <v>5.0854824770297798E-2</v>
      </c>
      <c r="EF349">
        <v>2.4299125684897199E-2</v>
      </c>
      <c r="EG349">
        <v>-1.02667963148939E-3</v>
      </c>
      <c r="EH349">
        <v>2.21636158600722E-5</v>
      </c>
      <c r="EI349">
        <v>2</v>
      </c>
      <c r="EJ349">
        <v>2037</v>
      </c>
      <c r="EK349">
        <v>1</v>
      </c>
      <c r="EL349">
        <v>24</v>
      </c>
      <c r="EM349">
        <v>15</v>
      </c>
      <c r="EN349">
        <v>14.8</v>
      </c>
      <c r="EO349">
        <v>2</v>
      </c>
      <c r="EP349">
        <v>482.68099999999998</v>
      </c>
      <c r="EQ349">
        <v>556.87</v>
      </c>
      <c r="ER349">
        <v>22.335899999999999</v>
      </c>
      <c r="ES349">
        <v>25.3704</v>
      </c>
      <c r="ET349">
        <v>30.0002</v>
      </c>
      <c r="EU349">
        <v>25.244499999999999</v>
      </c>
      <c r="EV349">
        <v>25.207899999999999</v>
      </c>
      <c r="EW349">
        <v>18.678000000000001</v>
      </c>
      <c r="EX349">
        <v>7.1087699999999998</v>
      </c>
      <c r="EY349">
        <v>100</v>
      </c>
      <c r="EZ349">
        <v>22.335899999999999</v>
      </c>
      <c r="FA349">
        <v>358.72</v>
      </c>
      <c r="FB349">
        <v>20</v>
      </c>
      <c r="FC349">
        <v>102.35899999999999</v>
      </c>
      <c r="FD349">
        <v>102.068</v>
      </c>
    </row>
    <row r="350" spans="1:160" x14ac:dyDescent="0.15">
      <c r="A350">
        <v>352</v>
      </c>
      <c r="B350">
        <v>1604501003.0999999</v>
      </c>
      <c r="C350">
        <v>701.09999990463302</v>
      </c>
      <c r="D350" t="s">
        <v>940</v>
      </c>
      <c r="E350" t="s">
        <v>941</v>
      </c>
      <c r="F350">
        <v>1604501003.0999999</v>
      </c>
      <c r="G350">
        <f t="shared" si="225"/>
        <v>1.3269507591669571E-3</v>
      </c>
      <c r="H350">
        <f t="shared" si="226"/>
        <v>3.5278341008096317</v>
      </c>
      <c r="I350">
        <f t="shared" si="227"/>
        <v>360.09699999999998</v>
      </c>
      <c r="J350">
        <f t="shared" si="228"/>
        <v>311.33126903776548</v>
      </c>
      <c r="K350">
        <f t="shared" si="229"/>
        <v>31.367258292024825</v>
      </c>
      <c r="L350">
        <f t="shared" si="230"/>
        <v>36.280504827200993</v>
      </c>
      <c r="M350">
        <f t="shared" si="231"/>
        <v>0.13316552741710624</v>
      </c>
      <c r="N350">
        <f t="shared" si="232"/>
        <v>2.942719136978619</v>
      </c>
      <c r="O350">
        <f t="shared" si="233"/>
        <v>0.12990608801177031</v>
      </c>
      <c r="P350">
        <f t="shared" si="234"/>
        <v>8.1477507833309731E-2</v>
      </c>
      <c r="Q350">
        <f t="shared" si="235"/>
        <v>193.72534110989915</v>
      </c>
      <c r="R350">
        <f t="shared" si="236"/>
        <v>25.842767413520097</v>
      </c>
      <c r="S350">
        <f t="shared" si="237"/>
        <v>24.9953</v>
      </c>
      <c r="T350">
        <f t="shared" si="238"/>
        <v>3.1787867224637849</v>
      </c>
      <c r="U350">
        <f t="shared" si="239"/>
        <v>68.271336596664796</v>
      </c>
      <c r="V350">
        <f t="shared" si="240"/>
        <v>2.1769894778442</v>
      </c>
      <c r="W350">
        <f t="shared" si="241"/>
        <v>3.1887312983272551</v>
      </c>
      <c r="X350">
        <f t="shared" si="242"/>
        <v>1.0017972446195849</v>
      </c>
      <c r="Y350">
        <f t="shared" si="243"/>
        <v>-58.518528479262805</v>
      </c>
      <c r="Z350">
        <f t="shared" si="244"/>
        <v>8.3131486035100544</v>
      </c>
      <c r="AA350">
        <f t="shared" si="245"/>
        <v>0.5976827619633609</v>
      </c>
      <c r="AB350">
        <f t="shared" si="246"/>
        <v>144.11764399610976</v>
      </c>
      <c r="AC350">
        <v>11</v>
      </c>
      <c r="AD350">
        <v>2</v>
      </c>
      <c r="AE350">
        <f t="shared" si="247"/>
        <v>1</v>
      </c>
      <c r="AF350">
        <f t="shared" si="248"/>
        <v>0</v>
      </c>
      <c r="AG350">
        <f t="shared" si="249"/>
        <v>53621.923323292649</v>
      </c>
      <c r="AH350" t="s">
        <v>272</v>
      </c>
      <c r="AI350" t="s">
        <v>272</v>
      </c>
      <c r="AJ350">
        <v>0</v>
      </c>
      <c r="AK350">
        <v>0</v>
      </c>
      <c r="AL350">
        <f t="shared" si="250"/>
        <v>0</v>
      </c>
      <c r="AM350" t="e">
        <f t="shared" si="251"/>
        <v>#DIV/0!</v>
      </c>
      <c r="AN350">
        <v>0</v>
      </c>
      <c r="AO350" t="s">
        <v>272</v>
      </c>
      <c r="AP350" t="s">
        <v>272</v>
      </c>
      <c r="AQ350">
        <v>0</v>
      </c>
      <c r="AR350">
        <v>0</v>
      </c>
      <c r="AS350" t="e">
        <f t="shared" si="252"/>
        <v>#DIV/0!</v>
      </c>
      <c r="AT350">
        <v>0.5</v>
      </c>
      <c r="AU350">
        <f t="shared" si="253"/>
        <v>1009.1327998520926</v>
      </c>
      <c r="AV350">
        <f t="shared" si="254"/>
        <v>3.5278341008096317</v>
      </c>
      <c r="AW350" t="e">
        <f t="shared" si="255"/>
        <v>#DIV/0!</v>
      </c>
      <c r="AX350" t="e">
        <f t="shared" si="256"/>
        <v>#DIV/0!</v>
      </c>
      <c r="AY350">
        <f t="shared" si="257"/>
        <v>3.4959066847561611E-3</v>
      </c>
      <c r="AZ350" t="e">
        <f t="shared" si="258"/>
        <v>#DIV/0!</v>
      </c>
      <c r="BA350" t="s">
        <v>272</v>
      </c>
      <c r="BB350">
        <v>0</v>
      </c>
      <c r="BC350">
        <f t="shared" si="259"/>
        <v>0</v>
      </c>
      <c r="BD350" t="e">
        <f t="shared" si="260"/>
        <v>#DIV/0!</v>
      </c>
      <c r="BE350" t="e">
        <f t="shared" si="261"/>
        <v>#DIV/0!</v>
      </c>
      <c r="BF350" t="e">
        <f t="shared" si="262"/>
        <v>#DIV/0!</v>
      </c>
      <c r="BG350" t="e">
        <f t="shared" si="263"/>
        <v>#DIV/0!</v>
      </c>
      <c r="BH350" t="e">
        <f t="shared" si="264"/>
        <v>#DIV/0!</v>
      </c>
      <c r="BI350" t="e">
        <f t="shared" si="265"/>
        <v>#DIV/0!</v>
      </c>
      <c r="BJ350">
        <f t="shared" si="266"/>
        <v>1199.94</v>
      </c>
      <c r="BK350">
        <f t="shared" si="267"/>
        <v>1009.1327998520926</v>
      </c>
      <c r="BL350">
        <f t="shared" si="268"/>
        <v>0.84098604917920272</v>
      </c>
      <c r="BM350">
        <f t="shared" si="269"/>
        <v>0.19197209835840559</v>
      </c>
      <c r="BN350">
        <v>6</v>
      </c>
      <c r="BO350">
        <v>0.5</v>
      </c>
      <c r="BP350" t="s">
        <v>273</v>
      </c>
      <c r="BQ350">
        <v>2</v>
      </c>
      <c r="BR350">
        <v>1604501003.0999999</v>
      </c>
      <c r="BS350">
        <v>360.09699999999998</v>
      </c>
      <c r="BT350">
        <v>364.904</v>
      </c>
      <c r="BU350">
        <v>21.607399999999998</v>
      </c>
      <c r="BV350">
        <v>20.049399999999999</v>
      </c>
      <c r="BW350">
        <v>360.20100000000002</v>
      </c>
      <c r="BX350">
        <v>21.290700000000001</v>
      </c>
      <c r="BY350">
        <v>499.97899999999998</v>
      </c>
      <c r="BZ350">
        <v>100.652</v>
      </c>
      <c r="CA350">
        <v>0.100033</v>
      </c>
      <c r="CB350">
        <v>25.047699999999999</v>
      </c>
      <c r="CC350">
        <v>24.9953</v>
      </c>
      <c r="CD350">
        <v>999.9</v>
      </c>
      <c r="CE350">
        <v>0</v>
      </c>
      <c r="CF350">
        <v>0</v>
      </c>
      <c r="CG350">
        <v>10010</v>
      </c>
      <c r="CH350">
        <v>0</v>
      </c>
      <c r="CI350">
        <v>1.0499499999999999</v>
      </c>
      <c r="CJ350">
        <v>1199.94</v>
      </c>
      <c r="CK350">
        <v>0.96699299999999999</v>
      </c>
      <c r="CL350">
        <v>3.30067E-2</v>
      </c>
      <c r="CM350">
        <v>0</v>
      </c>
      <c r="CN350">
        <v>757.59699999999998</v>
      </c>
      <c r="CO350">
        <v>5.0001499999999997</v>
      </c>
      <c r="CP350">
        <v>9053.77</v>
      </c>
      <c r="CQ350">
        <v>11353.3</v>
      </c>
      <c r="CR350">
        <v>39.5</v>
      </c>
      <c r="CS350">
        <v>42.125</v>
      </c>
      <c r="CT350">
        <v>40.75</v>
      </c>
      <c r="CU350">
        <v>41.686999999999998</v>
      </c>
      <c r="CV350">
        <v>41.375</v>
      </c>
      <c r="CW350">
        <v>1155.5</v>
      </c>
      <c r="CX350">
        <v>39.44</v>
      </c>
      <c r="CY350">
        <v>0</v>
      </c>
      <c r="CZ350">
        <v>1604501001.9000001</v>
      </c>
      <c r="DA350">
        <v>0</v>
      </c>
      <c r="DB350">
        <v>762.891769230769</v>
      </c>
      <c r="DC350">
        <v>-41.443965806260302</v>
      </c>
      <c r="DD350">
        <v>-478.36136752205999</v>
      </c>
      <c r="DE350">
        <v>9113.4180769230807</v>
      </c>
      <c r="DF350">
        <v>15</v>
      </c>
      <c r="DG350">
        <v>1604500115.5</v>
      </c>
      <c r="DH350" t="s">
        <v>274</v>
      </c>
      <c r="DI350">
        <v>1604500104</v>
      </c>
      <c r="DJ350">
        <v>1604500115.5</v>
      </c>
      <c r="DK350">
        <v>1</v>
      </c>
      <c r="DL350">
        <v>-0.111</v>
      </c>
      <c r="DM350">
        <v>-7.0000000000000001E-3</v>
      </c>
      <c r="DN350">
        <v>-7.3999999999999996E-2</v>
      </c>
      <c r="DO350">
        <v>0.30099999999999999</v>
      </c>
      <c r="DP350">
        <v>420</v>
      </c>
      <c r="DQ350">
        <v>20</v>
      </c>
      <c r="DR350">
        <v>0.08</v>
      </c>
      <c r="DS350">
        <v>7.0000000000000007E-2</v>
      </c>
      <c r="DT350">
        <v>0</v>
      </c>
      <c r="DU350">
        <v>0</v>
      </c>
      <c r="DV350" t="s">
        <v>275</v>
      </c>
      <c r="DW350">
        <v>100</v>
      </c>
      <c r="DX350">
        <v>100</v>
      </c>
      <c r="DY350">
        <v>-0.104</v>
      </c>
      <c r="DZ350">
        <v>0.31669999999999998</v>
      </c>
      <c r="EA350">
        <v>-0.38915973933682801</v>
      </c>
      <c r="EB350">
        <v>1.06189765250334E-3</v>
      </c>
      <c r="EC350">
        <v>-8.2300479113357901E-7</v>
      </c>
      <c r="ED350">
        <v>1.95222372915411E-10</v>
      </c>
      <c r="EE350">
        <v>5.0854824770297798E-2</v>
      </c>
      <c r="EF350">
        <v>2.4299125684897199E-2</v>
      </c>
      <c r="EG350">
        <v>-1.02667963148939E-3</v>
      </c>
      <c r="EH350">
        <v>2.21636158600722E-5</v>
      </c>
      <c r="EI350">
        <v>2</v>
      </c>
      <c r="EJ350">
        <v>2037</v>
      </c>
      <c r="EK350">
        <v>1</v>
      </c>
      <c r="EL350">
        <v>24</v>
      </c>
      <c r="EM350">
        <v>15</v>
      </c>
      <c r="EN350">
        <v>14.8</v>
      </c>
      <c r="EO350">
        <v>2</v>
      </c>
      <c r="EP350">
        <v>482.46300000000002</v>
      </c>
      <c r="EQ350">
        <v>557.16999999999996</v>
      </c>
      <c r="ER350">
        <v>22.335899999999999</v>
      </c>
      <c r="ES350">
        <v>25.3704</v>
      </c>
      <c r="ET350">
        <v>30.0001</v>
      </c>
      <c r="EU350">
        <v>25.244499999999999</v>
      </c>
      <c r="EV350">
        <v>25.207899999999999</v>
      </c>
      <c r="EW350">
        <v>18.523099999999999</v>
      </c>
      <c r="EX350">
        <v>7.1087699999999998</v>
      </c>
      <c r="EY350">
        <v>100</v>
      </c>
      <c r="EZ350">
        <v>22.337199999999999</v>
      </c>
      <c r="FA350">
        <v>353.56</v>
      </c>
      <c r="FB350">
        <v>20</v>
      </c>
      <c r="FC350">
        <v>102.36</v>
      </c>
      <c r="FD350">
        <v>102.068</v>
      </c>
    </row>
    <row r="351" spans="1:160" x14ac:dyDescent="0.15">
      <c r="A351">
        <v>353</v>
      </c>
      <c r="B351">
        <v>1604501005.0999999</v>
      </c>
      <c r="C351">
        <v>703.09999990463302</v>
      </c>
      <c r="D351" t="s">
        <v>942</v>
      </c>
      <c r="E351" t="s">
        <v>943</v>
      </c>
      <c r="F351">
        <v>1604501005.0999999</v>
      </c>
      <c r="G351">
        <f t="shared" si="225"/>
        <v>1.3271951500460752E-3</v>
      </c>
      <c r="H351">
        <f t="shared" si="226"/>
        <v>3.4297239757048739</v>
      </c>
      <c r="I351">
        <f t="shared" si="227"/>
        <v>356.89100000000002</v>
      </c>
      <c r="J351">
        <f t="shared" si="228"/>
        <v>309.3481756063332</v>
      </c>
      <c r="K351">
        <f t="shared" si="229"/>
        <v>31.167734742209603</v>
      </c>
      <c r="L351">
        <f t="shared" si="230"/>
        <v>35.957813548049906</v>
      </c>
      <c r="M351">
        <f t="shared" si="231"/>
        <v>0.13310235154997527</v>
      </c>
      <c r="N351">
        <f t="shared" si="232"/>
        <v>2.9415242478749355</v>
      </c>
      <c r="O351">
        <f t="shared" si="233"/>
        <v>0.12984467542268485</v>
      </c>
      <c r="P351">
        <f t="shared" si="234"/>
        <v>8.143897057866735E-2</v>
      </c>
      <c r="Q351">
        <f t="shared" si="235"/>
        <v>193.72374512934283</v>
      </c>
      <c r="R351">
        <f t="shared" si="236"/>
        <v>25.842096399437903</v>
      </c>
      <c r="S351">
        <f t="shared" si="237"/>
        <v>24.998799999999999</v>
      </c>
      <c r="T351">
        <f t="shared" si="238"/>
        <v>3.179450113703906</v>
      </c>
      <c r="U351">
        <f t="shared" si="239"/>
        <v>68.27497378620636</v>
      </c>
      <c r="V351">
        <f t="shared" si="240"/>
        <v>2.1769886853280802</v>
      </c>
      <c r="W351">
        <f t="shared" si="241"/>
        <v>3.1885602653543583</v>
      </c>
      <c r="X351">
        <f t="shared" si="242"/>
        <v>1.0024614283758257</v>
      </c>
      <c r="Y351">
        <f t="shared" si="243"/>
        <v>-58.529306117031915</v>
      </c>
      <c r="Z351">
        <f t="shared" si="244"/>
        <v>7.6120058520690987</v>
      </c>
      <c r="AA351">
        <f t="shared" si="245"/>
        <v>0.54750282385858295</v>
      </c>
      <c r="AB351">
        <f t="shared" si="246"/>
        <v>143.35394768823861</v>
      </c>
      <c r="AC351">
        <v>11</v>
      </c>
      <c r="AD351">
        <v>2</v>
      </c>
      <c r="AE351">
        <f t="shared" si="247"/>
        <v>1</v>
      </c>
      <c r="AF351">
        <f t="shared" si="248"/>
        <v>0</v>
      </c>
      <c r="AG351">
        <f t="shared" si="249"/>
        <v>53587.171435696262</v>
      </c>
      <c r="AH351" t="s">
        <v>272</v>
      </c>
      <c r="AI351" t="s">
        <v>272</v>
      </c>
      <c r="AJ351">
        <v>0</v>
      </c>
      <c r="AK351">
        <v>0</v>
      </c>
      <c r="AL351">
        <f t="shared" si="250"/>
        <v>0</v>
      </c>
      <c r="AM351" t="e">
        <f t="shared" si="251"/>
        <v>#DIV/0!</v>
      </c>
      <c r="AN351">
        <v>0</v>
      </c>
      <c r="AO351" t="s">
        <v>272</v>
      </c>
      <c r="AP351" t="s">
        <v>272</v>
      </c>
      <c r="AQ351">
        <v>0</v>
      </c>
      <c r="AR351">
        <v>0</v>
      </c>
      <c r="AS351" t="e">
        <f t="shared" si="252"/>
        <v>#DIV/0!</v>
      </c>
      <c r="AT351">
        <v>0.5</v>
      </c>
      <c r="AU351">
        <f t="shared" si="253"/>
        <v>1009.1243998520912</v>
      </c>
      <c r="AV351">
        <f t="shared" si="254"/>
        <v>3.4297239757048739</v>
      </c>
      <c r="AW351" t="e">
        <f t="shared" si="255"/>
        <v>#DIV/0!</v>
      </c>
      <c r="AX351" t="e">
        <f t="shared" si="256"/>
        <v>#DIV/0!</v>
      </c>
      <c r="AY351">
        <f t="shared" si="257"/>
        <v>3.3987127614866644E-3</v>
      </c>
      <c r="AZ351" t="e">
        <f t="shared" si="258"/>
        <v>#DIV/0!</v>
      </c>
      <c r="BA351" t="s">
        <v>272</v>
      </c>
      <c r="BB351">
        <v>0</v>
      </c>
      <c r="BC351">
        <f t="shared" si="259"/>
        <v>0</v>
      </c>
      <c r="BD351" t="e">
        <f t="shared" si="260"/>
        <v>#DIV/0!</v>
      </c>
      <c r="BE351" t="e">
        <f t="shared" si="261"/>
        <v>#DIV/0!</v>
      </c>
      <c r="BF351" t="e">
        <f t="shared" si="262"/>
        <v>#DIV/0!</v>
      </c>
      <c r="BG351" t="e">
        <f t="shared" si="263"/>
        <v>#DIV/0!</v>
      </c>
      <c r="BH351" t="e">
        <f t="shared" si="264"/>
        <v>#DIV/0!</v>
      </c>
      <c r="BI351" t="e">
        <f t="shared" si="265"/>
        <v>#DIV/0!</v>
      </c>
      <c r="BJ351">
        <f t="shared" si="266"/>
        <v>1199.93</v>
      </c>
      <c r="BK351">
        <f t="shared" si="267"/>
        <v>1009.1243998520912</v>
      </c>
      <c r="BL351">
        <f t="shared" si="268"/>
        <v>0.84098605739675747</v>
      </c>
      <c r="BM351">
        <f t="shared" si="269"/>
        <v>0.19197211479351525</v>
      </c>
      <c r="BN351">
        <v>6</v>
      </c>
      <c r="BO351">
        <v>0.5</v>
      </c>
      <c r="BP351" t="s">
        <v>273</v>
      </c>
      <c r="BQ351">
        <v>2</v>
      </c>
      <c r="BR351">
        <v>1604501005.0999999</v>
      </c>
      <c r="BS351">
        <v>356.89100000000002</v>
      </c>
      <c r="BT351">
        <v>361.57499999999999</v>
      </c>
      <c r="BU351">
        <v>21.607199999999999</v>
      </c>
      <c r="BV351">
        <v>20.048999999999999</v>
      </c>
      <c r="BW351">
        <v>356.99700000000001</v>
      </c>
      <c r="BX351">
        <v>21.290500000000002</v>
      </c>
      <c r="BY351">
        <v>500.00700000000001</v>
      </c>
      <c r="BZ351">
        <v>100.65300000000001</v>
      </c>
      <c r="CA351">
        <v>9.9928900000000001E-2</v>
      </c>
      <c r="CB351">
        <v>25.046800000000001</v>
      </c>
      <c r="CC351">
        <v>24.998799999999999</v>
      </c>
      <c r="CD351">
        <v>999.9</v>
      </c>
      <c r="CE351">
        <v>0</v>
      </c>
      <c r="CF351">
        <v>0</v>
      </c>
      <c r="CG351">
        <v>10003.1</v>
      </c>
      <c r="CH351">
        <v>0</v>
      </c>
      <c r="CI351">
        <v>1.0499499999999999</v>
      </c>
      <c r="CJ351">
        <v>1199.93</v>
      </c>
      <c r="CK351">
        <v>0.96699299999999999</v>
      </c>
      <c r="CL351">
        <v>3.30067E-2</v>
      </c>
      <c r="CM351">
        <v>0</v>
      </c>
      <c r="CN351">
        <v>756.173</v>
      </c>
      <c r="CO351">
        <v>5.0001499999999997</v>
      </c>
      <c r="CP351">
        <v>9034.5300000000007</v>
      </c>
      <c r="CQ351">
        <v>11353.2</v>
      </c>
      <c r="CR351">
        <v>39.5</v>
      </c>
      <c r="CS351">
        <v>42.125</v>
      </c>
      <c r="CT351">
        <v>40.75</v>
      </c>
      <c r="CU351">
        <v>41.686999999999998</v>
      </c>
      <c r="CV351">
        <v>41.375</v>
      </c>
      <c r="CW351">
        <v>1155.49</v>
      </c>
      <c r="CX351">
        <v>39.44</v>
      </c>
      <c r="CY351">
        <v>0</v>
      </c>
      <c r="CZ351">
        <v>1604501004.3</v>
      </c>
      <c r="DA351">
        <v>0</v>
      </c>
      <c r="DB351">
        <v>761.28499999999997</v>
      </c>
      <c r="DC351">
        <v>-40.633914560790501</v>
      </c>
      <c r="DD351">
        <v>-474.29367555727703</v>
      </c>
      <c r="DE351">
        <v>9094.4657692307701</v>
      </c>
      <c r="DF351">
        <v>15</v>
      </c>
      <c r="DG351">
        <v>1604500115.5</v>
      </c>
      <c r="DH351" t="s">
        <v>274</v>
      </c>
      <c r="DI351">
        <v>1604500104</v>
      </c>
      <c r="DJ351">
        <v>1604500115.5</v>
      </c>
      <c r="DK351">
        <v>1</v>
      </c>
      <c r="DL351">
        <v>-0.111</v>
      </c>
      <c r="DM351">
        <v>-7.0000000000000001E-3</v>
      </c>
      <c r="DN351">
        <v>-7.3999999999999996E-2</v>
      </c>
      <c r="DO351">
        <v>0.30099999999999999</v>
      </c>
      <c r="DP351">
        <v>420</v>
      </c>
      <c r="DQ351">
        <v>20</v>
      </c>
      <c r="DR351">
        <v>0.08</v>
      </c>
      <c r="DS351">
        <v>7.0000000000000007E-2</v>
      </c>
      <c r="DT351">
        <v>0</v>
      </c>
      <c r="DU351">
        <v>0</v>
      </c>
      <c r="DV351" t="s">
        <v>275</v>
      </c>
      <c r="DW351">
        <v>100</v>
      </c>
      <c r="DX351">
        <v>100</v>
      </c>
      <c r="DY351">
        <v>-0.106</v>
      </c>
      <c r="DZ351">
        <v>0.31669999999999998</v>
      </c>
      <c r="EA351">
        <v>-0.38915973933682801</v>
      </c>
      <c r="EB351">
        <v>1.06189765250334E-3</v>
      </c>
      <c r="EC351">
        <v>-8.2300479113357901E-7</v>
      </c>
      <c r="ED351">
        <v>1.95222372915411E-10</v>
      </c>
      <c r="EE351">
        <v>5.0854824770297798E-2</v>
      </c>
      <c r="EF351">
        <v>2.4299125684897199E-2</v>
      </c>
      <c r="EG351">
        <v>-1.02667963148939E-3</v>
      </c>
      <c r="EH351">
        <v>2.21636158600722E-5</v>
      </c>
      <c r="EI351">
        <v>2</v>
      </c>
      <c r="EJ351">
        <v>2037</v>
      </c>
      <c r="EK351">
        <v>1</v>
      </c>
      <c r="EL351">
        <v>24</v>
      </c>
      <c r="EM351">
        <v>15</v>
      </c>
      <c r="EN351">
        <v>14.8</v>
      </c>
      <c r="EO351">
        <v>2</v>
      </c>
      <c r="EP351">
        <v>482.49</v>
      </c>
      <c r="EQ351">
        <v>556.97</v>
      </c>
      <c r="ER351">
        <v>22.335999999999999</v>
      </c>
      <c r="ES351">
        <v>25.3704</v>
      </c>
      <c r="ET351">
        <v>30</v>
      </c>
      <c r="EU351">
        <v>25.244499999999999</v>
      </c>
      <c r="EV351">
        <v>25.207899999999999</v>
      </c>
      <c r="EW351">
        <v>18.374400000000001</v>
      </c>
      <c r="EX351">
        <v>7.1087699999999998</v>
      </c>
      <c r="EY351">
        <v>100</v>
      </c>
      <c r="EZ351">
        <v>22.337199999999999</v>
      </c>
      <c r="FA351">
        <v>348.47</v>
      </c>
      <c r="FB351">
        <v>20</v>
      </c>
      <c r="FC351">
        <v>102.358</v>
      </c>
      <c r="FD351">
        <v>102.068</v>
      </c>
    </row>
    <row r="352" spans="1:160" x14ac:dyDescent="0.15">
      <c r="A352">
        <v>354</v>
      </c>
      <c r="B352">
        <v>1604501007.0999999</v>
      </c>
      <c r="C352">
        <v>705.09999990463302</v>
      </c>
      <c r="D352" t="s">
        <v>944</v>
      </c>
      <c r="E352" t="s">
        <v>945</v>
      </c>
      <c r="F352">
        <v>1604501007.0999999</v>
      </c>
      <c r="G352">
        <f t="shared" si="225"/>
        <v>1.3272439051944995E-3</v>
      </c>
      <c r="H352">
        <f t="shared" si="226"/>
        <v>3.3326193790577889</v>
      </c>
      <c r="I352">
        <f t="shared" si="227"/>
        <v>353.726</v>
      </c>
      <c r="J352">
        <f t="shared" si="228"/>
        <v>307.43747818788091</v>
      </c>
      <c r="K352">
        <f t="shared" si="229"/>
        <v>30.975240307976634</v>
      </c>
      <c r="L352">
        <f t="shared" si="230"/>
        <v>35.638946551869203</v>
      </c>
      <c r="M352">
        <f t="shared" si="231"/>
        <v>0.13316008422050093</v>
      </c>
      <c r="N352">
        <f t="shared" si="232"/>
        <v>2.9449314416418932</v>
      </c>
      <c r="O352">
        <f t="shared" si="233"/>
        <v>0.12990329162898506</v>
      </c>
      <c r="P352">
        <f t="shared" si="234"/>
        <v>8.1475532805876077E-2</v>
      </c>
      <c r="Q352">
        <f t="shared" si="235"/>
        <v>193.77322052673844</v>
      </c>
      <c r="R352">
        <f t="shared" si="236"/>
        <v>25.841615996699858</v>
      </c>
      <c r="S352">
        <f t="shared" si="237"/>
        <v>24.9971</v>
      </c>
      <c r="T352">
        <f t="shared" si="238"/>
        <v>3.1791278799925209</v>
      </c>
      <c r="U352">
        <f t="shared" si="239"/>
        <v>68.277441405801767</v>
      </c>
      <c r="V352">
        <f t="shared" si="240"/>
        <v>2.1770803418110205</v>
      </c>
      <c r="W352">
        <f t="shared" si="241"/>
        <v>3.1885792686221346</v>
      </c>
      <c r="X352">
        <f t="shared" si="242"/>
        <v>1.0020475381815004</v>
      </c>
      <c r="Y352">
        <f t="shared" si="243"/>
        <v>-58.531456219077427</v>
      </c>
      <c r="Z352">
        <f t="shared" si="244"/>
        <v>7.906603765313716</v>
      </c>
      <c r="AA352">
        <f t="shared" si="245"/>
        <v>0.56802960562513416</v>
      </c>
      <c r="AB352">
        <f t="shared" si="246"/>
        <v>143.71639767859986</v>
      </c>
      <c r="AC352">
        <v>11</v>
      </c>
      <c r="AD352">
        <v>2</v>
      </c>
      <c r="AE352">
        <f t="shared" si="247"/>
        <v>1</v>
      </c>
      <c r="AF352">
        <f t="shared" si="248"/>
        <v>0</v>
      </c>
      <c r="AG352">
        <f t="shared" si="249"/>
        <v>53686.796574373562</v>
      </c>
      <c r="AH352" t="s">
        <v>272</v>
      </c>
      <c r="AI352" t="s">
        <v>272</v>
      </c>
      <c r="AJ352">
        <v>0</v>
      </c>
      <c r="AK352">
        <v>0</v>
      </c>
      <c r="AL352">
        <f t="shared" si="250"/>
        <v>0</v>
      </c>
      <c r="AM352" t="e">
        <f t="shared" si="251"/>
        <v>#DIV/0!</v>
      </c>
      <c r="AN352">
        <v>0</v>
      </c>
      <c r="AO352" t="s">
        <v>272</v>
      </c>
      <c r="AP352" t="s">
        <v>272</v>
      </c>
      <c r="AQ352">
        <v>0</v>
      </c>
      <c r="AR352">
        <v>0</v>
      </c>
      <c r="AS352" t="e">
        <f t="shared" si="252"/>
        <v>#DIV/0!</v>
      </c>
      <c r="AT352">
        <v>0.5</v>
      </c>
      <c r="AU352">
        <f t="shared" si="253"/>
        <v>1009.3847998521295</v>
      </c>
      <c r="AV352">
        <f t="shared" si="254"/>
        <v>3.3326193790577889</v>
      </c>
      <c r="AW352" t="e">
        <f t="shared" si="255"/>
        <v>#DIV/0!</v>
      </c>
      <c r="AX352" t="e">
        <f t="shared" si="256"/>
        <v>#DIV/0!</v>
      </c>
      <c r="AY352">
        <f t="shared" si="257"/>
        <v>3.3016342028788261E-3</v>
      </c>
      <c r="AZ352" t="e">
        <f t="shared" si="258"/>
        <v>#DIV/0!</v>
      </c>
      <c r="BA352" t="s">
        <v>272</v>
      </c>
      <c r="BB352">
        <v>0</v>
      </c>
      <c r="BC352">
        <f t="shared" si="259"/>
        <v>0</v>
      </c>
      <c r="BD352" t="e">
        <f t="shared" si="260"/>
        <v>#DIV/0!</v>
      </c>
      <c r="BE352" t="e">
        <f t="shared" si="261"/>
        <v>#DIV/0!</v>
      </c>
      <c r="BF352" t="e">
        <f t="shared" si="262"/>
        <v>#DIV/0!</v>
      </c>
      <c r="BG352" t="e">
        <f t="shared" si="263"/>
        <v>#DIV/0!</v>
      </c>
      <c r="BH352" t="e">
        <f t="shared" si="264"/>
        <v>#DIV/0!</v>
      </c>
      <c r="BI352" t="e">
        <f t="shared" si="265"/>
        <v>#DIV/0!</v>
      </c>
      <c r="BJ352">
        <f t="shared" si="266"/>
        <v>1200.24</v>
      </c>
      <c r="BK352">
        <f t="shared" si="267"/>
        <v>1009.3847998521295</v>
      </c>
      <c r="BL352">
        <f t="shared" si="268"/>
        <v>0.84098580271623136</v>
      </c>
      <c r="BM352">
        <f t="shared" si="269"/>
        <v>0.19197160543246281</v>
      </c>
      <c r="BN352">
        <v>6</v>
      </c>
      <c r="BO352">
        <v>0.5</v>
      </c>
      <c r="BP352" t="s">
        <v>273</v>
      </c>
      <c r="BQ352">
        <v>2</v>
      </c>
      <c r="BR352">
        <v>1604501007.0999999</v>
      </c>
      <c r="BS352">
        <v>353.726</v>
      </c>
      <c r="BT352">
        <v>358.28800000000001</v>
      </c>
      <c r="BU352">
        <v>21.6081</v>
      </c>
      <c r="BV352">
        <v>20.05</v>
      </c>
      <c r="BW352">
        <v>353.834</v>
      </c>
      <c r="BX352">
        <v>21.291399999999999</v>
      </c>
      <c r="BY352">
        <v>500.05700000000002</v>
      </c>
      <c r="BZ352">
        <v>100.65300000000001</v>
      </c>
      <c r="CA352">
        <v>9.9974199999999999E-2</v>
      </c>
      <c r="CB352">
        <v>25.046900000000001</v>
      </c>
      <c r="CC352">
        <v>24.9971</v>
      </c>
      <c r="CD352">
        <v>999.9</v>
      </c>
      <c r="CE352">
        <v>0</v>
      </c>
      <c r="CF352">
        <v>0</v>
      </c>
      <c r="CG352">
        <v>10022.5</v>
      </c>
      <c r="CH352">
        <v>0</v>
      </c>
      <c r="CI352">
        <v>1.0499499999999999</v>
      </c>
      <c r="CJ352">
        <v>1200.24</v>
      </c>
      <c r="CK352">
        <v>0.96700200000000003</v>
      </c>
      <c r="CL352">
        <v>3.2998399999999997E-2</v>
      </c>
      <c r="CM352">
        <v>0</v>
      </c>
      <c r="CN352">
        <v>754.82</v>
      </c>
      <c r="CO352">
        <v>5.0001499999999997</v>
      </c>
      <c r="CP352">
        <v>9023.07</v>
      </c>
      <c r="CQ352">
        <v>11356.2</v>
      </c>
      <c r="CR352">
        <v>39.5</v>
      </c>
      <c r="CS352">
        <v>42.125</v>
      </c>
      <c r="CT352">
        <v>40.75</v>
      </c>
      <c r="CU352">
        <v>41.686999999999998</v>
      </c>
      <c r="CV352">
        <v>41.375</v>
      </c>
      <c r="CW352">
        <v>1155.8</v>
      </c>
      <c r="CX352">
        <v>39.44</v>
      </c>
      <c r="CY352">
        <v>0</v>
      </c>
      <c r="CZ352">
        <v>1604501006.0999999</v>
      </c>
      <c r="DA352">
        <v>0</v>
      </c>
      <c r="DB352">
        <v>759.84132</v>
      </c>
      <c r="DC352">
        <v>-40.844384678059399</v>
      </c>
      <c r="DD352">
        <v>-469.83923150869498</v>
      </c>
      <c r="DE352">
        <v>9077.7567999999992</v>
      </c>
      <c r="DF352">
        <v>15</v>
      </c>
      <c r="DG352">
        <v>1604500115.5</v>
      </c>
      <c r="DH352" t="s">
        <v>274</v>
      </c>
      <c r="DI352">
        <v>1604500104</v>
      </c>
      <c r="DJ352">
        <v>1604500115.5</v>
      </c>
      <c r="DK352">
        <v>1</v>
      </c>
      <c r="DL352">
        <v>-0.111</v>
      </c>
      <c r="DM352">
        <v>-7.0000000000000001E-3</v>
      </c>
      <c r="DN352">
        <v>-7.3999999999999996E-2</v>
      </c>
      <c r="DO352">
        <v>0.30099999999999999</v>
      </c>
      <c r="DP352">
        <v>420</v>
      </c>
      <c r="DQ352">
        <v>20</v>
      </c>
      <c r="DR352">
        <v>0.08</v>
      </c>
      <c r="DS352">
        <v>7.0000000000000007E-2</v>
      </c>
      <c r="DT352">
        <v>0</v>
      </c>
      <c r="DU352">
        <v>0</v>
      </c>
      <c r="DV352" t="s">
        <v>275</v>
      </c>
      <c r="DW352">
        <v>100</v>
      </c>
      <c r="DX352">
        <v>100</v>
      </c>
      <c r="DY352">
        <v>-0.108</v>
      </c>
      <c r="DZ352">
        <v>0.31669999999999998</v>
      </c>
      <c r="EA352">
        <v>-0.38915973933682801</v>
      </c>
      <c r="EB352">
        <v>1.06189765250334E-3</v>
      </c>
      <c r="EC352">
        <v>-8.2300479113357901E-7</v>
      </c>
      <c r="ED352">
        <v>1.95222372915411E-10</v>
      </c>
      <c r="EE352">
        <v>5.0854824770297798E-2</v>
      </c>
      <c r="EF352">
        <v>2.4299125684897199E-2</v>
      </c>
      <c r="EG352">
        <v>-1.02667963148939E-3</v>
      </c>
      <c r="EH352">
        <v>2.21636158600722E-5</v>
      </c>
      <c r="EI352">
        <v>2</v>
      </c>
      <c r="EJ352">
        <v>2037</v>
      </c>
      <c r="EK352">
        <v>1</v>
      </c>
      <c r="EL352">
        <v>24</v>
      </c>
      <c r="EM352">
        <v>15.1</v>
      </c>
      <c r="EN352">
        <v>14.9</v>
      </c>
      <c r="EO352">
        <v>2</v>
      </c>
      <c r="EP352">
        <v>482.49</v>
      </c>
      <c r="EQ352">
        <v>556.75099999999998</v>
      </c>
      <c r="ER352">
        <v>22.336400000000001</v>
      </c>
      <c r="ES352">
        <v>25.3704</v>
      </c>
      <c r="ET352">
        <v>30.0001</v>
      </c>
      <c r="EU352">
        <v>25.244499999999999</v>
      </c>
      <c r="EV352">
        <v>25.207899999999999</v>
      </c>
      <c r="EW352">
        <v>18.259499999999999</v>
      </c>
      <c r="EX352">
        <v>7.1087699999999998</v>
      </c>
      <c r="EY352">
        <v>100</v>
      </c>
      <c r="EZ352">
        <v>22.337199999999999</v>
      </c>
      <c r="FA352">
        <v>348.47</v>
      </c>
      <c r="FB352">
        <v>20</v>
      </c>
      <c r="FC352">
        <v>102.358</v>
      </c>
      <c r="FD352">
        <v>102.068</v>
      </c>
    </row>
    <row r="353" spans="1:160" x14ac:dyDescent="0.15">
      <c r="A353">
        <v>355</v>
      </c>
      <c r="B353">
        <v>1604501009.0999999</v>
      </c>
      <c r="C353">
        <v>707.09999990463302</v>
      </c>
      <c r="D353" t="s">
        <v>946</v>
      </c>
      <c r="E353" t="s">
        <v>947</v>
      </c>
      <c r="F353">
        <v>1604501009.0999999</v>
      </c>
      <c r="G353">
        <f t="shared" si="225"/>
        <v>1.3264612790717175E-3</v>
      </c>
      <c r="H353">
        <f t="shared" si="226"/>
        <v>3.0944536386213692</v>
      </c>
      <c r="I353">
        <f t="shared" si="227"/>
        <v>350.55</v>
      </c>
      <c r="J353">
        <f t="shared" si="228"/>
        <v>307.23173018966253</v>
      </c>
      <c r="K353">
        <f t="shared" si="229"/>
        <v>30.954511875593695</v>
      </c>
      <c r="L353">
        <f t="shared" si="230"/>
        <v>35.318956578120002</v>
      </c>
      <c r="M353">
        <f t="shared" si="231"/>
        <v>0.1332121829346542</v>
      </c>
      <c r="N353">
        <f t="shared" si="232"/>
        <v>2.9442819675551366</v>
      </c>
      <c r="O353">
        <f t="shared" si="233"/>
        <v>0.12995217499593972</v>
      </c>
      <c r="P353">
        <f t="shared" si="234"/>
        <v>8.1506363288948558E-2</v>
      </c>
      <c r="Q353">
        <f t="shared" si="235"/>
        <v>193.72214914878694</v>
      </c>
      <c r="R353">
        <f t="shared" si="236"/>
        <v>25.843281371457785</v>
      </c>
      <c r="S353">
        <f t="shared" si="237"/>
        <v>24.992599999999999</v>
      </c>
      <c r="T353">
        <f t="shared" si="238"/>
        <v>3.1782750461569984</v>
      </c>
      <c r="U353">
        <f t="shared" si="239"/>
        <v>68.274409332498479</v>
      </c>
      <c r="V353">
        <f t="shared" si="240"/>
        <v>2.1771912608412802</v>
      </c>
      <c r="W353">
        <f t="shared" si="241"/>
        <v>3.1888833343666025</v>
      </c>
      <c r="X353">
        <f t="shared" si="242"/>
        <v>1.0010837853157182</v>
      </c>
      <c r="Y353">
        <f t="shared" si="243"/>
        <v>-58.49694240706274</v>
      </c>
      <c r="Z353">
        <f t="shared" si="244"/>
        <v>8.8731260354073243</v>
      </c>
      <c r="AA353">
        <f t="shared" si="245"/>
        <v>0.63759822373747987</v>
      </c>
      <c r="AB353">
        <f t="shared" si="246"/>
        <v>144.73593100086902</v>
      </c>
      <c r="AC353">
        <v>11</v>
      </c>
      <c r="AD353">
        <v>2</v>
      </c>
      <c r="AE353">
        <f t="shared" si="247"/>
        <v>1</v>
      </c>
      <c r="AF353">
        <f t="shared" si="248"/>
        <v>0</v>
      </c>
      <c r="AG353">
        <f t="shared" si="249"/>
        <v>53667.508725785752</v>
      </c>
      <c r="AH353" t="s">
        <v>272</v>
      </c>
      <c r="AI353" t="s">
        <v>272</v>
      </c>
      <c r="AJ353">
        <v>0</v>
      </c>
      <c r="AK353">
        <v>0</v>
      </c>
      <c r="AL353">
        <f t="shared" si="250"/>
        <v>0</v>
      </c>
      <c r="AM353" t="e">
        <f t="shared" si="251"/>
        <v>#DIV/0!</v>
      </c>
      <c r="AN353">
        <v>0</v>
      </c>
      <c r="AO353" t="s">
        <v>272</v>
      </c>
      <c r="AP353" t="s">
        <v>272</v>
      </c>
      <c r="AQ353">
        <v>0</v>
      </c>
      <c r="AR353">
        <v>0</v>
      </c>
      <c r="AS353" t="e">
        <f t="shared" si="252"/>
        <v>#DIV/0!</v>
      </c>
      <c r="AT353">
        <v>0.5</v>
      </c>
      <c r="AU353">
        <f t="shared" si="253"/>
        <v>1009.1159998520902</v>
      </c>
      <c r="AV353">
        <f t="shared" si="254"/>
        <v>3.0944536386213692</v>
      </c>
      <c r="AW353" t="e">
        <f t="shared" si="255"/>
        <v>#DIV/0!</v>
      </c>
      <c r="AX353" t="e">
        <f t="shared" si="256"/>
        <v>#DIV/0!</v>
      </c>
      <c r="AY353">
        <f t="shared" si="257"/>
        <v>3.0664994302686058E-3</v>
      </c>
      <c r="AZ353" t="e">
        <f t="shared" si="258"/>
        <v>#DIV/0!</v>
      </c>
      <c r="BA353" t="s">
        <v>272</v>
      </c>
      <c r="BB353">
        <v>0</v>
      </c>
      <c r="BC353">
        <f t="shared" si="259"/>
        <v>0</v>
      </c>
      <c r="BD353" t="e">
        <f t="shared" si="260"/>
        <v>#DIV/0!</v>
      </c>
      <c r="BE353" t="e">
        <f t="shared" si="261"/>
        <v>#DIV/0!</v>
      </c>
      <c r="BF353" t="e">
        <f t="shared" si="262"/>
        <v>#DIV/0!</v>
      </c>
      <c r="BG353" t="e">
        <f t="shared" si="263"/>
        <v>#DIV/0!</v>
      </c>
      <c r="BH353" t="e">
        <f t="shared" si="264"/>
        <v>#DIV/0!</v>
      </c>
      <c r="BI353" t="e">
        <f t="shared" si="265"/>
        <v>#DIV/0!</v>
      </c>
      <c r="BJ353">
        <f t="shared" si="266"/>
        <v>1199.92</v>
      </c>
      <c r="BK353">
        <f t="shared" si="267"/>
        <v>1009.1159998520902</v>
      </c>
      <c r="BL353">
        <f t="shared" si="268"/>
        <v>0.84098606561444944</v>
      </c>
      <c r="BM353">
        <f t="shared" si="269"/>
        <v>0.19197213122889886</v>
      </c>
      <c r="BN353">
        <v>6</v>
      </c>
      <c r="BO353">
        <v>0.5</v>
      </c>
      <c r="BP353" t="s">
        <v>273</v>
      </c>
      <c r="BQ353">
        <v>2</v>
      </c>
      <c r="BR353">
        <v>1604501009.0999999</v>
      </c>
      <c r="BS353">
        <v>350.55</v>
      </c>
      <c r="BT353">
        <v>354.822</v>
      </c>
      <c r="BU353">
        <v>21.609200000000001</v>
      </c>
      <c r="BV353">
        <v>20.051600000000001</v>
      </c>
      <c r="BW353">
        <v>350.66</v>
      </c>
      <c r="BX353">
        <v>21.2925</v>
      </c>
      <c r="BY353">
        <v>499.92200000000003</v>
      </c>
      <c r="BZ353">
        <v>100.65300000000001</v>
      </c>
      <c r="CA353">
        <v>9.9978399999999995E-2</v>
      </c>
      <c r="CB353">
        <v>25.048500000000001</v>
      </c>
      <c r="CC353">
        <v>24.992599999999999</v>
      </c>
      <c r="CD353">
        <v>999.9</v>
      </c>
      <c r="CE353">
        <v>0</v>
      </c>
      <c r="CF353">
        <v>0</v>
      </c>
      <c r="CG353">
        <v>10018.799999999999</v>
      </c>
      <c r="CH353">
        <v>0</v>
      </c>
      <c r="CI353">
        <v>1.0569500000000001</v>
      </c>
      <c r="CJ353">
        <v>1199.92</v>
      </c>
      <c r="CK353">
        <v>0.96699299999999999</v>
      </c>
      <c r="CL353">
        <v>3.30067E-2</v>
      </c>
      <c r="CM353">
        <v>0</v>
      </c>
      <c r="CN353">
        <v>753.20500000000004</v>
      </c>
      <c r="CO353">
        <v>5.0001499999999997</v>
      </c>
      <c r="CP353">
        <v>9002.02</v>
      </c>
      <c r="CQ353">
        <v>11353.1</v>
      </c>
      <c r="CR353">
        <v>39.5</v>
      </c>
      <c r="CS353">
        <v>42.186999999999998</v>
      </c>
      <c r="CT353">
        <v>40.75</v>
      </c>
      <c r="CU353">
        <v>41.686999999999998</v>
      </c>
      <c r="CV353">
        <v>41.375</v>
      </c>
      <c r="CW353">
        <v>1155.48</v>
      </c>
      <c r="CX353">
        <v>39.44</v>
      </c>
      <c r="CY353">
        <v>0</v>
      </c>
      <c r="CZ353">
        <v>1604501008.5</v>
      </c>
      <c r="DA353">
        <v>0</v>
      </c>
      <c r="DB353">
        <v>758.19287999999995</v>
      </c>
      <c r="DC353">
        <v>-40.6036153224847</v>
      </c>
      <c r="DD353">
        <v>-473.62615314791202</v>
      </c>
      <c r="DE353">
        <v>9058.8688000000002</v>
      </c>
      <c r="DF353">
        <v>15</v>
      </c>
      <c r="DG353">
        <v>1604500115.5</v>
      </c>
      <c r="DH353" t="s">
        <v>274</v>
      </c>
      <c r="DI353">
        <v>1604500104</v>
      </c>
      <c r="DJ353">
        <v>1604500115.5</v>
      </c>
      <c r="DK353">
        <v>1</v>
      </c>
      <c r="DL353">
        <v>-0.111</v>
      </c>
      <c r="DM353">
        <v>-7.0000000000000001E-3</v>
      </c>
      <c r="DN353">
        <v>-7.3999999999999996E-2</v>
      </c>
      <c r="DO353">
        <v>0.30099999999999999</v>
      </c>
      <c r="DP353">
        <v>420</v>
      </c>
      <c r="DQ353">
        <v>20</v>
      </c>
      <c r="DR353">
        <v>0.08</v>
      </c>
      <c r="DS353">
        <v>7.0000000000000007E-2</v>
      </c>
      <c r="DT353">
        <v>0</v>
      </c>
      <c r="DU353">
        <v>0</v>
      </c>
      <c r="DV353" t="s">
        <v>275</v>
      </c>
      <c r="DW353">
        <v>100</v>
      </c>
      <c r="DX353">
        <v>100</v>
      </c>
      <c r="DY353">
        <v>-0.11</v>
      </c>
      <c r="DZ353">
        <v>0.31669999999999998</v>
      </c>
      <c r="EA353">
        <v>-0.38915973933682801</v>
      </c>
      <c r="EB353">
        <v>1.06189765250334E-3</v>
      </c>
      <c r="EC353">
        <v>-8.2300479113357901E-7</v>
      </c>
      <c r="ED353">
        <v>1.95222372915411E-10</v>
      </c>
      <c r="EE353">
        <v>5.0854824770297798E-2</v>
      </c>
      <c r="EF353">
        <v>2.4299125684897199E-2</v>
      </c>
      <c r="EG353">
        <v>-1.02667963148939E-3</v>
      </c>
      <c r="EH353">
        <v>2.21636158600722E-5</v>
      </c>
      <c r="EI353">
        <v>2</v>
      </c>
      <c r="EJ353">
        <v>2037</v>
      </c>
      <c r="EK353">
        <v>1</v>
      </c>
      <c r="EL353">
        <v>24</v>
      </c>
      <c r="EM353">
        <v>15.1</v>
      </c>
      <c r="EN353">
        <v>14.9</v>
      </c>
      <c r="EO353">
        <v>2</v>
      </c>
      <c r="EP353">
        <v>482.31299999999999</v>
      </c>
      <c r="EQ353">
        <v>556.99099999999999</v>
      </c>
      <c r="ER353">
        <v>22.3369</v>
      </c>
      <c r="ES353">
        <v>25.3704</v>
      </c>
      <c r="ET353">
        <v>30.0001</v>
      </c>
      <c r="EU353">
        <v>25.244499999999999</v>
      </c>
      <c r="EV353">
        <v>25.207899999999999</v>
      </c>
      <c r="EW353">
        <v>18.123200000000001</v>
      </c>
      <c r="EX353">
        <v>7.1087699999999998</v>
      </c>
      <c r="EY353">
        <v>100</v>
      </c>
      <c r="EZ353">
        <v>22.339099999999998</v>
      </c>
      <c r="FA353">
        <v>343.4</v>
      </c>
      <c r="FB353">
        <v>20</v>
      </c>
      <c r="FC353">
        <v>102.35899999999999</v>
      </c>
      <c r="FD353">
        <v>102.06699999999999</v>
      </c>
    </row>
    <row r="354" spans="1:160" x14ac:dyDescent="0.15">
      <c r="A354">
        <v>356</v>
      </c>
      <c r="B354">
        <v>1604501011.0999999</v>
      </c>
      <c r="C354">
        <v>709.09999990463302</v>
      </c>
      <c r="D354" t="s">
        <v>948</v>
      </c>
      <c r="E354" t="s">
        <v>949</v>
      </c>
      <c r="F354">
        <v>1604501011.0999999</v>
      </c>
      <c r="G354">
        <f t="shared" si="225"/>
        <v>1.3260778686435726E-3</v>
      </c>
      <c r="H354">
        <f t="shared" si="226"/>
        <v>3.0602210082145809</v>
      </c>
      <c r="I354">
        <f t="shared" si="227"/>
        <v>347.36</v>
      </c>
      <c r="J354">
        <f t="shared" si="228"/>
        <v>304.47658484511862</v>
      </c>
      <c r="K354">
        <f t="shared" si="229"/>
        <v>30.67659031822301</v>
      </c>
      <c r="L354">
        <f t="shared" si="230"/>
        <v>34.997175294640002</v>
      </c>
      <c r="M354">
        <f t="shared" si="231"/>
        <v>0.13310204545323601</v>
      </c>
      <c r="N354">
        <f t="shared" si="232"/>
        <v>2.9431582538858105</v>
      </c>
      <c r="O354">
        <f t="shared" si="233"/>
        <v>0.12984614506976874</v>
      </c>
      <c r="P354">
        <f t="shared" si="234"/>
        <v>8.1439736787957323E-2</v>
      </c>
      <c r="Q354">
        <f t="shared" si="235"/>
        <v>193.72214914878694</v>
      </c>
      <c r="R354">
        <f t="shared" si="236"/>
        <v>25.842564471799182</v>
      </c>
      <c r="S354">
        <f t="shared" si="237"/>
        <v>24.9954</v>
      </c>
      <c r="T354">
        <f t="shared" si="238"/>
        <v>3.1788056748204774</v>
      </c>
      <c r="U354">
        <f t="shared" si="239"/>
        <v>68.279409275675988</v>
      </c>
      <c r="V354">
        <f t="shared" si="240"/>
        <v>2.1772079665104003</v>
      </c>
      <c r="W354">
        <f t="shared" si="241"/>
        <v>3.1886742864455537</v>
      </c>
      <c r="X354">
        <f t="shared" si="242"/>
        <v>1.0015977083100771</v>
      </c>
      <c r="Y354">
        <f t="shared" si="243"/>
        <v>-58.480034007181551</v>
      </c>
      <c r="Z354">
        <f t="shared" si="244"/>
        <v>8.2509204847415116</v>
      </c>
      <c r="AA354">
        <f t="shared" si="245"/>
        <v>0.59311970100365086</v>
      </c>
      <c r="AB354">
        <f t="shared" si="246"/>
        <v>144.08615532735053</v>
      </c>
      <c r="AC354">
        <v>11</v>
      </c>
      <c r="AD354">
        <v>2</v>
      </c>
      <c r="AE354">
        <f t="shared" si="247"/>
        <v>1</v>
      </c>
      <c r="AF354">
        <f t="shared" si="248"/>
        <v>0</v>
      </c>
      <c r="AG354">
        <f t="shared" si="249"/>
        <v>53634.818336043369</v>
      </c>
      <c r="AH354" t="s">
        <v>272</v>
      </c>
      <c r="AI354" t="s">
        <v>272</v>
      </c>
      <c r="AJ354">
        <v>0</v>
      </c>
      <c r="AK354">
        <v>0</v>
      </c>
      <c r="AL354">
        <f t="shared" si="250"/>
        <v>0</v>
      </c>
      <c r="AM354" t="e">
        <f t="shared" si="251"/>
        <v>#DIV/0!</v>
      </c>
      <c r="AN354">
        <v>0</v>
      </c>
      <c r="AO354" t="s">
        <v>272</v>
      </c>
      <c r="AP354" t="s">
        <v>272</v>
      </c>
      <c r="AQ354">
        <v>0</v>
      </c>
      <c r="AR354">
        <v>0</v>
      </c>
      <c r="AS354" t="e">
        <f t="shared" si="252"/>
        <v>#DIV/0!</v>
      </c>
      <c r="AT354">
        <v>0.5</v>
      </c>
      <c r="AU354">
        <f t="shared" si="253"/>
        <v>1009.1159998520902</v>
      </c>
      <c r="AV354">
        <f t="shared" si="254"/>
        <v>3.0602210082145809</v>
      </c>
      <c r="AW354" t="e">
        <f t="shared" si="255"/>
        <v>#DIV/0!</v>
      </c>
      <c r="AX354" t="e">
        <f t="shared" si="256"/>
        <v>#DIV/0!</v>
      </c>
      <c r="AY354">
        <f t="shared" si="257"/>
        <v>3.0325760454329616E-3</v>
      </c>
      <c r="AZ354" t="e">
        <f t="shared" si="258"/>
        <v>#DIV/0!</v>
      </c>
      <c r="BA354" t="s">
        <v>272</v>
      </c>
      <c r="BB354">
        <v>0</v>
      </c>
      <c r="BC354">
        <f t="shared" si="259"/>
        <v>0</v>
      </c>
      <c r="BD354" t="e">
        <f t="shared" si="260"/>
        <v>#DIV/0!</v>
      </c>
      <c r="BE354" t="e">
        <f t="shared" si="261"/>
        <v>#DIV/0!</v>
      </c>
      <c r="BF354" t="e">
        <f t="shared" si="262"/>
        <v>#DIV/0!</v>
      </c>
      <c r="BG354" t="e">
        <f t="shared" si="263"/>
        <v>#DIV/0!</v>
      </c>
      <c r="BH354" t="e">
        <f t="shared" si="264"/>
        <v>#DIV/0!</v>
      </c>
      <c r="BI354" t="e">
        <f t="shared" si="265"/>
        <v>#DIV/0!</v>
      </c>
      <c r="BJ354">
        <f t="shared" si="266"/>
        <v>1199.92</v>
      </c>
      <c r="BK354">
        <f t="shared" si="267"/>
        <v>1009.1159998520902</v>
      </c>
      <c r="BL354">
        <f t="shared" si="268"/>
        <v>0.84098606561444944</v>
      </c>
      <c r="BM354">
        <f t="shared" si="269"/>
        <v>0.19197213122889886</v>
      </c>
      <c r="BN354">
        <v>6</v>
      </c>
      <c r="BO354">
        <v>0.5</v>
      </c>
      <c r="BP354" t="s">
        <v>273</v>
      </c>
      <c r="BQ354">
        <v>2</v>
      </c>
      <c r="BR354">
        <v>1604501011.0999999</v>
      </c>
      <c r="BS354">
        <v>347.36</v>
      </c>
      <c r="BT354">
        <v>351.58499999999998</v>
      </c>
      <c r="BU354">
        <v>21.6096</v>
      </c>
      <c r="BV354">
        <v>20.052700000000002</v>
      </c>
      <c r="BW354">
        <v>347.47199999999998</v>
      </c>
      <c r="BX354">
        <v>21.292899999999999</v>
      </c>
      <c r="BY354">
        <v>500.00200000000001</v>
      </c>
      <c r="BZ354">
        <v>100.652</v>
      </c>
      <c r="CA354">
        <v>9.9886500000000003E-2</v>
      </c>
      <c r="CB354">
        <v>25.0474</v>
      </c>
      <c r="CC354">
        <v>24.9954</v>
      </c>
      <c r="CD354">
        <v>999.9</v>
      </c>
      <c r="CE354">
        <v>0</v>
      </c>
      <c r="CF354">
        <v>0</v>
      </c>
      <c r="CG354">
        <v>10012.5</v>
      </c>
      <c r="CH354">
        <v>0</v>
      </c>
      <c r="CI354">
        <v>1.0569500000000001</v>
      </c>
      <c r="CJ354">
        <v>1199.92</v>
      </c>
      <c r="CK354">
        <v>0.96699299999999999</v>
      </c>
      <c r="CL354">
        <v>3.30067E-2</v>
      </c>
      <c r="CM354">
        <v>0</v>
      </c>
      <c r="CN354">
        <v>752.14800000000002</v>
      </c>
      <c r="CO354">
        <v>5.0001499999999997</v>
      </c>
      <c r="CP354">
        <v>8987.7800000000007</v>
      </c>
      <c r="CQ354">
        <v>11353.1</v>
      </c>
      <c r="CR354">
        <v>39.5</v>
      </c>
      <c r="CS354">
        <v>42.125</v>
      </c>
      <c r="CT354">
        <v>40.75</v>
      </c>
      <c r="CU354">
        <v>41.686999999999998</v>
      </c>
      <c r="CV354">
        <v>41.375</v>
      </c>
      <c r="CW354">
        <v>1155.48</v>
      </c>
      <c r="CX354">
        <v>39.44</v>
      </c>
      <c r="CY354">
        <v>0</v>
      </c>
      <c r="CZ354">
        <v>1604501010.3</v>
      </c>
      <c r="DA354">
        <v>0</v>
      </c>
      <c r="DB354">
        <v>757.16857692307701</v>
      </c>
      <c r="DC354">
        <v>-40.2686154086621</v>
      </c>
      <c r="DD354">
        <v>-469.91384654147902</v>
      </c>
      <c r="DE354">
        <v>9047.0992307692304</v>
      </c>
      <c r="DF354">
        <v>15</v>
      </c>
      <c r="DG354">
        <v>1604500115.5</v>
      </c>
      <c r="DH354" t="s">
        <v>274</v>
      </c>
      <c r="DI354">
        <v>1604500104</v>
      </c>
      <c r="DJ354">
        <v>1604500115.5</v>
      </c>
      <c r="DK354">
        <v>1</v>
      </c>
      <c r="DL354">
        <v>-0.111</v>
      </c>
      <c r="DM354">
        <v>-7.0000000000000001E-3</v>
      </c>
      <c r="DN354">
        <v>-7.3999999999999996E-2</v>
      </c>
      <c r="DO354">
        <v>0.30099999999999999</v>
      </c>
      <c r="DP354">
        <v>420</v>
      </c>
      <c r="DQ354">
        <v>20</v>
      </c>
      <c r="DR354">
        <v>0.08</v>
      </c>
      <c r="DS354">
        <v>7.0000000000000007E-2</v>
      </c>
      <c r="DT354">
        <v>0</v>
      </c>
      <c r="DU354">
        <v>0</v>
      </c>
      <c r="DV354" t="s">
        <v>275</v>
      </c>
      <c r="DW354">
        <v>100</v>
      </c>
      <c r="DX354">
        <v>100</v>
      </c>
      <c r="DY354">
        <v>-0.112</v>
      </c>
      <c r="DZ354">
        <v>0.31669999999999998</v>
      </c>
      <c r="EA354">
        <v>-0.38915973933682801</v>
      </c>
      <c r="EB354">
        <v>1.06189765250334E-3</v>
      </c>
      <c r="EC354">
        <v>-8.2300479113357901E-7</v>
      </c>
      <c r="ED354">
        <v>1.95222372915411E-10</v>
      </c>
      <c r="EE354">
        <v>5.0854824770297798E-2</v>
      </c>
      <c r="EF354">
        <v>2.4299125684897199E-2</v>
      </c>
      <c r="EG354">
        <v>-1.02667963148939E-3</v>
      </c>
      <c r="EH354">
        <v>2.21636158600722E-5</v>
      </c>
      <c r="EI354">
        <v>2</v>
      </c>
      <c r="EJ354">
        <v>2037</v>
      </c>
      <c r="EK354">
        <v>1</v>
      </c>
      <c r="EL354">
        <v>24</v>
      </c>
      <c r="EM354">
        <v>15.1</v>
      </c>
      <c r="EN354">
        <v>14.9</v>
      </c>
      <c r="EO354">
        <v>2</v>
      </c>
      <c r="EP354">
        <v>482.50400000000002</v>
      </c>
      <c r="EQ354">
        <v>556.83100000000002</v>
      </c>
      <c r="ER354">
        <v>22.337700000000002</v>
      </c>
      <c r="ES354">
        <v>25.3704</v>
      </c>
      <c r="ET354">
        <v>30.0001</v>
      </c>
      <c r="EU354">
        <v>25.244499999999999</v>
      </c>
      <c r="EV354">
        <v>25.207899999999999</v>
      </c>
      <c r="EW354">
        <v>18.029199999999999</v>
      </c>
      <c r="EX354">
        <v>7.1087699999999998</v>
      </c>
      <c r="EY354">
        <v>100</v>
      </c>
      <c r="EZ354">
        <v>22.339099999999998</v>
      </c>
      <c r="FA354">
        <v>338.32</v>
      </c>
      <c r="FB354">
        <v>20</v>
      </c>
      <c r="FC354">
        <v>102.35899999999999</v>
      </c>
      <c r="FD354">
        <v>102.068</v>
      </c>
    </row>
    <row r="355" spans="1:160" x14ac:dyDescent="0.15">
      <c r="A355">
        <v>357</v>
      </c>
      <c r="B355">
        <v>1604501013.0999999</v>
      </c>
      <c r="C355">
        <v>711.09999990463302</v>
      </c>
      <c r="D355" t="s">
        <v>950</v>
      </c>
      <c r="E355" t="s">
        <v>951</v>
      </c>
      <c r="F355">
        <v>1604501013.0999999</v>
      </c>
      <c r="G355">
        <f t="shared" si="225"/>
        <v>1.3248649377093577E-3</v>
      </c>
      <c r="H355">
        <f t="shared" si="226"/>
        <v>3.1143518878974965</v>
      </c>
      <c r="I355">
        <f t="shared" si="227"/>
        <v>344.233</v>
      </c>
      <c r="J355">
        <f t="shared" si="228"/>
        <v>300.67284724598693</v>
      </c>
      <c r="K355">
        <f t="shared" si="229"/>
        <v>30.293075720852901</v>
      </c>
      <c r="L355">
        <f t="shared" si="230"/>
        <v>34.681802597509204</v>
      </c>
      <c r="M355">
        <f t="shared" si="231"/>
        <v>0.13286771761628755</v>
      </c>
      <c r="N355">
        <f t="shared" si="232"/>
        <v>2.9489475420537894</v>
      </c>
      <c r="O355">
        <f t="shared" si="233"/>
        <v>0.1296293232009367</v>
      </c>
      <c r="P355">
        <f t="shared" si="234"/>
        <v>8.1302709851980459E-2</v>
      </c>
      <c r="Q355">
        <f t="shared" si="235"/>
        <v>193.76899476811397</v>
      </c>
      <c r="R355">
        <f t="shared" si="236"/>
        <v>25.839897766163158</v>
      </c>
      <c r="S355">
        <f t="shared" si="237"/>
        <v>24.9998</v>
      </c>
      <c r="T355">
        <f t="shared" si="238"/>
        <v>3.179639676278283</v>
      </c>
      <c r="U355">
        <f t="shared" si="239"/>
        <v>68.289577350425347</v>
      </c>
      <c r="V355">
        <f t="shared" si="240"/>
        <v>2.1772986070306803</v>
      </c>
      <c r="W355">
        <f t="shared" si="241"/>
        <v>3.1883322338604558</v>
      </c>
      <c r="X355">
        <f t="shared" si="242"/>
        <v>1.0023410692476027</v>
      </c>
      <c r="Y355">
        <f t="shared" si="243"/>
        <v>-58.426543752982674</v>
      </c>
      <c r="Z355">
        <f t="shared" si="244"/>
        <v>7.2814516228339139</v>
      </c>
      <c r="AA355">
        <f t="shared" si="245"/>
        <v>0.52240841825349482</v>
      </c>
      <c r="AB355">
        <f t="shared" si="246"/>
        <v>143.14631105621871</v>
      </c>
      <c r="AC355">
        <v>11</v>
      </c>
      <c r="AD355">
        <v>2</v>
      </c>
      <c r="AE355">
        <f t="shared" si="247"/>
        <v>1</v>
      </c>
      <c r="AF355">
        <f t="shared" si="248"/>
        <v>0</v>
      </c>
      <c r="AG355">
        <f t="shared" si="249"/>
        <v>53804.535797656434</v>
      </c>
      <c r="AH355" t="s">
        <v>272</v>
      </c>
      <c r="AI355" t="s">
        <v>272</v>
      </c>
      <c r="AJ355">
        <v>0</v>
      </c>
      <c r="AK355">
        <v>0</v>
      </c>
      <c r="AL355">
        <f t="shared" si="250"/>
        <v>0</v>
      </c>
      <c r="AM355" t="e">
        <f t="shared" si="251"/>
        <v>#DIV/0!</v>
      </c>
      <c r="AN355">
        <v>0</v>
      </c>
      <c r="AO355" t="s">
        <v>272</v>
      </c>
      <c r="AP355" t="s">
        <v>272</v>
      </c>
      <c r="AQ355">
        <v>0</v>
      </c>
      <c r="AR355">
        <v>0</v>
      </c>
      <c r="AS355" t="e">
        <f t="shared" si="252"/>
        <v>#DIV/0!</v>
      </c>
      <c r="AT355">
        <v>0.5</v>
      </c>
      <c r="AU355">
        <f t="shared" si="253"/>
        <v>1009.3598998520882</v>
      </c>
      <c r="AV355">
        <f t="shared" si="254"/>
        <v>3.1143518878974965</v>
      </c>
      <c r="AW355" t="e">
        <f t="shared" si="255"/>
        <v>#DIV/0!</v>
      </c>
      <c r="AX355" t="e">
        <f t="shared" si="256"/>
        <v>#DIV/0!</v>
      </c>
      <c r="AY355">
        <f t="shared" si="257"/>
        <v>3.0854721773213639E-3</v>
      </c>
      <c r="AZ355" t="e">
        <f t="shared" si="258"/>
        <v>#DIV/0!</v>
      </c>
      <c r="BA355" t="s">
        <v>272</v>
      </c>
      <c r="BB355">
        <v>0</v>
      </c>
      <c r="BC355">
        <f t="shared" si="259"/>
        <v>0</v>
      </c>
      <c r="BD355" t="e">
        <f t="shared" si="260"/>
        <v>#DIV/0!</v>
      </c>
      <c r="BE355" t="e">
        <f t="shared" si="261"/>
        <v>#DIV/0!</v>
      </c>
      <c r="BF355" t="e">
        <f t="shared" si="262"/>
        <v>#DIV/0!</v>
      </c>
      <c r="BG355" t="e">
        <f t="shared" si="263"/>
        <v>#DIV/0!</v>
      </c>
      <c r="BH355" t="e">
        <f t="shared" si="264"/>
        <v>#DIV/0!</v>
      </c>
      <c r="BI355" t="e">
        <f t="shared" si="265"/>
        <v>#DIV/0!</v>
      </c>
      <c r="BJ355">
        <f t="shared" si="266"/>
        <v>1200.21</v>
      </c>
      <c r="BK355">
        <f t="shared" si="267"/>
        <v>1009.3598998520882</v>
      </c>
      <c r="BL355">
        <f t="shared" si="268"/>
        <v>0.8409860773132104</v>
      </c>
      <c r="BM355">
        <f t="shared" si="269"/>
        <v>0.19197215462642106</v>
      </c>
      <c r="BN355">
        <v>6</v>
      </c>
      <c r="BO355">
        <v>0.5</v>
      </c>
      <c r="BP355" t="s">
        <v>273</v>
      </c>
      <c r="BQ355">
        <v>2</v>
      </c>
      <c r="BR355">
        <v>1604501013.0999999</v>
      </c>
      <c r="BS355">
        <v>344.233</v>
      </c>
      <c r="BT355">
        <v>348.517</v>
      </c>
      <c r="BU355">
        <v>21.610700000000001</v>
      </c>
      <c r="BV355">
        <v>20.055399999999999</v>
      </c>
      <c r="BW355">
        <v>344.346</v>
      </c>
      <c r="BX355">
        <v>21.294</v>
      </c>
      <c r="BY355">
        <v>500.05799999999999</v>
      </c>
      <c r="BZ355">
        <v>100.651</v>
      </c>
      <c r="CA355">
        <v>9.9952399999999997E-2</v>
      </c>
      <c r="CB355">
        <v>25.0456</v>
      </c>
      <c r="CC355">
        <v>24.9998</v>
      </c>
      <c r="CD355">
        <v>999.9</v>
      </c>
      <c r="CE355">
        <v>0</v>
      </c>
      <c r="CF355">
        <v>0</v>
      </c>
      <c r="CG355">
        <v>10045.6</v>
      </c>
      <c r="CH355">
        <v>0</v>
      </c>
      <c r="CI355">
        <v>1.0499499999999999</v>
      </c>
      <c r="CJ355">
        <v>1200.21</v>
      </c>
      <c r="CK355">
        <v>0.96699299999999999</v>
      </c>
      <c r="CL355">
        <v>3.30067E-2</v>
      </c>
      <c r="CM355">
        <v>0</v>
      </c>
      <c r="CN355">
        <v>750.70500000000004</v>
      </c>
      <c r="CO355">
        <v>5.0001499999999997</v>
      </c>
      <c r="CP355">
        <v>8976.69</v>
      </c>
      <c r="CQ355">
        <v>11355.9</v>
      </c>
      <c r="CR355">
        <v>39.5</v>
      </c>
      <c r="CS355">
        <v>42.125</v>
      </c>
      <c r="CT355">
        <v>40.75</v>
      </c>
      <c r="CU355">
        <v>41.686999999999998</v>
      </c>
      <c r="CV355">
        <v>41.311999999999998</v>
      </c>
      <c r="CW355">
        <v>1155.76</v>
      </c>
      <c r="CX355">
        <v>39.450000000000003</v>
      </c>
      <c r="CY355">
        <v>0</v>
      </c>
      <c r="CZ355">
        <v>1604501012.0999999</v>
      </c>
      <c r="DA355">
        <v>0</v>
      </c>
      <c r="DB355">
        <v>755.77268000000004</v>
      </c>
      <c r="DC355">
        <v>-40.8602308284676</v>
      </c>
      <c r="DD355">
        <v>-469.073077752085</v>
      </c>
      <c r="DE355">
        <v>9030.7175999999999</v>
      </c>
      <c r="DF355">
        <v>15</v>
      </c>
      <c r="DG355">
        <v>1604500115.5</v>
      </c>
      <c r="DH355" t="s">
        <v>274</v>
      </c>
      <c r="DI355">
        <v>1604500104</v>
      </c>
      <c r="DJ355">
        <v>1604500115.5</v>
      </c>
      <c r="DK355">
        <v>1</v>
      </c>
      <c r="DL355">
        <v>-0.111</v>
      </c>
      <c r="DM355">
        <v>-7.0000000000000001E-3</v>
      </c>
      <c r="DN355">
        <v>-7.3999999999999996E-2</v>
      </c>
      <c r="DO355">
        <v>0.30099999999999999</v>
      </c>
      <c r="DP355">
        <v>420</v>
      </c>
      <c r="DQ355">
        <v>20</v>
      </c>
      <c r="DR355">
        <v>0.08</v>
      </c>
      <c r="DS355">
        <v>7.0000000000000007E-2</v>
      </c>
      <c r="DT355">
        <v>0</v>
      </c>
      <c r="DU355">
        <v>0</v>
      </c>
      <c r="DV355" t="s">
        <v>275</v>
      </c>
      <c r="DW355">
        <v>100</v>
      </c>
      <c r="DX355">
        <v>100</v>
      </c>
      <c r="DY355">
        <v>-0.113</v>
      </c>
      <c r="DZ355">
        <v>0.31669999999999998</v>
      </c>
      <c r="EA355">
        <v>-0.38915973933682801</v>
      </c>
      <c r="EB355">
        <v>1.06189765250334E-3</v>
      </c>
      <c r="EC355">
        <v>-8.2300479113357901E-7</v>
      </c>
      <c r="ED355">
        <v>1.95222372915411E-10</v>
      </c>
      <c r="EE355">
        <v>5.0854824770297798E-2</v>
      </c>
      <c r="EF355">
        <v>2.4299125684897199E-2</v>
      </c>
      <c r="EG355">
        <v>-1.02667963148939E-3</v>
      </c>
      <c r="EH355">
        <v>2.21636158600722E-5</v>
      </c>
      <c r="EI355">
        <v>2</v>
      </c>
      <c r="EJ355">
        <v>2037</v>
      </c>
      <c r="EK355">
        <v>1</v>
      </c>
      <c r="EL355">
        <v>24</v>
      </c>
      <c r="EM355">
        <v>15.2</v>
      </c>
      <c r="EN355">
        <v>15</v>
      </c>
      <c r="EO355">
        <v>2</v>
      </c>
      <c r="EP355">
        <v>482.68099999999998</v>
      </c>
      <c r="EQ355">
        <v>556.61099999999999</v>
      </c>
      <c r="ER355">
        <v>22.3386</v>
      </c>
      <c r="ES355">
        <v>25.3704</v>
      </c>
      <c r="ET355">
        <v>30.0001</v>
      </c>
      <c r="EU355">
        <v>25.244499999999999</v>
      </c>
      <c r="EV355">
        <v>25.207899999999999</v>
      </c>
      <c r="EW355">
        <v>17.865500000000001</v>
      </c>
      <c r="EX355">
        <v>7.1087699999999998</v>
      </c>
      <c r="EY355">
        <v>100</v>
      </c>
      <c r="EZ355">
        <v>22.342700000000001</v>
      </c>
      <c r="FA355">
        <v>338.32</v>
      </c>
      <c r="FB355">
        <v>20</v>
      </c>
      <c r="FC355">
        <v>102.35899999999999</v>
      </c>
      <c r="FD355">
        <v>102.069</v>
      </c>
    </row>
    <row r="356" spans="1:160" x14ac:dyDescent="0.15">
      <c r="A356">
        <v>358</v>
      </c>
      <c r="B356">
        <v>1604501015.0999999</v>
      </c>
      <c r="C356">
        <v>713.09999990463302</v>
      </c>
      <c r="D356" t="s">
        <v>952</v>
      </c>
      <c r="E356" t="s">
        <v>953</v>
      </c>
      <c r="F356">
        <v>1604501015.0999999</v>
      </c>
      <c r="G356">
        <f t="shared" si="225"/>
        <v>1.3239699210518198E-3</v>
      </c>
      <c r="H356">
        <f t="shared" si="226"/>
        <v>2.9498285836437255</v>
      </c>
      <c r="I356">
        <f t="shared" si="227"/>
        <v>341.15699999999998</v>
      </c>
      <c r="J356">
        <f t="shared" si="228"/>
        <v>299.61735060230609</v>
      </c>
      <c r="K356">
        <f t="shared" si="229"/>
        <v>30.186710328249319</v>
      </c>
      <c r="L356">
        <f t="shared" si="230"/>
        <v>34.371866364722095</v>
      </c>
      <c r="M356">
        <f t="shared" si="231"/>
        <v>0.13273835245546803</v>
      </c>
      <c r="N356">
        <f t="shared" si="232"/>
        <v>2.9466509840086497</v>
      </c>
      <c r="O356">
        <f t="shared" si="233"/>
        <v>0.12950372543689281</v>
      </c>
      <c r="P356">
        <f t="shared" si="234"/>
        <v>8.1223881658965588E-2</v>
      </c>
      <c r="Q356">
        <f t="shared" si="235"/>
        <v>193.72214914878694</v>
      </c>
      <c r="R356">
        <f t="shared" si="236"/>
        <v>25.841531439091305</v>
      </c>
      <c r="S356">
        <f t="shared" si="237"/>
        <v>25.0017</v>
      </c>
      <c r="T356">
        <f t="shared" si="238"/>
        <v>3.1799998723793812</v>
      </c>
      <c r="U356">
        <f t="shared" si="239"/>
        <v>68.287260142462998</v>
      </c>
      <c r="V356">
        <f t="shared" si="240"/>
        <v>2.1773674664584197</v>
      </c>
      <c r="W356">
        <f t="shared" si="241"/>
        <v>3.1885412621855505</v>
      </c>
      <c r="X356">
        <f t="shared" si="242"/>
        <v>1.0026324059209615</v>
      </c>
      <c r="Y356">
        <f t="shared" si="243"/>
        <v>-58.38707351838525</v>
      </c>
      <c r="Z356">
        <f t="shared" si="244"/>
        <v>7.148693153244615</v>
      </c>
      <c r="AA356">
        <f t="shared" si="245"/>
        <v>0.51329113064715526</v>
      </c>
      <c r="AB356">
        <f t="shared" si="246"/>
        <v>142.99705991429346</v>
      </c>
      <c r="AC356">
        <v>11</v>
      </c>
      <c r="AD356">
        <v>2</v>
      </c>
      <c r="AE356">
        <f t="shared" si="247"/>
        <v>1</v>
      </c>
      <c r="AF356">
        <f t="shared" si="248"/>
        <v>0</v>
      </c>
      <c r="AG356">
        <f t="shared" si="249"/>
        <v>53737.105246088417</v>
      </c>
      <c r="AH356" t="s">
        <v>272</v>
      </c>
      <c r="AI356" t="s">
        <v>272</v>
      </c>
      <c r="AJ356">
        <v>0</v>
      </c>
      <c r="AK356">
        <v>0</v>
      </c>
      <c r="AL356">
        <f t="shared" si="250"/>
        <v>0</v>
      </c>
      <c r="AM356" t="e">
        <f t="shared" si="251"/>
        <v>#DIV/0!</v>
      </c>
      <c r="AN356">
        <v>0</v>
      </c>
      <c r="AO356" t="s">
        <v>272</v>
      </c>
      <c r="AP356" t="s">
        <v>272</v>
      </c>
      <c r="AQ356">
        <v>0</v>
      </c>
      <c r="AR356">
        <v>0</v>
      </c>
      <c r="AS356" t="e">
        <f t="shared" si="252"/>
        <v>#DIV/0!</v>
      </c>
      <c r="AT356">
        <v>0.5</v>
      </c>
      <c r="AU356">
        <f t="shared" si="253"/>
        <v>1009.1159998520902</v>
      </c>
      <c r="AV356">
        <f t="shared" si="254"/>
        <v>2.9498285836437255</v>
      </c>
      <c r="AW356" t="e">
        <f t="shared" si="255"/>
        <v>#DIV/0!</v>
      </c>
      <c r="AX356" t="e">
        <f t="shared" si="256"/>
        <v>#DIV/0!</v>
      </c>
      <c r="AY356">
        <f t="shared" si="257"/>
        <v>2.923180867289878E-3</v>
      </c>
      <c r="AZ356" t="e">
        <f t="shared" si="258"/>
        <v>#DIV/0!</v>
      </c>
      <c r="BA356" t="s">
        <v>272</v>
      </c>
      <c r="BB356">
        <v>0</v>
      </c>
      <c r="BC356">
        <f t="shared" si="259"/>
        <v>0</v>
      </c>
      <c r="BD356" t="e">
        <f t="shared" si="260"/>
        <v>#DIV/0!</v>
      </c>
      <c r="BE356" t="e">
        <f t="shared" si="261"/>
        <v>#DIV/0!</v>
      </c>
      <c r="BF356" t="e">
        <f t="shared" si="262"/>
        <v>#DIV/0!</v>
      </c>
      <c r="BG356" t="e">
        <f t="shared" si="263"/>
        <v>#DIV/0!</v>
      </c>
      <c r="BH356" t="e">
        <f t="shared" si="264"/>
        <v>#DIV/0!</v>
      </c>
      <c r="BI356" t="e">
        <f t="shared" si="265"/>
        <v>#DIV/0!</v>
      </c>
      <c r="BJ356">
        <f t="shared" si="266"/>
        <v>1199.92</v>
      </c>
      <c r="BK356">
        <f t="shared" si="267"/>
        <v>1009.1159998520902</v>
      </c>
      <c r="BL356">
        <f t="shared" si="268"/>
        <v>0.84098606561444944</v>
      </c>
      <c r="BM356">
        <f t="shared" si="269"/>
        <v>0.19197213122889886</v>
      </c>
      <c r="BN356">
        <v>6</v>
      </c>
      <c r="BO356">
        <v>0.5</v>
      </c>
      <c r="BP356" t="s">
        <v>273</v>
      </c>
      <c r="BQ356">
        <v>2</v>
      </c>
      <c r="BR356">
        <v>1604501015.0999999</v>
      </c>
      <c r="BS356">
        <v>341.15699999999998</v>
      </c>
      <c r="BT356">
        <v>345.23899999999998</v>
      </c>
      <c r="BU356">
        <v>21.6114</v>
      </c>
      <c r="BV356">
        <v>20.056899999999999</v>
      </c>
      <c r="BW356">
        <v>341.27199999999999</v>
      </c>
      <c r="BX356">
        <v>21.294599999999999</v>
      </c>
      <c r="BY356">
        <v>499.97699999999998</v>
      </c>
      <c r="BZ356">
        <v>100.651</v>
      </c>
      <c r="CA356">
        <v>9.98753E-2</v>
      </c>
      <c r="CB356">
        <v>25.046700000000001</v>
      </c>
      <c r="CC356">
        <v>25.0017</v>
      </c>
      <c r="CD356">
        <v>999.9</v>
      </c>
      <c r="CE356">
        <v>0</v>
      </c>
      <c r="CF356">
        <v>0</v>
      </c>
      <c r="CG356">
        <v>10032.5</v>
      </c>
      <c r="CH356">
        <v>0</v>
      </c>
      <c r="CI356">
        <v>1.04295</v>
      </c>
      <c r="CJ356">
        <v>1199.92</v>
      </c>
      <c r="CK356">
        <v>0.96699299999999999</v>
      </c>
      <c r="CL356">
        <v>3.30067E-2</v>
      </c>
      <c r="CM356">
        <v>0</v>
      </c>
      <c r="CN356">
        <v>749.99</v>
      </c>
      <c r="CO356">
        <v>5.0001499999999997</v>
      </c>
      <c r="CP356">
        <v>8960.07</v>
      </c>
      <c r="CQ356">
        <v>11353.2</v>
      </c>
      <c r="CR356">
        <v>39.5</v>
      </c>
      <c r="CS356">
        <v>42.125</v>
      </c>
      <c r="CT356">
        <v>40.75</v>
      </c>
      <c r="CU356">
        <v>41.686999999999998</v>
      </c>
      <c r="CV356">
        <v>41.375</v>
      </c>
      <c r="CW356">
        <v>1155.48</v>
      </c>
      <c r="CX356">
        <v>39.44</v>
      </c>
      <c r="CY356">
        <v>0</v>
      </c>
      <c r="CZ356">
        <v>1604501013.9000001</v>
      </c>
      <c r="DA356">
        <v>0</v>
      </c>
      <c r="DB356">
        <v>754.77923076923105</v>
      </c>
      <c r="DC356">
        <v>-40.182837599638603</v>
      </c>
      <c r="DD356">
        <v>-469.52410265019199</v>
      </c>
      <c r="DE356">
        <v>9019.0615384615394</v>
      </c>
      <c r="DF356">
        <v>15</v>
      </c>
      <c r="DG356">
        <v>1604500115.5</v>
      </c>
      <c r="DH356" t="s">
        <v>274</v>
      </c>
      <c r="DI356">
        <v>1604500104</v>
      </c>
      <c r="DJ356">
        <v>1604500115.5</v>
      </c>
      <c r="DK356">
        <v>1</v>
      </c>
      <c r="DL356">
        <v>-0.111</v>
      </c>
      <c r="DM356">
        <v>-7.0000000000000001E-3</v>
      </c>
      <c r="DN356">
        <v>-7.3999999999999996E-2</v>
      </c>
      <c r="DO356">
        <v>0.30099999999999999</v>
      </c>
      <c r="DP356">
        <v>420</v>
      </c>
      <c r="DQ356">
        <v>20</v>
      </c>
      <c r="DR356">
        <v>0.08</v>
      </c>
      <c r="DS356">
        <v>7.0000000000000007E-2</v>
      </c>
      <c r="DT356">
        <v>0</v>
      </c>
      <c r="DU356">
        <v>0</v>
      </c>
      <c r="DV356" t="s">
        <v>275</v>
      </c>
      <c r="DW356">
        <v>100</v>
      </c>
      <c r="DX356">
        <v>100</v>
      </c>
      <c r="DY356">
        <v>-0.115</v>
      </c>
      <c r="DZ356">
        <v>0.31680000000000003</v>
      </c>
      <c r="EA356">
        <v>-0.38915973933682801</v>
      </c>
      <c r="EB356">
        <v>1.06189765250334E-3</v>
      </c>
      <c r="EC356">
        <v>-8.2300479113357901E-7</v>
      </c>
      <c r="ED356">
        <v>1.95222372915411E-10</v>
      </c>
      <c r="EE356">
        <v>5.0854824770297798E-2</v>
      </c>
      <c r="EF356">
        <v>2.4299125684897199E-2</v>
      </c>
      <c r="EG356">
        <v>-1.02667963148939E-3</v>
      </c>
      <c r="EH356">
        <v>2.21636158600722E-5</v>
      </c>
      <c r="EI356">
        <v>2</v>
      </c>
      <c r="EJ356">
        <v>2037</v>
      </c>
      <c r="EK356">
        <v>1</v>
      </c>
      <c r="EL356">
        <v>24</v>
      </c>
      <c r="EM356">
        <v>15.2</v>
      </c>
      <c r="EN356">
        <v>15</v>
      </c>
      <c r="EO356">
        <v>2</v>
      </c>
      <c r="EP356">
        <v>482.39499999999998</v>
      </c>
      <c r="EQ356">
        <v>556.89300000000003</v>
      </c>
      <c r="ER356">
        <v>22.339400000000001</v>
      </c>
      <c r="ES356">
        <v>25.3704</v>
      </c>
      <c r="ET356">
        <v>30.0001</v>
      </c>
      <c r="EU356">
        <v>25.244499999999999</v>
      </c>
      <c r="EV356">
        <v>25.208200000000001</v>
      </c>
      <c r="EW356">
        <v>17.717300000000002</v>
      </c>
      <c r="EX356">
        <v>7.1087699999999998</v>
      </c>
      <c r="EY356">
        <v>100</v>
      </c>
      <c r="EZ356">
        <v>22.342700000000001</v>
      </c>
      <c r="FA356">
        <v>333.22</v>
      </c>
      <c r="FB356">
        <v>20</v>
      </c>
      <c r="FC356">
        <v>102.35899999999999</v>
      </c>
      <c r="FD356">
        <v>102.07</v>
      </c>
    </row>
    <row r="357" spans="1:160" x14ac:dyDescent="0.15">
      <c r="A357">
        <v>359</v>
      </c>
      <c r="B357">
        <v>1604501017.0999999</v>
      </c>
      <c r="C357">
        <v>715.09999990463302</v>
      </c>
      <c r="D357" t="s">
        <v>954</v>
      </c>
      <c r="E357" t="s">
        <v>955</v>
      </c>
      <c r="F357">
        <v>1604501017.0999999</v>
      </c>
      <c r="G357">
        <f t="shared" si="225"/>
        <v>1.3263276610027839E-3</v>
      </c>
      <c r="H357">
        <f t="shared" si="226"/>
        <v>2.7916100372490389</v>
      </c>
      <c r="I357">
        <f t="shared" si="227"/>
        <v>338.05900000000003</v>
      </c>
      <c r="J357">
        <f t="shared" si="228"/>
        <v>298.51281093296097</v>
      </c>
      <c r="K357">
        <f t="shared" si="229"/>
        <v>30.075524215381744</v>
      </c>
      <c r="L357">
        <f t="shared" si="230"/>
        <v>34.059850258859001</v>
      </c>
      <c r="M357">
        <f t="shared" si="231"/>
        <v>0.13281706967159462</v>
      </c>
      <c r="N357">
        <f t="shared" si="232"/>
        <v>2.9379755177851123</v>
      </c>
      <c r="O357">
        <f t="shared" si="233"/>
        <v>0.12956934475138773</v>
      </c>
      <c r="P357">
        <f t="shared" si="234"/>
        <v>8.1266021166503777E-2</v>
      </c>
      <c r="Q357">
        <f t="shared" si="235"/>
        <v>193.72214914878694</v>
      </c>
      <c r="R357">
        <f t="shared" si="236"/>
        <v>25.842608703595431</v>
      </c>
      <c r="S357">
        <f t="shared" si="237"/>
        <v>25.009399999999999</v>
      </c>
      <c r="T357">
        <f t="shared" si="238"/>
        <v>3.1814599795658727</v>
      </c>
      <c r="U357">
        <f t="shared" si="239"/>
        <v>68.295203625838823</v>
      </c>
      <c r="V357">
        <f t="shared" si="240"/>
        <v>2.1775558574531995</v>
      </c>
      <c r="W357">
        <f t="shared" si="241"/>
        <v>3.1884462478260223</v>
      </c>
      <c r="X357">
        <f t="shared" si="242"/>
        <v>1.0039041221126732</v>
      </c>
      <c r="Y357">
        <f t="shared" si="243"/>
        <v>-58.491049850222772</v>
      </c>
      <c r="Z357">
        <f t="shared" si="244"/>
        <v>5.8288306090257018</v>
      </c>
      <c r="AA357">
        <f t="shared" si="245"/>
        <v>0.41977329103836591</v>
      </c>
      <c r="AB357">
        <f t="shared" si="246"/>
        <v>141.47970319862824</v>
      </c>
      <c r="AC357">
        <v>11</v>
      </c>
      <c r="AD357">
        <v>2</v>
      </c>
      <c r="AE357">
        <f t="shared" si="247"/>
        <v>1</v>
      </c>
      <c r="AF357">
        <f t="shared" si="248"/>
        <v>0</v>
      </c>
      <c r="AG357">
        <f t="shared" si="249"/>
        <v>53483.535180892286</v>
      </c>
      <c r="AH357" t="s">
        <v>272</v>
      </c>
      <c r="AI357" t="s">
        <v>272</v>
      </c>
      <c r="AJ357">
        <v>0</v>
      </c>
      <c r="AK357">
        <v>0</v>
      </c>
      <c r="AL357">
        <f t="shared" si="250"/>
        <v>0</v>
      </c>
      <c r="AM357" t="e">
        <f t="shared" si="251"/>
        <v>#DIV/0!</v>
      </c>
      <c r="AN357">
        <v>0</v>
      </c>
      <c r="AO357" t="s">
        <v>272</v>
      </c>
      <c r="AP357" t="s">
        <v>272</v>
      </c>
      <c r="AQ357">
        <v>0</v>
      </c>
      <c r="AR357">
        <v>0</v>
      </c>
      <c r="AS357" t="e">
        <f t="shared" si="252"/>
        <v>#DIV/0!</v>
      </c>
      <c r="AT357">
        <v>0.5</v>
      </c>
      <c r="AU357">
        <f t="shared" si="253"/>
        <v>1009.1159998520902</v>
      </c>
      <c r="AV357">
        <f t="shared" si="254"/>
        <v>2.7916100372490389</v>
      </c>
      <c r="AW357" t="e">
        <f t="shared" si="255"/>
        <v>#DIV/0!</v>
      </c>
      <c r="AX357" t="e">
        <f t="shared" si="256"/>
        <v>#DIV/0!</v>
      </c>
      <c r="AY357">
        <f t="shared" si="257"/>
        <v>2.7663916117257235E-3</v>
      </c>
      <c r="AZ357" t="e">
        <f t="shared" si="258"/>
        <v>#DIV/0!</v>
      </c>
      <c r="BA357" t="s">
        <v>272</v>
      </c>
      <c r="BB357">
        <v>0</v>
      </c>
      <c r="BC357">
        <f t="shared" si="259"/>
        <v>0</v>
      </c>
      <c r="BD357" t="e">
        <f t="shared" si="260"/>
        <v>#DIV/0!</v>
      </c>
      <c r="BE357" t="e">
        <f t="shared" si="261"/>
        <v>#DIV/0!</v>
      </c>
      <c r="BF357" t="e">
        <f t="shared" si="262"/>
        <v>#DIV/0!</v>
      </c>
      <c r="BG357" t="e">
        <f t="shared" si="263"/>
        <v>#DIV/0!</v>
      </c>
      <c r="BH357" t="e">
        <f t="shared" si="264"/>
        <v>#DIV/0!</v>
      </c>
      <c r="BI357" t="e">
        <f t="shared" si="265"/>
        <v>#DIV/0!</v>
      </c>
      <c r="BJ357">
        <f t="shared" si="266"/>
        <v>1199.92</v>
      </c>
      <c r="BK357">
        <f t="shared" si="267"/>
        <v>1009.1159998520902</v>
      </c>
      <c r="BL357">
        <f t="shared" si="268"/>
        <v>0.84098606561444944</v>
      </c>
      <c r="BM357">
        <f t="shared" si="269"/>
        <v>0.19197213122889886</v>
      </c>
      <c r="BN357">
        <v>6</v>
      </c>
      <c r="BO357">
        <v>0.5</v>
      </c>
      <c r="BP357" t="s">
        <v>273</v>
      </c>
      <c r="BQ357">
        <v>2</v>
      </c>
      <c r="BR357">
        <v>1604501017.0999999</v>
      </c>
      <c r="BS357">
        <v>338.05900000000003</v>
      </c>
      <c r="BT357">
        <v>341.947</v>
      </c>
      <c r="BU357">
        <v>21.613199999999999</v>
      </c>
      <c r="BV357">
        <v>20.056000000000001</v>
      </c>
      <c r="BW357">
        <v>338.17599999999999</v>
      </c>
      <c r="BX357">
        <v>21.296399999999998</v>
      </c>
      <c r="BY357">
        <v>499.99799999999999</v>
      </c>
      <c r="BZ357">
        <v>100.651</v>
      </c>
      <c r="CA357">
        <v>0.100201</v>
      </c>
      <c r="CB357">
        <v>25.046199999999999</v>
      </c>
      <c r="CC357">
        <v>25.009399999999999</v>
      </c>
      <c r="CD357">
        <v>999.9</v>
      </c>
      <c r="CE357">
        <v>0</v>
      </c>
      <c r="CF357">
        <v>0</v>
      </c>
      <c r="CG357">
        <v>9983.1200000000008</v>
      </c>
      <c r="CH357">
        <v>0</v>
      </c>
      <c r="CI357">
        <v>1.04295</v>
      </c>
      <c r="CJ357">
        <v>1199.92</v>
      </c>
      <c r="CK357">
        <v>0.96699299999999999</v>
      </c>
      <c r="CL357">
        <v>3.30067E-2</v>
      </c>
      <c r="CM357">
        <v>0</v>
      </c>
      <c r="CN357">
        <v>748.15099999999995</v>
      </c>
      <c r="CO357">
        <v>5.0001499999999997</v>
      </c>
      <c r="CP357">
        <v>8942.43</v>
      </c>
      <c r="CQ357">
        <v>11353.1</v>
      </c>
      <c r="CR357">
        <v>39.5</v>
      </c>
      <c r="CS357">
        <v>42.125</v>
      </c>
      <c r="CT357">
        <v>40.75</v>
      </c>
      <c r="CU357">
        <v>41.686999999999998</v>
      </c>
      <c r="CV357">
        <v>41.375</v>
      </c>
      <c r="CW357">
        <v>1155.48</v>
      </c>
      <c r="CX357">
        <v>39.44</v>
      </c>
      <c r="CY357">
        <v>0</v>
      </c>
      <c r="CZ357">
        <v>1604501016.3</v>
      </c>
      <c r="DA357">
        <v>0</v>
      </c>
      <c r="DB357">
        <v>753.15807692307703</v>
      </c>
      <c r="DC357">
        <v>-40.588376090733703</v>
      </c>
      <c r="DD357">
        <v>-465.00547049861598</v>
      </c>
      <c r="DE357">
        <v>9000.4373076923093</v>
      </c>
      <c r="DF357">
        <v>15</v>
      </c>
      <c r="DG357">
        <v>1604500115.5</v>
      </c>
      <c r="DH357" t="s">
        <v>274</v>
      </c>
      <c r="DI357">
        <v>1604500104</v>
      </c>
      <c r="DJ357">
        <v>1604500115.5</v>
      </c>
      <c r="DK357">
        <v>1</v>
      </c>
      <c r="DL357">
        <v>-0.111</v>
      </c>
      <c r="DM357">
        <v>-7.0000000000000001E-3</v>
      </c>
      <c r="DN357">
        <v>-7.3999999999999996E-2</v>
      </c>
      <c r="DO357">
        <v>0.30099999999999999</v>
      </c>
      <c r="DP357">
        <v>420</v>
      </c>
      <c r="DQ357">
        <v>20</v>
      </c>
      <c r="DR357">
        <v>0.08</v>
      </c>
      <c r="DS357">
        <v>7.0000000000000007E-2</v>
      </c>
      <c r="DT357">
        <v>0</v>
      </c>
      <c r="DU357">
        <v>0</v>
      </c>
      <c r="DV357" t="s">
        <v>275</v>
      </c>
      <c r="DW357">
        <v>100</v>
      </c>
      <c r="DX357">
        <v>100</v>
      </c>
      <c r="DY357">
        <v>-0.11700000000000001</v>
      </c>
      <c r="DZ357">
        <v>0.31680000000000003</v>
      </c>
      <c r="EA357">
        <v>-0.38915973933682801</v>
      </c>
      <c r="EB357">
        <v>1.06189765250334E-3</v>
      </c>
      <c r="EC357">
        <v>-8.2300479113357901E-7</v>
      </c>
      <c r="ED357">
        <v>1.95222372915411E-10</v>
      </c>
      <c r="EE357">
        <v>5.0854824770297798E-2</v>
      </c>
      <c r="EF357">
        <v>2.4299125684897199E-2</v>
      </c>
      <c r="EG357">
        <v>-1.02667963148939E-3</v>
      </c>
      <c r="EH357">
        <v>2.21636158600722E-5</v>
      </c>
      <c r="EI357">
        <v>2</v>
      </c>
      <c r="EJ357">
        <v>2037</v>
      </c>
      <c r="EK357">
        <v>1</v>
      </c>
      <c r="EL357">
        <v>24</v>
      </c>
      <c r="EM357">
        <v>15.2</v>
      </c>
      <c r="EN357">
        <v>15</v>
      </c>
      <c r="EO357">
        <v>2</v>
      </c>
      <c r="EP357">
        <v>482.40800000000002</v>
      </c>
      <c r="EQ357">
        <v>556.89599999999996</v>
      </c>
      <c r="ER357">
        <v>22.3401</v>
      </c>
      <c r="ES357">
        <v>25.37</v>
      </c>
      <c r="ET357">
        <v>30.0001</v>
      </c>
      <c r="EU357">
        <v>25.244499999999999</v>
      </c>
      <c r="EV357">
        <v>25.208500000000001</v>
      </c>
      <c r="EW357">
        <v>17.618400000000001</v>
      </c>
      <c r="EX357">
        <v>7.1087699999999998</v>
      </c>
      <c r="EY357">
        <v>100</v>
      </c>
      <c r="EZ357">
        <v>22.342700000000001</v>
      </c>
      <c r="FA357">
        <v>328.18</v>
      </c>
      <c r="FB357">
        <v>20</v>
      </c>
      <c r="FC357">
        <v>102.358</v>
      </c>
      <c r="FD357">
        <v>102.07</v>
      </c>
    </row>
    <row r="358" spans="1:160" x14ac:dyDescent="0.15">
      <c r="A358">
        <v>360</v>
      </c>
      <c r="B358">
        <v>1604501019.0999999</v>
      </c>
      <c r="C358">
        <v>717.09999990463302</v>
      </c>
      <c r="D358" t="s">
        <v>956</v>
      </c>
      <c r="E358" t="s">
        <v>957</v>
      </c>
      <c r="F358">
        <v>1604501019.0999999</v>
      </c>
      <c r="G358">
        <f t="shared" si="225"/>
        <v>1.3281352715901109E-3</v>
      </c>
      <c r="H358">
        <f t="shared" si="226"/>
        <v>2.6430769284041391</v>
      </c>
      <c r="I358">
        <f t="shared" si="227"/>
        <v>334.93799999999999</v>
      </c>
      <c r="J358">
        <f t="shared" si="228"/>
        <v>297.34013441367568</v>
      </c>
      <c r="K358">
        <f t="shared" si="229"/>
        <v>29.957310946466006</v>
      </c>
      <c r="L358">
        <f t="shared" si="230"/>
        <v>33.745332878029203</v>
      </c>
      <c r="M358">
        <f t="shared" si="231"/>
        <v>0.1331437818122248</v>
      </c>
      <c r="N358">
        <f t="shared" si="232"/>
        <v>2.9455457928511555</v>
      </c>
      <c r="O358">
        <f t="shared" si="233"/>
        <v>0.12988843732775598</v>
      </c>
      <c r="P358">
        <f t="shared" si="234"/>
        <v>8.1466123848350613E-2</v>
      </c>
      <c r="Q358">
        <f t="shared" si="235"/>
        <v>193.72214914878694</v>
      </c>
      <c r="R358">
        <f t="shared" si="236"/>
        <v>25.839531106625319</v>
      </c>
      <c r="S358">
        <f t="shared" si="237"/>
        <v>25.004899999999999</v>
      </c>
      <c r="T358">
        <f t="shared" si="238"/>
        <v>3.1806065990439167</v>
      </c>
      <c r="U358">
        <f t="shared" si="239"/>
        <v>68.305805405316249</v>
      </c>
      <c r="V358">
        <f t="shared" si="240"/>
        <v>2.17780303187938</v>
      </c>
      <c r="W358">
        <f t="shared" si="241"/>
        <v>3.1883132318792353</v>
      </c>
      <c r="X358">
        <f t="shared" si="242"/>
        <v>1.0028035671645368</v>
      </c>
      <c r="Y358">
        <f t="shared" si="243"/>
        <v>-58.570765477123892</v>
      </c>
      <c r="Z358">
        <f t="shared" si="244"/>
        <v>6.4472907502383823</v>
      </c>
      <c r="AA358">
        <f t="shared" si="245"/>
        <v>0.46310732579312103</v>
      </c>
      <c r="AB358">
        <f t="shared" si="246"/>
        <v>142.06178174769454</v>
      </c>
      <c r="AC358">
        <v>11</v>
      </c>
      <c r="AD358">
        <v>2</v>
      </c>
      <c r="AE358">
        <f t="shared" si="247"/>
        <v>1</v>
      </c>
      <c r="AF358">
        <f t="shared" si="248"/>
        <v>0</v>
      </c>
      <c r="AG358">
        <f t="shared" si="249"/>
        <v>53704.97938743214</v>
      </c>
      <c r="AH358" t="s">
        <v>272</v>
      </c>
      <c r="AI358" t="s">
        <v>272</v>
      </c>
      <c r="AJ358">
        <v>0</v>
      </c>
      <c r="AK358">
        <v>0</v>
      </c>
      <c r="AL358">
        <f t="shared" si="250"/>
        <v>0</v>
      </c>
      <c r="AM358" t="e">
        <f t="shared" si="251"/>
        <v>#DIV/0!</v>
      </c>
      <c r="AN358">
        <v>0</v>
      </c>
      <c r="AO358" t="s">
        <v>272</v>
      </c>
      <c r="AP358" t="s">
        <v>272</v>
      </c>
      <c r="AQ358">
        <v>0</v>
      </c>
      <c r="AR358">
        <v>0</v>
      </c>
      <c r="AS358" t="e">
        <f t="shared" si="252"/>
        <v>#DIV/0!</v>
      </c>
      <c r="AT358">
        <v>0.5</v>
      </c>
      <c r="AU358">
        <f t="shared" si="253"/>
        <v>1009.1159998520902</v>
      </c>
      <c r="AV358">
        <f t="shared" si="254"/>
        <v>2.6430769284041391</v>
      </c>
      <c r="AW358" t="e">
        <f t="shared" si="255"/>
        <v>#DIV/0!</v>
      </c>
      <c r="AX358" t="e">
        <f t="shared" si="256"/>
        <v>#DIV/0!</v>
      </c>
      <c r="AY358">
        <f t="shared" si="257"/>
        <v>2.6192002988670721E-3</v>
      </c>
      <c r="AZ358" t="e">
        <f t="shared" si="258"/>
        <v>#DIV/0!</v>
      </c>
      <c r="BA358" t="s">
        <v>272</v>
      </c>
      <c r="BB358">
        <v>0</v>
      </c>
      <c r="BC358">
        <f t="shared" si="259"/>
        <v>0</v>
      </c>
      <c r="BD358" t="e">
        <f t="shared" si="260"/>
        <v>#DIV/0!</v>
      </c>
      <c r="BE358" t="e">
        <f t="shared" si="261"/>
        <v>#DIV/0!</v>
      </c>
      <c r="BF358" t="e">
        <f t="shared" si="262"/>
        <v>#DIV/0!</v>
      </c>
      <c r="BG358" t="e">
        <f t="shared" si="263"/>
        <v>#DIV/0!</v>
      </c>
      <c r="BH358" t="e">
        <f t="shared" si="264"/>
        <v>#DIV/0!</v>
      </c>
      <c r="BI358" t="e">
        <f t="shared" si="265"/>
        <v>#DIV/0!</v>
      </c>
      <c r="BJ358">
        <f t="shared" si="266"/>
        <v>1199.92</v>
      </c>
      <c r="BK358">
        <f t="shared" si="267"/>
        <v>1009.1159998520902</v>
      </c>
      <c r="BL358">
        <f t="shared" si="268"/>
        <v>0.84098606561444944</v>
      </c>
      <c r="BM358">
        <f t="shared" si="269"/>
        <v>0.19197213122889886</v>
      </c>
      <c r="BN358">
        <v>6</v>
      </c>
      <c r="BO358">
        <v>0.5</v>
      </c>
      <c r="BP358" t="s">
        <v>273</v>
      </c>
      <c r="BQ358">
        <v>2</v>
      </c>
      <c r="BR358">
        <v>1604501019.0999999</v>
      </c>
      <c r="BS358">
        <v>334.93799999999999</v>
      </c>
      <c r="BT358">
        <v>338.64299999999997</v>
      </c>
      <c r="BU358">
        <v>21.6157</v>
      </c>
      <c r="BV358">
        <v>20.0566</v>
      </c>
      <c r="BW358">
        <v>335.05599999999998</v>
      </c>
      <c r="BX358">
        <v>21.2989</v>
      </c>
      <c r="BY358">
        <v>500.06799999999998</v>
      </c>
      <c r="BZ358">
        <v>100.651</v>
      </c>
      <c r="CA358">
        <v>9.99834E-2</v>
      </c>
      <c r="CB358">
        <v>25.045500000000001</v>
      </c>
      <c r="CC358">
        <v>25.004899999999999</v>
      </c>
      <c r="CD358">
        <v>999.9</v>
      </c>
      <c r="CE358">
        <v>0</v>
      </c>
      <c r="CF358">
        <v>0</v>
      </c>
      <c r="CG358">
        <v>10026.200000000001</v>
      </c>
      <c r="CH358">
        <v>0</v>
      </c>
      <c r="CI358">
        <v>1.04295</v>
      </c>
      <c r="CJ358">
        <v>1199.92</v>
      </c>
      <c r="CK358">
        <v>0.96699299999999999</v>
      </c>
      <c r="CL358">
        <v>3.30067E-2</v>
      </c>
      <c r="CM358">
        <v>0</v>
      </c>
      <c r="CN358">
        <v>746.81600000000003</v>
      </c>
      <c r="CO358">
        <v>5.0001499999999997</v>
      </c>
      <c r="CP358">
        <v>8928.84</v>
      </c>
      <c r="CQ358">
        <v>11353.1</v>
      </c>
      <c r="CR358">
        <v>39.5</v>
      </c>
      <c r="CS358">
        <v>42.125</v>
      </c>
      <c r="CT358">
        <v>40.75</v>
      </c>
      <c r="CU358">
        <v>41.75</v>
      </c>
      <c r="CV358">
        <v>41.375</v>
      </c>
      <c r="CW358">
        <v>1155.48</v>
      </c>
      <c r="CX358">
        <v>39.44</v>
      </c>
      <c r="CY358">
        <v>0</v>
      </c>
      <c r="CZ358">
        <v>1604501018.0999999</v>
      </c>
      <c r="DA358">
        <v>0</v>
      </c>
      <c r="DB358">
        <v>751.74224000000004</v>
      </c>
      <c r="DC358">
        <v>-39.882076970852999</v>
      </c>
      <c r="DD358">
        <v>-460.07846232064202</v>
      </c>
      <c r="DE358">
        <v>8984.0339999999997</v>
      </c>
      <c r="DF358">
        <v>15</v>
      </c>
      <c r="DG358">
        <v>1604500115.5</v>
      </c>
      <c r="DH358" t="s">
        <v>274</v>
      </c>
      <c r="DI358">
        <v>1604500104</v>
      </c>
      <c r="DJ358">
        <v>1604500115.5</v>
      </c>
      <c r="DK358">
        <v>1</v>
      </c>
      <c r="DL358">
        <v>-0.111</v>
      </c>
      <c r="DM358">
        <v>-7.0000000000000001E-3</v>
      </c>
      <c r="DN358">
        <v>-7.3999999999999996E-2</v>
      </c>
      <c r="DO358">
        <v>0.30099999999999999</v>
      </c>
      <c r="DP358">
        <v>420</v>
      </c>
      <c r="DQ358">
        <v>20</v>
      </c>
      <c r="DR358">
        <v>0.08</v>
      </c>
      <c r="DS358">
        <v>7.0000000000000007E-2</v>
      </c>
      <c r="DT358">
        <v>0</v>
      </c>
      <c r="DU358">
        <v>0</v>
      </c>
      <c r="DV358" t="s">
        <v>275</v>
      </c>
      <c r="DW358">
        <v>100</v>
      </c>
      <c r="DX358">
        <v>100</v>
      </c>
      <c r="DY358">
        <v>-0.11799999999999999</v>
      </c>
      <c r="DZ358">
        <v>0.31680000000000003</v>
      </c>
      <c r="EA358">
        <v>-0.38915973933682801</v>
      </c>
      <c r="EB358">
        <v>1.06189765250334E-3</v>
      </c>
      <c r="EC358">
        <v>-8.2300479113357901E-7</v>
      </c>
      <c r="ED358">
        <v>1.95222372915411E-10</v>
      </c>
      <c r="EE358">
        <v>5.0854824770297798E-2</v>
      </c>
      <c r="EF358">
        <v>2.4299125684897199E-2</v>
      </c>
      <c r="EG358">
        <v>-1.02667963148939E-3</v>
      </c>
      <c r="EH358">
        <v>2.21636158600722E-5</v>
      </c>
      <c r="EI358">
        <v>2</v>
      </c>
      <c r="EJ358">
        <v>2037</v>
      </c>
      <c r="EK358">
        <v>1</v>
      </c>
      <c r="EL358">
        <v>24</v>
      </c>
      <c r="EM358">
        <v>15.3</v>
      </c>
      <c r="EN358">
        <v>15.1</v>
      </c>
      <c r="EO358">
        <v>2</v>
      </c>
      <c r="EP358">
        <v>482.572</v>
      </c>
      <c r="EQ358">
        <v>556.67399999999998</v>
      </c>
      <c r="ER358">
        <v>22.3413</v>
      </c>
      <c r="ES358">
        <v>25.3689</v>
      </c>
      <c r="ET358">
        <v>30</v>
      </c>
      <c r="EU358">
        <v>25.244499999999999</v>
      </c>
      <c r="EV358">
        <v>25.208200000000001</v>
      </c>
      <c r="EW358">
        <v>17.4529</v>
      </c>
      <c r="EX358">
        <v>7.1087699999999998</v>
      </c>
      <c r="EY358">
        <v>100</v>
      </c>
      <c r="EZ358">
        <v>22.334299999999999</v>
      </c>
      <c r="FA358">
        <v>328.18</v>
      </c>
      <c r="FB358">
        <v>20</v>
      </c>
      <c r="FC358">
        <v>102.358</v>
      </c>
      <c r="FD358">
        <v>102.069</v>
      </c>
    </row>
    <row r="359" spans="1:160" x14ac:dyDescent="0.15">
      <c r="A359">
        <v>361</v>
      </c>
      <c r="B359">
        <v>1604501021.0999999</v>
      </c>
      <c r="C359">
        <v>719.09999990463302</v>
      </c>
      <c r="D359" t="s">
        <v>958</v>
      </c>
      <c r="E359" t="s">
        <v>959</v>
      </c>
      <c r="F359">
        <v>1604501021.0999999</v>
      </c>
      <c r="G359">
        <f t="shared" si="225"/>
        <v>1.3263102460158304E-3</v>
      </c>
      <c r="H359">
        <f t="shared" si="226"/>
        <v>2.402980985467146</v>
      </c>
      <c r="I359">
        <f t="shared" si="227"/>
        <v>331.83300000000003</v>
      </c>
      <c r="J359">
        <f t="shared" si="228"/>
        <v>297.2570083392016</v>
      </c>
      <c r="K359">
        <f t="shared" si="229"/>
        <v>29.948877858422833</v>
      </c>
      <c r="L359">
        <f t="shared" si="230"/>
        <v>33.432436267587299</v>
      </c>
      <c r="M359">
        <f t="shared" si="231"/>
        <v>0.13330995224651801</v>
      </c>
      <c r="N359">
        <f t="shared" si="232"/>
        <v>2.9431407826207776</v>
      </c>
      <c r="O359">
        <f t="shared" si="233"/>
        <v>0.13004398796311306</v>
      </c>
      <c r="P359">
        <f t="shared" si="234"/>
        <v>8.1564262133017387E-2</v>
      </c>
      <c r="Q359">
        <f t="shared" si="235"/>
        <v>193.72214914878694</v>
      </c>
      <c r="R359">
        <f t="shared" si="236"/>
        <v>25.842408675987265</v>
      </c>
      <c r="S359">
        <f t="shared" si="237"/>
        <v>24.991399999999999</v>
      </c>
      <c r="T359">
        <f t="shared" si="238"/>
        <v>3.1780476575690004</v>
      </c>
      <c r="U359">
        <f t="shared" si="239"/>
        <v>68.298661734910851</v>
      </c>
      <c r="V359">
        <f t="shared" si="240"/>
        <v>2.1778088854119799</v>
      </c>
      <c r="W359">
        <f t="shared" si="241"/>
        <v>3.1886552826829302</v>
      </c>
      <c r="X359">
        <f t="shared" si="242"/>
        <v>1.0002387721570205</v>
      </c>
      <c r="Y359">
        <f t="shared" si="243"/>
        <v>-58.490281849298121</v>
      </c>
      <c r="Z359">
        <f t="shared" si="244"/>
        <v>8.8696868682813985</v>
      </c>
      <c r="AA359">
        <f t="shared" si="245"/>
        <v>0.63759052177069631</v>
      </c>
      <c r="AB359">
        <f t="shared" si="246"/>
        <v>144.73914468954092</v>
      </c>
      <c r="AC359">
        <v>11</v>
      </c>
      <c r="AD359">
        <v>2</v>
      </c>
      <c r="AE359">
        <f t="shared" si="247"/>
        <v>1</v>
      </c>
      <c r="AF359">
        <f t="shared" si="248"/>
        <v>0</v>
      </c>
      <c r="AG359">
        <f t="shared" si="249"/>
        <v>53634.30345742355</v>
      </c>
      <c r="AH359" t="s">
        <v>272</v>
      </c>
      <c r="AI359" t="s">
        <v>272</v>
      </c>
      <c r="AJ359">
        <v>0</v>
      </c>
      <c r="AK359">
        <v>0</v>
      </c>
      <c r="AL359">
        <f t="shared" si="250"/>
        <v>0</v>
      </c>
      <c r="AM359" t="e">
        <f t="shared" si="251"/>
        <v>#DIV/0!</v>
      </c>
      <c r="AN359">
        <v>0</v>
      </c>
      <c r="AO359" t="s">
        <v>272</v>
      </c>
      <c r="AP359" t="s">
        <v>272</v>
      </c>
      <c r="AQ359">
        <v>0</v>
      </c>
      <c r="AR359">
        <v>0</v>
      </c>
      <c r="AS359" t="e">
        <f t="shared" si="252"/>
        <v>#DIV/0!</v>
      </c>
      <c r="AT359">
        <v>0.5</v>
      </c>
      <c r="AU359">
        <f t="shared" si="253"/>
        <v>1009.1159998520902</v>
      </c>
      <c r="AV359">
        <f t="shared" si="254"/>
        <v>2.402980985467146</v>
      </c>
      <c r="AW359" t="e">
        <f t="shared" si="255"/>
        <v>#DIV/0!</v>
      </c>
      <c r="AX359" t="e">
        <f t="shared" si="256"/>
        <v>#DIV/0!</v>
      </c>
      <c r="AY359">
        <f t="shared" si="257"/>
        <v>2.3812732984308639E-3</v>
      </c>
      <c r="AZ359" t="e">
        <f t="shared" si="258"/>
        <v>#DIV/0!</v>
      </c>
      <c r="BA359" t="s">
        <v>272</v>
      </c>
      <c r="BB359">
        <v>0</v>
      </c>
      <c r="BC359">
        <f t="shared" si="259"/>
        <v>0</v>
      </c>
      <c r="BD359" t="e">
        <f t="shared" si="260"/>
        <v>#DIV/0!</v>
      </c>
      <c r="BE359" t="e">
        <f t="shared" si="261"/>
        <v>#DIV/0!</v>
      </c>
      <c r="BF359" t="e">
        <f t="shared" si="262"/>
        <v>#DIV/0!</v>
      </c>
      <c r="BG359" t="e">
        <f t="shared" si="263"/>
        <v>#DIV/0!</v>
      </c>
      <c r="BH359" t="e">
        <f t="shared" si="264"/>
        <v>#DIV/0!</v>
      </c>
      <c r="BI359" t="e">
        <f t="shared" si="265"/>
        <v>#DIV/0!</v>
      </c>
      <c r="BJ359">
        <f t="shared" si="266"/>
        <v>1199.92</v>
      </c>
      <c r="BK359">
        <f t="shared" si="267"/>
        <v>1009.1159998520902</v>
      </c>
      <c r="BL359">
        <f t="shared" si="268"/>
        <v>0.84098606561444944</v>
      </c>
      <c r="BM359">
        <f t="shared" si="269"/>
        <v>0.19197213122889886</v>
      </c>
      <c r="BN359">
        <v>6</v>
      </c>
      <c r="BO359">
        <v>0.5</v>
      </c>
      <c r="BP359" t="s">
        <v>273</v>
      </c>
      <c r="BQ359">
        <v>2</v>
      </c>
      <c r="BR359">
        <v>1604501021.0999999</v>
      </c>
      <c r="BS359">
        <v>331.83300000000003</v>
      </c>
      <c r="BT359">
        <v>335.245</v>
      </c>
      <c r="BU359">
        <v>21.6158</v>
      </c>
      <c r="BV359">
        <v>20.058499999999999</v>
      </c>
      <c r="BW359">
        <v>331.95299999999997</v>
      </c>
      <c r="BX359">
        <v>21.298999999999999</v>
      </c>
      <c r="BY359">
        <v>499.95800000000003</v>
      </c>
      <c r="BZ359">
        <v>100.651</v>
      </c>
      <c r="CA359">
        <v>9.9788100000000005E-2</v>
      </c>
      <c r="CB359">
        <v>25.0473</v>
      </c>
      <c r="CC359">
        <v>24.991399999999999</v>
      </c>
      <c r="CD359">
        <v>999.9</v>
      </c>
      <c r="CE359">
        <v>0</v>
      </c>
      <c r="CF359">
        <v>0</v>
      </c>
      <c r="CG359">
        <v>10012.5</v>
      </c>
      <c r="CH359">
        <v>0</v>
      </c>
      <c r="CI359">
        <v>1.02895</v>
      </c>
      <c r="CJ359">
        <v>1199.92</v>
      </c>
      <c r="CK359">
        <v>0.96699299999999999</v>
      </c>
      <c r="CL359">
        <v>3.30067E-2</v>
      </c>
      <c r="CM359">
        <v>0</v>
      </c>
      <c r="CN359">
        <v>745.83799999999997</v>
      </c>
      <c r="CO359">
        <v>5.0001499999999997</v>
      </c>
      <c r="CP359">
        <v>8915.1200000000008</v>
      </c>
      <c r="CQ359">
        <v>11353.1</v>
      </c>
      <c r="CR359">
        <v>39.5</v>
      </c>
      <c r="CS359">
        <v>42.125</v>
      </c>
      <c r="CT359">
        <v>40.686999999999998</v>
      </c>
      <c r="CU359">
        <v>41.686999999999998</v>
      </c>
      <c r="CV359">
        <v>41.375</v>
      </c>
      <c r="CW359">
        <v>1155.48</v>
      </c>
      <c r="CX359">
        <v>39.44</v>
      </c>
      <c r="CY359">
        <v>0</v>
      </c>
      <c r="CZ359">
        <v>1604501019.9000001</v>
      </c>
      <c r="DA359">
        <v>0</v>
      </c>
      <c r="DB359">
        <v>750.74811538461495</v>
      </c>
      <c r="DC359">
        <v>-39.274017081729603</v>
      </c>
      <c r="DD359">
        <v>-458.35692313222899</v>
      </c>
      <c r="DE359">
        <v>8972.6476923076898</v>
      </c>
      <c r="DF359">
        <v>15</v>
      </c>
      <c r="DG359">
        <v>1604500115.5</v>
      </c>
      <c r="DH359" t="s">
        <v>274</v>
      </c>
      <c r="DI359">
        <v>1604500104</v>
      </c>
      <c r="DJ359">
        <v>1604500115.5</v>
      </c>
      <c r="DK359">
        <v>1</v>
      </c>
      <c r="DL359">
        <v>-0.111</v>
      </c>
      <c r="DM359">
        <v>-7.0000000000000001E-3</v>
      </c>
      <c r="DN359">
        <v>-7.3999999999999996E-2</v>
      </c>
      <c r="DO359">
        <v>0.30099999999999999</v>
      </c>
      <c r="DP359">
        <v>420</v>
      </c>
      <c r="DQ359">
        <v>20</v>
      </c>
      <c r="DR359">
        <v>0.08</v>
      </c>
      <c r="DS359">
        <v>7.0000000000000007E-2</v>
      </c>
      <c r="DT359">
        <v>0</v>
      </c>
      <c r="DU359">
        <v>0</v>
      </c>
      <c r="DV359" t="s">
        <v>275</v>
      </c>
      <c r="DW359">
        <v>100</v>
      </c>
      <c r="DX359">
        <v>100</v>
      </c>
      <c r="DY359">
        <v>-0.12</v>
      </c>
      <c r="DZ359">
        <v>0.31680000000000003</v>
      </c>
      <c r="EA359">
        <v>-0.38915973933682801</v>
      </c>
      <c r="EB359">
        <v>1.06189765250334E-3</v>
      </c>
      <c r="EC359">
        <v>-8.2300479113357901E-7</v>
      </c>
      <c r="ED359">
        <v>1.95222372915411E-10</v>
      </c>
      <c r="EE359">
        <v>5.0854824770297798E-2</v>
      </c>
      <c r="EF359">
        <v>2.4299125684897199E-2</v>
      </c>
      <c r="EG359">
        <v>-1.02667963148939E-3</v>
      </c>
      <c r="EH359">
        <v>2.21636158600722E-5</v>
      </c>
      <c r="EI359">
        <v>2</v>
      </c>
      <c r="EJ359">
        <v>2037</v>
      </c>
      <c r="EK359">
        <v>1</v>
      </c>
      <c r="EL359">
        <v>24</v>
      </c>
      <c r="EM359">
        <v>15.3</v>
      </c>
      <c r="EN359">
        <v>15.1</v>
      </c>
      <c r="EO359">
        <v>2</v>
      </c>
      <c r="EP359">
        <v>482.34</v>
      </c>
      <c r="EQ359">
        <v>556.85</v>
      </c>
      <c r="ER359">
        <v>22.341100000000001</v>
      </c>
      <c r="ES359">
        <v>25.368300000000001</v>
      </c>
      <c r="ET359">
        <v>30.0001</v>
      </c>
      <c r="EU359">
        <v>25.244499999999999</v>
      </c>
      <c r="EV359">
        <v>25.207899999999999</v>
      </c>
      <c r="EW359">
        <v>17.303999999999998</v>
      </c>
      <c r="EX359">
        <v>7.1087699999999998</v>
      </c>
      <c r="EY359">
        <v>100</v>
      </c>
      <c r="EZ359">
        <v>22.334299999999999</v>
      </c>
      <c r="FA359">
        <v>323.06</v>
      </c>
      <c r="FB359">
        <v>20</v>
      </c>
      <c r="FC359">
        <v>102.358</v>
      </c>
      <c r="FD359">
        <v>102.069</v>
      </c>
    </row>
    <row r="360" spans="1:160" x14ac:dyDescent="0.15">
      <c r="A360">
        <v>362</v>
      </c>
      <c r="B360">
        <v>1604501023.0999999</v>
      </c>
      <c r="C360">
        <v>721.09999990463302</v>
      </c>
      <c r="D360" t="s">
        <v>960</v>
      </c>
      <c r="E360" t="s">
        <v>961</v>
      </c>
      <c r="F360">
        <v>1604501023.0999999</v>
      </c>
      <c r="G360">
        <f t="shared" si="225"/>
        <v>1.3253479519540008E-3</v>
      </c>
      <c r="H360">
        <f t="shared" si="226"/>
        <v>2.252909555262907</v>
      </c>
      <c r="I360">
        <f t="shared" si="227"/>
        <v>328.71800000000002</v>
      </c>
      <c r="J360">
        <f t="shared" si="228"/>
        <v>295.98447918663908</v>
      </c>
      <c r="K360">
        <f t="shared" si="229"/>
        <v>29.820825497644016</v>
      </c>
      <c r="L360">
        <f t="shared" si="230"/>
        <v>33.118770764169994</v>
      </c>
      <c r="M360">
        <f t="shared" si="231"/>
        <v>0.13316412549774106</v>
      </c>
      <c r="N360">
        <f t="shared" si="232"/>
        <v>2.9356655311526549</v>
      </c>
      <c r="O360">
        <f t="shared" si="233"/>
        <v>0.12989712939244002</v>
      </c>
      <c r="P360">
        <f t="shared" si="234"/>
        <v>8.1472556715000671E-2</v>
      </c>
      <c r="Q360">
        <f t="shared" si="235"/>
        <v>193.77002856560676</v>
      </c>
      <c r="R360">
        <f t="shared" si="236"/>
        <v>25.845629023832707</v>
      </c>
      <c r="S360">
        <f t="shared" si="237"/>
        <v>24.993400000000001</v>
      </c>
      <c r="T360">
        <f t="shared" si="238"/>
        <v>3.1784266464475497</v>
      </c>
      <c r="U360">
        <f t="shared" si="239"/>
        <v>68.29449881238348</v>
      </c>
      <c r="V360">
        <f t="shared" si="240"/>
        <v>2.177779974251</v>
      </c>
      <c r="W360">
        <f t="shared" si="241"/>
        <v>3.188807315555136</v>
      </c>
      <c r="X360">
        <f t="shared" si="242"/>
        <v>1.0006466721965497</v>
      </c>
      <c r="Y360">
        <f t="shared" si="243"/>
        <v>-58.447844681171439</v>
      </c>
      <c r="Z360">
        <f t="shared" si="244"/>
        <v>8.6572377263180211</v>
      </c>
      <c r="AA360">
        <f t="shared" si="245"/>
        <v>0.62391221899763016</v>
      </c>
      <c r="AB360">
        <f t="shared" si="246"/>
        <v>144.60333382975097</v>
      </c>
      <c r="AC360">
        <v>11</v>
      </c>
      <c r="AD360">
        <v>2</v>
      </c>
      <c r="AE360">
        <f t="shared" si="247"/>
        <v>1</v>
      </c>
      <c r="AF360">
        <f t="shared" si="248"/>
        <v>0</v>
      </c>
      <c r="AG360">
        <f t="shared" si="249"/>
        <v>53415.737003634968</v>
      </c>
      <c r="AH360" t="s">
        <v>272</v>
      </c>
      <c r="AI360" t="s">
        <v>272</v>
      </c>
      <c r="AJ360">
        <v>0</v>
      </c>
      <c r="AK360">
        <v>0</v>
      </c>
      <c r="AL360">
        <f t="shared" si="250"/>
        <v>0</v>
      </c>
      <c r="AM360" t="e">
        <f t="shared" si="251"/>
        <v>#DIV/0!</v>
      </c>
      <c r="AN360">
        <v>0</v>
      </c>
      <c r="AO360" t="s">
        <v>272</v>
      </c>
      <c r="AP360" t="s">
        <v>272</v>
      </c>
      <c r="AQ360">
        <v>0</v>
      </c>
      <c r="AR360">
        <v>0</v>
      </c>
      <c r="AS360" t="e">
        <f t="shared" si="252"/>
        <v>#DIV/0!</v>
      </c>
      <c r="AT360">
        <v>0.5</v>
      </c>
      <c r="AU360">
        <f t="shared" si="253"/>
        <v>1009.367999852127</v>
      </c>
      <c r="AV360">
        <f t="shared" si="254"/>
        <v>2.252909555262907</v>
      </c>
      <c r="AW360" t="e">
        <f t="shared" si="255"/>
        <v>#DIV/0!</v>
      </c>
      <c r="AX360" t="e">
        <f t="shared" si="256"/>
        <v>#DIV/0!</v>
      </c>
      <c r="AY360">
        <f t="shared" si="257"/>
        <v>2.2320001779261474E-3</v>
      </c>
      <c r="AZ360" t="e">
        <f t="shared" si="258"/>
        <v>#DIV/0!</v>
      </c>
      <c r="BA360" t="s">
        <v>272</v>
      </c>
      <c r="BB360">
        <v>0</v>
      </c>
      <c r="BC360">
        <f t="shared" si="259"/>
        <v>0</v>
      </c>
      <c r="BD360" t="e">
        <f t="shared" si="260"/>
        <v>#DIV/0!</v>
      </c>
      <c r="BE360" t="e">
        <f t="shared" si="261"/>
        <v>#DIV/0!</v>
      </c>
      <c r="BF360" t="e">
        <f t="shared" si="262"/>
        <v>#DIV/0!</v>
      </c>
      <c r="BG360" t="e">
        <f t="shared" si="263"/>
        <v>#DIV/0!</v>
      </c>
      <c r="BH360" t="e">
        <f t="shared" si="264"/>
        <v>#DIV/0!</v>
      </c>
      <c r="BI360" t="e">
        <f t="shared" si="265"/>
        <v>#DIV/0!</v>
      </c>
      <c r="BJ360">
        <f t="shared" si="266"/>
        <v>1200.22</v>
      </c>
      <c r="BK360">
        <f t="shared" si="267"/>
        <v>1009.367999852127</v>
      </c>
      <c r="BL360">
        <f t="shared" si="268"/>
        <v>0.84098581914326287</v>
      </c>
      <c r="BM360">
        <f t="shared" si="269"/>
        <v>0.191971638286526</v>
      </c>
      <c r="BN360">
        <v>6</v>
      </c>
      <c r="BO360">
        <v>0.5</v>
      </c>
      <c r="BP360" t="s">
        <v>273</v>
      </c>
      <c r="BQ360">
        <v>2</v>
      </c>
      <c r="BR360">
        <v>1604501023.0999999</v>
      </c>
      <c r="BS360">
        <v>328.71800000000002</v>
      </c>
      <c r="BT360">
        <v>331.94400000000002</v>
      </c>
      <c r="BU360">
        <v>21.615400000000001</v>
      </c>
      <c r="BV360">
        <v>20.0595</v>
      </c>
      <c r="BW360">
        <v>328.84</v>
      </c>
      <c r="BX360">
        <v>21.2986</v>
      </c>
      <c r="BY360">
        <v>500.04500000000002</v>
      </c>
      <c r="BZ360">
        <v>100.651</v>
      </c>
      <c r="CA360">
        <v>0.100315</v>
      </c>
      <c r="CB360">
        <v>25.048100000000002</v>
      </c>
      <c r="CC360">
        <v>24.993400000000001</v>
      </c>
      <c r="CD360">
        <v>999.9</v>
      </c>
      <c r="CE360">
        <v>0</v>
      </c>
      <c r="CF360">
        <v>0</v>
      </c>
      <c r="CG360">
        <v>9970</v>
      </c>
      <c r="CH360">
        <v>0</v>
      </c>
      <c r="CI360">
        <v>1.0359499999999999</v>
      </c>
      <c r="CJ360">
        <v>1200.22</v>
      </c>
      <c r="CK360">
        <v>0.96700200000000003</v>
      </c>
      <c r="CL360">
        <v>3.2998399999999997E-2</v>
      </c>
      <c r="CM360">
        <v>0</v>
      </c>
      <c r="CN360">
        <v>744.41700000000003</v>
      </c>
      <c r="CO360">
        <v>5.0001499999999997</v>
      </c>
      <c r="CP360">
        <v>8899.9599999999991</v>
      </c>
      <c r="CQ360">
        <v>11356</v>
      </c>
      <c r="CR360">
        <v>39.5</v>
      </c>
      <c r="CS360">
        <v>42.125</v>
      </c>
      <c r="CT360">
        <v>40.75</v>
      </c>
      <c r="CU360">
        <v>41.686999999999998</v>
      </c>
      <c r="CV360">
        <v>41.311999999999998</v>
      </c>
      <c r="CW360">
        <v>1155.78</v>
      </c>
      <c r="CX360">
        <v>39.44</v>
      </c>
      <c r="CY360">
        <v>0</v>
      </c>
      <c r="CZ360">
        <v>1604501022.3</v>
      </c>
      <c r="DA360">
        <v>0</v>
      </c>
      <c r="DB360">
        <v>749.19088461538502</v>
      </c>
      <c r="DC360">
        <v>-38.791760701237699</v>
      </c>
      <c r="DD360">
        <v>-452.72239348867998</v>
      </c>
      <c r="DE360">
        <v>8954.4634615384603</v>
      </c>
      <c r="DF360">
        <v>15</v>
      </c>
      <c r="DG360">
        <v>1604500115.5</v>
      </c>
      <c r="DH360" t="s">
        <v>274</v>
      </c>
      <c r="DI360">
        <v>1604500104</v>
      </c>
      <c r="DJ360">
        <v>1604500115.5</v>
      </c>
      <c r="DK360">
        <v>1</v>
      </c>
      <c r="DL360">
        <v>-0.111</v>
      </c>
      <c r="DM360">
        <v>-7.0000000000000001E-3</v>
      </c>
      <c r="DN360">
        <v>-7.3999999999999996E-2</v>
      </c>
      <c r="DO360">
        <v>0.30099999999999999</v>
      </c>
      <c r="DP360">
        <v>420</v>
      </c>
      <c r="DQ360">
        <v>20</v>
      </c>
      <c r="DR360">
        <v>0.08</v>
      </c>
      <c r="DS360">
        <v>7.0000000000000007E-2</v>
      </c>
      <c r="DT360">
        <v>0</v>
      </c>
      <c r="DU360">
        <v>0</v>
      </c>
      <c r="DV360" t="s">
        <v>275</v>
      </c>
      <c r="DW360">
        <v>100</v>
      </c>
      <c r="DX360">
        <v>100</v>
      </c>
      <c r="DY360">
        <v>-0.122</v>
      </c>
      <c r="DZ360">
        <v>0.31680000000000003</v>
      </c>
      <c r="EA360">
        <v>-0.38915973933682801</v>
      </c>
      <c r="EB360">
        <v>1.06189765250334E-3</v>
      </c>
      <c r="EC360">
        <v>-8.2300479113357901E-7</v>
      </c>
      <c r="ED360">
        <v>1.95222372915411E-10</v>
      </c>
      <c r="EE360">
        <v>5.0854824770297798E-2</v>
      </c>
      <c r="EF360">
        <v>2.4299125684897199E-2</v>
      </c>
      <c r="EG360">
        <v>-1.02667963148939E-3</v>
      </c>
      <c r="EH360">
        <v>2.21636158600722E-5</v>
      </c>
      <c r="EI360">
        <v>2</v>
      </c>
      <c r="EJ360">
        <v>2037</v>
      </c>
      <c r="EK360">
        <v>1</v>
      </c>
      <c r="EL360">
        <v>24</v>
      </c>
      <c r="EM360">
        <v>15.3</v>
      </c>
      <c r="EN360">
        <v>15.1</v>
      </c>
      <c r="EO360">
        <v>2</v>
      </c>
      <c r="EP360">
        <v>482.50400000000002</v>
      </c>
      <c r="EQ360">
        <v>556.71100000000001</v>
      </c>
      <c r="ER360">
        <v>22.3386</v>
      </c>
      <c r="ES360">
        <v>25.368300000000001</v>
      </c>
      <c r="ET360">
        <v>30.0002</v>
      </c>
      <c r="EU360">
        <v>25.244499999999999</v>
      </c>
      <c r="EV360">
        <v>25.207899999999999</v>
      </c>
      <c r="EW360">
        <v>17.2027</v>
      </c>
      <c r="EX360">
        <v>7.1087699999999998</v>
      </c>
      <c r="EY360">
        <v>100</v>
      </c>
      <c r="EZ360">
        <v>22.336500000000001</v>
      </c>
      <c r="FA360">
        <v>318.02999999999997</v>
      </c>
      <c r="FB360">
        <v>20</v>
      </c>
      <c r="FC360">
        <v>102.35899999999999</v>
      </c>
      <c r="FD360">
        <v>102.069</v>
      </c>
    </row>
    <row r="361" spans="1:160" x14ac:dyDescent="0.15">
      <c r="A361">
        <v>363</v>
      </c>
      <c r="B361">
        <v>1604501025.0999999</v>
      </c>
      <c r="C361">
        <v>723.09999990463302</v>
      </c>
      <c r="D361" t="s">
        <v>962</v>
      </c>
      <c r="E361" t="s">
        <v>963</v>
      </c>
      <c r="F361">
        <v>1604501025.0999999</v>
      </c>
      <c r="G361">
        <f t="shared" si="225"/>
        <v>1.3264537201972708E-3</v>
      </c>
      <c r="H361">
        <f t="shared" si="226"/>
        <v>2.1660625055749145</v>
      </c>
      <c r="I361">
        <f t="shared" si="227"/>
        <v>325.55399999999997</v>
      </c>
      <c r="J361">
        <f t="shared" si="228"/>
        <v>293.91003497970729</v>
      </c>
      <c r="K361">
        <f t="shared" si="229"/>
        <v>29.611442196316247</v>
      </c>
      <c r="L361">
        <f t="shared" si="230"/>
        <v>32.799572336633993</v>
      </c>
      <c r="M361">
        <f t="shared" si="231"/>
        <v>0.13309319052890886</v>
      </c>
      <c r="N361">
        <f t="shared" si="232"/>
        <v>2.9431233112359818</v>
      </c>
      <c r="O361">
        <f t="shared" si="233"/>
        <v>0.12983768000434245</v>
      </c>
      <c r="P361">
        <f t="shared" si="234"/>
        <v>8.1434412242145177E-2</v>
      </c>
      <c r="Q361">
        <f t="shared" si="235"/>
        <v>193.72214914878694</v>
      </c>
      <c r="R361">
        <f t="shared" si="236"/>
        <v>25.844974481947919</v>
      </c>
      <c r="S361">
        <f t="shared" si="237"/>
        <v>25.000499999999999</v>
      </c>
      <c r="T361">
        <f t="shared" si="238"/>
        <v>3.179772375956766</v>
      </c>
      <c r="U361">
        <f t="shared" si="239"/>
        <v>68.289455027938033</v>
      </c>
      <c r="V361">
        <f t="shared" si="240"/>
        <v>2.1778527539443999</v>
      </c>
      <c r="W361">
        <f t="shared" si="241"/>
        <v>3.1891494126778639</v>
      </c>
      <c r="X361">
        <f t="shared" si="242"/>
        <v>1.0019196220123661</v>
      </c>
      <c r="Y361">
        <f t="shared" si="243"/>
        <v>-58.49660906069964</v>
      </c>
      <c r="Z361">
        <f t="shared" si="244"/>
        <v>7.8382813993948348</v>
      </c>
      <c r="AA361">
        <f t="shared" si="245"/>
        <v>0.56348526958570633</v>
      </c>
      <c r="AB361">
        <f t="shared" si="246"/>
        <v>143.62730675706783</v>
      </c>
      <c r="AC361">
        <v>11</v>
      </c>
      <c r="AD361">
        <v>2</v>
      </c>
      <c r="AE361">
        <f t="shared" si="247"/>
        <v>1</v>
      </c>
      <c r="AF361">
        <f t="shared" si="248"/>
        <v>0</v>
      </c>
      <c r="AG361">
        <f t="shared" si="249"/>
        <v>53633.302716093727</v>
      </c>
      <c r="AH361" t="s">
        <v>272</v>
      </c>
      <c r="AI361" t="s">
        <v>272</v>
      </c>
      <c r="AJ361">
        <v>0</v>
      </c>
      <c r="AK361">
        <v>0</v>
      </c>
      <c r="AL361">
        <f t="shared" si="250"/>
        <v>0</v>
      </c>
      <c r="AM361" t="e">
        <f t="shared" si="251"/>
        <v>#DIV/0!</v>
      </c>
      <c r="AN361">
        <v>0</v>
      </c>
      <c r="AO361" t="s">
        <v>272</v>
      </c>
      <c r="AP361" t="s">
        <v>272</v>
      </c>
      <c r="AQ361">
        <v>0</v>
      </c>
      <c r="AR361">
        <v>0</v>
      </c>
      <c r="AS361" t="e">
        <f t="shared" si="252"/>
        <v>#DIV/0!</v>
      </c>
      <c r="AT361">
        <v>0.5</v>
      </c>
      <c r="AU361">
        <f t="shared" si="253"/>
        <v>1009.1159998520902</v>
      </c>
      <c r="AV361">
        <f t="shared" si="254"/>
        <v>2.1660625055749145</v>
      </c>
      <c r="AW361" t="e">
        <f t="shared" si="255"/>
        <v>#DIV/0!</v>
      </c>
      <c r="AX361" t="e">
        <f t="shared" si="256"/>
        <v>#DIV/0!</v>
      </c>
      <c r="AY361">
        <f t="shared" si="257"/>
        <v>2.1464950569532164E-3</v>
      </c>
      <c r="AZ361" t="e">
        <f t="shared" si="258"/>
        <v>#DIV/0!</v>
      </c>
      <c r="BA361" t="s">
        <v>272</v>
      </c>
      <c r="BB361">
        <v>0</v>
      </c>
      <c r="BC361">
        <f t="shared" si="259"/>
        <v>0</v>
      </c>
      <c r="BD361" t="e">
        <f t="shared" si="260"/>
        <v>#DIV/0!</v>
      </c>
      <c r="BE361" t="e">
        <f t="shared" si="261"/>
        <v>#DIV/0!</v>
      </c>
      <c r="BF361" t="e">
        <f t="shared" si="262"/>
        <v>#DIV/0!</v>
      </c>
      <c r="BG361" t="e">
        <f t="shared" si="263"/>
        <v>#DIV/0!</v>
      </c>
      <c r="BH361" t="e">
        <f t="shared" si="264"/>
        <v>#DIV/0!</v>
      </c>
      <c r="BI361" t="e">
        <f t="shared" si="265"/>
        <v>#DIV/0!</v>
      </c>
      <c r="BJ361">
        <f t="shared" si="266"/>
        <v>1199.92</v>
      </c>
      <c r="BK361">
        <f t="shared" si="267"/>
        <v>1009.1159998520902</v>
      </c>
      <c r="BL361">
        <f t="shared" si="268"/>
        <v>0.84098606561444944</v>
      </c>
      <c r="BM361">
        <f t="shared" si="269"/>
        <v>0.19197213122889886</v>
      </c>
      <c r="BN361">
        <v>6</v>
      </c>
      <c r="BO361">
        <v>0.5</v>
      </c>
      <c r="BP361" t="s">
        <v>273</v>
      </c>
      <c r="BQ361">
        <v>2</v>
      </c>
      <c r="BR361">
        <v>1604501025.0999999</v>
      </c>
      <c r="BS361">
        <v>325.55399999999997</v>
      </c>
      <c r="BT361">
        <v>328.67099999999999</v>
      </c>
      <c r="BU361">
        <v>21.616399999999999</v>
      </c>
      <c r="BV361">
        <v>20.0593</v>
      </c>
      <c r="BW361">
        <v>325.678</v>
      </c>
      <c r="BX361">
        <v>21.299600000000002</v>
      </c>
      <c r="BY361">
        <v>500.07600000000002</v>
      </c>
      <c r="BZ361">
        <v>100.65</v>
      </c>
      <c r="CA361">
        <v>0.100021</v>
      </c>
      <c r="CB361">
        <v>25.049900000000001</v>
      </c>
      <c r="CC361">
        <v>25.000499999999999</v>
      </c>
      <c r="CD361">
        <v>999.9</v>
      </c>
      <c r="CE361">
        <v>0</v>
      </c>
      <c r="CF361">
        <v>0</v>
      </c>
      <c r="CG361">
        <v>10012.5</v>
      </c>
      <c r="CH361">
        <v>0</v>
      </c>
      <c r="CI361">
        <v>1.04295</v>
      </c>
      <c r="CJ361">
        <v>1199.92</v>
      </c>
      <c r="CK361">
        <v>0.96699299999999999</v>
      </c>
      <c r="CL361">
        <v>3.30067E-2</v>
      </c>
      <c r="CM361">
        <v>0</v>
      </c>
      <c r="CN361">
        <v>743.03899999999999</v>
      </c>
      <c r="CO361">
        <v>5.0001499999999997</v>
      </c>
      <c r="CP361">
        <v>8884.7099999999991</v>
      </c>
      <c r="CQ361">
        <v>11353.1</v>
      </c>
      <c r="CR361">
        <v>39.5</v>
      </c>
      <c r="CS361">
        <v>42.186999999999998</v>
      </c>
      <c r="CT361">
        <v>40.75</v>
      </c>
      <c r="CU361">
        <v>41.686999999999998</v>
      </c>
      <c r="CV361">
        <v>41.311999999999998</v>
      </c>
      <c r="CW361">
        <v>1155.48</v>
      </c>
      <c r="CX361">
        <v>39.44</v>
      </c>
      <c r="CY361">
        <v>0</v>
      </c>
      <c r="CZ361">
        <v>1604501024.0999999</v>
      </c>
      <c r="DA361">
        <v>0</v>
      </c>
      <c r="DB361">
        <v>747.83136000000002</v>
      </c>
      <c r="DC361">
        <v>-38.872923128259302</v>
      </c>
      <c r="DD361">
        <v>-449.39923143602198</v>
      </c>
      <c r="DE361">
        <v>8938.5300000000007</v>
      </c>
      <c r="DF361">
        <v>15</v>
      </c>
      <c r="DG361">
        <v>1604500115.5</v>
      </c>
      <c r="DH361" t="s">
        <v>274</v>
      </c>
      <c r="DI361">
        <v>1604500104</v>
      </c>
      <c r="DJ361">
        <v>1604500115.5</v>
      </c>
      <c r="DK361">
        <v>1</v>
      </c>
      <c r="DL361">
        <v>-0.111</v>
      </c>
      <c r="DM361">
        <v>-7.0000000000000001E-3</v>
      </c>
      <c r="DN361">
        <v>-7.3999999999999996E-2</v>
      </c>
      <c r="DO361">
        <v>0.30099999999999999</v>
      </c>
      <c r="DP361">
        <v>420</v>
      </c>
      <c r="DQ361">
        <v>20</v>
      </c>
      <c r="DR361">
        <v>0.08</v>
      </c>
      <c r="DS361">
        <v>7.0000000000000007E-2</v>
      </c>
      <c r="DT361">
        <v>0</v>
      </c>
      <c r="DU361">
        <v>0</v>
      </c>
      <c r="DV361" t="s">
        <v>275</v>
      </c>
      <c r="DW361">
        <v>100</v>
      </c>
      <c r="DX361">
        <v>100</v>
      </c>
      <c r="DY361">
        <v>-0.124</v>
      </c>
      <c r="DZ361">
        <v>0.31680000000000003</v>
      </c>
      <c r="EA361">
        <v>-0.38915973933682801</v>
      </c>
      <c r="EB361">
        <v>1.06189765250334E-3</v>
      </c>
      <c r="EC361">
        <v>-8.2300479113357901E-7</v>
      </c>
      <c r="ED361">
        <v>1.95222372915411E-10</v>
      </c>
      <c r="EE361">
        <v>5.0854824770297798E-2</v>
      </c>
      <c r="EF361">
        <v>2.4299125684897199E-2</v>
      </c>
      <c r="EG361">
        <v>-1.02667963148939E-3</v>
      </c>
      <c r="EH361">
        <v>2.21636158600722E-5</v>
      </c>
      <c r="EI361">
        <v>2</v>
      </c>
      <c r="EJ361">
        <v>2037</v>
      </c>
      <c r="EK361">
        <v>1</v>
      </c>
      <c r="EL361">
        <v>24</v>
      </c>
      <c r="EM361">
        <v>15.4</v>
      </c>
      <c r="EN361">
        <v>15.2</v>
      </c>
      <c r="EO361">
        <v>2</v>
      </c>
      <c r="EP361">
        <v>482.613</v>
      </c>
      <c r="EQ361">
        <v>556.61099999999999</v>
      </c>
      <c r="ER361">
        <v>22.335799999999999</v>
      </c>
      <c r="ES361">
        <v>25.368300000000001</v>
      </c>
      <c r="ET361">
        <v>30.0001</v>
      </c>
      <c r="EU361">
        <v>25.244499999999999</v>
      </c>
      <c r="EV361">
        <v>25.207899999999999</v>
      </c>
      <c r="EW361">
        <v>17.0336</v>
      </c>
      <c r="EX361">
        <v>7.1087699999999998</v>
      </c>
      <c r="EY361">
        <v>100</v>
      </c>
      <c r="EZ361">
        <v>22.336500000000001</v>
      </c>
      <c r="FA361">
        <v>318.02999999999997</v>
      </c>
      <c r="FB361">
        <v>20</v>
      </c>
      <c r="FC361">
        <v>102.358</v>
      </c>
      <c r="FD361">
        <v>102.068</v>
      </c>
    </row>
    <row r="362" spans="1:160" x14ac:dyDescent="0.15">
      <c r="A362">
        <v>364</v>
      </c>
      <c r="B362">
        <v>1604501027.0999999</v>
      </c>
      <c r="C362">
        <v>725.09999990463302</v>
      </c>
      <c r="D362" t="s">
        <v>964</v>
      </c>
      <c r="E362" t="s">
        <v>965</v>
      </c>
      <c r="F362">
        <v>1604501027.0999999</v>
      </c>
      <c r="G362">
        <f t="shared" si="225"/>
        <v>1.326928484190258E-3</v>
      </c>
      <c r="H362">
        <f t="shared" si="226"/>
        <v>1.919363787769842</v>
      </c>
      <c r="I362">
        <f t="shared" si="227"/>
        <v>322.41500000000002</v>
      </c>
      <c r="J362">
        <f t="shared" si="228"/>
        <v>293.81934468444257</v>
      </c>
      <c r="K362">
        <f t="shared" si="229"/>
        <v>29.602564942228394</v>
      </c>
      <c r="L362">
        <f t="shared" si="230"/>
        <v>32.483603100057998</v>
      </c>
      <c r="M362">
        <f t="shared" si="231"/>
        <v>0.13306573735332206</v>
      </c>
      <c r="N362">
        <f t="shared" si="232"/>
        <v>2.9439134422809659</v>
      </c>
      <c r="O362">
        <f t="shared" si="233"/>
        <v>0.12981240243882633</v>
      </c>
      <c r="P362">
        <f t="shared" si="234"/>
        <v>8.1418425789746771E-2</v>
      </c>
      <c r="Q362">
        <f t="shared" si="235"/>
        <v>193.72374512934283</v>
      </c>
      <c r="R362">
        <f t="shared" si="236"/>
        <v>25.844961548798405</v>
      </c>
      <c r="S362">
        <f t="shared" si="237"/>
        <v>25.0045</v>
      </c>
      <c r="T362">
        <f t="shared" si="238"/>
        <v>3.1805307526791289</v>
      </c>
      <c r="U362">
        <f t="shared" si="239"/>
        <v>68.294519820106629</v>
      </c>
      <c r="V362">
        <f t="shared" si="240"/>
        <v>2.17805321879464</v>
      </c>
      <c r="W362">
        <f t="shared" si="241"/>
        <v>3.1892064319828459</v>
      </c>
      <c r="X362">
        <f t="shared" si="242"/>
        <v>1.0024775338844889</v>
      </c>
      <c r="Y362">
        <f t="shared" si="243"/>
        <v>-58.517546152790381</v>
      </c>
      <c r="Z362">
        <f t="shared" si="244"/>
        <v>7.2531503505615023</v>
      </c>
      <c r="AA362">
        <f t="shared" si="245"/>
        <v>0.5212921886578904</v>
      </c>
      <c r="AB362">
        <f t="shared" si="246"/>
        <v>142.98064151577185</v>
      </c>
      <c r="AC362">
        <v>11</v>
      </c>
      <c r="AD362">
        <v>2</v>
      </c>
      <c r="AE362">
        <f t="shared" si="247"/>
        <v>1</v>
      </c>
      <c r="AF362">
        <f t="shared" si="248"/>
        <v>0</v>
      </c>
      <c r="AG362">
        <f t="shared" si="249"/>
        <v>53656.379118040248</v>
      </c>
      <c r="AH362" t="s">
        <v>272</v>
      </c>
      <c r="AI362" t="s">
        <v>272</v>
      </c>
      <c r="AJ362">
        <v>0</v>
      </c>
      <c r="AK362">
        <v>0</v>
      </c>
      <c r="AL362">
        <f t="shared" si="250"/>
        <v>0</v>
      </c>
      <c r="AM362" t="e">
        <f t="shared" si="251"/>
        <v>#DIV/0!</v>
      </c>
      <c r="AN362">
        <v>0</v>
      </c>
      <c r="AO362" t="s">
        <v>272</v>
      </c>
      <c r="AP362" t="s">
        <v>272</v>
      </c>
      <c r="AQ362">
        <v>0</v>
      </c>
      <c r="AR362">
        <v>0</v>
      </c>
      <c r="AS362" t="e">
        <f t="shared" si="252"/>
        <v>#DIV/0!</v>
      </c>
      <c r="AT362">
        <v>0.5</v>
      </c>
      <c r="AU362">
        <f t="shared" si="253"/>
        <v>1009.1243998520912</v>
      </c>
      <c r="AV362">
        <f t="shared" si="254"/>
        <v>1.919363787769842</v>
      </c>
      <c r="AW362" t="e">
        <f t="shared" si="255"/>
        <v>#DIV/0!</v>
      </c>
      <c r="AX362" t="e">
        <f t="shared" si="256"/>
        <v>#DIV/0!</v>
      </c>
      <c r="AY362">
        <f t="shared" si="257"/>
        <v>1.902009096253312E-3</v>
      </c>
      <c r="AZ362" t="e">
        <f t="shared" si="258"/>
        <v>#DIV/0!</v>
      </c>
      <c r="BA362" t="s">
        <v>272</v>
      </c>
      <c r="BB362">
        <v>0</v>
      </c>
      <c r="BC362">
        <f t="shared" si="259"/>
        <v>0</v>
      </c>
      <c r="BD362" t="e">
        <f t="shared" si="260"/>
        <v>#DIV/0!</v>
      </c>
      <c r="BE362" t="e">
        <f t="shared" si="261"/>
        <v>#DIV/0!</v>
      </c>
      <c r="BF362" t="e">
        <f t="shared" si="262"/>
        <v>#DIV/0!</v>
      </c>
      <c r="BG362" t="e">
        <f t="shared" si="263"/>
        <v>#DIV/0!</v>
      </c>
      <c r="BH362" t="e">
        <f t="shared" si="264"/>
        <v>#DIV/0!</v>
      </c>
      <c r="BI362" t="e">
        <f t="shared" si="265"/>
        <v>#DIV/0!</v>
      </c>
      <c r="BJ362">
        <f t="shared" si="266"/>
        <v>1199.93</v>
      </c>
      <c r="BK362">
        <f t="shared" si="267"/>
        <v>1009.1243998520912</v>
      </c>
      <c r="BL362">
        <f t="shared" si="268"/>
        <v>0.84098605739675747</v>
      </c>
      <c r="BM362">
        <f t="shared" si="269"/>
        <v>0.19197211479351525</v>
      </c>
      <c r="BN362">
        <v>6</v>
      </c>
      <c r="BO362">
        <v>0.5</v>
      </c>
      <c r="BP362" t="s">
        <v>273</v>
      </c>
      <c r="BQ362">
        <v>2</v>
      </c>
      <c r="BR362">
        <v>1604501027.0999999</v>
      </c>
      <c r="BS362">
        <v>322.41500000000002</v>
      </c>
      <c r="BT362">
        <v>325.23200000000003</v>
      </c>
      <c r="BU362">
        <v>21.618200000000002</v>
      </c>
      <c r="BV362">
        <v>20.060099999999998</v>
      </c>
      <c r="BW362">
        <v>322.541</v>
      </c>
      <c r="BX362">
        <v>21.301400000000001</v>
      </c>
      <c r="BY362">
        <v>499.93299999999999</v>
      </c>
      <c r="BZ362">
        <v>100.651</v>
      </c>
      <c r="CA362">
        <v>9.99052E-2</v>
      </c>
      <c r="CB362">
        <v>25.0502</v>
      </c>
      <c r="CC362">
        <v>25.0045</v>
      </c>
      <c r="CD362">
        <v>999.9</v>
      </c>
      <c r="CE362">
        <v>0</v>
      </c>
      <c r="CF362">
        <v>0</v>
      </c>
      <c r="CG362">
        <v>10016.9</v>
      </c>
      <c r="CH362">
        <v>0</v>
      </c>
      <c r="CI362">
        <v>1.04295</v>
      </c>
      <c r="CJ362">
        <v>1199.93</v>
      </c>
      <c r="CK362">
        <v>0.96699299999999999</v>
      </c>
      <c r="CL362">
        <v>3.30067E-2</v>
      </c>
      <c r="CM362">
        <v>0</v>
      </c>
      <c r="CN362">
        <v>741.98699999999997</v>
      </c>
      <c r="CO362">
        <v>5.0001499999999997</v>
      </c>
      <c r="CP362">
        <v>8870.9599999999991</v>
      </c>
      <c r="CQ362">
        <v>11353.2</v>
      </c>
      <c r="CR362">
        <v>39.5</v>
      </c>
      <c r="CS362">
        <v>42.125</v>
      </c>
      <c r="CT362">
        <v>40.75</v>
      </c>
      <c r="CU362">
        <v>41.686999999999998</v>
      </c>
      <c r="CV362">
        <v>41.375</v>
      </c>
      <c r="CW362">
        <v>1155.49</v>
      </c>
      <c r="CX362">
        <v>39.44</v>
      </c>
      <c r="CY362">
        <v>0</v>
      </c>
      <c r="CZ362">
        <v>1604501025.9000001</v>
      </c>
      <c r="DA362">
        <v>0</v>
      </c>
      <c r="DB362">
        <v>746.87950000000001</v>
      </c>
      <c r="DC362">
        <v>-38.238256404040897</v>
      </c>
      <c r="DD362">
        <v>-447.86803418901599</v>
      </c>
      <c r="DE362">
        <v>8927.3515384615403</v>
      </c>
      <c r="DF362">
        <v>15</v>
      </c>
      <c r="DG362">
        <v>1604500115.5</v>
      </c>
      <c r="DH362" t="s">
        <v>274</v>
      </c>
      <c r="DI362">
        <v>1604500104</v>
      </c>
      <c r="DJ362">
        <v>1604500115.5</v>
      </c>
      <c r="DK362">
        <v>1</v>
      </c>
      <c r="DL362">
        <v>-0.111</v>
      </c>
      <c r="DM362">
        <v>-7.0000000000000001E-3</v>
      </c>
      <c r="DN362">
        <v>-7.3999999999999996E-2</v>
      </c>
      <c r="DO362">
        <v>0.30099999999999999</v>
      </c>
      <c r="DP362">
        <v>420</v>
      </c>
      <c r="DQ362">
        <v>20</v>
      </c>
      <c r="DR362">
        <v>0.08</v>
      </c>
      <c r="DS362">
        <v>7.0000000000000007E-2</v>
      </c>
      <c r="DT362">
        <v>0</v>
      </c>
      <c r="DU362">
        <v>0</v>
      </c>
      <c r="DV362" t="s">
        <v>275</v>
      </c>
      <c r="DW362">
        <v>100</v>
      </c>
      <c r="DX362">
        <v>100</v>
      </c>
      <c r="DY362">
        <v>-0.126</v>
      </c>
      <c r="DZ362">
        <v>0.31680000000000003</v>
      </c>
      <c r="EA362">
        <v>-0.38915973933682801</v>
      </c>
      <c r="EB362">
        <v>1.06189765250334E-3</v>
      </c>
      <c r="EC362">
        <v>-8.2300479113357901E-7</v>
      </c>
      <c r="ED362">
        <v>1.95222372915411E-10</v>
      </c>
      <c r="EE362">
        <v>5.0854824770297798E-2</v>
      </c>
      <c r="EF362">
        <v>2.4299125684897199E-2</v>
      </c>
      <c r="EG362">
        <v>-1.02667963148939E-3</v>
      </c>
      <c r="EH362">
        <v>2.21636158600722E-5</v>
      </c>
      <c r="EI362">
        <v>2</v>
      </c>
      <c r="EJ362">
        <v>2037</v>
      </c>
      <c r="EK362">
        <v>1</v>
      </c>
      <c r="EL362">
        <v>24</v>
      </c>
      <c r="EM362">
        <v>15.4</v>
      </c>
      <c r="EN362">
        <v>15.2</v>
      </c>
      <c r="EO362">
        <v>2</v>
      </c>
      <c r="EP362">
        <v>482.36700000000002</v>
      </c>
      <c r="EQ362">
        <v>556.81100000000004</v>
      </c>
      <c r="ER362">
        <v>22.335100000000001</v>
      </c>
      <c r="ES362">
        <v>25.368300000000001</v>
      </c>
      <c r="ET362">
        <v>30.0001</v>
      </c>
      <c r="EU362">
        <v>25.244499999999999</v>
      </c>
      <c r="EV362">
        <v>25.207899999999999</v>
      </c>
      <c r="EW362">
        <v>16.883400000000002</v>
      </c>
      <c r="EX362">
        <v>7.1087699999999998</v>
      </c>
      <c r="EY362">
        <v>100</v>
      </c>
      <c r="EZ362">
        <v>22.336500000000001</v>
      </c>
      <c r="FA362">
        <v>312.99</v>
      </c>
      <c r="FB362">
        <v>20</v>
      </c>
      <c r="FC362">
        <v>102.358</v>
      </c>
      <c r="FD362">
        <v>102.068</v>
      </c>
    </row>
    <row r="363" spans="1:160" x14ac:dyDescent="0.15">
      <c r="A363">
        <v>365</v>
      </c>
      <c r="B363">
        <v>1604501029.0999999</v>
      </c>
      <c r="C363">
        <v>727.09999990463302</v>
      </c>
      <c r="D363" t="s">
        <v>966</v>
      </c>
      <c r="E363" t="s">
        <v>967</v>
      </c>
      <c r="F363">
        <v>1604501029.0999999</v>
      </c>
      <c r="G363">
        <f t="shared" si="225"/>
        <v>1.3271733825752322E-3</v>
      </c>
      <c r="H363">
        <f t="shared" si="226"/>
        <v>1.7449753975578668</v>
      </c>
      <c r="I363">
        <f t="shared" si="227"/>
        <v>319.28300000000002</v>
      </c>
      <c r="J363">
        <f t="shared" si="228"/>
        <v>292.85590298954986</v>
      </c>
      <c r="K363">
        <f t="shared" si="229"/>
        <v>29.505625238818961</v>
      </c>
      <c r="L363">
        <f t="shared" si="230"/>
        <v>32.168190727785998</v>
      </c>
      <c r="M363">
        <f t="shared" si="231"/>
        <v>0.13304191428840545</v>
      </c>
      <c r="N363">
        <f t="shared" si="232"/>
        <v>2.9378664037282984</v>
      </c>
      <c r="O363">
        <f t="shared" si="233"/>
        <v>0.12978321145155444</v>
      </c>
      <c r="P363">
        <f t="shared" si="234"/>
        <v>8.1400640636029059E-2</v>
      </c>
      <c r="Q363">
        <f t="shared" si="235"/>
        <v>193.77002856560676</v>
      </c>
      <c r="R363">
        <f t="shared" si="236"/>
        <v>25.845397169257691</v>
      </c>
      <c r="S363">
        <f t="shared" si="237"/>
        <v>25.007200000000001</v>
      </c>
      <c r="T363">
        <f t="shared" si="238"/>
        <v>3.1810427463153506</v>
      </c>
      <c r="U363">
        <f t="shared" si="239"/>
        <v>68.302950759777829</v>
      </c>
      <c r="V363">
        <f t="shared" si="240"/>
        <v>2.1781533378321996</v>
      </c>
      <c r="W363">
        <f t="shared" si="241"/>
        <v>3.188959354761681</v>
      </c>
      <c r="X363">
        <f t="shared" si="242"/>
        <v>1.002889408483151</v>
      </c>
      <c r="Y363">
        <f t="shared" si="243"/>
        <v>-58.52834617156774</v>
      </c>
      <c r="Z363">
        <f t="shared" si="244"/>
        <v>6.6047067733600624</v>
      </c>
      <c r="AA363">
        <f t="shared" si="245"/>
        <v>0.47566821484396965</v>
      </c>
      <c r="AB363">
        <f t="shared" si="246"/>
        <v>142.32205738224306</v>
      </c>
      <c r="AC363">
        <v>11</v>
      </c>
      <c r="AD363">
        <v>2</v>
      </c>
      <c r="AE363">
        <f t="shared" si="247"/>
        <v>1</v>
      </c>
      <c r="AF363">
        <f t="shared" si="248"/>
        <v>0</v>
      </c>
      <c r="AG363">
        <f t="shared" si="249"/>
        <v>53479.863502889617</v>
      </c>
      <c r="AH363" t="s">
        <v>272</v>
      </c>
      <c r="AI363" t="s">
        <v>272</v>
      </c>
      <c r="AJ363">
        <v>0</v>
      </c>
      <c r="AK363">
        <v>0</v>
      </c>
      <c r="AL363">
        <f t="shared" si="250"/>
        <v>0</v>
      </c>
      <c r="AM363" t="e">
        <f t="shared" si="251"/>
        <v>#DIV/0!</v>
      </c>
      <c r="AN363">
        <v>0</v>
      </c>
      <c r="AO363" t="s">
        <v>272</v>
      </c>
      <c r="AP363" t="s">
        <v>272</v>
      </c>
      <c r="AQ363">
        <v>0</v>
      </c>
      <c r="AR363">
        <v>0</v>
      </c>
      <c r="AS363" t="e">
        <f t="shared" si="252"/>
        <v>#DIV/0!</v>
      </c>
      <c r="AT363">
        <v>0.5</v>
      </c>
      <c r="AU363">
        <f t="shared" si="253"/>
        <v>1009.367999852127</v>
      </c>
      <c r="AV363">
        <f t="shared" si="254"/>
        <v>1.7449753975578668</v>
      </c>
      <c r="AW363" t="e">
        <f t="shared" si="255"/>
        <v>#DIV/0!</v>
      </c>
      <c r="AX363" t="e">
        <f t="shared" si="256"/>
        <v>#DIV/0!</v>
      </c>
      <c r="AY363">
        <f t="shared" si="257"/>
        <v>1.7287801850400515E-3</v>
      </c>
      <c r="AZ363" t="e">
        <f t="shared" si="258"/>
        <v>#DIV/0!</v>
      </c>
      <c r="BA363" t="s">
        <v>272</v>
      </c>
      <c r="BB363">
        <v>0</v>
      </c>
      <c r="BC363">
        <f t="shared" si="259"/>
        <v>0</v>
      </c>
      <c r="BD363" t="e">
        <f t="shared" si="260"/>
        <v>#DIV/0!</v>
      </c>
      <c r="BE363" t="e">
        <f t="shared" si="261"/>
        <v>#DIV/0!</v>
      </c>
      <c r="BF363" t="e">
        <f t="shared" si="262"/>
        <v>#DIV/0!</v>
      </c>
      <c r="BG363" t="e">
        <f t="shared" si="263"/>
        <v>#DIV/0!</v>
      </c>
      <c r="BH363" t="e">
        <f t="shared" si="264"/>
        <v>#DIV/0!</v>
      </c>
      <c r="BI363" t="e">
        <f t="shared" si="265"/>
        <v>#DIV/0!</v>
      </c>
      <c r="BJ363">
        <f t="shared" si="266"/>
        <v>1200.22</v>
      </c>
      <c r="BK363">
        <f t="shared" si="267"/>
        <v>1009.367999852127</v>
      </c>
      <c r="BL363">
        <f t="shared" si="268"/>
        <v>0.84098581914326287</v>
      </c>
      <c r="BM363">
        <f t="shared" si="269"/>
        <v>0.191971638286526</v>
      </c>
      <c r="BN363">
        <v>6</v>
      </c>
      <c r="BO363">
        <v>0.5</v>
      </c>
      <c r="BP363" t="s">
        <v>273</v>
      </c>
      <c r="BQ363">
        <v>2</v>
      </c>
      <c r="BR363">
        <v>1604501029.0999999</v>
      </c>
      <c r="BS363">
        <v>319.28300000000002</v>
      </c>
      <c r="BT363">
        <v>321.88499999999999</v>
      </c>
      <c r="BU363">
        <v>21.6191</v>
      </c>
      <c r="BV363">
        <v>20.061199999999999</v>
      </c>
      <c r="BW363">
        <v>319.411</v>
      </c>
      <c r="BX363">
        <v>21.302299999999999</v>
      </c>
      <c r="BY363">
        <v>500.089</v>
      </c>
      <c r="BZ363">
        <v>100.651</v>
      </c>
      <c r="CA363">
        <v>0.100342</v>
      </c>
      <c r="CB363">
        <v>25.0489</v>
      </c>
      <c r="CC363">
        <v>25.007200000000001</v>
      </c>
      <c r="CD363">
        <v>999.9</v>
      </c>
      <c r="CE363">
        <v>0</v>
      </c>
      <c r="CF363">
        <v>0</v>
      </c>
      <c r="CG363">
        <v>9982.5</v>
      </c>
      <c r="CH363">
        <v>0</v>
      </c>
      <c r="CI363">
        <v>1.0499499999999999</v>
      </c>
      <c r="CJ363">
        <v>1200.22</v>
      </c>
      <c r="CK363">
        <v>0.96700200000000003</v>
      </c>
      <c r="CL363">
        <v>3.2998399999999997E-2</v>
      </c>
      <c r="CM363">
        <v>0</v>
      </c>
      <c r="CN363">
        <v>740.40599999999995</v>
      </c>
      <c r="CO363">
        <v>5.0001499999999997</v>
      </c>
      <c r="CP363">
        <v>8856.2099999999991</v>
      </c>
      <c r="CQ363">
        <v>11356</v>
      </c>
      <c r="CR363">
        <v>39.5</v>
      </c>
      <c r="CS363">
        <v>42.125</v>
      </c>
      <c r="CT363">
        <v>40.75</v>
      </c>
      <c r="CU363">
        <v>41.686999999999998</v>
      </c>
      <c r="CV363">
        <v>41.375</v>
      </c>
      <c r="CW363">
        <v>1155.78</v>
      </c>
      <c r="CX363">
        <v>39.44</v>
      </c>
      <c r="CY363">
        <v>0</v>
      </c>
      <c r="CZ363">
        <v>1604501028.3</v>
      </c>
      <c r="DA363">
        <v>0</v>
      </c>
      <c r="DB363">
        <v>745.31761538461501</v>
      </c>
      <c r="DC363">
        <v>-38.469538484845501</v>
      </c>
      <c r="DD363">
        <v>-442.61162422546897</v>
      </c>
      <c r="DE363">
        <v>8909.3903846153808</v>
      </c>
      <c r="DF363">
        <v>15</v>
      </c>
      <c r="DG363">
        <v>1604500115.5</v>
      </c>
      <c r="DH363" t="s">
        <v>274</v>
      </c>
      <c r="DI363">
        <v>1604500104</v>
      </c>
      <c r="DJ363">
        <v>1604500115.5</v>
      </c>
      <c r="DK363">
        <v>1</v>
      </c>
      <c r="DL363">
        <v>-0.111</v>
      </c>
      <c r="DM363">
        <v>-7.0000000000000001E-3</v>
      </c>
      <c r="DN363">
        <v>-7.3999999999999996E-2</v>
      </c>
      <c r="DO363">
        <v>0.30099999999999999</v>
      </c>
      <c r="DP363">
        <v>420</v>
      </c>
      <c r="DQ363">
        <v>20</v>
      </c>
      <c r="DR363">
        <v>0.08</v>
      </c>
      <c r="DS363">
        <v>7.0000000000000007E-2</v>
      </c>
      <c r="DT363">
        <v>0</v>
      </c>
      <c r="DU363">
        <v>0</v>
      </c>
      <c r="DV363" t="s">
        <v>275</v>
      </c>
      <c r="DW363">
        <v>100</v>
      </c>
      <c r="DX363">
        <v>100</v>
      </c>
      <c r="DY363">
        <v>-0.128</v>
      </c>
      <c r="DZ363">
        <v>0.31680000000000003</v>
      </c>
      <c r="EA363">
        <v>-0.38915973933682801</v>
      </c>
      <c r="EB363">
        <v>1.06189765250334E-3</v>
      </c>
      <c r="EC363">
        <v>-8.2300479113357901E-7</v>
      </c>
      <c r="ED363">
        <v>1.95222372915411E-10</v>
      </c>
      <c r="EE363">
        <v>5.0854824770297798E-2</v>
      </c>
      <c r="EF363">
        <v>2.4299125684897199E-2</v>
      </c>
      <c r="EG363">
        <v>-1.02667963148939E-3</v>
      </c>
      <c r="EH363">
        <v>2.21636158600722E-5</v>
      </c>
      <c r="EI363">
        <v>2</v>
      </c>
      <c r="EJ363">
        <v>2037</v>
      </c>
      <c r="EK363">
        <v>1</v>
      </c>
      <c r="EL363">
        <v>24</v>
      </c>
      <c r="EM363">
        <v>15.4</v>
      </c>
      <c r="EN363">
        <v>15.2</v>
      </c>
      <c r="EO363">
        <v>2</v>
      </c>
      <c r="EP363">
        <v>482.50400000000002</v>
      </c>
      <c r="EQ363">
        <v>556.57100000000003</v>
      </c>
      <c r="ER363">
        <v>22.3354</v>
      </c>
      <c r="ES363">
        <v>25.368300000000001</v>
      </c>
      <c r="ET363">
        <v>30</v>
      </c>
      <c r="EU363">
        <v>25.244499999999999</v>
      </c>
      <c r="EV363">
        <v>25.207899999999999</v>
      </c>
      <c r="EW363">
        <v>16.782599999999999</v>
      </c>
      <c r="EX363">
        <v>7.1087699999999998</v>
      </c>
      <c r="EY363">
        <v>100</v>
      </c>
      <c r="EZ363">
        <v>22.335899999999999</v>
      </c>
      <c r="FA363">
        <v>307.95999999999998</v>
      </c>
      <c r="FB363">
        <v>20</v>
      </c>
      <c r="FC363">
        <v>102.358</v>
      </c>
      <c r="FD363">
        <v>102.068</v>
      </c>
    </row>
    <row r="364" spans="1:160" x14ac:dyDescent="0.15">
      <c r="A364">
        <v>366</v>
      </c>
      <c r="B364">
        <v>1604501031.0999999</v>
      </c>
      <c r="C364">
        <v>729.09999990463302</v>
      </c>
      <c r="D364" t="s">
        <v>968</v>
      </c>
      <c r="E364" t="s">
        <v>969</v>
      </c>
      <c r="F364">
        <v>1604501031.0999999</v>
      </c>
      <c r="G364">
        <f t="shared" si="225"/>
        <v>1.3266528521637822E-3</v>
      </c>
      <c r="H364">
        <f t="shared" si="226"/>
        <v>1.6409368607055221</v>
      </c>
      <c r="I364">
        <f t="shared" si="227"/>
        <v>316.14400000000001</v>
      </c>
      <c r="J364">
        <f t="shared" si="228"/>
        <v>291.09528051139694</v>
      </c>
      <c r="K364">
        <f t="shared" si="229"/>
        <v>29.328219202529489</v>
      </c>
      <c r="L364">
        <f t="shared" si="230"/>
        <v>31.851909502879998</v>
      </c>
      <c r="M364">
        <f t="shared" si="231"/>
        <v>0.13335806708684181</v>
      </c>
      <c r="N364">
        <f t="shared" si="232"/>
        <v>2.9385262967555597</v>
      </c>
      <c r="O364">
        <f t="shared" si="233"/>
        <v>0.13008477934065737</v>
      </c>
      <c r="P364">
        <f t="shared" si="234"/>
        <v>8.1590387219337618E-2</v>
      </c>
      <c r="Q364">
        <f t="shared" si="235"/>
        <v>193.72214914878694</v>
      </c>
      <c r="R364">
        <f t="shared" si="236"/>
        <v>25.844783723195537</v>
      </c>
      <c r="S364">
        <f t="shared" si="237"/>
        <v>24.993400000000001</v>
      </c>
      <c r="T364">
        <f t="shared" si="238"/>
        <v>3.1784266464475497</v>
      </c>
      <c r="U364">
        <f t="shared" si="239"/>
        <v>68.306966649427082</v>
      </c>
      <c r="V364">
        <f t="shared" si="240"/>
        <v>2.1782424573999997</v>
      </c>
      <c r="W364">
        <f t="shared" si="241"/>
        <v>3.1889023393169071</v>
      </c>
      <c r="X364">
        <f t="shared" si="242"/>
        <v>1.00018418904755</v>
      </c>
      <c r="Y364">
        <f t="shared" si="243"/>
        <v>-58.5053907804228</v>
      </c>
      <c r="Z364">
        <f t="shared" si="244"/>
        <v>8.7448850000297327</v>
      </c>
      <c r="AA364">
        <f t="shared" si="245"/>
        <v>0.62961684032515064</v>
      </c>
      <c r="AB364">
        <f t="shared" si="246"/>
        <v>144.59126020871904</v>
      </c>
      <c r="AC364">
        <v>11</v>
      </c>
      <c r="AD364">
        <v>2</v>
      </c>
      <c r="AE364">
        <f t="shared" si="247"/>
        <v>1</v>
      </c>
      <c r="AF364">
        <f t="shared" si="248"/>
        <v>0</v>
      </c>
      <c r="AG364">
        <f t="shared" si="249"/>
        <v>53499.193740455004</v>
      </c>
      <c r="AH364" t="s">
        <v>272</v>
      </c>
      <c r="AI364" t="s">
        <v>272</v>
      </c>
      <c r="AJ364">
        <v>0</v>
      </c>
      <c r="AK364">
        <v>0</v>
      </c>
      <c r="AL364">
        <f t="shared" si="250"/>
        <v>0</v>
      </c>
      <c r="AM364" t="e">
        <f t="shared" si="251"/>
        <v>#DIV/0!</v>
      </c>
      <c r="AN364">
        <v>0</v>
      </c>
      <c r="AO364" t="s">
        <v>272</v>
      </c>
      <c r="AP364" t="s">
        <v>272</v>
      </c>
      <c r="AQ364">
        <v>0</v>
      </c>
      <c r="AR364">
        <v>0</v>
      </c>
      <c r="AS364" t="e">
        <f t="shared" si="252"/>
        <v>#DIV/0!</v>
      </c>
      <c r="AT364">
        <v>0.5</v>
      </c>
      <c r="AU364">
        <f t="shared" si="253"/>
        <v>1009.1159998520902</v>
      </c>
      <c r="AV364">
        <f t="shared" si="254"/>
        <v>1.6409368607055221</v>
      </c>
      <c r="AW364" t="e">
        <f t="shared" si="255"/>
        <v>#DIV/0!</v>
      </c>
      <c r="AX364" t="e">
        <f t="shared" si="256"/>
        <v>#DIV/0!</v>
      </c>
      <c r="AY364">
        <f t="shared" si="257"/>
        <v>1.6261132128972686E-3</v>
      </c>
      <c r="AZ364" t="e">
        <f t="shared" si="258"/>
        <v>#DIV/0!</v>
      </c>
      <c r="BA364" t="s">
        <v>272</v>
      </c>
      <c r="BB364">
        <v>0</v>
      </c>
      <c r="BC364">
        <f t="shared" si="259"/>
        <v>0</v>
      </c>
      <c r="BD364" t="e">
        <f t="shared" si="260"/>
        <v>#DIV/0!</v>
      </c>
      <c r="BE364" t="e">
        <f t="shared" si="261"/>
        <v>#DIV/0!</v>
      </c>
      <c r="BF364" t="e">
        <f t="shared" si="262"/>
        <v>#DIV/0!</v>
      </c>
      <c r="BG364" t="e">
        <f t="shared" si="263"/>
        <v>#DIV/0!</v>
      </c>
      <c r="BH364" t="e">
        <f t="shared" si="264"/>
        <v>#DIV/0!</v>
      </c>
      <c r="BI364" t="e">
        <f t="shared" si="265"/>
        <v>#DIV/0!</v>
      </c>
      <c r="BJ364">
        <f t="shared" si="266"/>
        <v>1199.92</v>
      </c>
      <c r="BK364">
        <f t="shared" si="267"/>
        <v>1009.1159998520902</v>
      </c>
      <c r="BL364">
        <f t="shared" si="268"/>
        <v>0.84098606561444944</v>
      </c>
      <c r="BM364">
        <f t="shared" si="269"/>
        <v>0.19197213122889886</v>
      </c>
      <c r="BN364">
        <v>6</v>
      </c>
      <c r="BO364">
        <v>0.5</v>
      </c>
      <c r="BP364" t="s">
        <v>273</v>
      </c>
      <c r="BQ364">
        <v>2</v>
      </c>
      <c r="BR364">
        <v>1604501031.0999999</v>
      </c>
      <c r="BS364">
        <v>316.14400000000001</v>
      </c>
      <c r="BT364">
        <v>318.61599999999999</v>
      </c>
      <c r="BU364">
        <v>21.62</v>
      </c>
      <c r="BV364">
        <v>20.0627</v>
      </c>
      <c r="BW364">
        <v>316.274</v>
      </c>
      <c r="BX364">
        <v>21.303100000000001</v>
      </c>
      <c r="BY364">
        <v>500.08499999999998</v>
      </c>
      <c r="BZ364">
        <v>100.651</v>
      </c>
      <c r="CA364">
        <v>0.10027</v>
      </c>
      <c r="CB364">
        <v>25.0486</v>
      </c>
      <c r="CC364">
        <v>24.993400000000001</v>
      </c>
      <c r="CD364">
        <v>999.9</v>
      </c>
      <c r="CE364">
        <v>0</v>
      </c>
      <c r="CF364">
        <v>0</v>
      </c>
      <c r="CG364">
        <v>9986.25</v>
      </c>
      <c r="CH364">
        <v>0</v>
      </c>
      <c r="CI364">
        <v>1.04295</v>
      </c>
      <c r="CJ364">
        <v>1199.92</v>
      </c>
      <c r="CK364">
        <v>0.96699299999999999</v>
      </c>
      <c r="CL364">
        <v>3.30067E-2</v>
      </c>
      <c r="CM364">
        <v>0</v>
      </c>
      <c r="CN364">
        <v>739.64499999999998</v>
      </c>
      <c r="CO364">
        <v>5.0001499999999997</v>
      </c>
      <c r="CP364">
        <v>8840.5300000000007</v>
      </c>
      <c r="CQ364">
        <v>11353.1</v>
      </c>
      <c r="CR364">
        <v>39.5</v>
      </c>
      <c r="CS364">
        <v>42.186999999999998</v>
      </c>
      <c r="CT364">
        <v>40.75</v>
      </c>
      <c r="CU364">
        <v>41.686999999999998</v>
      </c>
      <c r="CV364">
        <v>41.375</v>
      </c>
      <c r="CW364">
        <v>1155.48</v>
      </c>
      <c r="CX364">
        <v>39.44</v>
      </c>
      <c r="CY364">
        <v>0</v>
      </c>
      <c r="CZ364">
        <v>1604501030.0999999</v>
      </c>
      <c r="DA364">
        <v>0</v>
      </c>
      <c r="DB364">
        <v>744.00868000000003</v>
      </c>
      <c r="DC364">
        <v>-37.621538517668199</v>
      </c>
      <c r="DD364">
        <v>-444.67076991396402</v>
      </c>
      <c r="DE364">
        <v>8893.8948</v>
      </c>
      <c r="DF364">
        <v>15</v>
      </c>
      <c r="DG364">
        <v>1604500115.5</v>
      </c>
      <c r="DH364" t="s">
        <v>274</v>
      </c>
      <c r="DI364">
        <v>1604500104</v>
      </c>
      <c r="DJ364">
        <v>1604500115.5</v>
      </c>
      <c r="DK364">
        <v>1</v>
      </c>
      <c r="DL364">
        <v>-0.111</v>
      </c>
      <c r="DM364">
        <v>-7.0000000000000001E-3</v>
      </c>
      <c r="DN364">
        <v>-7.3999999999999996E-2</v>
      </c>
      <c r="DO364">
        <v>0.30099999999999999</v>
      </c>
      <c r="DP364">
        <v>420</v>
      </c>
      <c r="DQ364">
        <v>20</v>
      </c>
      <c r="DR364">
        <v>0.08</v>
      </c>
      <c r="DS364">
        <v>7.0000000000000007E-2</v>
      </c>
      <c r="DT364">
        <v>0</v>
      </c>
      <c r="DU364">
        <v>0</v>
      </c>
      <c r="DV364" t="s">
        <v>275</v>
      </c>
      <c r="DW364">
        <v>100</v>
      </c>
      <c r="DX364">
        <v>100</v>
      </c>
      <c r="DY364">
        <v>-0.13</v>
      </c>
      <c r="DZ364">
        <v>0.31690000000000002</v>
      </c>
      <c r="EA364">
        <v>-0.38915973933682801</v>
      </c>
      <c r="EB364">
        <v>1.06189765250334E-3</v>
      </c>
      <c r="EC364">
        <v>-8.2300479113357901E-7</v>
      </c>
      <c r="ED364">
        <v>1.95222372915411E-10</v>
      </c>
      <c r="EE364">
        <v>5.0854824770297798E-2</v>
      </c>
      <c r="EF364">
        <v>2.4299125684897199E-2</v>
      </c>
      <c r="EG364">
        <v>-1.02667963148939E-3</v>
      </c>
      <c r="EH364">
        <v>2.21636158600722E-5</v>
      </c>
      <c r="EI364">
        <v>2</v>
      </c>
      <c r="EJ364">
        <v>2037</v>
      </c>
      <c r="EK364">
        <v>1</v>
      </c>
      <c r="EL364">
        <v>24</v>
      </c>
      <c r="EM364">
        <v>15.5</v>
      </c>
      <c r="EN364">
        <v>15.3</v>
      </c>
      <c r="EO364">
        <v>2</v>
      </c>
      <c r="EP364">
        <v>482.64</v>
      </c>
      <c r="EQ364">
        <v>556.61099999999999</v>
      </c>
      <c r="ER364">
        <v>22.3355</v>
      </c>
      <c r="ES364">
        <v>25.368300000000001</v>
      </c>
      <c r="ET364">
        <v>30</v>
      </c>
      <c r="EU364">
        <v>25.244499999999999</v>
      </c>
      <c r="EV364">
        <v>25.207899999999999</v>
      </c>
      <c r="EW364">
        <v>16.613800000000001</v>
      </c>
      <c r="EX364">
        <v>7.1087699999999998</v>
      </c>
      <c r="EY364">
        <v>100</v>
      </c>
      <c r="EZ364">
        <v>22.335899999999999</v>
      </c>
      <c r="FA364">
        <v>307.95999999999998</v>
      </c>
      <c r="FB364">
        <v>20</v>
      </c>
      <c r="FC364">
        <v>102.358</v>
      </c>
      <c r="FD364">
        <v>102.068</v>
      </c>
    </row>
    <row r="365" spans="1:160" x14ac:dyDescent="0.15">
      <c r="A365">
        <v>367</v>
      </c>
      <c r="B365">
        <v>1604501033.0999999</v>
      </c>
      <c r="C365">
        <v>731.09999990463302</v>
      </c>
      <c r="D365" t="s">
        <v>970</v>
      </c>
      <c r="E365" t="s">
        <v>971</v>
      </c>
      <c r="F365">
        <v>1604501033.0999999</v>
      </c>
      <c r="G365">
        <f t="shared" si="225"/>
        <v>1.3273667426938226E-3</v>
      </c>
      <c r="H365">
        <f t="shared" si="226"/>
        <v>1.3909510397357703</v>
      </c>
      <c r="I365">
        <f t="shared" si="227"/>
        <v>313.01400000000001</v>
      </c>
      <c r="J365">
        <f t="shared" si="228"/>
        <v>291.08512343751971</v>
      </c>
      <c r="K365">
        <f t="shared" si="229"/>
        <v>29.327349149862879</v>
      </c>
      <c r="L365">
        <f t="shared" si="230"/>
        <v>31.536722860952402</v>
      </c>
      <c r="M365">
        <f t="shared" si="231"/>
        <v>0.13355945451421583</v>
      </c>
      <c r="N365">
        <f t="shared" si="232"/>
        <v>2.9425083339952733</v>
      </c>
      <c r="O365">
        <f t="shared" si="233"/>
        <v>0.1302807296348544</v>
      </c>
      <c r="P365">
        <f t="shared" si="234"/>
        <v>8.1713332532153266E-2</v>
      </c>
      <c r="Q365">
        <f t="shared" si="235"/>
        <v>193.76843258504144</v>
      </c>
      <c r="R365">
        <f t="shared" si="236"/>
        <v>25.843865596723383</v>
      </c>
      <c r="S365">
        <f t="shared" si="237"/>
        <v>24.9892</v>
      </c>
      <c r="T365">
        <f t="shared" si="238"/>
        <v>3.1776308154144557</v>
      </c>
      <c r="U365">
        <f t="shared" si="239"/>
        <v>68.312062847730076</v>
      </c>
      <c r="V365">
        <f t="shared" si="240"/>
        <v>2.1784049701869002</v>
      </c>
      <c r="W365">
        <f t="shared" si="241"/>
        <v>3.1889023393169071</v>
      </c>
      <c r="X365">
        <f t="shared" si="242"/>
        <v>0.99922584522755553</v>
      </c>
      <c r="Y365">
        <f t="shared" si="243"/>
        <v>-58.536873352797578</v>
      </c>
      <c r="Z365">
        <f t="shared" si="244"/>
        <v>9.4230086525597976</v>
      </c>
      <c r="AA365">
        <f t="shared" si="245"/>
        <v>0.67750814804714055</v>
      </c>
      <c r="AB365">
        <f t="shared" si="246"/>
        <v>145.33207603285078</v>
      </c>
      <c r="AC365">
        <v>11</v>
      </c>
      <c r="AD365">
        <v>2</v>
      </c>
      <c r="AE365">
        <f t="shared" si="247"/>
        <v>1</v>
      </c>
      <c r="AF365">
        <f t="shared" si="248"/>
        <v>0</v>
      </c>
      <c r="AG365">
        <f t="shared" si="249"/>
        <v>53615.597397314763</v>
      </c>
      <c r="AH365" t="s">
        <v>272</v>
      </c>
      <c r="AI365" t="s">
        <v>272</v>
      </c>
      <c r="AJ365">
        <v>0</v>
      </c>
      <c r="AK365">
        <v>0</v>
      </c>
      <c r="AL365">
        <f t="shared" si="250"/>
        <v>0</v>
      </c>
      <c r="AM365" t="e">
        <f t="shared" si="251"/>
        <v>#DIV/0!</v>
      </c>
      <c r="AN365">
        <v>0</v>
      </c>
      <c r="AO365" t="s">
        <v>272</v>
      </c>
      <c r="AP365" t="s">
        <v>272</v>
      </c>
      <c r="AQ365">
        <v>0</v>
      </c>
      <c r="AR365">
        <v>0</v>
      </c>
      <c r="AS365" t="e">
        <f t="shared" si="252"/>
        <v>#DIV/0!</v>
      </c>
      <c r="AT365">
        <v>0.5</v>
      </c>
      <c r="AU365">
        <f t="shared" si="253"/>
        <v>1009.3595998521259</v>
      </c>
      <c r="AV365">
        <f t="shared" si="254"/>
        <v>1.3909510397357703</v>
      </c>
      <c r="AW365" t="e">
        <f t="shared" si="255"/>
        <v>#DIV/0!</v>
      </c>
      <c r="AX365" t="e">
        <f t="shared" si="256"/>
        <v>#DIV/0!</v>
      </c>
      <c r="AY365">
        <f t="shared" si="257"/>
        <v>1.3780530149409076E-3</v>
      </c>
      <c r="AZ365" t="e">
        <f t="shared" si="258"/>
        <v>#DIV/0!</v>
      </c>
      <c r="BA365" t="s">
        <v>272</v>
      </c>
      <c r="BB365">
        <v>0</v>
      </c>
      <c r="BC365">
        <f t="shared" si="259"/>
        <v>0</v>
      </c>
      <c r="BD365" t="e">
        <f t="shared" si="260"/>
        <v>#DIV/0!</v>
      </c>
      <c r="BE365" t="e">
        <f t="shared" si="261"/>
        <v>#DIV/0!</v>
      </c>
      <c r="BF365" t="e">
        <f t="shared" si="262"/>
        <v>#DIV/0!</v>
      </c>
      <c r="BG365" t="e">
        <f t="shared" si="263"/>
        <v>#DIV/0!</v>
      </c>
      <c r="BH365" t="e">
        <f t="shared" si="264"/>
        <v>#DIV/0!</v>
      </c>
      <c r="BI365" t="e">
        <f t="shared" si="265"/>
        <v>#DIV/0!</v>
      </c>
      <c r="BJ365">
        <f t="shared" si="266"/>
        <v>1200.21</v>
      </c>
      <c r="BK365">
        <f t="shared" si="267"/>
        <v>1009.3595998521259</v>
      </c>
      <c r="BL365">
        <f t="shared" si="268"/>
        <v>0.84098582735698413</v>
      </c>
      <c r="BM365">
        <f t="shared" si="269"/>
        <v>0.19197165471396821</v>
      </c>
      <c r="BN365">
        <v>6</v>
      </c>
      <c r="BO365">
        <v>0.5</v>
      </c>
      <c r="BP365" t="s">
        <v>273</v>
      </c>
      <c r="BQ365">
        <v>2</v>
      </c>
      <c r="BR365">
        <v>1604501033.0999999</v>
      </c>
      <c r="BS365">
        <v>313.01400000000001</v>
      </c>
      <c r="BT365">
        <v>315.18200000000002</v>
      </c>
      <c r="BU365">
        <v>21.621500000000001</v>
      </c>
      <c r="BV365">
        <v>20.062899999999999</v>
      </c>
      <c r="BW365">
        <v>313.14499999999998</v>
      </c>
      <c r="BX365">
        <v>21.3047</v>
      </c>
      <c r="BY365">
        <v>499.93599999999998</v>
      </c>
      <c r="BZ365">
        <v>100.652</v>
      </c>
      <c r="CA365">
        <v>9.9796599999999999E-2</v>
      </c>
      <c r="CB365">
        <v>25.0486</v>
      </c>
      <c r="CC365">
        <v>24.9892</v>
      </c>
      <c r="CD365">
        <v>999.9</v>
      </c>
      <c r="CE365">
        <v>0</v>
      </c>
      <c r="CF365">
        <v>0</v>
      </c>
      <c r="CG365">
        <v>10008.799999999999</v>
      </c>
      <c r="CH365">
        <v>0</v>
      </c>
      <c r="CI365">
        <v>1.02895</v>
      </c>
      <c r="CJ365">
        <v>1200.21</v>
      </c>
      <c r="CK365">
        <v>0.96700200000000003</v>
      </c>
      <c r="CL365">
        <v>3.2998399999999997E-2</v>
      </c>
      <c r="CM365">
        <v>0</v>
      </c>
      <c r="CN365">
        <v>738.61900000000003</v>
      </c>
      <c r="CO365">
        <v>5.0001499999999997</v>
      </c>
      <c r="CP365">
        <v>8829.77</v>
      </c>
      <c r="CQ365">
        <v>11355.9</v>
      </c>
      <c r="CR365">
        <v>39.5</v>
      </c>
      <c r="CS365">
        <v>42.186999999999998</v>
      </c>
      <c r="CT365">
        <v>40.75</v>
      </c>
      <c r="CU365">
        <v>41.686999999999998</v>
      </c>
      <c r="CV365">
        <v>41.311999999999998</v>
      </c>
      <c r="CW365">
        <v>1155.77</v>
      </c>
      <c r="CX365">
        <v>39.44</v>
      </c>
      <c r="CY365">
        <v>0</v>
      </c>
      <c r="CZ365">
        <v>1604501031.9000001</v>
      </c>
      <c r="DA365">
        <v>0</v>
      </c>
      <c r="DB365">
        <v>743.06038461538503</v>
      </c>
      <c r="DC365">
        <v>-37.955897428376502</v>
      </c>
      <c r="DD365">
        <v>-438.25401710297302</v>
      </c>
      <c r="DE365">
        <v>8882.9103846153794</v>
      </c>
      <c r="DF365">
        <v>15</v>
      </c>
      <c r="DG365">
        <v>1604500115.5</v>
      </c>
      <c r="DH365" t="s">
        <v>274</v>
      </c>
      <c r="DI365">
        <v>1604500104</v>
      </c>
      <c r="DJ365">
        <v>1604500115.5</v>
      </c>
      <c r="DK365">
        <v>1</v>
      </c>
      <c r="DL365">
        <v>-0.111</v>
      </c>
      <c r="DM365">
        <v>-7.0000000000000001E-3</v>
      </c>
      <c r="DN365">
        <v>-7.3999999999999996E-2</v>
      </c>
      <c r="DO365">
        <v>0.30099999999999999</v>
      </c>
      <c r="DP365">
        <v>420</v>
      </c>
      <c r="DQ365">
        <v>20</v>
      </c>
      <c r="DR365">
        <v>0.08</v>
      </c>
      <c r="DS365">
        <v>7.0000000000000007E-2</v>
      </c>
      <c r="DT365">
        <v>0</v>
      </c>
      <c r="DU365">
        <v>0</v>
      </c>
      <c r="DV365" t="s">
        <v>275</v>
      </c>
      <c r="DW365">
        <v>100</v>
      </c>
      <c r="DX365">
        <v>100</v>
      </c>
      <c r="DY365">
        <v>-0.13100000000000001</v>
      </c>
      <c r="DZ365">
        <v>0.31680000000000003</v>
      </c>
      <c r="EA365">
        <v>-0.38915973933682801</v>
      </c>
      <c r="EB365">
        <v>1.06189765250334E-3</v>
      </c>
      <c r="EC365">
        <v>-8.2300479113357901E-7</v>
      </c>
      <c r="ED365">
        <v>1.95222372915411E-10</v>
      </c>
      <c r="EE365">
        <v>5.0854824770297798E-2</v>
      </c>
      <c r="EF365">
        <v>2.4299125684897199E-2</v>
      </c>
      <c r="EG365">
        <v>-1.02667963148939E-3</v>
      </c>
      <c r="EH365">
        <v>2.21636158600722E-5</v>
      </c>
      <c r="EI365">
        <v>2</v>
      </c>
      <c r="EJ365">
        <v>2037</v>
      </c>
      <c r="EK365">
        <v>1</v>
      </c>
      <c r="EL365">
        <v>24</v>
      </c>
      <c r="EM365">
        <v>15.5</v>
      </c>
      <c r="EN365">
        <v>15.3</v>
      </c>
      <c r="EO365">
        <v>2</v>
      </c>
      <c r="EP365">
        <v>482.517</v>
      </c>
      <c r="EQ365">
        <v>556.77099999999996</v>
      </c>
      <c r="ER365">
        <v>22.3354</v>
      </c>
      <c r="ES365">
        <v>25.368300000000001</v>
      </c>
      <c r="ET365">
        <v>30.0001</v>
      </c>
      <c r="EU365">
        <v>25.244499999999999</v>
      </c>
      <c r="EV365">
        <v>25.207899999999999</v>
      </c>
      <c r="EW365">
        <v>16.462499999999999</v>
      </c>
      <c r="EX365">
        <v>7.1087699999999998</v>
      </c>
      <c r="EY365">
        <v>100</v>
      </c>
      <c r="EZ365">
        <v>22.335599999999999</v>
      </c>
      <c r="FA365">
        <v>302.88</v>
      </c>
      <c r="FB365">
        <v>20</v>
      </c>
      <c r="FC365">
        <v>102.358</v>
      </c>
      <c r="FD365">
        <v>102.069</v>
      </c>
    </row>
    <row r="366" spans="1:160" x14ac:dyDescent="0.15">
      <c r="A366">
        <v>368</v>
      </c>
      <c r="B366">
        <v>1604501035.0999999</v>
      </c>
      <c r="C366">
        <v>733.09999990463302</v>
      </c>
      <c r="D366" t="s">
        <v>972</v>
      </c>
      <c r="E366" t="s">
        <v>973</v>
      </c>
      <c r="F366">
        <v>1604501035.0999999</v>
      </c>
      <c r="G366">
        <f t="shared" si="225"/>
        <v>1.3290876670491718E-3</v>
      </c>
      <c r="H366">
        <f t="shared" si="226"/>
        <v>1.2823598794177464</v>
      </c>
      <c r="I366">
        <f t="shared" si="227"/>
        <v>309.85700000000003</v>
      </c>
      <c r="J366">
        <f t="shared" si="228"/>
        <v>289.26518876054848</v>
      </c>
      <c r="K366">
        <f t="shared" si="229"/>
        <v>29.143620904616185</v>
      </c>
      <c r="L366">
        <f t="shared" si="230"/>
        <v>31.2182567882958</v>
      </c>
      <c r="M366">
        <f t="shared" si="231"/>
        <v>0.13338161220463873</v>
      </c>
      <c r="N366">
        <f t="shared" si="232"/>
        <v>2.9484042693404517</v>
      </c>
      <c r="O366">
        <f t="shared" si="233"/>
        <v>0.130117864900167</v>
      </c>
      <c r="P366">
        <f t="shared" si="234"/>
        <v>8.1610248653924827E-2</v>
      </c>
      <c r="Q366">
        <f t="shared" si="235"/>
        <v>193.76843258504144</v>
      </c>
      <c r="R366">
        <f t="shared" si="236"/>
        <v>25.842336114294138</v>
      </c>
      <c r="S366">
        <f t="shared" si="237"/>
        <v>25.0031</v>
      </c>
      <c r="T366">
        <f t="shared" si="238"/>
        <v>3.1802653028489969</v>
      </c>
      <c r="U366">
        <f t="shared" si="239"/>
        <v>68.313998282809123</v>
      </c>
      <c r="V366">
        <f t="shared" si="240"/>
        <v>2.17851862216326</v>
      </c>
      <c r="W366">
        <f t="shared" si="241"/>
        <v>3.1889783601078925</v>
      </c>
      <c r="X366">
        <f t="shared" si="242"/>
        <v>1.0017466806857369</v>
      </c>
      <c r="Y366">
        <f t="shared" si="243"/>
        <v>-58.612766116868478</v>
      </c>
      <c r="Z366">
        <f t="shared" si="244"/>
        <v>7.2960056274624634</v>
      </c>
      <c r="AA366">
        <f t="shared" si="245"/>
        <v>0.52356670345836098</v>
      </c>
      <c r="AB366">
        <f t="shared" si="246"/>
        <v>142.9752387990938</v>
      </c>
      <c r="AC366">
        <v>11</v>
      </c>
      <c r="AD366">
        <v>2</v>
      </c>
      <c r="AE366">
        <f t="shared" si="247"/>
        <v>1</v>
      </c>
      <c r="AF366">
        <f t="shared" si="248"/>
        <v>0</v>
      </c>
      <c r="AG366">
        <f t="shared" si="249"/>
        <v>53788.014608022626</v>
      </c>
      <c r="AH366" t="s">
        <v>272</v>
      </c>
      <c r="AI366" t="s">
        <v>272</v>
      </c>
      <c r="AJ366">
        <v>0</v>
      </c>
      <c r="AK366">
        <v>0</v>
      </c>
      <c r="AL366">
        <f t="shared" si="250"/>
        <v>0</v>
      </c>
      <c r="AM366" t="e">
        <f t="shared" si="251"/>
        <v>#DIV/0!</v>
      </c>
      <c r="AN366">
        <v>0</v>
      </c>
      <c r="AO366" t="s">
        <v>272</v>
      </c>
      <c r="AP366" t="s">
        <v>272</v>
      </c>
      <c r="AQ366">
        <v>0</v>
      </c>
      <c r="AR366">
        <v>0</v>
      </c>
      <c r="AS366" t="e">
        <f t="shared" si="252"/>
        <v>#DIV/0!</v>
      </c>
      <c r="AT366">
        <v>0.5</v>
      </c>
      <c r="AU366">
        <f t="shared" si="253"/>
        <v>1009.3595998521259</v>
      </c>
      <c r="AV366">
        <f t="shared" si="254"/>
        <v>1.2823598794177464</v>
      </c>
      <c r="AW366" t="e">
        <f t="shared" si="255"/>
        <v>#DIV/0!</v>
      </c>
      <c r="AX366" t="e">
        <f t="shared" si="256"/>
        <v>#DIV/0!</v>
      </c>
      <c r="AY366">
        <f t="shared" si="257"/>
        <v>1.2704687998267572E-3</v>
      </c>
      <c r="AZ366" t="e">
        <f t="shared" si="258"/>
        <v>#DIV/0!</v>
      </c>
      <c r="BA366" t="s">
        <v>272</v>
      </c>
      <c r="BB366">
        <v>0</v>
      </c>
      <c r="BC366">
        <f t="shared" si="259"/>
        <v>0</v>
      </c>
      <c r="BD366" t="e">
        <f t="shared" si="260"/>
        <v>#DIV/0!</v>
      </c>
      <c r="BE366" t="e">
        <f t="shared" si="261"/>
        <v>#DIV/0!</v>
      </c>
      <c r="BF366" t="e">
        <f t="shared" si="262"/>
        <v>#DIV/0!</v>
      </c>
      <c r="BG366" t="e">
        <f t="shared" si="263"/>
        <v>#DIV/0!</v>
      </c>
      <c r="BH366" t="e">
        <f t="shared" si="264"/>
        <v>#DIV/0!</v>
      </c>
      <c r="BI366" t="e">
        <f t="shared" si="265"/>
        <v>#DIV/0!</v>
      </c>
      <c r="BJ366">
        <f t="shared" si="266"/>
        <v>1200.21</v>
      </c>
      <c r="BK366">
        <f t="shared" si="267"/>
        <v>1009.3595998521259</v>
      </c>
      <c r="BL366">
        <f t="shared" si="268"/>
        <v>0.84098582735698413</v>
      </c>
      <c r="BM366">
        <f t="shared" si="269"/>
        <v>0.19197165471396821</v>
      </c>
      <c r="BN366">
        <v>6</v>
      </c>
      <c r="BO366">
        <v>0.5</v>
      </c>
      <c r="BP366" t="s">
        <v>273</v>
      </c>
      <c r="BQ366">
        <v>2</v>
      </c>
      <c r="BR366">
        <v>1604501035.0999999</v>
      </c>
      <c r="BS366">
        <v>309.85700000000003</v>
      </c>
      <c r="BT366">
        <v>311.89</v>
      </c>
      <c r="BU366">
        <v>21.622900000000001</v>
      </c>
      <c r="BV366">
        <v>20.0625</v>
      </c>
      <c r="BW366">
        <v>309.99099999999999</v>
      </c>
      <c r="BX366">
        <v>21.306000000000001</v>
      </c>
      <c r="BY366">
        <v>500.00599999999997</v>
      </c>
      <c r="BZ366">
        <v>100.651</v>
      </c>
      <c r="CA366">
        <v>9.9529400000000004E-2</v>
      </c>
      <c r="CB366">
        <v>25.048999999999999</v>
      </c>
      <c r="CC366">
        <v>25.0031</v>
      </c>
      <c r="CD366">
        <v>999.9</v>
      </c>
      <c r="CE366">
        <v>0</v>
      </c>
      <c r="CF366">
        <v>0</v>
      </c>
      <c r="CG366">
        <v>10042.5</v>
      </c>
      <c r="CH366">
        <v>0</v>
      </c>
      <c r="CI366">
        <v>1.0359499999999999</v>
      </c>
      <c r="CJ366">
        <v>1200.21</v>
      </c>
      <c r="CK366">
        <v>0.96700200000000003</v>
      </c>
      <c r="CL366">
        <v>3.2998399999999997E-2</v>
      </c>
      <c r="CM366">
        <v>0</v>
      </c>
      <c r="CN366">
        <v>736.97400000000005</v>
      </c>
      <c r="CO366">
        <v>5.0001499999999997</v>
      </c>
      <c r="CP366">
        <v>8812.23</v>
      </c>
      <c r="CQ366">
        <v>11355.9</v>
      </c>
      <c r="CR366">
        <v>39.5</v>
      </c>
      <c r="CS366">
        <v>42.125</v>
      </c>
      <c r="CT366">
        <v>40.75</v>
      </c>
      <c r="CU366">
        <v>41.686999999999998</v>
      </c>
      <c r="CV366">
        <v>41.375</v>
      </c>
      <c r="CW366">
        <v>1155.77</v>
      </c>
      <c r="CX366">
        <v>39.44</v>
      </c>
      <c r="CY366">
        <v>0</v>
      </c>
      <c r="CZ366">
        <v>1604501034.3</v>
      </c>
      <c r="DA366">
        <v>0</v>
      </c>
      <c r="DB366">
        <v>741.551307692308</v>
      </c>
      <c r="DC366">
        <v>-37.538529937059401</v>
      </c>
      <c r="DD366">
        <v>-434.72034218387699</v>
      </c>
      <c r="DE366">
        <v>8865.3419230769196</v>
      </c>
      <c r="DF366">
        <v>15</v>
      </c>
      <c r="DG366">
        <v>1604500115.5</v>
      </c>
      <c r="DH366" t="s">
        <v>274</v>
      </c>
      <c r="DI366">
        <v>1604500104</v>
      </c>
      <c r="DJ366">
        <v>1604500115.5</v>
      </c>
      <c r="DK366">
        <v>1</v>
      </c>
      <c r="DL366">
        <v>-0.111</v>
      </c>
      <c r="DM366">
        <v>-7.0000000000000001E-3</v>
      </c>
      <c r="DN366">
        <v>-7.3999999999999996E-2</v>
      </c>
      <c r="DO366">
        <v>0.30099999999999999</v>
      </c>
      <c r="DP366">
        <v>420</v>
      </c>
      <c r="DQ366">
        <v>20</v>
      </c>
      <c r="DR366">
        <v>0.08</v>
      </c>
      <c r="DS366">
        <v>7.0000000000000007E-2</v>
      </c>
      <c r="DT366">
        <v>0</v>
      </c>
      <c r="DU366">
        <v>0</v>
      </c>
      <c r="DV366" t="s">
        <v>275</v>
      </c>
      <c r="DW366">
        <v>100</v>
      </c>
      <c r="DX366">
        <v>100</v>
      </c>
      <c r="DY366">
        <v>-0.13400000000000001</v>
      </c>
      <c r="DZ366">
        <v>0.31690000000000002</v>
      </c>
      <c r="EA366">
        <v>-0.38915973933682801</v>
      </c>
      <c r="EB366">
        <v>1.06189765250334E-3</v>
      </c>
      <c r="EC366">
        <v>-8.2300479113357901E-7</v>
      </c>
      <c r="ED366">
        <v>1.95222372915411E-10</v>
      </c>
      <c r="EE366">
        <v>5.0854824770297798E-2</v>
      </c>
      <c r="EF366">
        <v>2.4299125684897199E-2</v>
      </c>
      <c r="EG366">
        <v>-1.02667963148939E-3</v>
      </c>
      <c r="EH366">
        <v>2.21636158600722E-5</v>
      </c>
      <c r="EI366">
        <v>2</v>
      </c>
      <c r="EJ366">
        <v>2037</v>
      </c>
      <c r="EK366">
        <v>1</v>
      </c>
      <c r="EL366">
        <v>24</v>
      </c>
      <c r="EM366">
        <v>15.5</v>
      </c>
      <c r="EN366">
        <v>15.3</v>
      </c>
      <c r="EO366">
        <v>2</v>
      </c>
      <c r="EP366">
        <v>482.613</v>
      </c>
      <c r="EQ366">
        <v>556.55100000000004</v>
      </c>
      <c r="ER366">
        <v>22.3355</v>
      </c>
      <c r="ES366">
        <v>25.368300000000001</v>
      </c>
      <c r="ET366">
        <v>30.0001</v>
      </c>
      <c r="EU366">
        <v>25.244499999999999</v>
      </c>
      <c r="EV366">
        <v>25.207899999999999</v>
      </c>
      <c r="EW366">
        <v>16.356999999999999</v>
      </c>
      <c r="EX366">
        <v>7.3851599999999999</v>
      </c>
      <c r="EY366">
        <v>100</v>
      </c>
      <c r="EZ366">
        <v>22.335599999999999</v>
      </c>
      <c r="FA366">
        <v>297.83</v>
      </c>
      <c r="FB366">
        <v>20</v>
      </c>
      <c r="FC366">
        <v>102.357</v>
      </c>
      <c r="FD366">
        <v>102.068</v>
      </c>
    </row>
    <row r="367" spans="1:160" x14ac:dyDescent="0.15">
      <c r="A367">
        <v>369</v>
      </c>
      <c r="B367">
        <v>1604501037.0999999</v>
      </c>
      <c r="C367">
        <v>735.09999990463302</v>
      </c>
      <c r="D367" t="s">
        <v>974</v>
      </c>
      <c r="E367" t="s">
        <v>975</v>
      </c>
      <c r="F367">
        <v>1604501037.0999999</v>
      </c>
      <c r="G367">
        <f t="shared" si="225"/>
        <v>1.3381124538486137E-3</v>
      </c>
      <c r="H367">
        <f t="shared" si="226"/>
        <v>1.1980575319709255</v>
      </c>
      <c r="I367">
        <f t="shared" si="227"/>
        <v>306.69200000000001</v>
      </c>
      <c r="J367">
        <f t="shared" si="228"/>
        <v>287.26403327016146</v>
      </c>
      <c r="K367">
        <f t="shared" si="229"/>
        <v>28.942121035443201</v>
      </c>
      <c r="L367">
        <f t="shared" si="230"/>
        <v>30.8995069224496</v>
      </c>
      <c r="M367">
        <f t="shared" si="231"/>
        <v>0.13423943364132976</v>
      </c>
      <c r="N367">
        <f t="shared" si="232"/>
        <v>2.9435798225345722</v>
      </c>
      <c r="O367">
        <f t="shared" si="233"/>
        <v>0.13092885776142371</v>
      </c>
      <c r="P367">
        <f t="shared" si="234"/>
        <v>8.2121178028332062E-2</v>
      </c>
      <c r="Q367">
        <f t="shared" si="235"/>
        <v>193.72055316823133</v>
      </c>
      <c r="R367">
        <f t="shared" si="236"/>
        <v>25.841627602229579</v>
      </c>
      <c r="S367">
        <f t="shared" si="237"/>
        <v>25.0075</v>
      </c>
      <c r="T367">
        <f t="shared" si="238"/>
        <v>3.1810996389428148</v>
      </c>
      <c r="U367">
        <f t="shared" si="239"/>
        <v>68.319955894498264</v>
      </c>
      <c r="V367">
        <f t="shared" si="240"/>
        <v>2.1787995021132796</v>
      </c>
      <c r="W367">
        <f t="shared" si="241"/>
        <v>3.1891114003027865</v>
      </c>
      <c r="X367">
        <f t="shared" si="242"/>
        <v>1.0023001368295352</v>
      </c>
      <c r="Y367">
        <f t="shared" si="243"/>
        <v>-59.010759214723862</v>
      </c>
      <c r="Z367">
        <f t="shared" si="244"/>
        <v>6.6968984215629979</v>
      </c>
      <c r="AA367">
        <f t="shared" si="245"/>
        <v>0.4813743357818312</v>
      </c>
      <c r="AB367">
        <f t="shared" si="246"/>
        <v>141.88806671085229</v>
      </c>
      <c r="AC367">
        <v>11</v>
      </c>
      <c r="AD367">
        <v>2</v>
      </c>
      <c r="AE367">
        <f t="shared" si="247"/>
        <v>1</v>
      </c>
      <c r="AF367">
        <f t="shared" si="248"/>
        <v>0</v>
      </c>
      <c r="AG367">
        <f t="shared" si="249"/>
        <v>53646.711451301977</v>
      </c>
      <c r="AH367" t="s">
        <v>272</v>
      </c>
      <c r="AI367" t="s">
        <v>272</v>
      </c>
      <c r="AJ367">
        <v>0</v>
      </c>
      <c r="AK367">
        <v>0</v>
      </c>
      <c r="AL367">
        <f t="shared" si="250"/>
        <v>0</v>
      </c>
      <c r="AM367" t="e">
        <f t="shared" si="251"/>
        <v>#DIV/0!</v>
      </c>
      <c r="AN367">
        <v>0</v>
      </c>
      <c r="AO367" t="s">
        <v>272</v>
      </c>
      <c r="AP367" t="s">
        <v>272</v>
      </c>
      <c r="AQ367">
        <v>0</v>
      </c>
      <c r="AR367">
        <v>0</v>
      </c>
      <c r="AS367" t="e">
        <f t="shared" si="252"/>
        <v>#DIV/0!</v>
      </c>
      <c r="AT367">
        <v>0.5</v>
      </c>
      <c r="AU367">
        <f t="shared" si="253"/>
        <v>1009.107599852089</v>
      </c>
      <c r="AV367">
        <f t="shared" si="254"/>
        <v>1.1980575319709255</v>
      </c>
      <c r="AW367" t="e">
        <f t="shared" si="255"/>
        <v>#DIV/0!</v>
      </c>
      <c r="AX367" t="e">
        <f t="shared" si="256"/>
        <v>#DIV/0!</v>
      </c>
      <c r="AY367">
        <f t="shared" si="257"/>
        <v>1.1872445833789498E-3</v>
      </c>
      <c r="AZ367" t="e">
        <f t="shared" si="258"/>
        <v>#DIV/0!</v>
      </c>
      <c r="BA367" t="s">
        <v>272</v>
      </c>
      <c r="BB367">
        <v>0</v>
      </c>
      <c r="BC367">
        <f t="shared" si="259"/>
        <v>0</v>
      </c>
      <c r="BD367" t="e">
        <f t="shared" si="260"/>
        <v>#DIV/0!</v>
      </c>
      <c r="BE367" t="e">
        <f t="shared" si="261"/>
        <v>#DIV/0!</v>
      </c>
      <c r="BF367" t="e">
        <f t="shared" si="262"/>
        <v>#DIV/0!</v>
      </c>
      <c r="BG367" t="e">
        <f t="shared" si="263"/>
        <v>#DIV/0!</v>
      </c>
      <c r="BH367" t="e">
        <f t="shared" si="264"/>
        <v>#DIV/0!</v>
      </c>
      <c r="BI367" t="e">
        <f t="shared" si="265"/>
        <v>#DIV/0!</v>
      </c>
      <c r="BJ367">
        <f t="shared" si="266"/>
        <v>1199.9100000000001</v>
      </c>
      <c r="BK367">
        <f t="shared" si="267"/>
        <v>1009.107599852089</v>
      </c>
      <c r="BL367">
        <f t="shared" si="268"/>
        <v>0.84098607383227819</v>
      </c>
      <c r="BM367">
        <f t="shared" si="269"/>
        <v>0.19197214766455639</v>
      </c>
      <c r="BN367">
        <v>6</v>
      </c>
      <c r="BO367">
        <v>0.5</v>
      </c>
      <c r="BP367" t="s">
        <v>273</v>
      </c>
      <c r="BQ367">
        <v>2</v>
      </c>
      <c r="BR367">
        <v>1604501037.0999999</v>
      </c>
      <c r="BS367">
        <v>306.69200000000001</v>
      </c>
      <c r="BT367">
        <v>308.62200000000001</v>
      </c>
      <c r="BU367">
        <v>21.625599999999999</v>
      </c>
      <c r="BV367">
        <v>20.0547</v>
      </c>
      <c r="BW367">
        <v>306.82799999999997</v>
      </c>
      <c r="BX367">
        <v>21.308700000000002</v>
      </c>
      <c r="BY367">
        <v>500.03500000000003</v>
      </c>
      <c r="BZ367">
        <v>100.651</v>
      </c>
      <c r="CA367">
        <v>9.9938799999999994E-2</v>
      </c>
      <c r="CB367">
        <v>25.049700000000001</v>
      </c>
      <c r="CC367">
        <v>25.0075</v>
      </c>
      <c r="CD367">
        <v>999.9</v>
      </c>
      <c r="CE367">
        <v>0</v>
      </c>
      <c r="CF367">
        <v>0</v>
      </c>
      <c r="CG367">
        <v>10015</v>
      </c>
      <c r="CH367">
        <v>0</v>
      </c>
      <c r="CI367">
        <v>1.04295</v>
      </c>
      <c r="CJ367">
        <v>1199.9100000000001</v>
      </c>
      <c r="CK367">
        <v>0.96699299999999999</v>
      </c>
      <c r="CL367">
        <v>3.30067E-2</v>
      </c>
      <c r="CM367">
        <v>0</v>
      </c>
      <c r="CN367">
        <v>735.96100000000001</v>
      </c>
      <c r="CO367">
        <v>5.0001499999999997</v>
      </c>
      <c r="CP367">
        <v>8796.99</v>
      </c>
      <c r="CQ367">
        <v>11353</v>
      </c>
      <c r="CR367">
        <v>39.5</v>
      </c>
      <c r="CS367">
        <v>42.186999999999998</v>
      </c>
      <c r="CT367">
        <v>40.75</v>
      </c>
      <c r="CU367">
        <v>41.686999999999998</v>
      </c>
      <c r="CV367">
        <v>41.375</v>
      </c>
      <c r="CW367">
        <v>1155.47</v>
      </c>
      <c r="CX367">
        <v>39.44</v>
      </c>
      <c r="CY367">
        <v>0</v>
      </c>
      <c r="CZ367">
        <v>1604501036.0999999</v>
      </c>
      <c r="DA367">
        <v>0</v>
      </c>
      <c r="DB367">
        <v>740.24483999999995</v>
      </c>
      <c r="DC367">
        <v>-37.334769287814701</v>
      </c>
      <c r="DD367">
        <v>-438.95846223115399</v>
      </c>
      <c r="DE367">
        <v>8850.0560000000005</v>
      </c>
      <c r="DF367">
        <v>15</v>
      </c>
      <c r="DG367">
        <v>1604500115.5</v>
      </c>
      <c r="DH367" t="s">
        <v>274</v>
      </c>
      <c r="DI367">
        <v>1604500104</v>
      </c>
      <c r="DJ367">
        <v>1604500115.5</v>
      </c>
      <c r="DK367">
        <v>1</v>
      </c>
      <c r="DL367">
        <v>-0.111</v>
      </c>
      <c r="DM367">
        <v>-7.0000000000000001E-3</v>
      </c>
      <c r="DN367">
        <v>-7.3999999999999996E-2</v>
      </c>
      <c r="DO367">
        <v>0.30099999999999999</v>
      </c>
      <c r="DP367">
        <v>420</v>
      </c>
      <c r="DQ367">
        <v>20</v>
      </c>
      <c r="DR367">
        <v>0.08</v>
      </c>
      <c r="DS367">
        <v>7.0000000000000007E-2</v>
      </c>
      <c r="DT367">
        <v>0</v>
      </c>
      <c r="DU367">
        <v>0</v>
      </c>
      <c r="DV367" t="s">
        <v>275</v>
      </c>
      <c r="DW367">
        <v>100</v>
      </c>
      <c r="DX367">
        <v>100</v>
      </c>
      <c r="DY367">
        <v>-0.13600000000000001</v>
      </c>
      <c r="DZ367">
        <v>0.31690000000000002</v>
      </c>
      <c r="EA367">
        <v>-0.38915973933682801</v>
      </c>
      <c r="EB367">
        <v>1.06189765250334E-3</v>
      </c>
      <c r="EC367">
        <v>-8.2300479113357901E-7</v>
      </c>
      <c r="ED367">
        <v>1.95222372915411E-10</v>
      </c>
      <c r="EE367">
        <v>5.0854824770297798E-2</v>
      </c>
      <c r="EF367">
        <v>2.4299125684897199E-2</v>
      </c>
      <c r="EG367">
        <v>-1.02667963148939E-3</v>
      </c>
      <c r="EH367">
        <v>2.21636158600722E-5</v>
      </c>
      <c r="EI367">
        <v>2</v>
      </c>
      <c r="EJ367">
        <v>2037</v>
      </c>
      <c r="EK367">
        <v>1</v>
      </c>
      <c r="EL367">
        <v>24</v>
      </c>
      <c r="EM367">
        <v>15.6</v>
      </c>
      <c r="EN367">
        <v>15.4</v>
      </c>
      <c r="EO367">
        <v>2</v>
      </c>
      <c r="EP367">
        <v>482.53100000000001</v>
      </c>
      <c r="EQ367">
        <v>556.37099999999998</v>
      </c>
      <c r="ER367">
        <v>22.3354</v>
      </c>
      <c r="ES367">
        <v>25.368300000000001</v>
      </c>
      <c r="ET367">
        <v>30.0001</v>
      </c>
      <c r="EU367">
        <v>25.244499999999999</v>
      </c>
      <c r="EV367">
        <v>25.207899999999999</v>
      </c>
      <c r="EW367">
        <v>16.188500000000001</v>
      </c>
      <c r="EX367">
        <v>7.3851599999999999</v>
      </c>
      <c r="EY367">
        <v>100</v>
      </c>
      <c r="EZ367">
        <v>22.335599999999999</v>
      </c>
      <c r="FA367">
        <v>297.83</v>
      </c>
      <c r="FB367">
        <v>20</v>
      </c>
      <c r="FC367">
        <v>102.357</v>
      </c>
      <c r="FD367">
        <v>102.06699999999999</v>
      </c>
    </row>
    <row r="368" spans="1:160" x14ac:dyDescent="0.15">
      <c r="A368">
        <v>370</v>
      </c>
      <c r="B368">
        <v>1604501039.0999999</v>
      </c>
      <c r="C368">
        <v>737.09999990463302</v>
      </c>
      <c r="D368" t="s">
        <v>976</v>
      </c>
      <c r="E368" t="s">
        <v>977</v>
      </c>
      <c r="F368">
        <v>1604501039.0999999</v>
      </c>
      <c r="G368">
        <f t="shared" si="225"/>
        <v>1.3539977831910717E-3</v>
      </c>
      <c r="H368">
        <f t="shared" si="226"/>
        <v>0.97464103153908943</v>
      </c>
      <c r="I368">
        <f t="shared" si="227"/>
        <v>303.53199999999998</v>
      </c>
      <c r="J368">
        <f t="shared" si="228"/>
        <v>286.99654672824818</v>
      </c>
      <c r="K368">
        <f t="shared" si="229"/>
        <v>28.91505106277841</v>
      </c>
      <c r="L368">
        <f t="shared" si="230"/>
        <v>30.581006563461198</v>
      </c>
      <c r="M368">
        <f t="shared" si="231"/>
        <v>0.13590558365727362</v>
      </c>
      <c r="N368">
        <f t="shared" si="232"/>
        <v>2.9460019617001931</v>
      </c>
      <c r="O368">
        <f t="shared" si="233"/>
        <v>0.13251614996305358</v>
      </c>
      <c r="P368">
        <f t="shared" si="234"/>
        <v>8.3120080262790538E-2</v>
      </c>
      <c r="Q368">
        <f t="shared" si="235"/>
        <v>193.72055316823133</v>
      </c>
      <c r="R368">
        <f t="shared" si="236"/>
        <v>25.837804486042497</v>
      </c>
      <c r="S368">
        <f t="shared" si="237"/>
        <v>25.006699999999999</v>
      </c>
      <c r="T368">
        <f t="shared" si="238"/>
        <v>3.1809479272454899</v>
      </c>
      <c r="U368">
        <f t="shared" si="239"/>
        <v>68.319481869566943</v>
      </c>
      <c r="V368">
        <f t="shared" si="240"/>
        <v>2.1789012514199699</v>
      </c>
      <c r="W368">
        <f t="shared" si="241"/>
        <v>3.1892824591085871</v>
      </c>
      <c r="X368">
        <f t="shared" si="242"/>
        <v>1.00204667582552</v>
      </c>
      <c r="Y368">
        <f t="shared" si="243"/>
        <v>-59.711302238726262</v>
      </c>
      <c r="Z368">
        <f t="shared" si="244"/>
        <v>6.9724112556281517</v>
      </c>
      <c r="AA368">
        <f t="shared" si="245"/>
        <v>0.50076644515522095</v>
      </c>
      <c r="AB368">
        <f t="shared" si="246"/>
        <v>141.48242863028844</v>
      </c>
      <c r="AC368">
        <v>11</v>
      </c>
      <c r="AD368">
        <v>2</v>
      </c>
      <c r="AE368">
        <f t="shared" si="247"/>
        <v>1</v>
      </c>
      <c r="AF368">
        <f t="shared" si="248"/>
        <v>0</v>
      </c>
      <c r="AG368">
        <f t="shared" si="249"/>
        <v>53717.408504992098</v>
      </c>
      <c r="AH368" t="s">
        <v>272</v>
      </c>
      <c r="AI368" t="s">
        <v>272</v>
      </c>
      <c r="AJ368">
        <v>0</v>
      </c>
      <c r="AK368">
        <v>0</v>
      </c>
      <c r="AL368">
        <f t="shared" si="250"/>
        <v>0</v>
      </c>
      <c r="AM368" t="e">
        <f t="shared" si="251"/>
        <v>#DIV/0!</v>
      </c>
      <c r="AN368">
        <v>0</v>
      </c>
      <c r="AO368" t="s">
        <v>272</v>
      </c>
      <c r="AP368" t="s">
        <v>272</v>
      </c>
      <c r="AQ368">
        <v>0</v>
      </c>
      <c r="AR368">
        <v>0</v>
      </c>
      <c r="AS368" t="e">
        <f t="shared" si="252"/>
        <v>#DIV/0!</v>
      </c>
      <c r="AT368">
        <v>0.5</v>
      </c>
      <c r="AU368">
        <f t="shared" si="253"/>
        <v>1009.107599852089</v>
      </c>
      <c r="AV368">
        <f t="shared" si="254"/>
        <v>0.97464103153908943</v>
      </c>
      <c r="AW368" t="e">
        <f t="shared" si="255"/>
        <v>#DIV/0!</v>
      </c>
      <c r="AX368" t="e">
        <f t="shared" si="256"/>
        <v>#DIV/0!</v>
      </c>
      <c r="AY368">
        <f t="shared" si="257"/>
        <v>9.6584450625676437E-4</v>
      </c>
      <c r="AZ368" t="e">
        <f t="shared" si="258"/>
        <v>#DIV/0!</v>
      </c>
      <c r="BA368" t="s">
        <v>272</v>
      </c>
      <c r="BB368">
        <v>0</v>
      </c>
      <c r="BC368">
        <f t="shared" si="259"/>
        <v>0</v>
      </c>
      <c r="BD368" t="e">
        <f t="shared" si="260"/>
        <v>#DIV/0!</v>
      </c>
      <c r="BE368" t="e">
        <f t="shared" si="261"/>
        <v>#DIV/0!</v>
      </c>
      <c r="BF368" t="e">
        <f t="shared" si="262"/>
        <v>#DIV/0!</v>
      </c>
      <c r="BG368" t="e">
        <f t="shared" si="263"/>
        <v>#DIV/0!</v>
      </c>
      <c r="BH368" t="e">
        <f t="shared" si="264"/>
        <v>#DIV/0!</v>
      </c>
      <c r="BI368" t="e">
        <f t="shared" si="265"/>
        <v>#DIV/0!</v>
      </c>
      <c r="BJ368">
        <f t="shared" si="266"/>
        <v>1199.9100000000001</v>
      </c>
      <c r="BK368">
        <f t="shared" si="267"/>
        <v>1009.107599852089</v>
      </c>
      <c r="BL368">
        <f t="shared" si="268"/>
        <v>0.84098607383227819</v>
      </c>
      <c r="BM368">
        <f t="shared" si="269"/>
        <v>0.19197214766455639</v>
      </c>
      <c r="BN368">
        <v>6</v>
      </c>
      <c r="BO368">
        <v>0.5</v>
      </c>
      <c r="BP368" t="s">
        <v>273</v>
      </c>
      <c r="BQ368">
        <v>2</v>
      </c>
      <c r="BR368">
        <v>1604501039.0999999</v>
      </c>
      <c r="BS368">
        <v>303.53199999999998</v>
      </c>
      <c r="BT368">
        <v>305.19499999999999</v>
      </c>
      <c r="BU368">
        <v>21.6267</v>
      </c>
      <c r="BV368">
        <v>20.036799999999999</v>
      </c>
      <c r="BW368">
        <v>303.66899999999998</v>
      </c>
      <c r="BX368">
        <v>21.309799999999999</v>
      </c>
      <c r="BY368">
        <v>499.92399999999998</v>
      </c>
      <c r="BZ368">
        <v>100.651</v>
      </c>
      <c r="CA368">
        <v>9.9519099999999999E-2</v>
      </c>
      <c r="CB368">
        <v>25.050599999999999</v>
      </c>
      <c r="CC368">
        <v>25.006699999999999</v>
      </c>
      <c r="CD368">
        <v>999.9</v>
      </c>
      <c r="CE368">
        <v>0</v>
      </c>
      <c r="CF368">
        <v>0</v>
      </c>
      <c r="CG368">
        <v>10028.799999999999</v>
      </c>
      <c r="CH368">
        <v>0</v>
      </c>
      <c r="CI368">
        <v>1.04295</v>
      </c>
      <c r="CJ368">
        <v>1199.9100000000001</v>
      </c>
      <c r="CK368">
        <v>0.96699299999999999</v>
      </c>
      <c r="CL368">
        <v>3.30067E-2</v>
      </c>
      <c r="CM368">
        <v>0</v>
      </c>
      <c r="CN368">
        <v>734.75</v>
      </c>
      <c r="CO368">
        <v>5.0001499999999997</v>
      </c>
      <c r="CP368">
        <v>8784.44</v>
      </c>
      <c r="CQ368">
        <v>11353</v>
      </c>
      <c r="CR368">
        <v>39.5</v>
      </c>
      <c r="CS368">
        <v>42.186999999999998</v>
      </c>
      <c r="CT368">
        <v>40.686999999999998</v>
      </c>
      <c r="CU368">
        <v>41.686999999999998</v>
      </c>
      <c r="CV368">
        <v>41.375</v>
      </c>
      <c r="CW368">
        <v>1155.47</v>
      </c>
      <c r="CX368">
        <v>39.44</v>
      </c>
      <c r="CY368">
        <v>0</v>
      </c>
      <c r="CZ368">
        <v>1604501037.9000001</v>
      </c>
      <c r="DA368">
        <v>0</v>
      </c>
      <c r="DB368">
        <v>739.29946153846197</v>
      </c>
      <c r="DC368">
        <v>-37.297777776863001</v>
      </c>
      <c r="DD368">
        <v>-433.82905986180498</v>
      </c>
      <c r="DE368">
        <v>8839.0584615384596</v>
      </c>
      <c r="DF368">
        <v>15</v>
      </c>
      <c r="DG368">
        <v>1604500115.5</v>
      </c>
      <c r="DH368" t="s">
        <v>274</v>
      </c>
      <c r="DI368">
        <v>1604500104</v>
      </c>
      <c r="DJ368">
        <v>1604500115.5</v>
      </c>
      <c r="DK368">
        <v>1</v>
      </c>
      <c r="DL368">
        <v>-0.111</v>
      </c>
      <c r="DM368">
        <v>-7.0000000000000001E-3</v>
      </c>
      <c r="DN368">
        <v>-7.3999999999999996E-2</v>
      </c>
      <c r="DO368">
        <v>0.30099999999999999</v>
      </c>
      <c r="DP368">
        <v>420</v>
      </c>
      <c r="DQ368">
        <v>20</v>
      </c>
      <c r="DR368">
        <v>0.08</v>
      </c>
      <c r="DS368">
        <v>7.0000000000000007E-2</v>
      </c>
      <c r="DT368">
        <v>0</v>
      </c>
      <c r="DU368">
        <v>0</v>
      </c>
      <c r="DV368" t="s">
        <v>275</v>
      </c>
      <c r="DW368">
        <v>100</v>
      </c>
      <c r="DX368">
        <v>100</v>
      </c>
      <c r="DY368">
        <v>-0.13700000000000001</v>
      </c>
      <c r="DZ368">
        <v>0.31690000000000002</v>
      </c>
      <c r="EA368">
        <v>-0.38915973933682801</v>
      </c>
      <c r="EB368">
        <v>1.06189765250334E-3</v>
      </c>
      <c r="EC368">
        <v>-8.2300479113357901E-7</v>
      </c>
      <c r="ED368">
        <v>1.95222372915411E-10</v>
      </c>
      <c r="EE368">
        <v>5.0854824770297798E-2</v>
      </c>
      <c r="EF368">
        <v>2.4299125684897199E-2</v>
      </c>
      <c r="EG368">
        <v>-1.02667963148939E-3</v>
      </c>
      <c r="EH368">
        <v>2.21636158600722E-5</v>
      </c>
      <c r="EI368">
        <v>2</v>
      </c>
      <c r="EJ368">
        <v>2037</v>
      </c>
      <c r="EK368">
        <v>1</v>
      </c>
      <c r="EL368">
        <v>24</v>
      </c>
      <c r="EM368">
        <v>15.6</v>
      </c>
      <c r="EN368">
        <v>15.4</v>
      </c>
      <c r="EO368">
        <v>2</v>
      </c>
      <c r="EP368">
        <v>482.36700000000002</v>
      </c>
      <c r="EQ368">
        <v>556.471</v>
      </c>
      <c r="ER368">
        <v>22.3352</v>
      </c>
      <c r="ES368">
        <v>25.368300000000001</v>
      </c>
      <c r="ET368">
        <v>30.0001</v>
      </c>
      <c r="EU368">
        <v>25.244499999999999</v>
      </c>
      <c r="EV368">
        <v>25.207899999999999</v>
      </c>
      <c r="EW368">
        <v>16.033799999999999</v>
      </c>
      <c r="EX368">
        <v>7.3851599999999999</v>
      </c>
      <c r="EY368">
        <v>100</v>
      </c>
      <c r="EZ368">
        <v>22.3355</v>
      </c>
      <c r="FA368">
        <v>292.77999999999997</v>
      </c>
      <c r="FB368">
        <v>20</v>
      </c>
      <c r="FC368">
        <v>102.357</v>
      </c>
      <c r="FD368">
        <v>102.06699999999999</v>
      </c>
    </row>
    <row r="369" spans="1:160" x14ac:dyDescent="0.15">
      <c r="A369">
        <v>371</v>
      </c>
      <c r="B369">
        <v>1604501041.0999999</v>
      </c>
      <c r="C369">
        <v>739.09999990463302</v>
      </c>
      <c r="D369" t="s">
        <v>978</v>
      </c>
      <c r="E369" t="s">
        <v>979</v>
      </c>
      <c r="F369">
        <v>1604501041.0999999</v>
      </c>
      <c r="G369">
        <f t="shared" si="225"/>
        <v>1.3614392170538847E-3</v>
      </c>
      <c r="H369">
        <f t="shared" si="226"/>
        <v>0.82438422131469713</v>
      </c>
      <c r="I369">
        <f t="shared" si="227"/>
        <v>300.38</v>
      </c>
      <c r="J369">
        <f t="shared" si="228"/>
        <v>285.74972278989719</v>
      </c>
      <c r="K369">
        <f t="shared" si="229"/>
        <v>28.789817322865311</v>
      </c>
      <c r="L369">
        <f t="shared" si="230"/>
        <v>30.263845028472002</v>
      </c>
      <c r="M369">
        <f t="shared" si="231"/>
        <v>0.13673394128532038</v>
      </c>
      <c r="N369">
        <f t="shared" si="232"/>
        <v>2.9518196892157764</v>
      </c>
      <c r="O369">
        <f t="shared" si="233"/>
        <v>0.1333102039288806</v>
      </c>
      <c r="P369">
        <f t="shared" si="234"/>
        <v>8.361934631788466E-2</v>
      </c>
      <c r="Q369">
        <f t="shared" si="235"/>
        <v>193.72055316823133</v>
      </c>
      <c r="R369">
        <f t="shared" si="236"/>
        <v>25.833333169994908</v>
      </c>
      <c r="S369">
        <f t="shared" si="237"/>
        <v>25.002700000000001</v>
      </c>
      <c r="T369">
        <f t="shared" si="238"/>
        <v>3.1801894635964545</v>
      </c>
      <c r="U369">
        <f t="shared" si="239"/>
        <v>68.315079327323076</v>
      </c>
      <c r="V369">
        <f t="shared" si="240"/>
        <v>2.1786180150398398</v>
      </c>
      <c r="W369">
        <f t="shared" si="241"/>
        <v>3.1890733883236329</v>
      </c>
      <c r="X369">
        <f t="shared" si="242"/>
        <v>1.0015714485566147</v>
      </c>
      <c r="Y369">
        <f t="shared" si="243"/>
        <v>-60.03946947207632</v>
      </c>
      <c r="Z369">
        <f t="shared" si="244"/>
        <v>7.4476819443776474</v>
      </c>
      <c r="AA369">
        <f t="shared" si="245"/>
        <v>0.53383298606168428</v>
      </c>
      <c r="AB369">
        <f t="shared" si="246"/>
        <v>141.66259862659436</v>
      </c>
      <c r="AC369">
        <v>11</v>
      </c>
      <c r="AD369">
        <v>2</v>
      </c>
      <c r="AE369">
        <f t="shared" si="247"/>
        <v>1</v>
      </c>
      <c r="AF369">
        <f t="shared" si="248"/>
        <v>0</v>
      </c>
      <c r="AG369">
        <f t="shared" si="249"/>
        <v>53887.985553236758</v>
      </c>
      <c r="AH369" t="s">
        <v>272</v>
      </c>
      <c r="AI369" t="s">
        <v>272</v>
      </c>
      <c r="AJ369">
        <v>0</v>
      </c>
      <c r="AK369">
        <v>0</v>
      </c>
      <c r="AL369">
        <f t="shared" si="250"/>
        <v>0</v>
      </c>
      <c r="AM369" t="e">
        <f t="shared" si="251"/>
        <v>#DIV/0!</v>
      </c>
      <c r="AN369">
        <v>0</v>
      </c>
      <c r="AO369" t="s">
        <v>272</v>
      </c>
      <c r="AP369" t="s">
        <v>272</v>
      </c>
      <c r="AQ369">
        <v>0</v>
      </c>
      <c r="AR369">
        <v>0</v>
      </c>
      <c r="AS369" t="e">
        <f t="shared" si="252"/>
        <v>#DIV/0!</v>
      </c>
      <c r="AT369">
        <v>0.5</v>
      </c>
      <c r="AU369">
        <f t="shared" si="253"/>
        <v>1009.107599852089</v>
      </c>
      <c r="AV369">
        <f t="shared" si="254"/>
        <v>0.82438422131469713</v>
      </c>
      <c r="AW369" t="e">
        <f t="shared" si="255"/>
        <v>#DIV/0!</v>
      </c>
      <c r="AX369" t="e">
        <f t="shared" si="256"/>
        <v>#DIV/0!</v>
      </c>
      <c r="AY369">
        <f t="shared" si="257"/>
        <v>8.169438238652965E-4</v>
      </c>
      <c r="AZ369" t="e">
        <f t="shared" si="258"/>
        <v>#DIV/0!</v>
      </c>
      <c r="BA369" t="s">
        <v>272</v>
      </c>
      <c r="BB369">
        <v>0</v>
      </c>
      <c r="BC369">
        <f t="shared" si="259"/>
        <v>0</v>
      </c>
      <c r="BD369" t="e">
        <f t="shared" si="260"/>
        <v>#DIV/0!</v>
      </c>
      <c r="BE369" t="e">
        <f t="shared" si="261"/>
        <v>#DIV/0!</v>
      </c>
      <c r="BF369" t="e">
        <f t="shared" si="262"/>
        <v>#DIV/0!</v>
      </c>
      <c r="BG369" t="e">
        <f t="shared" si="263"/>
        <v>#DIV/0!</v>
      </c>
      <c r="BH369" t="e">
        <f t="shared" si="264"/>
        <v>#DIV/0!</v>
      </c>
      <c r="BI369" t="e">
        <f t="shared" si="265"/>
        <v>#DIV/0!</v>
      </c>
      <c r="BJ369">
        <f t="shared" si="266"/>
        <v>1199.9100000000001</v>
      </c>
      <c r="BK369">
        <f t="shared" si="267"/>
        <v>1009.107599852089</v>
      </c>
      <c r="BL369">
        <f t="shared" si="268"/>
        <v>0.84098607383227819</v>
      </c>
      <c r="BM369">
        <f t="shared" si="269"/>
        <v>0.19197214766455639</v>
      </c>
      <c r="BN369">
        <v>6</v>
      </c>
      <c r="BO369">
        <v>0.5</v>
      </c>
      <c r="BP369" t="s">
        <v>273</v>
      </c>
      <c r="BQ369">
        <v>2</v>
      </c>
      <c r="BR369">
        <v>1604501041.0999999</v>
      </c>
      <c r="BS369">
        <v>300.38</v>
      </c>
      <c r="BT369">
        <v>301.86</v>
      </c>
      <c r="BU369">
        <v>21.6236</v>
      </c>
      <c r="BV369">
        <v>20.025200000000002</v>
      </c>
      <c r="BW369">
        <v>300.51900000000001</v>
      </c>
      <c r="BX369">
        <v>21.306699999999999</v>
      </c>
      <c r="BY369">
        <v>500</v>
      </c>
      <c r="BZ369">
        <v>100.652</v>
      </c>
      <c r="CA369">
        <v>9.9864400000000006E-2</v>
      </c>
      <c r="CB369">
        <v>25.049499999999998</v>
      </c>
      <c r="CC369">
        <v>25.002700000000001</v>
      </c>
      <c r="CD369">
        <v>999.9</v>
      </c>
      <c r="CE369">
        <v>0</v>
      </c>
      <c r="CF369">
        <v>0</v>
      </c>
      <c r="CG369">
        <v>10061.9</v>
      </c>
      <c r="CH369">
        <v>0</v>
      </c>
      <c r="CI369">
        <v>1.0499499999999999</v>
      </c>
      <c r="CJ369">
        <v>1199.9100000000001</v>
      </c>
      <c r="CK369">
        <v>0.96699299999999999</v>
      </c>
      <c r="CL369">
        <v>3.30067E-2</v>
      </c>
      <c r="CM369">
        <v>0</v>
      </c>
      <c r="CN369">
        <v>733.50099999999998</v>
      </c>
      <c r="CO369">
        <v>5.0001499999999997</v>
      </c>
      <c r="CP369">
        <v>8766.93</v>
      </c>
      <c r="CQ369">
        <v>11353</v>
      </c>
      <c r="CR369">
        <v>39.5</v>
      </c>
      <c r="CS369">
        <v>42.125</v>
      </c>
      <c r="CT369">
        <v>40.75</v>
      </c>
      <c r="CU369">
        <v>41.686999999999998</v>
      </c>
      <c r="CV369">
        <v>41.375</v>
      </c>
      <c r="CW369">
        <v>1155.47</v>
      </c>
      <c r="CX369">
        <v>39.44</v>
      </c>
      <c r="CY369">
        <v>0</v>
      </c>
      <c r="CZ369">
        <v>1604501040.3</v>
      </c>
      <c r="DA369">
        <v>0</v>
      </c>
      <c r="DB369">
        <v>737.79384615384595</v>
      </c>
      <c r="DC369">
        <v>-37.296341907443697</v>
      </c>
      <c r="DD369">
        <v>-432.84957295698501</v>
      </c>
      <c r="DE369">
        <v>8821.7742307692297</v>
      </c>
      <c r="DF369">
        <v>15</v>
      </c>
      <c r="DG369">
        <v>1604500115.5</v>
      </c>
      <c r="DH369" t="s">
        <v>274</v>
      </c>
      <c r="DI369">
        <v>1604500104</v>
      </c>
      <c r="DJ369">
        <v>1604500115.5</v>
      </c>
      <c r="DK369">
        <v>1</v>
      </c>
      <c r="DL369">
        <v>-0.111</v>
      </c>
      <c r="DM369">
        <v>-7.0000000000000001E-3</v>
      </c>
      <c r="DN369">
        <v>-7.3999999999999996E-2</v>
      </c>
      <c r="DO369">
        <v>0.30099999999999999</v>
      </c>
      <c r="DP369">
        <v>420</v>
      </c>
      <c r="DQ369">
        <v>20</v>
      </c>
      <c r="DR369">
        <v>0.08</v>
      </c>
      <c r="DS369">
        <v>7.0000000000000007E-2</v>
      </c>
      <c r="DT369">
        <v>0</v>
      </c>
      <c r="DU369">
        <v>0</v>
      </c>
      <c r="DV369" t="s">
        <v>275</v>
      </c>
      <c r="DW369">
        <v>100</v>
      </c>
      <c r="DX369">
        <v>100</v>
      </c>
      <c r="DY369">
        <v>-0.13900000000000001</v>
      </c>
      <c r="DZ369">
        <v>0.31690000000000002</v>
      </c>
      <c r="EA369">
        <v>-0.38915973933682801</v>
      </c>
      <c r="EB369">
        <v>1.06189765250334E-3</v>
      </c>
      <c r="EC369">
        <v>-8.2300479113357901E-7</v>
      </c>
      <c r="ED369">
        <v>1.95222372915411E-10</v>
      </c>
      <c r="EE369">
        <v>5.0854824770297798E-2</v>
      </c>
      <c r="EF369">
        <v>2.4299125684897199E-2</v>
      </c>
      <c r="EG369">
        <v>-1.02667963148939E-3</v>
      </c>
      <c r="EH369">
        <v>2.21636158600722E-5</v>
      </c>
      <c r="EI369">
        <v>2</v>
      </c>
      <c r="EJ369">
        <v>2037</v>
      </c>
      <c r="EK369">
        <v>1</v>
      </c>
      <c r="EL369">
        <v>24</v>
      </c>
      <c r="EM369">
        <v>15.6</v>
      </c>
      <c r="EN369">
        <v>15.4</v>
      </c>
      <c r="EO369">
        <v>2</v>
      </c>
      <c r="EP369">
        <v>482.54500000000002</v>
      </c>
      <c r="EQ369">
        <v>556.53099999999995</v>
      </c>
      <c r="ER369">
        <v>22.3352</v>
      </c>
      <c r="ES369">
        <v>25.368300000000001</v>
      </c>
      <c r="ET369">
        <v>30</v>
      </c>
      <c r="EU369">
        <v>25.244499999999999</v>
      </c>
      <c r="EV369">
        <v>25.207899999999999</v>
      </c>
      <c r="EW369">
        <v>15.929600000000001</v>
      </c>
      <c r="EX369">
        <v>7.3851599999999999</v>
      </c>
      <c r="EY369">
        <v>100</v>
      </c>
      <c r="EZ369">
        <v>22.3355</v>
      </c>
      <c r="FA369">
        <v>287.73</v>
      </c>
      <c r="FB369">
        <v>20</v>
      </c>
      <c r="FC369">
        <v>102.357</v>
      </c>
      <c r="FD369">
        <v>102.066</v>
      </c>
    </row>
    <row r="370" spans="1:160" x14ac:dyDescent="0.15">
      <c r="A370">
        <v>372</v>
      </c>
      <c r="B370">
        <v>1604501043.0999999</v>
      </c>
      <c r="C370">
        <v>741.09999990463302</v>
      </c>
      <c r="D370" t="s">
        <v>980</v>
      </c>
      <c r="E370" t="s">
        <v>981</v>
      </c>
      <c r="F370">
        <v>1604501043.0999999</v>
      </c>
      <c r="G370">
        <f t="shared" si="225"/>
        <v>1.3631380340620636E-3</v>
      </c>
      <c r="H370">
        <f t="shared" si="226"/>
        <v>0.71084434666733842</v>
      </c>
      <c r="I370">
        <f t="shared" si="227"/>
        <v>297.202</v>
      </c>
      <c r="J370">
        <f t="shared" si="228"/>
        <v>284.00210418869187</v>
      </c>
      <c r="K370">
        <f t="shared" si="229"/>
        <v>28.613845321703046</v>
      </c>
      <c r="L370">
        <f t="shared" si="230"/>
        <v>29.94376426046</v>
      </c>
      <c r="M370">
        <f t="shared" si="231"/>
        <v>0.13714712363912338</v>
      </c>
      <c r="N370">
        <f t="shared" si="232"/>
        <v>2.9450192692849888</v>
      </c>
      <c r="O370">
        <f t="shared" si="233"/>
        <v>0.13369520659391076</v>
      </c>
      <c r="P370">
        <f t="shared" si="234"/>
        <v>8.3862408649112749E-2</v>
      </c>
      <c r="Q370">
        <f t="shared" si="235"/>
        <v>193.72214914878694</v>
      </c>
      <c r="R370">
        <f t="shared" si="236"/>
        <v>25.833391584641323</v>
      </c>
      <c r="S370">
        <f t="shared" si="237"/>
        <v>24.992899999999999</v>
      </c>
      <c r="T370">
        <f t="shared" si="238"/>
        <v>3.1783318955254489</v>
      </c>
      <c r="U370">
        <f t="shared" si="239"/>
        <v>68.312630228873076</v>
      </c>
      <c r="V370">
        <f t="shared" si="240"/>
        <v>2.1783841152760002</v>
      </c>
      <c r="W370">
        <f t="shared" si="241"/>
        <v>3.1888453247629198</v>
      </c>
      <c r="X370">
        <f t="shared" si="242"/>
        <v>0.99994778024944875</v>
      </c>
      <c r="Y370">
        <f t="shared" si="243"/>
        <v>-60.114387302137004</v>
      </c>
      <c r="Z370">
        <f t="shared" si="244"/>
        <v>8.7959620880517253</v>
      </c>
      <c r="AA370">
        <f t="shared" si="245"/>
        <v>0.63189551642659636</v>
      </c>
      <c r="AB370">
        <f t="shared" si="246"/>
        <v>143.03561945112827</v>
      </c>
      <c r="AC370">
        <v>11</v>
      </c>
      <c r="AD370">
        <v>2</v>
      </c>
      <c r="AE370">
        <f t="shared" si="247"/>
        <v>1</v>
      </c>
      <c r="AF370">
        <f t="shared" si="248"/>
        <v>0</v>
      </c>
      <c r="AG370">
        <f t="shared" si="249"/>
        <v>53689.09181448599</v>
      </c>
      <c r="AH370" t="s">
        <v>272</v>
      </c>
      <c r="AI370" t="s">
        <v>272</v>
      </c>
      <c r="AJ370">
        <v>0</v>
      </c>
      <c r="AK370">
        <v>0</v>
      </c>
      <c r="AL370">
        <f t="shared" si="250"/>
        <v>0</v>
      </c>
      <c r="AM370" t="e">
        <f t="shared" si="251"/>
        <v>#DIV/0!</v>
      </c>
      <c r="AN370">
        <v>0</v>
      </c>
      <c r="AO370" t="s">
        <v>272</v>
      </c>
      <c r="AP370" t="s">
        <v>272</v>
      </c>
      <c r="AQ370">
        <v>0</v>
      </c>
      <c r="AR370">
        <v>0</v>
      </c>
      <c r="AS370" t="e">
        <f t="shared" si="252"/>
        <v>#DIV/0!</v>
      </c>
      <c r="AT370">
        <v>0.5</v>
      </c>
      <c r="AU370">
        <f t="shared" si="253"/>
        <v>1009.1159998520902</v>
      </c>
      <c r="AV370">
        <f t="shared" si="254"/>
        <v>0.71084434666733842</v>
      </c>
      <c r="AW370" t="e">
        <f t="shared" si="255"/>
        <v>#DIV/0!</v>
      </c>
      <c r="AX370" t="e">
        <f t="shared" si="256"/>
        <v>#DIV/0!</v>
      </c>
      <c r="AY370">
        <f t="shared" si="257"/>
        <v>7.04422828269029E-4</v>
      </c>
      <c r="AZ370" t="e">
        <f t="shared" si="258"/>
        <v>#DIV/0!</v>
      </c>
      <c r="BA370" t="s">
        <v>272</v>
      </c>
      <c r="BB370">
        <v>0</v>
      </c>
      <c r="BC370">
        <f t="shared" si="259"/>
        <v>0</v>
      </c>
      <c r="BD370" t="e">
        <f t="shared" si="260"/>
        <v>#DIV/0!</v>
      </c>
      <c r="BE370" t="e">
        <f t="shared" si="261"/>
        <v>#DIV/0!</v>
      </c>
      <c r="BF370" t="e">
        <f t="shared" si="262"/>
        <v>#DIV/0!</v>
      </c>
      <c r="BG370" t="e">
        <f t="shared" si="263"/>
        <v>#DIV/0!</v>
      </c>
      <c r="BH370" t="e">
        <f t="shared" si="264"/>
        <v>#DIV/0!</v>
      </c>
      <c r="BI370" t="e">
        <f t="shared" si="265"/>
        <v>#DIV/0!</v>
      </c>
      <c r="BJ370">
        <f t="shared" si="266"/>
        <v>1199.92</v>
      </c>
      <c r="BK370">
        <f t="shared" si="267"/>
        <v>1009.1159998520902</v>
      </c>
      <c r="BL370">
        <f t="shared" si="268"/>
        <v>0.84098606561444944</v>
      </c>
      <c r="BM370">
        <f t="shared" si="269"/>
        <v>0.19197213122889886</v>
      </c>
      <c r="BN370">
        <v>6</v>
      </c>
      <c r="BO370">
        <v>0.5</v>
      </c>
      <c r="BP370" t="s">
        <v>273</v>
      </c>
      <c r="BQ370">
        <v>2</v>
      </c>
      <c r="BR370">
        <v>1604501043.0999999</v>
      </c>
      <c r="BS370">
        <v>297.202</v>
      </c>
      <c r="BT370">
        <v>298.541</v>
      </c>
      <c r="BU370">
        <v>21.621200000000002</v>
      </c>
      <c r="BV370">
        <v>20.021000000000001</v>
      </c>
      <c r="BW370">
        <v>297.34300000000002</v>
      </c>
      <c r="BX370">
        <v>21.304400000000001</v>
      </c>
      <c r="BY370">
        <v>500.06200000000001</v>
      </c>
      <c r="BZ370">
        <v>100.652</v>
      </c>
      <c r="CA370">
        <v>0.10023</v>
      </c>
      <c r="CB370">
        <v>25.048300000000001</v>
      </c>
      <c r="CC370">
        <v>24.992899999999999</v>
      </c>
      <c r="CD370">
        <v>999.9</v>
      </c>
      <c r="CE370">
        <v>0</v>
      </c>
      <c r="CF370">
        <v>0</v>
      </c>
      <c r="CG370">
        <v>10023.1</v>
      </c>
      <c r="CH370">
        <v>0</v>
      </c>
      <c r="CI370">
        <v>1.0499499999999999</v>
      </c>
      <c r="CJ370">
        <v>1199.92</v>
      </c>
      <c r="CK370">
        <v>0.96699299999999999</v>
      </c>
      <c r="CL370">
        <v>3.30067E-2</v>
      </c>
      <c r="CM370">
        <v>0</v>
      </c>
      <c r="CN370">
        <v>732.04499999999996</v>
      </c>
      <c r="CO370">
        <v>5.0001499999999997</v>
      </c>
      <c r="CP370">
        <v>8754.34</v>
      </c>
      <c r="CQ370">
        <v>11353.1</v>
      </c>
      <c r="CR370">
        <v>39.5</v>
      </c>
      <c r="CS370">
        <v>42.186999999999998</v>
      </c>
      <c r="CT370">
        <v>40.75</v>
      </c>
      <c r="CU370">
        <v>41.686999999999998</v>
      </c>
      <c r="CV370">
        <v>41.375</v>
      </c>
      <c r="CW370">
        <v>1155.48</v>
      </c>
      <c r="CX370">
        <v>39.44</v>
      </c>
      <c r="CY370">
        <v>0</v>
      </c>
      <c r="CZ370">
        <v>1604501042.0999999</v>
      </c>
      <c r="DA370">
        <v>0</v>
      </c>
      <c r="DB370">
        <v>736.476</v>
      </c>
      <c r="DC370">
        <v>-37.237153904735401</v>
      </c>
      <c r="DD370">
        <v>-433.30461605159002</v>
      </c>
      <c r="DE370">
        <v>8806.5856000000003</v>
      </c>
      <c r="DF370">
        <v>15</v>
      </c>
      <c r="DG370">
        <v>1604500115.5</v>
      </c>
      <c r="DH370" t="s">
        <v>274</v>
      </c>
      <c r="DI370">
        <v>1604500104</v>
      </c>
      <c r="DJ370">
        <v>1604500115.5</v>
      </c>
      <c r="DK370">
        <v>1</v>
      </c>
      <c r="DL370">
        <v>-0.111</v>
      </c>
      <c r="DM370">
        <v>-7.0000000000000001E-3</v>
      </c>
      <c r="DN370">
        <v>-7.3999999999999996E-2</v>
      </c>
      <c r="DO370">
        <v>0.30099999999999999</v>
      </c>
      <c r="DP370">
        <v>420</v>
      </c>
      <c r="DQ370">
        <v>20</v>
      </c>
      <c r="DR370">
        <v>0.08</v>
      </c>
      <c r="DS370">
        <v>7.0000000000000007E-2</v>
      </c>
      <c r="DT370">
        <v>0</v>
      </c>
      <c r="DU370">
        <v>0</v>
      </c>
      <c r="DV370" t="s">
        <v>275</v>
      </c>
      <c r="DW370">
        <v>100</v>
      </c>
      <c r="DX370">
        <v>100</v>
      </c>
      <c r="DY370">
        <v>-0.14099999999999999</v>
      </c>
      <c r="DZ370">
        <v>0.31680000000000003</v>
      </c>
      <c r="EA370">
        <v>-0.38915973933682801</v>
      </c>
      <c r="EB370">
        <v>1.06189765250334E-3</v>
      </c>
      <c r="EC370">
        <v>-8.2300479113357901E-7</v>
      </c>
      <c r="ED370">
        <v>1.95222372915411E-10</v>
      </c>
      <c r="EE370">
        <v>5.0854824770297798E-2</v>
      </c>
      <c r="EF370">
        <v>2.4299125684897199E-2</v>
      </c>
      <c r="EG370">
        <v>-1.02667963148939E-3</v>
      </c>
      <c r="EH370">
        <v>2.21636158600722E-5</v>
      </c>
      <c r="EI370">
        <v>2</v>
      </c>
      <c r="EJ370">
        <v>2037</v>
      </c>
      <c r="EK370">
        <v>1</v>
      </c>
      <c r="EL370">
        <v>24</v>
      </c>
      <c r="EM370">
        <v>15.7</v>
      </c>
      <c r="EN370">
        <v>15.5</v>
      </c>
      <c r="EO370">
        <v>2</v>
      </c>
      <c r="EP370">
        <v>482.54500000000002</v>
      </c>
      <c r="EQ370">
        <v>556.471</v>
      </c>
      <c r="ER370">
        <v>22.3352</v>
      </c>
      <c r="ES370">
        <v>25.3673</v>
      </c>
      <c r="ET370">
        <v>30</v>
      </c>
      <c r="EU370">
        <v>25.244499999999999</v>
      </c>
      <c r="EV370">
        <v>25.207899999999999</v>
      </c>
      <c r="EW370">
        <v>15.759399999999999</v>
      </c>
      <c r="EX370">
        <v>7.3851599999999999</v>
      </c>
      <c r="EY370">
        <v>100</v>
      </c>
      <c r="EZ370">
        <v>22.334199999999999</v>
      </c>
      <c r="FA370">
        <v>287.73</v>
      </c>
      <c r="FB370">
        <v>20</v>
      </c>
      <c r="FC370">
        <v>102.357</v>
      </c>
      <c r="FD370">
        <v>102.066</v>
      </c>
    </row>
    <row r="371" spans="1:160" x14ac:dyDescent="0.15">
      <c r="A371">
        <v>373</v>
      </c>
      <c r="B371">
        <v>1604501045.0999999</v>
      </c>
      <c r="C371">
        <v>743.09999990463302</v>
      </c>
      <c r="D371" t="s">
        <v>982</v>
      </c>
      <c r="E371" t="s">
        <v>983</v>
      </c>
      <c r="F371">
        <v>1604501045.0999999</v>
      </c>
      <c r="G371">
        <f t="shared" si="225"/>
        <v>1.3648638672834406E-3</v>
      </c>
      <c r="H371">
        <f t="shared" si="226"/>
        <v>0.54452803720188736</v>
      </c>
      <c r="I371">
        <f t="shared" si="227"/>
        <v>293.99400000000003</v>
      </c>
      <c r="J371">
        <f t="shared" si="228"/>
        <v>282.82913219083525</v>
      </c>
      <c r="K371">
        <f t="shared" si="229"/>
        <v>28.495313372092728</v>
      </c>
      <c r="L371">
        <f t="shared" si="230"/>
        <v>29.620184790096001</v>
      </c>
      <c r="M371">
        <f t="shared" si="231"/>
        <v>0.13743484693246527</v>
      </c>
      <c r="N371">
        <f t="shared" si="232"/>
        <v>2.9357747390031781</v>
      </c>
      <c r="O371">
        <f t="shared" si="233"/>
        <v>0.13395801071569227</v>
      </c>
      <c r="P371">
        <f t="shared" si="234"/>
        <v>8.4028810614492022E-2</v>
      </c>
      <c r="Q371">
        <f t="shared" si="235"/>
        <v>193.71895718767598</v>
      </c>
      <c r="R371">
        <f t="shared" si="236"/>
        <v>25.835729934895092</v>
      </c>
      <c r="S371">
        <f t="shared" si="237"/>
        <v>24.988499999999998</v>
      </c>
      <c r="T371">
        <f t="shared" si="238"/>
        <v>3.177498193839893</v>
      </c>
      <c r="U371">
        <f t="shared" si="239"/>
        <v>68.306590451228288</v>
      </c>
      <c r="V371">
        <f t="shared" si="240"/>
        <v>2.1782564242768001</v>
      </c>
      <c r="W371">
        <f t="shared" si="241"/>
        <v>3.1889403495144455</v>
      </c>
      <c r="X371">
        <f t="shared" si="242"/>
        <v>0.99924176956309285</v>
      </c>
      <c r="Y371">
        <f t="shared" si="243"/>
        <v>-60.190496547199729</v>
      </c>
      <c r="Z371">
        <f t="shared" si="244"/>
        <v>9.5438913100673517</v>
      </c>
      <c r="AA371">
        <f t="shared" si="245"/>
        <v>0.68777169236416302</v>
      </c>
      <c r="AB371">
        <f t="shared" si="246"/>
        <v>143.76012364290776</v>
      </c>
      <c r="AC371">
        <v>11</v>
      </c>
      <c r="AD371">
        <v>2</v>
      </c>
      <c r="AE371">
        <f t="shared" si="247"/>
        <v>1</v>
      </c>
      <c r="AF371">
        <f t="shared" si="248"/>
        <v>0</v>
      </c>
      <c r="AG371">
        <f t="shared" si="249"/>
        <v>53418.799890761351</v>
      </c>
      <c r="AH371" t="s">
        <v>272</v>
      </c>
      <c r="AI371" t="s">
        <v>272</v>
      </c>
      <c r="AJ371">
        <v>0</v>
      </c>
      <c r="AK371">
        <v>0</v>
      </c>
      <c r="AL371">
        <f t="shared" si="250"/>
        <v>0</v>
      </c>
      <c r="AM371" t="e">
        <f t="shared" si="251"/>
        <v>#DIV/0!</v>
      </c>
      <c r="AN371">
        <v>0</v>
      </c>
      <c r="AO371" t="s">
        <v>272</v>
      </c>
      <c r="AP371" t="s">
        <v>272</v>
      </c>
      <c r="AQ371">
        <v>0</v>
      </c>
      <c r="AR371">
        <v>0</v>
      </c>
      <c r="AS371" t="e">
        <f t="shared" si="252"/>
        <v>#DIV/0!</v>
      </c>
      <c r="AT371">
        <v>0.5</v>
      </c>
      <c r="AU371">
        <f t="shared" si="253"/>
        <v>1009.0991998520876</v>
      </c>
      <c r="AV371">
        <f t="shared" si="254"/>
        <v>0.54452803720188736</v>
      </c>
      <c r="AW371" t="e">
        <f t="shared" si="255"/>
        <v>#DIV/0!</v>
      </c>
      <c r="AX371" t="e">
        <f t="shared" si="256"/>
        <v>#DIV/0!</v>
      </c>
      <c r="AY371">
        <f t="shared" si="257"/>
        <v>5.3961794567045887E-4</v>
      </c>
      <c r="AZ371" t="e">
        <f t="shared" si="258"/>
        <v>#DIV/0!</v>
      </c>
      <c r="BA371" t="s">
        <v>272</v>
      </c>
      <c r="BB371">
        <v>0</v>
      </c>
      <c r="BC371">
        <f t="shared" si="259"/>
        <v>0</v>
      </c>
      <c r="BD371" t="e">
        <f t="shared" si="260"/>
        <v>#DIV/0!</v>
      </c>
      <c r="BE371" t="e">
        <f t="shared" si="261"/>
        <v>#DIV/0!</v>
      </c>
      <c r="BF371" t="e">
        <f t="shared" si="262"/>
        <v>#DIV/0!</v>
      </c>
      <c r="BG371" t="e">
        <f t="shared" si="263"/>
        <v>#DIV/0!</v>
      </c>
      <c r="BH371" t="e">
        <f t="shared" si="264"/>
        <v>#DIV/0!</v>
      </c>
      <c r="BI371" t="e">
        <f t="shared" si="265"/>
        <v>#DIV/0!</v>
      </c>
      <c r="BJ371">
        <f t="shared" si="266"/>
        <v>1199.9000000000001</v>
      </c>
      <c r="BK371">
        <f t="shared" si="267"/>
        <v>1009.0991998520876</v>
      </c>
      <c r="BL371">
        <f t="shared" si="268"/>
        <v>0.84098608205024383</v>
      </c>
      <c r="BM371">
        <f t="shared" si="269"/>
        <v>0.19197216410048787</v>
      </c>
      <c r="BN371">
        <v>6</v>
      </c>
      <c r="BO371">
        <v>0.5</v>
      </c>
      <c r="BP371" t="s">
        <v>273</v>
      </c>
      <c r="BQ371">
        <v>2</v>
      </c>
      <c r="BR371">
        <v>1604501045.0999999</v>
      </c>
      <c r="BS371">
        <v>293.99400000000003</v>
      </c>
      <c r="BT371">
        <v>295.12900000000002</v>
      </c>
      <c r="BU371">
        <v>21.620200000000001</v>
      </c>
      <c r="BV371">
        <v>20.017700000000001</v>
      </c>
      <c r="BW371">
        <v>294.137</v>
      </c>
      <c r="BX371">
        <v>21.3034</v>
      </c>
      <c r="BY371">
        <v>499.97699999999998</v>
      </c>
      <c r="BZ371">
        <v>100.651</v>
      </c>
      <c r="CA371">
        <v>9.9984000000000003E-2</v>
      </c>
      <c r="CB371">
        <v>25.0488</v>
      </c>
      <c r="CC371">
        <v>24.988499999999998</v>
      </c>
      <c r="CD371">
        <v>999.9</v>
      </c>
      <c r="CE371">
        <v>0</v>
      </c>
      <c r="CF371">
        <v>0</v>
      </c>
      <c r="CG371">
        <v>9970.6200000000008</v>
      </c>
      <c r="CH371">
        <v>0</v>
      </c>
      <c r="CI371">
        <v>1.04295</v>
      </c>
      <c r="CJ371">
        <v>1199.9000000000001</v>
      </c>
      <c r="CK371">
        <v>0.96699299999999999</v>
      </c>
      <c r="CL371">
        <v>3.30067E-2</v>
      </c>
      <c r="CM371">
        <v>0</v>
      </c>
      <c r="CN371">
        <v>730.78300000000002</v>
      </c>
      <c r="CO371">
        <v>5.0001499999999997</v>
      </c>
      <c r="CP371">
        <v>8741.93</v>
      </c>
      <c r="CQ371">
        <v>11353</v>
      </c>
      <c r="CR371">
        <v>39.5</v>
      </c>
      <c r="CS371">
        <v>42.125</v>
      </c>
      <c r="CT371">
        <v>40.75</v>
      </c>
      <c r="CU371">
        <v>41.686999999999998</v>
      </c>
      <c r="CV371">
        <v>41.311999999999998</v>
      </c>
      <c r="CW371">
        <v>1155.46</v>
      </c>
      <c r="CX371">
        <v>39.44</v>
      </c>
      <c r="CY371">
        <v>0</v>
      </c>
      <c r="CZ371">
        <v>1604501043.9000001</v>
      </c>
      <c r="DA371">
        <v>0</v>
      </c>
      <c r="DB371">
        <v>735.57553846153803</v>
      </c>
      <c r="DC371">
        <v>-37.561230769729903</v>
      </c>
      <c r="DD371">
        <v>-430.03384612779701</v>
      </c>
      <c r="DE371">
        <v>8795.8180769230694</v>
      </c>
      <c r="DF371">
        <v>15</v>
      </c>
      <c r="DG371">
        <v>1604500115.5</v>
      </c>
      <c r="DH371" t="s">
        <v>274</v>
      </c>
      <c r="DI371">
        <v>1604500104</v>
      </c>
      <c r="DJ371">
        <v>1604500115.5</v>
      </c>
      <c r="DK371">
        <v>1</v>
      </c>
      <c r="DL371">
        <v>-0.111</v>
      </c>
      <c r="DM371">
        <v>-7.0000000000000001E-3</v>
      </c>
      <c r="DN371">
        <v>-7.3999999999999996E-2</v>
      </c>
      <c r="DO371">
        <v>0.30099999999999999</v>
      </c>
      <c r="DP371">
        <v>420</v>
      </c>
      <c r="DQ371">
        <v>20</v>
      </c>
      <c r="DR371">
        <v>0.08</v>
      </c>
      <c r="DS371">
        <v>7.0000000000000007E-2</v>
      </c>
      <c r="DT371">
        <v>0</v>
      </c>
      <c r="DU371">
        <v>0</v>
      </c>
      <c r="DV371" t="s">
        <v>275</v>
      </c>
      <c r="DW371">
        <v>100</v>
      </c>
      <c r="DX371">
        <v>100</v>
      </c>
      <c r="DY371">
        <v>-0.14299999999999999</v>
      </c>
      <c r="DZ371">
        <v>0.31680000000000003</v>
      </c>
      <c r="EA371">
        <v>-0.38915973933682801</v>
      </c>
      <c r="EB371">
        <v>1.06189765250334E-3</v>
      </c>
      <c r="EC371">
        <v>-8.2300479113357901E-7</v>
      </c>
      <c r="ED371">
        <v>1.95222372915411E-10</v>
      </c>
      <c r="EE371">
        <v>5.0854824770297798E-2</v>
      </c>
      <c r="EF371">
        <v>2.4299125684897199E-2</v>
      </c>
      <c r="EG371">
        <v>-1.02667963148939E-3</v>
      </c>
      <c r="EH371">
        <v>2.21636158600722E-5</v>
      </c>
      <c r="EI371">
        <v>2</v>
      </c>
      <c r="EJ371">
        <v>2037</v>
      </c>
      <c r="EK371">
        <v>1</v>
      </c>
      <c r="EL371">
        <v>24</v>
      </c>
      <c r="EM371">
        <v>15.7</v>
      </c>
      <c r="EN371">
        <v>15.5</v>
      </c>
      <c r="EO371">
        <v>2</v>
      </c>
      <c r="EP371">
        <v>482.38099999999997</v>
      </c>
      <c r="EQ371">
        <v>556.63099999999997</v>
      </c>
      <c r="ER371">
        <v>22.335000000000001</v>
      </c>
      <c r="ES371">
        <v>25.366299999999999</v>
      </c>
      <c r="ET371">
        <v>30.0001</v>
      </c>
      <c r="EU371">
        <v>25.244499999999999</v>
      </c>
      <c r="EV371">
        <v>25.207899999999999</v>
      </c>
      <c r="EW371">
        <v>15.606400000000001</v>
      </c>
      <c r="EX371">
        <v>7.3851599999999999</v>
      </c>
      <c r="EY371">
        <v>100</v>
      </c>
      <c r="EZ371">
        <v>22.334199999999999</v>
      </c>
      <c r="FA371">
        <v>282.69</v>
      </c>
      <c r="FB371">
        <v>20</v>
      </c>
      <c r="FC371">
        <v>102.357</v>
      </c>
      <c r="FD371">
        <v>102.066</v>
      </c>
    </row>
    <row r="372" spans="1:160" x14ac:dyDescent="0.15">
      <c r="A372">
        <v>374</v>
      </c>
      <c r="B372">
        <v>1604501047.0999999</v>
      </c>
      <c r="C372">
        <v>745.09999990463302</v>
      </c>
      <c r="D372" t="s">
        <v>984</v>
      </c>
      <c r="E372" t="s">
        <v>985</v>
      </c>
      <c r="F372">
        <v>1604501047.0999999</v>
      </c>
      <c r="G372">
        <f t="shared" si="225"/>
        <v>1.3620690948182037E-3</v>
      </c>
      <c r="H372">
        <f t="shared" si="226"/>
        <v>0.47473075665358377</v>
      </c>
      <c r="I372">
        <f t="shared" si="227"/>
        <v>290.78899999999999</v>
      </c>
      <c r="J372">
        <f t="shared" si="228"/>
        <v>280.47343582045062</v>
      </c>
      <c r="K372">
        <f t="shared" si="229"/>
        <v>28.257686850978757</v>
      </c>
      <c r="L372">
        <f t="shared" si="230"/>
        <v>29.296979507783103</v>
      </c>
      <c r="M372">
        <f t="shared" si="231"/>
        <v>0.13693805935575887</v>
      </c>
      <c r="N372">
        <f t="shared" si="232"/>
        <v>2.942245007196362</v>
      </c>
      <c r="O372">
        <f t="shared" si="233"/>
        <v>0.13349335899813525</v>
      </c>
      <c r="P372">
        <f t="shared" si="234"/>
        <v>8.3735624736534703E-2</v>
      </c>
      <c r="Q372">
        <f t="shared" si="235"/>
        <v>193.72214914878694</v>
      </c>
      <c r="R372">
        <f t="shared" si="236"/>
        <v>25.833959636458701</v>
      </c>
      <c r="S372">
        <f t="shared" si="237"/>
        <v>24.994599999999998</v>
      </c>
      <c r="T372">
        <f t="shared" si="238"/>
        <v>3.1786540587317571</v>
      </c>
      <c r="U372">
        <f t="shared" si="239"/>
        <v>68.302291742479341</v>
      </c>
      <c r="V372">
        <f t="shared" si="240"/>
        <v>2.1780025148864102</v>
      </c>
      <c r="W372">
        <f t="shared" si="241"/>
        <v>3.1887693067432497</v>
      </c>
      <c r="X372">
        <f t="shared" si="242"/>
        <v>1.0006515438453469</v>
      </c>
      <c r="Y372">
        <f t="shared" si="243"/>
        <v>-60.067247081482783</v>
      </c>
      <c r="Z372">
        <f t="shared" si="244"/>
        <v>8.4545692737308347</v>
      </c>
      <c r="AA372">
        <f t="shared" si="245"/>
        <v>0.60794677578824985</v>
      </c>
      <c r="AB372">
        <f t="shared" si="246"/>
        <v>142.71741811682327</v>
      </c>
      <c r="AC372">
        <v>11</v>
      </c>
      <c r="AD372">
        <v>2</v>
      </c>
      <c r="AE372">
        <f t="shared" si="247"/>
        <v>1</v>
      </c>
      <c r="AF372">
        <f t="shared" si="248"/>
        <v>0</v>
      </c>
      <c r="AG372">
        <f t="shared" si="249"/>
        <v>53607.980150634852</v>
      </c>
      <c r="AH372" t="s">
        <v>272</v>
      </c>
      <c r="AI372" t="s">
        <v>272</v>
      </c>
      <c r="AJ372">
        <v>0</v>
      </c>
      <c r="AK372">
        <v>0</v>
      </c>
      <c r="AL372">
        <f t="shared" si="250"/>
        <v>0</v>
      </c>
      <c r="AM372" t="e">
        <f t="shared" si="251"/>
        <v>#DIV/0!</v>
      </c>
      <c r="AN372">
        <v>0</v>
      </c>
      <c r="AO372" t="s">
        <v>272</v>
      </c>
      <c r="AP372" t="s">
        <v>272</v>
      </c>
      <c r="AQ372">
        <v>0</v>
      </c>
      <c r="AR372">
        <v>0</v>
      </c>
      <c r="AS372" t="e">
        <f t="shared" si="252"/>
        <v>#DIV/0!</v>
      </c>
      <c r="AT372">
        <v>0.5</v>
      </c>
      <c r="AU372">
        <f t="shared" si="253"/>
        <v>1009.1159998520902</v>
      </c>
      <c r="AV372">
        <f t="shared" si="254"/>
        <v>0.47473075665358377</v>
      </c>
      <c r="AW372" t="e">
        <f t="shared" si="255"/>
        <v>#DIV/0!</v>
      </c>
      <c r="AX372" t="e">
        <f t="shared" si="256"/>
        <v>#DIV/0!</v>
      </c>
      <c r="AY372">
        <f t="shared" si="257"/>
        <v>4.704422055771257E-4</v>
      </c>
      <c r="AZ372" t="e">
        <f t="shared" si="258"/>
        <v>#DIV/0!</v>
      </c>
      <c r="BA372" t="s">
        <v>272</v>
      </c>
      <c r="BB372">
        <v>0</v>
      </c>
      <c r="BC372">
        <f t="shared" si="259"/>
        <v>0</v>
      </c>
      <c r="BD372" t="e">
        <f t="shared" si="260"/>
        <v>#DIV/0!</v>
      </c>
      <c r="BE372" t="e">
        <f t="shared" si="261"/>
        <v>#DIV/0!</v>
      </c>
      <c r="BF372" t="e">
        <f t="shared" si="262"/>
        <v>#DIV/0!</v>
      </c>
      <c r="BG372" t="e">
        <f t="shared" si="263"/>
        <v>#DIV/0!</v>
      </c>
      <c r="BH372" t="e">
        <f t="shared" si="264"/>
        <v>#DIV/0!</v>
      </c>
      <c r="BI372" t="e">
        <f t="shared" si="265"/>
        <v>#DIV/0!</v>
      </c>
      <c r="BJ372">
        <f t="shared" si="266"/>
        <v>1199.92</v>
      </c>
      <c r="BK372">
        <f t="shared" si="267"/>
        <v>1009.1159998520902</v>
      </c>
      <c r="BL372">
        <f t="shared" si="268"/>
        <v>0.84098606561444944</v>
      </c>
      <c r="BM372">
        <f t="shared" si="269"/>
        <v>0.19197213122889886</v>
      </c>
      <c r="BN372">
        <v>6</v>
      </c>
      <c r="BO372">
        <v>0.5</v>
      </c>
      <c r="BP372" t="s">
        <v>273</v>
      </c>
      <c r="BQ372">
        <v>2</v>
      </c>
      <c r="BR372">
        <v>1604501047.0999999</v>
      </c>
      <c r="BS372">
        <v>290.78899999999999</v>
      </c>
      <c r="BT372">
        <v>291.834</v>
      </c>
      <c r="BU372">
        <v>21.617899999999999</v>
      </c>
      <c r="BV372">
        <v>20.018699999999999</v>
      </c>
      <c r="BW372">
        <v>290.93400000000003</v>
      </c>
      <c r="BX372">
        <v>21.301100000000002</v>
      </c>
      <c r="BY372">
        <v>499.98399999999998</v>
      </c>
      <c r="BZ372">
        <v>100.65</v>
      </c>
      <c r="CA372">
        <v>9.9957900000000002E-2</v>
      </c>
      <c r="CB372">
        <v>25.047899999999998</v>
      </c>
      <c r="CC372">
        <v>24.994599999999998</v>
      </c>
      <c r="CD372">
        <v>999.9</v>
      </c>
      <c r="CE372">
        <v>0</v>
      </c>
      <c r="CF372">
        <v>0</v>
      </c>
      <c r="CG372">
        <v>10007.5</v>
      </c>
      <c r="CH372">
        <v>0</v>
      </c>
      <c r="CI372">
        <v>1.0499499999999999</v>
      </c>
      <c r="CJ372">
        <v>1199.92</v>
      </c>
      <c r="CK372">
        <v>0.96699299999999999</v>
      </c>
      <c r="CL372">
        <v>3.30067E-2</v>
      </c>
      <c r="CM372">
        <v>0</v>
      </c>
      <c r="CN372">
        <v>729.25099999999998</v>
      </c>
      <c r="CO372">
        <v>5.0001499999999997</v>
      </c>
      <c r="CP372">
        <v>8725.1299999999992</v>
      </c>
      <c r="CQ372">
        <v>11353.1</v>
      </c>
      <c r="CR372">
        <v>39.5</v>
      </c>
      <c r="CS372">
        <v>42.125</v>
      </c>
      <c r="CT372">
        <v>40.75</v>
      </c>
      <c r="CU372">
        <v>41.75</v>
      </c>
      <c r="CV372">
        <v>41.375</v>
      </c>
      <c r="CW372">
        <v>1155.48</v>
      </c>
      <c r="CX372">
        <v>39.44</v>
      </c>
      <c r="CY372">
        <v>0</v>
      </c>
      <c r="CZ372">
        <v>1604501046.3</v>
      </c>
      <c r="DA372">
        <v>0</v>
      </c>
      <c r="DB372">
        <v>734.083153846154</v>
      </c>
      <c r="DC372">
        <v>-36.6072478919886</v>
      </c>
      <c r="DD372">
        <v>-430.64854729138602</v>
      </c>
      <c r="DE372">
        <v>8778.7719230769198</v>
      </c>
      <c r="DF372">
        <v>15</v>
      </c>
      <c r="DG372">
        <v>1604500115.5</v>
      </c>
      <c r="DH372" t="s">
        <v>274</v>
      </c>
      <c r="DI372">
        <v>1604500104</v>
      </c>
      <c r="DJ372">
        <v>1604500115.5</v>
      </c>
      <c r="DK372">
        <v>1</v>
      </c>
      <c r="DL372">
        <v>-0.111</v>
      </c>
      <c r="DM372">
        <v>-7.0000000000000001E-3</v>
      </c>
      <c r="DN372">
        <v>-7.3999999999999996E-2</v>
      </c>
      <c r="DO372">
        <v>0.30099999999999999</v>
      </c>
      <c r="DP372">
        <v>420</v>
      </c>
      <c r="DQ372">
        <v>20</v>
      </c>
      <c r="DR372">
        <v>0.08</v>
      </c>
      <c r="DS372">
        <v>7.0000000000000007E-2</v>
      </c>
      <c r="DT372">
        <v>0</v>
      </c>
      <c r="DU372">
        <v>0</v>
      </c>
      <c r="DV372" t="s">
        <v>275</v>
      </c>
      <c r="DW372">
        <v>100</v>
      </c>
      <c r="DX372">
        <v>100</v>
      </c>
      <c r="DY372">
        <v>-0.14499999999999999</v>
      </c>
      <c r="DZ372">
        <v>0.31680000000000003</v>
      </c>
      <c r="EA372">
        <v>-0.38915973933682801</v>
      </c>
      <c r="EB372">
        <v>1.06189765250334E-3</v>
      </c>
      <c r="EC372">
        <v>-8.2300479113357901E-7</v>
      </c>
      <c r="ED372">
        <v>1.95222372915411E-10</v>
      </c>
      <c r="EE372">
        <v>5.0854824770297798E-2</v>
      </c>
      <c r="EF372">
        <v>2.4299125684897199E-2</v>
      </c>
      <c r="EG372">
        <v>-1.02667963148939E-3</v>
      </c>
      <c r="EH372">
        <v>2.21636158600722E-5</v>
      </c>
      <c r="EI372">
        <v>2</v>
      </c>
      <c r="EJ372">
        <v>2037</v>
      </c>
      <c r="EK372">
        <v>1</v>
      </c>
      <c r="EL372">
        <v>24</v>
      </c>
      <c r="EM372">
        <v>15.7</v>
      </c>
      <c r="EN372">
        <v>15.5</v>
      </c>
      <c r="EO372">
        <v>2</v>
      </c>
      <c r="EP372">
        <v>482.54199999999997</v>
      </c>
      <c r="EQ372">
        <v>556.53099999999995</v>
      </c>
      <c r="ER372">
        <v>22.334399999999999</v>
      </c>
      <c r="ES372">
        <v>25.366099999999999</v>
      </c>
      <c r="ET372">
        <v>30</v>
      </c>
      <c r="EU372">
        <v>25.2441</v>
      </c>
      <c r="EV372">
        <v>25.207899999999999</v>
      </c>
      <c r="EW372">
        <v>15.4983</v>
      </c>
      <c r="EX372">
        <v>7.3851599999999999</v>
      </c>
      <c r="EY372">
        <v>100</v>
      </c>
      <c r="EZ372">
        <v>22.334199999999999</v>
      </c>
      <c r="FA372">
        <v>282.69</v>
      </c>
      <c r="FB372">
        <v>20</v>
      </c>
      <c r="FC372">
        <v>102.35599999999999</v>
      </c>
      <c r="FD372">
        <v>102.06699999999999</v>
      </c>
    </row>
    <row r="373" spans="1:160" x14ac:dyDescent="0.15">
      <c r="A373">
        <v>375</v>
      </c>
      <c r="B373">
        <v>1604501049.0999999</v>
      </c>
      <c r="C373">
        <v>747.09999990463302</v>
      </c>
      <c r="D373" t="s">
        <v>986</v>
      </c>
      <c r="E373" t="s">
        <v>987</v>
      </c>
      <c r="F373">
        <v>1604501049.0999999</v>
      </c>
      <c r="G373">
        <f t="shared" si="225"/>
        <v>1.3565801490426832E-3</v>
      </c>
      <c r="H373">
        <f t="shared" si="226"/>
        <v>0.37486989779187702</v>
      </c>
      <c r="I373">
        <f t="shared" si="227"/>
        <v>287.62299999999999</v>
      </c>
      <c r="J373">
        <f t="shared" si="228"/>
        <v>278.51703857460291</v>
      </c>
      <c r="K373">
        <f t="shared" si="229"/>
        <v>28.060899954752941</v>
      </c>
      <c r="L373">
        <f t="shared" si="230"/>
        <v>28.978335648660995</v>
      </c>
      <c r="M373">
        <f t="shared" si="231"/>
        <v>0.13627408935055152</v>
      </c>
      <c r="N373">
        <f t="shared" si="232"/>
        <v>2.9424908647336689</v>
      </c>
      <c r="O373">
        <f t="shared" si="233"/>
        <v>0.13286254172569645</v>
      </c>
      <c r="P373">
        <f t="shared" si="234"/>
        <v>8.3338489072620855E-2</v>
      </c>
      <c r="Q373">
        <f t="shared" si="235"/>
        <v>193.72374512934283</v>
      </c>
      <c r="R373">
        <f t="shared" si="236"/>
        <v>25.834631644796353</v>
      </c>
      <c r="S373">
        <f t="shared" si="237"/>
        <v>24.996200000000002</v>
      </c>
      <c r="T373">
        <f t="shared" si="238"/>
        <v>3.1789572972288549</v>
      </c>
      <c r="U373">
        <f t="shared" si="239"/>
        <v>68.292333640667195</v>
      </c>
      <c r="V373">
        <f t="shared" si="240"/>
        <v>2.1775941262552001</v>
      </c>
      <c r="W373">
        <f t="shared" si="241"/>
        <v>3.1886362790192768</v>
      </c>
      <c r="X373">
        <f t="shared" si="242"/>
        <v>1.0013631709736548</v>
      </c>
      <c r="Y373">
        <f t="shared" si="243"/>
        <v>-59.825184572782327</v>
      </c>
      <c r="Z373">
        <f t="shared" si="244"/>
        <v>8.0904139424753438</v>
      </c>
      <c r="AA373">
        <f t="shared" si="245"/>
        <v>0.58171530946757</v>
      </c>
      <c r="AB373">
        <f t="shared" si="246"/>
        <v>142.57068980850343</v>
      </c>
      <c r="AC373">
        <v>11</v>
      </c>
      <c r="AD373">
        <v>2</v>
      </c>
      <c r="AE373">
        <f t="shared" si="247"/>
        <v>1</v>
      </c>
      <c r="AF373">
        <f t="shared" si="248"/>
        <v>0</v>
      </c>
      <c r="AG373">
        <f t="shared" si="249"/>
        <v>53615.316557398328</v>
      </c>
      <c r="AH373" t="s">
        <v>272</v>
      </c>
      <c r="AI373" t="s">
        <v>272</v>
      </c>
      <c r="AJ373">
        <v>0</v>
      </c>
      <c r="AK373">
        <v>0</v>
      </c>
      <c r="AL373">
        <f t="shared" si="250"/>
        <v>0</v>
      </c>
      <c r="AM373" t="e">
        <f t="shared" si="251"/>
        <v>#DIV/0!</v>
      </c>
      <c r="AN373">
        <v>0</v>
      </c>
      <c r="AO373" t="s">
        <v>272</v>
      </c>
      <c r="AP373" t="s">
        <v>272</v>
      </c>
      <c r="AQ373">
        <v>0</v>
      </c>
      <c r="AR373">
        <v>0</v>
      </c>
      <c r="AS373" t="e">
        <f t="shared" si="252"/>
        <v>#DIV/0!</v>
      </c>
      <c r="AT373">
        <v>0.5</v>
      </c>
      <c r="AU373">
        <f t="shared" si="253"/>
        <v>1009.1243998520912</v>
      </c>
      <c r="AV373">
        <f t="shared" si="254"/>
        <v>0.37486989779187702</v>
      </c>
      <c r="AW373" t="e">
        <f t="shared" si="255"/>
        <v>#DIV/0!</v>
      </c>
      <c r="AX373" t="e">
        <f t="shared" si="256"/>
        <v>#DIV/0!</v>
      </c>
      <c r="AY373">
        <f t="shared" si="257"/>
        <v>3.7148036242788522E-4</v>
      </c>
      <c r="AZ373" t="e">
        <f t="shared" si="258"/>
        <v>#DIV/0!</v>
      </c>
      <c r="BA373" t="s">
        <v>272</v>
      </c>
      <c r="BB373">
        <v>0</v>
      </c>
      <c r="BC373">
        <f t="shared" si="259"/>
        <v>0</v>
      </c>
      <c r="BD373" t="e">
        <f t="shared" si="260"/>
        <v>#DIV/0!</v>
      </c>
      <c r="BE373" t="e">
        <f t="shared" si="261"/>
        <v>#DIV/0!</v>
      </c>
      <c r="BF373" t="e">
        <f t="shared" si="262"/>
        <v>#DIV/0!</v>
      </c>
      <c r="BG373" t="e">
        <f t="shared" si="263"/>
        <v>#DIV/0!</v>
      </c>
      <c r="BH373" t="e">
        <f t="shared" si="264"/>
        <v>#DIV/0!</v>
      </c>
      <c r="BI373" t="e">
        <f t="shared" si="265"/>
        <v>#DIV/0!</v>
      </c>
      <c r="BJ373">
        <f t="shared" si="266"/>
        <v>1199.93</v>
      </c>
      <c r="BK373">
        <f t="shared" si="267"/>
        <v>1009.1243998520912</v>
      </c>
      <c r="BL373">
        <f t="shared" si="268"/>
        <v>0.84098605739675747</v>
      </c>
      <c r="BM373">
        <f t="shared" si="269"/>
        <v>0.19197211479351525</v>
      </c>
      <c r="BN373">
        <v>6</v>
      </c>
      <c r="BO373">
        <v>0.5</v>
      </c>
      <c r="BP373" t="s">
        <v>273</v>
      </c>
      <c r="BQ373">
        <v>2</v>
      </c>
      <c r="BR373">
        <v>1604501049.0999999</v>
      </c>
      <c r="BS373">
        <v>287.62299999999999</v>
      </c>
      <c r="BT373">
        <v>288.541</v>
      </c>
      <c r="BU373">
        <v>21.613600000000002</v>
      </c>
      <c r="BV373">
        <v>20.021000000000001</v>
      </c>
      <c r="BW373">
        <v>287.77</v>
      </c>
      <c r="BX373">
        <v>21.296900000000001</v>
      </c>
      <c r="BY373">
        <v>500.03500000000003</v>
      </c>
      <c r="BZ373">
        <v>100.651</v>
      </c>
      <c r="CA373">
        <v>0.100107</v>
      </c>
      <c r="CB373">
        <v>25.0472</v>
      </c>
      <c r="CC373">
        <v>24.996200000000002</v>
      </c>
      <c r="CD373">
        <v>999.9</v>
      </c>
      <c r="CE373">
        <v>0</v>
      </c>
      <c r="CF373">
        <v>0</v>
      </c>
      <c r="CG373">
        <v>10008.799999999999</v>
      </c>
      <c r="CH373">
        <v>0</v>
      </c>
      <c r="CI373">
        <v>1.06395</v>
      </c>
      <c r="CJ373">
        <v>1199.93</v>
      </c>
      <c r="CK373">
        <v>0.96699299999999999</v>
      </c>
      <c r="CL373">
        <v>3.30067E-2</v>
      </c>
      <c r="CM373">
        <v>0</v>
      </c>
      <c r="CN373">
        <v>728.56600000000003</v>
      </c>
      <c r="CO373">
        <v>5.0001499999999997</v>
      </c>
      <c r="CP373">
        <v>8712.67</v>
      </c>
      <c r="CQ373">
        <v>11353.2</v>
      </c>
      <c r="CR373">
        <v>39.5</v>
      </c>
      <c r="CS373">
        <v>42.125</v>
      </c>
      <c r="CT373">
        <v>40.75</v>
      </c>
      <c r="CU373">
        <v>41.686999999999998</v>
      </c>
      <c r="CV373">
        <v>41.311999999999998</v>
      </c>
      <c r="CW373">
        <v>1155.49</v>
      </c>
      <c r="CX373">
        <v>39.44</v>
      </c>
      <c r="CY373">
        <v>0</v>
      </c>
      <c r="CZ373">
        <v>1604501048.0999999</v>
      </c>
      <c r="DA373">
        <v>0</v>
      </c>
      <c r="DB373">
        <v>732.83479999999997</v>
      </c>
      <c r="DC373">
        <v>-35.870307751924898</v>
      </c>
      <c r="DD373">
        <v>-426.351539124917</v>
      </c>
      <c r="DE373">
        <v>8763.7924000000003</v>
      </c>
      <c r="DF373">
        <v>15</v>
      </c>
      <c r="DG373">
        <v>1604500115.5</v>
      </c>
      <c r="DH373" t="s">
        <v>274</v>
      </c>
      <c r="DI373">
        <v>1604500104</v>
      </c>
      <c r="DJ373">
        <v>1604500115.5</v>
      </c>
      <c r="DK373">
        <v>1</v>
      </c>
      <c r="DL373">
        <v>-0.111</v>
      </c>
      <c r="DM373">
        <v>-7.0000000000000001E-3</v>
      </c>
      <c r="DN373">
        <v>-7.3999999999999996E-2</v>
      </c>
      <c r="DO373">
        <v>0.30099999999999999</v>
      </c>
      <c r="DP373">
        <v>420</v>
      </c>
      <c r="DQ373">
        <v>20</v>
      </c>
      <c r="DR373">
        <v>0.08</v>
      </c>
      <c r="DS373">
        <v>7.0000000000000007E-2</v>
      </c>
      <c r="DT373">
        <v>0</v>
      </c>
      <c r="DU373">
        <v>0</v>
      </c>
      <c r="DV373" t="s">
        <v>275</v>
      </c>
      <c r="DW373">
        <v>100</v>
      </c>
      <c r="DX373">
        <v>100</v>
      </c>
      <c r="DY373">
        <v>-0.14699999999999999</v>
      </c>
      <c r="DZ373">
        <v>0.31669999999999998</v>
      </c>
      <c r="EA373">
        <v>-0.38915973933682801</v>
      </c>
      <c r="EB373">
        <v>1.06189765250334E-3</v>
      </c>
      <c r="EC373">
        <v>-8.2300479113357901E-7</v>
      </c>
      <c r="ED373">
        <v>1.95222372915411E-10</v>
      </c>
      <c r="EE373">
        <v>5.0854824770297798E-2</v>
      </c>
      <c r="EF373">
        <v>2.4299125684897199E-2</v>
      </c>
      <c r="EG373">
        <v>-1.02667963148939E-3</v>
      </c>
      <c r="EH373">
        <v>2.21636158600722E-5</v>
      </c>
      <c r="EI373">
        <v>2</v>
      </c>
      <c r="EJ373">
        <v>2037</v>
      </c>
      <c r="EK373">
        <v>1</v>
      </c>
      <c r="EL373">
        <v>24</v>
      </c>
      <c r="EM373">
        <v>15.8</v>
      </c>
      <c r="EN373">
        <v>15.6</v>
      </c>
      <c r="EO373">
        <v>2</v>
      </c>
      <c r="EP373">
        <v>482.57499999999999</v>
      </c>
      <c r="EQ373">
        <v>556.39099999999996</v>
      </c>
      <c r="ER373">
        <v>22.3338</v>
      </c>
      <c r="ES373">
        <v>25.366099999999999</v>
      </c>
      <c r="ET373">
        <v>30</v>
      </c>
      <c r="EU373">
        <v>25.242999999999999</v>
      </c>
      <c r="EV373">
        <v>25.207899999999999</v>
      </c>
      <c r="EW373">
        <v>15.3287</v>
      </c>
      <c r="EX373">
        <v>7.3851599999999999</v>
      </c>
      <c r="EY373">
        <v>100</v>
      </c>
      <c r="EZ373">
        <v>22.334800000000001</v>
      </c>
      <c r="FA373">
        <v>277.67</v>
      </c>
      <c r="FB373">
        <v>20</v>
      </c>
      <c r="FC373">
        <v>102.35599999999999</v>
      </c>
      <c r="FD373">
        <v>102.06699999999999</v>
      </c>
    </row>
    <row r="374" spans="1:160" x14ac:dyDescent="0.15">
      <c r="A374">
        <v>376</v>
      </c>
      <c r="B374">
        <v>1604501051.0999999</v>
      </c>
      <c r="C374">
        <v>749.09999990463302</v>
      </c>
      <c r="D374" t="s">
        <v>988</v>
      </c>
      <c r="E374" t="s">
        <v>989</v>
      </c>
      <c r="F374">
        <v>1604501051.0999999</v>
      </c>
      <c r="G374">
        <f t="shared" si="225"/>
        <v>1.3531525416314366E-3</v>
      </c>
      <c r="H374">
        <f t="shared" si="226"/>
        <v>8.0028957566879763E-2</v>
      </c>
      <c r="I374">
        <f t="shared" si="227"/>
        <v>284.476</v>
      </c>
      <c r="J374">
        <f t="shared" si="228"/>
        <v>278.92887516482403</v>
      </c>
      <c r="K374">
        <f t="shared" si="229"/>
        <v>28.102375653530565</v>
      </c>
      <c r="L374">
        <f t="shared" si="230"/>
        <v>28.661254277419996</v>
      </c>
      <c r="M374">
        <f t="shared" si="231"/>
        <v>0.13595948515396017</v>
      </c>
      <c r="N374">
        <f t="shared" si="232"/>
        <v>2.9337941840328781</v>
      </c>
      <c r="O374">
        <f t="shared" si="233"/>
        <v>0.13255366457436388</v>
      </c>
      <c r="P374">
        <f t="shared" si="234"/>
        <v>8.3144933757501011E-2</v>
      </c>
      <c r="Q374">
        <f t="shared" si="235"/>
        <v>193.72055316823133</v>
      </c>
      <c r="R374">
        <f t="shared" si="236"/>
        <v>25.838780766303937</v>
      </c>
      <c r="S374">
        <f t="shared" si="237"/>
        <v>24.993600000000001</v>
      </c>
      <c r="T374">
        <f t="shared" si="238"/>
        <v>3.1784645475075379</v>
      </c>
      <c r="U374">
        <f t="shared" si="239"/>
        <v>68.278652190299482</v>
      </c>
      <c r="V374">
        <f t="shared" si="240"/>
        <v>2.1773006081815001</v>
      </c>
      <c r="W374">
        <f t="shared" si="241"/>
        <v>3.1888453247629198</v>
      </c>
      <c r="X374">
        <f t="shared" si="242"/>
        <v>1.0011639393260379</v>
      </c>
      <c r="Y374">
        <f t="shared" si="243"/>
        <v>-59.674027085946356</v>
      </c>
      <c r="Z374">
        <f t="shared" si="244"/>
        <v>8.6517191491121199</v>
      </c>
      <c r="AA374">
        <f t="shared" si="245"/>
        <v>0.62391347510979056</v>
      </c>
      <c r="AB374">
        <f t="shared" si="246"/>
        <v>143.32215870650688</v>
      </c>
      <c r="AC374">
        <v>11</v>
      </c>
      <c r="AD374">
        <v>2</v>
      </c>
      <c r="AE374">
        <f t="shared" si="247"/>
        <v>1</v>
      </c>
      <c r="AF374">
        <f t="shared" si="248"/>
        <v>0</v>
      </c>
      <c r="AG374">
        <f t="shared" si="249"/>
        <v>53361.078928346986</v>
      </c>
      <c r="AH374" t="s">
        <v>272</v>
      </c>
      <c r="AI374" t="s">
        <v>272</v>
      </c>
      <c r="AJ374">
        <v>0</v>
      </c>
      <c r="AK374">
        <v>0</v>
      </c>
      <c r="AL374">
        <f t="shared" si="250"/>
        <v>0</v>
      </c>
      <c r="AM374" t="e">
        <f t="shared" si="251"/>
        <v>#DIV/0!</v>
      </c>
      <c r="AN374">
        <v>0</v>
      </c>
      <c r="AO374" t="s">
        <v>272</v>
      </c>
      <c r="AP374" t="s">
        <v>272</v>
      </c>
      <c r="AQ374">
        <v>0</v>
      </c>
      <c r="AR374">
        <v>0</v>
      </c>
      <c r="AS374" t="e">
        <f t="shared" si="252"/>
        <v>#DIV/0!</v>
      </c>
      <c r="AT374">
        <v>0.5</v>
      </c>
      <c r="AU374">
        <f t="shared" si="253"/>
        <v>1009.107599852089</v>
      </c>
      <c r="AV374">
        <f t="shared" si="254"/>
        <v>8.0028957566879763E-2</v>
      </c>
      <c r="AW374" t="e">
        <f t="shared" si="255"/>
        <v>#DIV/0!</v>
      </c>
      <c r="AX374" t="e">
        <f t="shared" si="256"/>
        <v>#DIV/0!</v>
      </c>
      <c r="AY374">
        <f t="shared" si="257"/>
        <v>7.9306664203708394E-5</v>
      </c>
      <c r="AZ374" t="e">
        <f t="shared" si="258"/>
        <v>#DIV/0!</v>
      </c>
      <c r="BA374" t="s">
        <v>272</v>
      </c>
      <c r="BB374">
        <v>0</v>
      </c>
      <c r="BC374">
        <f t="shared" si="259"/>
        <v>0</v>
      </c>
      <c r="BD374" t="e">
        <f t="shared" si="260"/>
        <v>#DIV/0!</v>
      </c>
      <c r="BE374" t="e">
        <f t="shared" si="261"/>
        <v>#DIV/0!</v>
      </c>
      <c r="BF374" t="e">
        <f t="shared" si="262"/>
        <v>#DIV/0!</v>
      </c>
      <c r="BG374" t="e">
        <f t="shared" si="263"/>
        <v>#DIV/0!</v>
      </c>
      <c r="BH374" t="e">
        <f t="shared" si="264"/>
        <v>#DIV/0!</v>
      </c>
      <c r="BI374" t="e">
        <f t="shared" si="265"/>
        <v>#DIV/0!</v>
      </c>
      <c r="BJ374">
        <f t="shared" si="266"/>
        <v>1199.9100000000001</v>
      </c>
      <c r="BK374">
        <f t="shared" si="267"/>
        <v>1009.107599852089</v>
      </c>
      <c r="BL374">
        <f t="shared" si="268"/>
        <v>0.84098607383227819</v>
      </c>
      <c r="BM374">
        <f t="shared" si="269"/>
        <v>0.19197214766455639</v>
      </c>
      <c r="BN374">
        <v>6</v>
      </c>
      <c r="BO374">
        <v>0.5</v>
      </c>
      <c r="BP374" t="s">
        <v>273</v>
      </c>
      <c r="BQ374">
        <v>2</v>
      </c>
      <c r="BR374">
        <v>1604501051.0999999</v>
      </c>
      <c r="BS374">
        <v>284.476</v>
      </c>
      <c r="BT374">
        <v>285.03399999999999</v>
      </c>
      <c r="BU374">
        <v>21.610700000000001</v>
      </c>
      <c r="BV374">
        <v>20.021899999999999</v>
      </c>
      <c r="BW374">
        <v>284.625</v>
      </c>
      <c r="BX374">
        <v>21.293900000000001</v>
      </c>
      <c r="BY374">
        <v>499.96600000000001</v>
      </c>
      <c r="BZ374">
        <v>100.651</v>
      </c>
      <c r="CA374">
        <v>0.100045</v>
      </c>
      <c r="CB374">
        <v>25.048300000000001</v>
      </c>
      <c r="CC374">
        <v>24.993600000000001</v>
      </c>
      <c r="CD374">
        <v>999.9</v>
      </c>
      <c r="CE374">
        <v>0</v>
      </c>
      <c r="CF374">
        <v>0</v>
      </c>
      <c r="CG374">
        <v>9959.3799999999992</v>
      </c>
      <c r="CH374">
        <v>0</v>
      </c>
      <c r="CI374">
        <v>1.0499499999999999</v>
      </c>
      <c r="CJ374">
        <v>1199.9100000000001</v>
      </c>
      <c r="CK374">
        <v>0.96699299999999999</v>
      </c>
      <c r="CL374">
        <v>3.30067E-2</v>
      </c>
      <c r="CM374">
        <v>0</v>
      </c>
      <c r="CN374">
        <v>727.12199999999996</v>
      </c>
      <c r="CO374">
        <v>5.0001499999999997</v>
      </c>
      <c r="CP374">
        <v>8700.27</v>
      </c>
      <c r="CQ374">
        <v>11353</v>
      </c>
      <c r="CR374">
        <v>39.5</v>
      </c>
      <c r="CS374">
        <v>42.186999999999998</v>
      </c>
      <c r="CT374">
        <v>40.75</v>
      </c>
      <c r="CU374">
        <v>41.686999999999998</v>
      </c>
      <c r="CV374">
        <v>41.375</v>
      </c>
      <c r="CW374">
        <v>1155.47</v>
      </c>
      <c r="CX374">
        <v>39.44</v>
      </c>
      <c r="CY374">
        <v>0</v>
      </c>
      <c r="CZ374">
        <v>1604501049.9000001</v>
      </c>
      <c r="DA374">
        <v>0</v>
      </c>
      <c r="DB374">
        <v>731.91626923076899</v>
      </c>
      <c r="DC374">
        <v>-35.933025648145197</v>
      </c>
      <c r="DD374">
        <v>-422.75555555960398</v>
      </c>
      <c r="DE374">
        <v>8753.0230769230802</v>
      </c>
      <c r="DF374">
        <v>15</v>
      </c>
      <c r="DG374">
        <v>1604500115.5</v>
      </c>
      <c r="DH374" t="s">
        <v>274</v>
      </c>
      <c r="DI374">
        <v>1604500104</v>
      </c>
      <c r="DJ374">
        <v>1604500115.5</v>
      </c>
      <c r="DK374">
        <v>1</v>
      </c>
      <c r="DL374">
        <v>-0.111</v>
      </c>
      <c r="DM374">
        <v>-7.0000000000000001E-3</v>
      </c>
      <c r="DN374">
        <v>-7.3999999999999996E-2</v>
      </c>
      <c r="DO374">
        <v>0.30099999999999999</v>
      </c>
      <c r="DP374">
        <v>420</v>
      </c>
      <c r="DQ374">
        <v>20</v>
      </c>
      <c r="DR374">
        <v>0.08</v>
      </c>
      <c r="DS374">
        <v>7.0000000000000007E-2</v>
      </c>
      <c r="DT374">
        <v>0</v>
      </c>
      <c r="DU374">
        <v>0</v>
      </c>
      <c r="DV374" t="s">
        <v>275</v>
      </c>
      <c r="DW374">
        <v>100</v>
      </c>
      <c r="DX374">
        <v>100</v>
      </c>
      <c r="DY374">
        <v>-0.14899999999999999</v>
      </c>
      <c r="DZ374">
        <v>0.31680000000000003</v>
      </c>
      <c r="EA374">
        <v>-0.38915973933682801</v>
      </c>
      <c r="EB374">
        <v>1.06189765250334E-3</v>
      </c>
      <c r="EC374">
        <v>-8.2300479113357901E-7</v>
      </c>
      <c r="ED374">
        <v>1.95222372915411E-10</v>
      </c>
      <c r="EE374">
        <v>5.0854824770297798E-2</v>
      </c>
      <c r="EF374">
        <v>2.4299125684897199E-2</v>
      </c>
      <c r="EG374">
        <v>-1.02667963148939E-3</v>
      </c>
      <c r="EH374">
        <v>2.21636158600722E-5</v>
      </c>
      <c r="EI374">
        <v>2</v>
      </c>
      <c r="EJ374">
        <v>2037</v>
      </c>
      <c r="EK374">
        <v>1</v>
      </c>
      <c r="EL374">
        <v>24</v>
      </c>
      <c r="EM374">
        <v>15.8</v>
      </c>
      <c r="EN374">
        <v>15.6</v>
      </c>
      <c r="EO374">
        <v>2</v>
      </c>
      <c r="EP374">
        <v>482.47300000000001</v>
      </c>
      <c r="EQ374">
        <v>556.49099999999999</v>
      </c>
      <c r="ER374">
        <v>22.3338</v>
      </c>
      <c r="ES374">
        <v>25.366099999999999</v>
      </c>
      <c r="ET374">
        <v>30</v>
      </c>
      <c r="EU374">
        <v>25.2423</v>
      </c>
      <c r="EV374">
        <v>25.207899999999999</v>
      </c>
      <c r="EW374">
        <v>15.176399999999999</v>
      </c>
      <c r="EX374">
        <v>7.3851599999999999</v>
      </c>
      <c r="EY374">
        <v>100</v>
      </c>
      <c r="EZ374">
        <v>22.334800000000001</v>
      </c>
      <c r="FA374">
        <v>272.63</v>
      </c>
      <c r="FB374">
        <v>20</v>
      </c>
      <c r="FC374">
        <v>102.35599999999999</v>
      </c>
      <c r="FD374">
        <v>102.06699999999999</v>
      </c>
    </row>
    <row r="375" spans="1:160" x14ac:dyDescent="0.15">
      <c r="A375">
        <v>377</v>
      </c>
      <c r="B375">
        <v>1604501053.0999999</v>
      </c>
      <c r="C375">
        <v>751.09999990463302</v>
      </c>
      <c r="D375" t="s">
        <v>990</v>
      </c>
      <c r="E375" t="s">
        <v>991</v>
      </c>
      <c r="F375">
        <v>1604501053.0999999</v>
      </c>
      <c r="G375">
        <f t="shared" si="225"/>
        <v>1.352659504792113E-3</v>
      </c>
      <c r="H375">
        <f t="shared" si="226"/>
        <v>-4.291596125340208E-2</v>
      </c>
      <c r="I375">
        <f t="shared" si="227"/>
        <v>281.26900000000001</v>
      </c>
      <c r="J375">
        <f t="shared" si="228"/>
        <v>277.23373705948489</v>
      </c>
      <c r="K375">
        <f t="shared" si="229"/>
        <v>27.931550736976352</v>
      </c>
      <c r="L375">
        <f t="shared" si="230"/>
        <v>28.338107142251999</v>
      </c>
      <c r="M375">
        <f t="shared" si="231"/>
        <v>0.13566474487644392</v>
      </c>
      <c r="N375">
        <f t="shared" si="232"/>
        <v>2.9403959485396105</v>
      </c>
      <c r="O375">
        <f t="shared" si="233"/>
        <v>0.13228088606464433</v>
      </c>
      <c r="P375">
        <f t="shared" si="234"/>
        <v>8.2972550128743772E-2</v>
      </c>
      <c r="Q375">
        <f t="shared" si="235"/>
        <v>193.72055316823133</v>
      </c>
      <c r="R375">
        <f t="shared" si="236"/>
        <v>25.838152612348441</v>
      </c>
      <c r="S375">
        <f t="shared" si="237"/>
        <v>25.002600000000001</v>
      </c>
      <c r="T375">
        <f t="shared" si="238"/>
        <v>3.1801705040302597</v>
      </c>
      <c r="U375">
        <f t="shared" si="239"/>
        <v>68.275529013607596</v>
      </c>
      <c r="V375">
        <f t="shared" si="240"/>
        <v>2.1773177976972002</v>
      </c>
      <c r="W375">
        <f t="shared" si="241"/>
        <v>3.1890163710972521</v>
      </c>
      <c r="X375">
        <f t="shared" si="242"/>
        <v>1.0028527063330595</v>
      </c>
      <c r="Y375">
        <f t="shared" si="243"/>
        <v>-59.652284161332183</v>
      </c>
      <c r="Z375">
        <f t="shared" si="244"/>
        <v>7.3871543891989848</v>
      </c>
      <c r="AA375">
        <f t="shared" si="245"/>
        <v>0.53155057834228192</v>
      </c>
      <c r="AB375">
        <f t="shared" si="246"/>
        <v>141.98697397444045</v>
      </c>
      <c r="AC375">
        <v>11</v>
      </c>
      <c r="AD375">
        <v>2</v>
      </c>
      <c r="AE375">
        <f t="shared" si="247"/>
        <v>1</v>
      </c>
      <c r="AF375">
        <f t="shared" si="248"/>
        <v>0</v>
      </c>
      <c r="AG375">
        <f t="shared" si="249"/>
        <v>53553.716652621595</v>
      </c>
      <c r="AH375" t="s">
        <v>272</v>
      </c>
      <c r="AI375" t="s">
        <v>272</v>
      </c>
      <c r="AJ375">
        <v>0</v>
      </c>
      <c r="AK375">
        <v>0</v>
      </c>
      <c r="AL375">
        <f t="shared" si="250"/>
        <v>0</v>
      </c>
      <c r="AM375" t="e">
        <f t="shared" si="251"/>
        <v>#DIV/0!</v>
      </c>
      <c r="AN375">
        <v>0</v>
      </c>
      <c r="AO375" t="s">
        <v>272</v>
      </c>
      <c r="AP375" t="s">
        <v>272</v>
      </c>
      <c r="AQ375">
        <v>0</v>
      </c>
      <c r="AR375">
        <v>0</v>
      </c>
      <c r="AS375" t="e">
        <f t="shared" si="252"/>
        <v>#DIV/0!</v>
      </c>
      <c r="AT375">
        <v>0.5</v>
      </c>
      <c r="AU375">
        <f t="shared" si="253"/>
        <v>1009.107599852089</v>
      </c>
      <c r="AV375">
        <f t="shared" si="254"/>
        <v>-4.291596125340208E-2</v>
      </c>
      <c r="AW375" t="e">
        <f t="shared" si="255"/>
        <v>#DIV/0!</v>
      </c>
      <c r="AX375" t="e">
        <f t="shared" si="256"/>
        <v>#DIV/0!</v>
      </c>
      <c r="AY375">
        <f t="shared" si="257"/>
        <v>-4.2528627531585855E-5</v>
      </c>
      <c r="AZ375" t="e">
        <f t="shared" si="258"/>
        <v>#DIV/0!</v>
      </c>
      <c r="BA375" t="s">
        <v>272</v>
      </c>
      <c r="BB375">
        <v>0</v>
      </c>
      <c r="BC375">
        <f t="shared" si="259"/>
        <v>0</v>
      </c>
      <c r="BD375" t="e">
        <f t="shared" si="260"/>
        <v>#DIV/0!</v>
      </c>
      <c r="BE375" t="e">
        <f t="shared" si="261"/>
        <v>#DIV/0!</v>
      </c>
      <c r="BF375" t="e">
        <f t="shared" si="262"/>
        <v>#DIV/0!</v>
      </c>
      <c r="BG375" t="e">
        <f t="shared" si="263"/>
        <v>#DIV/0!</v>
      </c>
      <c r="BH375" t="e">
        <f t="shared" si="264"/>
        <v>#DIV/0!</v>
      </c>
      <c r="BI375" t="e">
        <f t="shared" si="265"/>
        <v>#DIV/0!</v>
      </c>
      <c r="BJ375">
        <f t="shared" si="266"/>
        <v>1199.9100000000001</v>
      </c>
      <c r="BK375">
        <f t="shared" si="267"/>
        <v>1009.107599852089</v>
      </c>
      <c r="BL375">
        <f t="shared" si="268"/>
        <v>0.84098607383227819</v>
      </c>
      <c r="BM375">
        <f t="shared" si="269"/>
        <v>0.19197214766455639</v>
      </c>
      <c r="BN375">
        <v>6</v>
      </c>
      <c r="BO375">
        <v>0.5</v>
      </c>
      <c r="BP375" t="s">
        <v>273</v>
      </c>
      <c r="BQ375">
        <v>2</v>
      </c>
      <c r="BR375">
        <v>1604501053.0999999</v>
      </c>
      <c r="BS375">
        <v>281.26900000000001</v>
      </c>
      <c r="BT375">
        <v>281.67399999999998</v>
      </c>
      <c r="BU375">
        <v>21.610900000000001</v>
      </c>
      <c r="BV375">
        <v>20.023</v>
      </c>
      <c r="BW375">
        <v>281.42099999999999</v>
      </c>
      <c r="BX375">
        <v>21.2942</v>
      </c>
      <c r="BY375">
        <v>500.06700000000001</v>
      </c>
      <c r="BZ375">
        <v>100.651</v>
      </c>
      <c r="CA375">
        <v>9.9907999999999997E-2</v>
      </c>
      <c r="CB375">
        <v>25.049199999999999</v>
      </c>
      <c r="CC375">
        <v>25.002600000000001</v>
      </c>
      <c r="CD375">
        <v>999.9</v>
      </c>
      <c r="CE375">
        <v>0</v>
      </c>
      <c r="CF375">
        <v>0</v>
      </c>
      <c r="CG375">
        <v>9996.8799999999992</v>
      </c>
      <c r="CH375">
        <v>0</v>
      </c>
      <c r="CI375">
        <v>1.04295</v>
      </c>
      <c r="CJ375">
        <v>1199.9100000000001</v>
      </c>
      <c r="CK375">
        <v>0.96699299999999999</v>
      </c>
      <c r="CL375">
        <v>3.30067E-2</v>
      </c>
      <c r="CM375">
        <v>0</v>
      </c>
      <c r="CN375">
        <v>725.96299999999997</v>
      </c>
      <c r="CO375">
        <v>5.0001499999999997</v>
      </c>
      <c r="CP375">
        <v>8683.2900000000009</v>
      </c>
      <c r="CQ375">
        <v>11353</v>
      </c>
      <c r="CR375">
        <v>39.5</v>
      </c>
      <c r="CS375">
        <v>42.125</v>
      </c>
      <c r="CT375">
        <v>40.75</v>
      </c>
      <c r="CU375">
        <v>41.686999999999998</v>
      </c>
      <c r="CV375">
        <v>41.375</v>
      </c>
      <c r="CW375">
        <v>1155.47</v>
      </c>
      <c r="CX375">
        <v>39.44</v>
      </c>
      <c r="CY375">
        <v>0</v>
      </c>
      <c r="CZ375">
        <v>1604501052.3</v>
      </c>
      <c r="DA375">
        <v>0</v>
      </c>
      <c r="DB375">
        <v>730.48888461538502</v>
      </c>
      <c r="DC375">
        <v>-35.255213703343202</v>
      </c>
      <c r="DD375">
        <v>-421.107692624131</v>
      </c>
      <c r="DE375">
        <v>8736.3700000000008</v>
      </c>
      <c r="DF375">
        <v>15</v>
      </c>
      <c r="DG375">
        <v>1604500115.5</v>
      </c>
      <c r="DH375" t="s">
        <v>274</v>
      </c>
      <c r="DI375">
        <v>1604500104</v>
      </c>
      <c r="DJ375">
        <v>1604500115.5</v>
      </c>
      <c r="DK375">
        <v>1</v>
      </c>
      <c r="DL375">
        <v>-0.111</v>
      </c>
      <c r="DM375">
        <v>-7.0000000000000001E-3</v>
      </c>
      <c r="DN375">
        <v>-7.3999999999999996E-2</v>
      </c>
      <c r="DO375">
        <v>0.30099999999999999</v>
      </c>
      <c r="DP375">
        <v>420</v>
      </c>
      <c r="DQ375">
        <v>20</v>
      </c>
      <c r="DR375">
        <v>0.08</v>
      </c>
      <c r="DS375">
        <v>7.0000000000000007E-2</v>
      </c>
      <c r="DT375">
        <v>0</v>
      </c>
      <c r="DU375">
        <v>0</v>
      </c>
      <c r="DV375" t="s">
        <v>275</v>
      </c>
      <c r="DW375">
        <v>100</v>
      </c>
      <c r="DX375">
        <v>100</v>
      </c>
      <c r="DY375">
        <v>-0.152</v>
      </c>
      <c r="DZ375">
        <v>0.31669999999999998</v>
      </c>
      <c r="EA375">
        <v>-0.38915973933682801</v>
      </c>
      <c r="EB375">
        <v>1.06189765250334E-3</v>
      </c>
      <c r="EC375">
        <v>-8.2300479113357901E-7</v>
      </c>
      <c r="ED375">
        <v>1.95222372915411E-10</v>
      </c>
      <c r="EE375">
        <v>5.0854824770297798E-2</v>
      </c>
      <c r="EF375">
        <v>2.4299125684897199E-2</v>
      </c>
      <c r="EG375">
        <v>-1.02667963148939E-3</v>
      </c>
      <c r="EH375">
        <v>2.21636158600722E-5</v>
      </c>
      <c r="EI375">
        <v>2</v>
      </c>
      <c r="EJ375">
        <v>2037</v>
      </c>
      <c r="EK375">
        <v>1</v>
      </c>
      <c r="EL375">
        <v>24</v>
      </c>
      <c r="EM375">
        <v>15.8</v>
      </c>
      <c r="EN375">
        <v>15.6</v>
      </c>
      <c r="EO375">
        <v>2</v>
      </c>
      <c r="EP375">
        <v>482.69200000000001</v>
      </c>
      <c r="EQ375">
        <v>556.25099999999998</v>
      </c>
      <c r="ER375">
        <v>22.334</v>
      </c>
      <c r="ES375">
        <v>25.366099999999999</v>
      </c>
      <c r="ET375">
        <v>30</v>
      </c>
      <c r="EU375">
        <v>25.2423</v>
      </c>
      <c r="EV375">
        <v>25.207899999999999</v>
      </c>
      <c r="EW375">
        <v>15.071899999999999</v>
      </c>
      <c r="EX375">
        <v>7.3851599999999999</v>
      </c>
      <c r="EY375">
        <v>100</v>
      </c>
      <c r="EZ375">
        <v>22.337399999999999</v>
      </c>
      <c r="FA375">
        <v>272.63</v>
      </c>
      <c r="FB375">
        <v>20</v>
      </c>
      <c r="FC375">
        <v>102.355</v>
      </c>
      <c r="FD375">
        <v>102.06699999999999</v>
      </c>
    </row>
    <row r="376" spans="1:160" x14ac:dyDescent="0.15">
      <c r="A376">
        <v>378</v>
      </c>
      <c r="B376">
        <v>1604501055.0999999</v>
      </c>
      <c r="C376">
        <v>753.09999990463302</v>
      </c>
      <c r="D376" t="s">
        <v>992</v>
      </c>
      <c r="E376" t="s">
        <v>993</v>
      </c>
      <c r="F376">
        <v>1604501055.0999999</v>
      </c>
      <c r="G376">
        <f t="shared" si="225"/>
        <v>1.3532259996484688E-3</v>
      </c>
      <c r="H376">
        <f t="shared" si="226"/>
        <v>-0.11292798845095729</v>
      </c>
      <c r="I376">
        <f t="shared" si="227"/>
        <v>278.05700000000002</v>
      </c>
      <c r="J376">
        <f t="shared" si="228"/>
        <v>274.91011918755794</v>
      </c>
      <c r="K376">
        <f t="shared" si="229"/>
        <v>27.697391426264836</v>
      </c>
      <c r="L376">
        <f t="shared" si="230"/>
        <v>28.0144419222291</v>
      </c>
      <c r="M376">
        <f t="shared" si="231"/>
        <v>0.13571659957675794</v>
      </c>
      <c r="N376">
        <f t="shared" si="232"/>
        <v>2.9479660614676346</v>
      </c>
      <c r="O376">
        <f t="shared" si="233"/>
        <v>0.13233865110913545</v>
      </c>
      <c r="P376">
        <f t="shared" si="234"/>
        <v>8.3008149477382845E-2</v>
      </c>
      <c r="Q376">
        <f t="shared" si="235"/>
        <v>193.71895718767598</v>
      </c>
      <c r="R376">
        <f t="shared" si="236"/>
        <v>25.83570653178765</v>
      </c>
      <c r="S376">
        <f t="shared" si="237"/>
        <v>25.003</v>
      </c>
      <c r="T376">
        <f t="shared" si="238"/>
        <v>3.180246342887695</v>
      </c>
      <c r="U376">
        <f t="shared" si="239"/>
        <v>68.280186110583955</v>
      </c>
      <c r="V376">
        <f t="shared" si="240"/>
        <v>2.1774144056039697</v>
      </c>
      <c r="W376">
        <f t="shared" si="241"/>
        <v>3.1889403495144455</v>
      </c>
      <c r="X376">
        <f t="shared" si="242"/>
        <v>1.0028319372837253</v>
      </c>
      <c r="Y376">
        <f t="shared" si="243"/>
        <v>-59.677266584497474</v>
      </c>
      <c r="Z376">
        <f t="shared" si="244"/>
        <v>7.2790281808075905</v>
      </c>
      <c r="AA376">
        <f t="shared" si="245"/>
        <v>0.52242524641734822</v>
      </c>
      <c r="AB376">
        <f t="shared" si="246"/>
        <v>141.84314403040344</v>
      </c>
      <c r="AC376">
        <v>11</v>
      </c>
      <c r="AD376">
        <v>2</v>
      </c>
      <c r="AE376">
        <f t="shared" si="247"/>
        <v>1</v>
      </c>
      <c r="AF376">
        <f t="shared" si="248"/>
        <v>0</v>
      </c>
      <c r="AG376">
        <f t="shared" si="249"/>
        <v>53775.221085790712</v>
      </c>
      <c r="AH376" t="s">
        <v>272</v>
      </c>
      <c r="AI376" t="s">
        <v>272</v>
      </c>
      <c r="AJ376">
        <v>0</v>
      </c>
      <c r="AK376">
        <v>0</v>
      </c>
      <c r="AL376">
        <f t="shared" si="250"/>
        <v>0</v>
      </c>
      <c r="AM376" t="e">
        <f t="shared" si="251"/>
        <v>#DIV/0!</v>
      </c>
      <c r="AN376">
        <v>0</v>
      </c>
      <c r="AO376" t="s">
        <v>272</v>
      </c>
      <c r="AP376" t="s">
        <v>272</v>
      </c>
      <c r="AQ376">
        <v>0</v>
      </c>
      <c r="AR376">
        <v>0</v>
      </c>
      <c r="AS376" t="e">
        <f t="shared" si="252"/>
        <v>#DIV/0!</v>
      </c>
      <c r="AT376">
        <v>0.5</v>
      </c>
      <c r="AU376">
        <f t="shared" si="253"/>
        <v>1009.0991998520876</v>
      </c>
      <c r="AV376">
        <f t="shared" si="254"/>
        <v>-0.11292798845095729</v>
      </c>
      <c r="AW376" t="e">
        <f t="shared" si="255"/>
        <v>#DIV/0!</v>
      </c>
      <c r="AX376" t="e">
        <f t="shared" si="256"/>
        <v>#DIV/0!</v>
      </c>
      <c r="AY376">
        <f t="shared" si="257"/>
        <v>-1.119096997277474E-4</v>
      </c>
      <c r="AZ376" t="e">
        <f t="shared" si="258"/>
        <v>#DIV/0!</v>
      </c>
      <c r="BA376" t="s">
        <v>272</v>
      </c>
      <c r="BB376">
        <v>0</v>
      </c>
      <c r="BC376">
        <f t="shared" si="259"/>
        <v>0</v>
      </c>
      <c r="BD376" t="e">
        <f t="shared" si="260"/>
        <v>#DIV/0!</v>
      </c>
      <c r="BE376" t="e">
        <f t="shared" si="261"/>
        <v>#DIV/0!</v>
      </c>
      <c r="BF376" t="e">
        <f t="shared" si="262"/>
        <v>#DIV/0!</v>
      </c>
      <c r="BG376" t="e">
        <f t="shared" si="263"/>
        <v>#DIV/0!</v>
      </c>
      <c r="BH376" t="e">
        <f t="shared" si="264"/>
        <v>#DIV/0!</v>
      </c>
      <c r="BI376" t="e">
        <f t="shared" si="265"/>
        <v>#DIV/0!</v>
      </c>
      <c r="BJ376">
        <f t="shared" si="266"/>
        <v>1199.9000000000001</v>
      </c>
      <c r="BK376">
        <f t="shared" si="267"/>
        <v>1009.0991998520876</v>
      </c>
      <c r="BL376">
        <f t="shared" si="268"/>
        <v>0.84098608205024383</v>
      </c>
      <c r="BM376">
        <f t="shared" si="269"/>
        <v>0.19197216410048787</v>
      </c>
      <c r="BN376">
        <v>6</v>
      </c>
      <c r="BO376">
        <v>0.5</v>
      </c>
      <c r="BP376" t="s">
        <v>273</v>
      </c>
      <c r="BQ376">
        <v>2</v>
      </c>
      <c r="BR376">
        <v>1604501055.0999999</v>
      </c>
      <c r="BS376">
        <v>278.05700000000002</v>
      </c>
      <c r="BT376">
        <v>278.37299999999999</v>
      </c>
      <c r="BU376">
        <v>21.611899999999999</v>
      </c>
      <c r="BV376">
        <v>20.023199999999999</v>
      </c>
      <c r="BW376">
        <v>278.20999999999998</v>
      </c>
      <c r="BX376">
        <v>21.295100000000001</v>
      </c>
      <c r="BY376">
        <v>500.024</v>
      </c>
      <c r="BZ376">
        <v>100.651</v>
      </c>
      <c r="CA376">
        <v>9.9716299999999994E-2</v>
      </c>
      <c r="CB376">
        <v>25.0488</v>
      </c>
      <c r="CC376">
        <v>25.003</v>
      </c>
      <c r="CD376">
        <v>999.9</v>
      </c>
      <c r="CE376">
        <v>0</v>
      </c>
      <c r="CF376">
        <v>0</v>
      </c>
      <c r="CG376">
        <v>10040</v>
      </c>
      <c r="CH376">
        <v>0</v>
      </c>
      <c r="CI376">
        <v>1.0499499999999999</v>
      </c>
      <c r="CJ376">
        <v>1199.9000000000001</v>
      </c>
      <c r="CK376">
        <v>0.96699299999999999</v>
      </c>
      <c r="CL376">
        <v>3.30067E-2</v>
      </c>
      <c r="CM376">
        <v>0</v>
      </c>
      <c r="CN376">
        <v>724.99599999999998</v>
      </c>
      <c r="CO376">
        <v>5.0001499999999997</v>
      </c>
      <c r="CP376">
        <v>8670.83</v>
      </c>
      <c r="CQ376">
        <v>11352.9</v>
      </c>
      <c r="CR376">
        <v>39.5</v>
      </c>
      <c r="CS376">
        <v>42.125</v>
      </c>
      <c r="CT376">
        <v>40.75</v>
      </c>
      <c r="CU376">
        <v>41.686999999999998</v>
      </c>
      <c r="CV376">
        <v>41.375</v>
      </c>
      <c r="CW376">
        <v>1155.46</v>
      </c>
      <c r="CX376">
        <v>39.44</v>
      </c>
      <c r="CY376">
        <v>0</v>
      </c>
      <c r="CZ376">
        <v>1604501054.0999999</v>
      </c>
      <c r="DA376">
        <v>0</v>
      </c>
      <c r="DB376">
        <v>729.24260000000004</v>
      </c>
      <c r="DC376">
        <v>-35.748615452288803</v>
      </c>
      <c r="DD376">
        <v>-415.73384676803801</v>
      </c>
      <c r="DE376">
        <v>8721.7684000000008</v>
      </c>
      <c r="DF376">
        <v>15</v>
      </c>
      <c r="DG376">
        <v>1604500115.5</v>
      </c>
      <c r="DH376" t="s">
        <v>274</v>
      </c>
      <c r="DI376">
        <v>1604500104</v>
      </c>
      <c r="DJ376">
        <v>1604500115.5</v>
      </c>
      <c r="DK376">
        <v>1</v>
      </c>
      <c r="DL376">
        <v>-0.111</v>
      </c>
      <c r="DM376">
        <v>-7.0000000000000001E-3</v>
      </c>
      <c r="DN376">
        <v>-7.3999999999999996E-2</v>
      </c>
      <c r="DO376">
        <v>0.30099999999999999</v>
      </c>
      <c r="DP376">
        <v>420</v>
      </c>
      <c r="DQ376">
        <v>20</v>
      </c>
      <c r="DR376">
        <v>0.08</v>
      </c>
      <c r="DS376">
        <v>7.0000000000000007E-2</v>
      </c>
      <c r="DT376">
        <v>0</v>
      </c>
      <c r="DU376">
        <v>0</v>
      </c>
      <c r="DV376" t="s">
        <v>275</v>
      </c>
      <c r="DW376">
        <v>100</v>
      </c>
      <c r="DX376">
        <v>100</v>
      </c>
      <c r="DY376">
        <v>-0.153</v>
      </c>
      <c r="DZ376">
        <v>0.31680000000000003</v>
      </c>
      <c r="EA376">
        <v>-0.38915973933682801</v>
      </c>
      <c r="EB376">
        <v>1.06189765250334E-3</v>
      </c>
      <c r="EC376">
        <v>-8.2300479113357901E-7</v>
      </c>
      <c r="ED376">
        <v>1.95222372915411E-10</v>
      </c>
      <c r="EE376">
        <v>5.0854824770297798E-2</v>
      </c>
      <c r="EF376">
        <v>2.4299125684897199E-2</v>
      </c>
      <c r="EG376">
        <v>-1.02667963148939E-3</v>
      </c>
      <c r="EH376">
        <v>2.21636158600722E-5</v>
      </c>
      <c r="EI376">
        <v>2</v>
      </c>
      <c r="EJ376">
        <v>2037</v>
      </c>
      <c r="EK376">
        <v>1</v>
      </c>
      <c r="EL376">
        <v>24</v>
      </c>
      <c r="EM376">
        <v>15.9</v>
      </c>
      <c r="EN376">
        <v>15.7</v>
      </c>
      <c r="EO376">
        <v>2</v>
      </c>
      <c r="EP376">
        <v>482.50099999999998</v>
      </c>
      <c r="EQ376">
        <v>556.33100000000002</v>
      </c>
      <c r="ER376">
        <v>22.334599999999998</v>
      </c>
      <c r="ES376">
        <v>25.366099999999999</v>
      </c>
      <c r="ET376">
        <v>30</v>
      </c>
      <c r="EU376">
        <v>25.2423</v>
      </c>
      <c r="EV376">
        <v>25.207899999999999</v>
      </c>
      <c r="EW376">
        <v>14.922700000000001</v>
      </c>
      <c r="EX376">
        <v>7.3851599999999999</v>
      </c>
      <c r="EY376">
        <v>100</v>
      </c>
      <c r="EZ376">
        <v>22.337399999999999</v>
      </c>
      <c r="FA376">
        <v>267.57</v>
      </c>
      <c r="FB376">
        <v>20</v>
      </c>
      <c r="FC376">
        <v>102.35599999999999</v>
      </c>
      <c r="FD376">
        <v>102.066</v>
      </c>
    </row>
    <row r="377" spans="1:160" x14ac:dyDescent="0.15">
      <c r="A377">
        <v>379</v>
      </c>
      <c r="B377">
        <v>1604501057.0999999</v>
      </c>
      <c r="C377">
        <v>755.09999990463302</v>
      </c>
      <c r="D377" t="s">
        <v>994</v>
      </c>
      <c r="E377" t="s">
        <v>995</v>
      </c>
      <c r="F377">
        <v>1604501057.0999999</v>
      </c>
      <c r="G377">
        <f t="shared" si="225"/>
        <v>1.3519640911523467E-3</v>
      </c>
      <c r="H377">
        <f t="shared" si="226"/>
        <v>-9.5040030026994279E-2</v>
      </c>
      <c r="I377">
        <f t="shared" si="227"/>
        <v>274.899</v>
      </c>
      <c r="J377">
        <f t="shared" si="228"/>
        <v>271.59712696518744</v>
      </c>
      <c r="K377">
        <f t="shared" si="229"/>
        <v>27.363875298746297</v>
      </c>
      <c r="L377">
        <f t="shared" si="230"/>
        <v>27.696544657168801</v>
      </c>
      <c r="M377">
        <f t="shared" si="231"/>
        <v>0.1358702726887431</v>
      </c>
      <c r="N377">
        <f t="shared" si="232"/>
        <v>2.9456860946202137</v>
      </c>
      <c r="O377">
        <f t="shared" si="233"/>
        <v>0.1324822228982942</v>
      </c>
      <c r="P377">
        <f t="shared" si="234"/>
        <v>8.3098755429270546E-2</v>
      </c>
      <c r="Q377">
        <f t="shared" si="235"/>
        <v>193.76683660447637</v>
      </c>
      <c r="R377">
        <f t="shared" si="236"/>
        <v>25.835283845934484</v>
      </c>
      <c r="S377">
        <f t="shared" si="237"/>
        <v>24.9924</v>
      </c>
      <c r="T377">
        <f t="shared" si="238"/>
        <v>3.1782371470716946</v>
      </c>
      <c r="U377">
        <f t="shared" si="239"/>
        <v>68.286423763566447</v>
      </c>
      <c r="V377">
        <f t="shared" si="240"/>
        <v>2.1774056817699203</v>
      </c>
      <c r="W377">
        <f t="shared" si="241"/>
        <v>3.1886362790192768</v>
      </c>
      <c r="X377">
        <f t="shared" si="242"/>
        <v>1.0008314653017742</v>
      </c>
      <c r="Y377">
        <f t="shared" si="243"/>
        <v>-59.621616419818494</v>
      </c>
      <c r="Z377">
        <f t="shared" si="244"/>
        <v>8.7026690145774683</v>
      </c>
      <c r="AA377">
        <f t="shared" si="245"/>
        <v>0.62504684894557683</v>
      </c>
      <c r="AB377">
        <f t="shared" si="246"/>
        <v>143.47293604818091</v>
      </c>
      <c r="AC377">
        <v>11</v>
      </c>
      <c r="AD377">
        <v>2</v>
      </c>
      <c r="AE377">
        <f t="shared" si="247"/>
        <v>1</v>
      </c>
      <c r="AF377">
        <f t="shared" si="248"/>
        <v>0</v>
      </c>
      <c r="AG377">
        <f t="shared" si="249"/>
        <v>53708.80052687438</v>
      </c>
      <c r="AH377" t="s">
        <v>272</v>
      </c>
      <c r="AI377" t="s">
        <v>272</v>
      </c>
      <c r="AJ377">
        <v>0</v>
      </c>
      <c r="AK377">
        <v>0</v>
      </c>
      <c r="AL377">
        <f t="shared" si="250"/>
        <v>0</v>
      </c>
      <c r="AM377" t="e">
        <f t="shared" si="251"/>
        <v>#DIV/0!</v>
      </c>
      <c r="AN377">
        <v>0</v>
      </c>
      <c r="AO377" t="s">
        <v>272</v>
      </c>
      <c r="AP377" t="s">
        <v>272</v>
      </c>
      <c r="AQ377">
        <v>0</v>
      </c>
      <c r="AR377">
        <v>0</v>
      </c>
      <c r="AS377" t="e">
        <f t="shared" si="252"/>
        <v>#DIV/0!</v>
      </c>
      <c r="AT377">
        <v>0.5</v>
      </c>
      <c r="AU377">
        <f t="shared" si="253"/>
        <v>1009.3511998521245</v>
      </c>
      <c r="AV377">
        <f t="shared" si="254"/>
        <v>-9.5040030026994279E-2</v>
      </c>
      <c r="AW377" t="e">
        <f t="shared" si="255"/>
        <v>#DIV/0!</v>
      </c>
      <c r="AX377" t="e">
        <f t="shared" si="256"/>
        <v>#DIV/0!</v>
      </c>
      <c r="AY377">
        <f t="shared" si="257"/>
        <v>-9.4159525486191688E-5</v>
      </c>
      <c r="AZ377" t="e">
        <f t="shared" si="258"/>
        <v>#DIV/0!</v>
      </c>
      <c r="BA377" t="s">
        <v>272</v>
      </c>
      <c r="BB377">
        <v>0</v>
      </c>
      <c r="BC377">
        <f t="shared" si="259"/>
        <v>0</v>
      </c>
      <c r="BD377" t="e">
        <f t="shared" si="260"/>
        <v>#DIV/0!</v>
      </c>
      <c r="BE377" t="e">
        <f t="shared" si="261"/>
        <v>#DIV/0!</v>
      </c>
      <c r="BF377" t="e">
        <f t="shared" si="262"/>
        <v>#DIV/0!</v>
      </c>
      <c r="BG377" t="e">
        <f t="shared" si="263"/>
        <v>#DIV/0!</v>
      </c>
      <c r="BH377" t="e">
        <f t="shared" si="264"/>
        <v>#DIV/0!</v>
      </c>
      <c r="BI377" t="e">
        <f t="shared" si="265"/>
        <v>#DIV/0!</v>
      </c>
      <c r="BJ377">
        <f t="shared" si="266"/>
        <v>1200.2</v>
      </c>
      <c r="BK377">
        <f t="shared" si="267"/>
        <v>1009.3511998521245</v>
      </c>
      <c r="BL377">
        <f t="shared" si="268"/>
        <v>0.84098583557084194</v>
      </c>
      <c r="BM377">
        <f t="shared" si="269"/>
        <v>0.19197167114168415</v>
      </c>
      <c r="BN377">
        <v>6</v>
      </c>
      <c r="BO377">
        <v>0.5</v>
      </c>
      <c r="BP377" t="s">
        <v>273</v>
      </c>
      <c r="BQ377">
        <v>2</v>
      </c>
      <c r="BR377">
        <v>1604501057.0999999</v>
      </c>
      <c r="BS377">
        <v>274.899</v>
      </c>
      <c r="BT377">
        <v>275.23099999999999</v>
      </c>
      <c r="BU377">
        <v>21.611599999999999</v>
      </c>
      <c r="BV377">
        <v>20.024000000000001</v>
      </c>
      <c r="BW377">
        <v>275.05399999999997</v>
      </c>
      <c r="BX377">
        <v>21.294899999999998</v>
      </c>
      <c r="BY377">
        <v>499.904</v>
      </c>
      <c r="BZ377">
        <v>100.652</v>
      </c>
      <c r="CA377">
        <v>9.97112E-2</v>
      </c>
      <c r="CB377">
        <v>25.0472</v>
      </c>
      <c r="CC377">
        <v>24.9924</v>
      </c>
      <c r="CD377">
        <v>999.9</v>
      </c>
      <c r="CE377">
        <v>0</v>
      </c>
      <c r="CF377">
        <v>0</v>
      </c>
      <c r="CG377">
        <v>10026.9</v>
      </c>
      <c r="CH377">
        <v>0</v>
      </c>
      <c r="CI377">
        <v>1.0569500000000001</v>
      </c>
      <c r="CJ377">
        <v>1200.2</v>
      </c>
      <c r="CK377">
        <v>0.96700200000000003</v>
      </c>
      <c r="CL377">
        <v>3.2998399999999997E-2</v>
      </c>
      <c r="CM377">
        <v>0</v>
      </c>
      <c r="CN377">
        <v>723.37599999999998</v>
      </c>
      <c r="CO377">
        <v>5.0001499999999997</v>
      </c>
      <c r="CP377">
        <v>8661.65</v>
      </c>
      <c r="CQ377">
        <v>11355.8</v>
      </c>
      <c r="CR377">
        <v>39.5</v>
      </c>
      <c r="CS377">
        <v>42.125</v>
      </c>
      <c r="CT377">
        <v>40.75</v>
      </c>
      <c r="CU377">
        <v>41.686999999999998</v>
      </c>
      <c r="CV377">
        <v>41.375</v>
      </c>
      <c r="CW377">
        <v>1155.76</v>
      </c>
      <c r="CX377">
        <v>39.44</v>
      </c>
      <c r="CY377">
        <v>0</v>
      </c>
      <c r="CZ377">
        <v>1604501055.9000001</v>
      </c>
      <c r="DA377">
        <v>0</v>
      </c>
      <c r="DB377">
        <v>728.30307692307701</v>
      </c>
      <c r="DC377">
        <v>-36.340991466613303</v>
      </c>
      <c r="DD377">
        <v>-411.04410255209501</v>
      </c>
      <c r="DE377">
        <v>8711.4153846153804</v>
      </c>
      <c r="DF377">
        <v>15</v>
      </c>
      <c r="DG377">
        <v>1604500115.5</v>
      </c>
      <c r="DH377" t="s">
        <v>274</v>
      </c>
      <c r="DI377">
        <v>1604500104</v>
      </c>
      <c r="DJ377">
        <v>1604500115.5</v>
      </c>
      <c r="DK377">
        <v>1</v>
      </c>
      <c r="DL377">
        <v>-0.111</v>
      </c>
      <c r="DM377">
        <v>-7.0000000000000001E-3</v>
      </c>
      <c r="DN377">
        <v>-7.3999999999999996E-2</v>
      </c>
      <c r="DO377">
        <v>0.30099999999999999</v>
      </c>
      <c r="DP377">
        <v>420</v>
      </c>
      <c r="DQ377">
        <v>20</v>
      </c>
      <c r="DR377">
        <v>0.08</v>
      </c>
      <c r="DS377">
        <v>7.0000000000000007E-2</v>
      </c>
      <c r="DT377">
        <v>0</v>
      </c>
      <c r="DU377">
        <v>0</v>
      </c>
      <c r="DV377" t="s">
        <v>275</v>
      </c>
      <c r="DW377">
        <v>100</v>
      </c>
      <c r="DX377">
        <v>100</v>
      </c>
      <c r="DY377">
        <v>-0.155</v>
      </c>
      <c r="DZ377">
        <v>0.31669999999999998</v>
      </c>
      <c r="EA377">
        <v>-0.38915973933682801</v>
      </c>
      <c r="EB377">
        <v>1.06189765250334E-3</v>
      </c>
      <c r="EC377">
        <v>-8.2300479113357901E-7</v>
      </c>
      <c r="ED377">
        <v>1.95222372915411E-10</v>
      </c>
      <c r="EE377">
        <v>5.0854824770297798E-2</v>
      </c>
      <c r="EF377">
        <v>2.4299125684897199E-2</v>
      </c>
      <c r="EG377">
        <v>-1.02667963148939E-3</v>
      </c>
      <c r="EH377">
        <v>2.21636158600722E-5</v>
      </c>
      <c r="EI377">
        <v>2</v>
      </c>
      <c r="EJ377">
        <v>2037</v>
      </c>
      <c r="EK377">
        <v>1</v>
      </c>
      <c r="EL377">
        <v>24</v>
      </c>
      <c r="EM377">
        <v>15.9</v>
      </c>
      <c r="EN377">
        <v>15.7</v>
      </c>
      <c r="EO377">
        <v>2</v>
      </c>
      <c r="EP377">
        <v>482.26900000000001</v>
      </c>
      <c r="EQ377">
        <v>556.471</v>
      </c>
      <c r="ER377">
        <v>22.335699999999999</v>
      </c>
      <c r="ES377">
        <v>25.366099999999999</v>
      </c>
      <c r="ET377">
        <v>30</v>
      </c>
      <c r="EU377">
        <v>25.2423</v>
      </c>
      <c r="EV377">
        <v>25.207899999999999</v>
      </c>
      <c r="EW377">
        <v>14.776199999999999</v>
      </c>
      <c r="EX377">
        <v>7.3851599999999999</v>
      </c>
      <c r="EY377">
        <v>100</v>
      </c>
      <c r="EZ377">
        <v>22.337399999999999</v>
      </c>
      <c r="FA377">
        <v>262.5</v>
      </c>
      <c r="FB377">
        <v>20</v>
      </c>
      <c r="FC377">
        <v>102.358</v>
      </c>
      <c r="FD377">
        <v>102.066</v>
      </c>
    </row>
    <row r="378" spans="1:160" x14ac:dyDescent="0.15">
      <c r="A378">
        <v>380</v>
      </c>
      <c r="B378">
        <v>1604501059.0999999</v>
      </c>
      <c r="C378">
        <v>757.09999990463302</v>
      </c>
      <c r="D378" t="s">
        <v>996</v>
      </c>
      <c r="E378" t="s">
        <v>997</v>
      </c>
      <c r="F378">
        <v>1604501059.0999999</v>
      </c>
      <c r="G378">
        <f t="shared" si="225"/>
        <v>1.3510305889301529E-3</v>
      </c>
      <c r="H378">
        <f t="shared" si="226"/>
        <v>-1.2154575826478026E-2</v>
      </c>
      <c r="I378">
        <f t="shared" si="227"/>
        <v>271.79199999999997</v>
      </c>
      <c r="J378">
        <f t="shared" si="228"/>
        <v>267.54982205913319</v>
      </c>
      <c r="K378">
        <f t="shared" si="229"/>
        <v>26.95631531986157</v>
      </c>
      <c r="L378">
        <f t="shared" si="230"/>
        <v>27.383725382543993</v>
      </c>
      <c r="M378">
        <f t="shared" si="231"/>
        <v>0.13574332295203531</v>
      </c>
      <c r="N378">
        <f t="shared" si="232"/>
        <v>2.9385437537358952</v>
      </c>
      <c r="O378">
        <f t="shared" si="233"/>
        <v>0.13235351792412253</v>
      </c>
      <c r="P378">
        <f t="shared" si="234"/>
        <v>8.3018458638057499E-2</v>
      </c>
      <c r="Q378">
        <f t="shared" si="235"/>
        <v>193.71736120712097</v>
      </c>
      <c r="R378">
        <f t="shared" si="236"/>
        <v>25.83722163394037</v>
      </c>
      <c r="S378">
        <f t="shared" si="237"/>
        <v>24.9938</v>
      </c>
      <c r="T378">
        <f t="shared" si="238"/>
        <v>3.1785024489624729</v>
      </c>
      <c r="U378">
        <f t="shared" si="239"/>
        <v>68.284885305910308</v>
      </c>
      <c r="V378">
        <f t="shared" si="240"/>
        <v>2.1773825792784001</v>
      </c>
      <c r="W378">
        <f t="shared" si="241"/>
        <v>3.1886742864455537</v>
      </c>
      <c r="X378">
        <f t="shared" si="242"/>
        <v>1.0011198696840728</v>
      </c>
      <c r="Y378">
        <f t="shared" si="243"/>
        <v>-59.580448971819742</v>
      </c>
      <c r="Z378">
        <f t="shared" si="244"/>
        <v>8.4914605176354634</v>
      </c>
      <c r="AA378">
        <f t="shared" si="245"/>
        <v>0.61136461483339799</v>
      </c>
      <c r="AB378">
        <f t="shared" si="246"/>
        <v>143.23973736777009</v>
      </c>
      <c r="AC378">
        <v>11</v>
      </c>
      <c r="AD378">
        <v>2</v>
      </c>
      <c r="AE378">
        <f t="shared" si="247"/>
        <v>1</v>
      </c>
      <c r="AF378">
        <f t="shared" si="248"/>
        <v>0</v>
      </c>
      <c r="AG378">
        <f t="shared" si="249"/>
        <v>53499.940672994853</v>
      </c>
      <c r="AH378" t="s">
        <v>272</v>
      </c>
      <c r="AI378" t="s">
        <v>272</v>
      </c>
      <c r="AJ378">
        <v>0</v>
      </c>
      <c r="AK378">
        <v>0</v>
      </c>
      <c r="AL378">
        <f t="shared" si="250"/>
        <v>0</v>
      </c>
      <c r="AM378" t="e">
        <f t="shared" si="251"/>
        <v>#DIV/0!</v>
      </c>
      <c r="AN378">
        <v>0</v>
      </c>
      <c r="AO378" t="s">
        <v>272</v>
      </c>
      <c r="AP378" t="s">
        <v>272</v>
      </c>
      <c r="AQ378">
        <v>0</v>
      </c>
      <c r="AR378">
        <v>0</v>
      </c>
      <c r="AS378" t="e">
        <f t="shared" si="252"/>
        <v>#DIV/0!</v>
      </c>
      <c r="AT378">
        <v>0.5</v>
      </c>
      <c r="AU378">
        <f t="shared" si="253"/>
        <v>1009.0907998520864</v>
      </c>
      <c r="AV378">
        <f t="shared" si="254"/>
        <v>-1.2154575826478026E-2</v>
      </c>
      <c r="AW378" t="e">
        <f t="shared" si="255"/>
        <v>#DIV/0!</v>
      </c>
      <c r="AX378" t="e">
        <f t="shared" si="256"/>
        <v>#DIV/0!</v>
      </c>
      <c r="AY378">
        <f t="shared" si="257"/>
        <v>-1.2045076447292609E-5</v>
      </c>
      <c r="AZ378" t="e">
        <f t="shared" si="258"/>
        <v>#DIV/0!</v>
      </c>
      <c r="BA378" t="s">
        <v>272</v>
      </c>
      <c r="BB378">
        <v>0</v>
      </c>
      <c r="BC378">
        <f t="shared" si="259"/>
        <v>0</v>
      </c>
      <c r="BD378" t="e">
        <f t="shared" si="260"/>
        <v>#DIV/0!</v>
      </c>
      <c r="BE378" t="e">
        <f t="shared" si="261"/>
        <v>#DIV/0!</v>
      </c>
      <c r="BF378" t="e">
        <f t="shared" si="262"/>
        <v>#DIV/0!</v>
      </c>
      <c r="BG378" t="e">
        <f t="shared" si="263"/>
        <v>#DIV/0!</v>
      </c>
      <c r="BH378" t="e">
        <f t="shared" si="264"/>
        <v>#DIV/0!</v>
      </c>
      <c r="BI378" t="e">
        <f t="shared" si="265"/>
        <v>#DIV/0!</v>
      </c>
      <c r="BJ378">
        <f t="shared" si="266"/>
        <v>1199.8900000000001</v>
      </c>
      <c r="BK378">
        <f t="shared" si="267"/>
        <v>1009.0907998520864</v>
      </c>
      <c r="BL378">
        <f t="shared" si="268"/>
        <v>0.84098609026834659</v>
      </c>
      <c r="BM378">
        <f t="shared" si="269"/>
        <v>0.19197218053669329</v>
      </c>
      <c r="BN378">
        <v>6</v>
      </c>
      <c r="BO378">
        <v>0.5</v>
      </c>
      <c r="BP378" t="s">
        <v>273</v>
      </c>
      <c r="BQ378">
        <v>2</v>
      </c>
      <c r="BR378">
        <v>1604501059.0999999</v>
      </c>
      <c r="BS378">
        <v>271.79199999999997</v>
      </c>
      <c r="BT378">
        <v>272.21800000000002</v>
      </c>
      <c r="BU378">
        <v>21.6112</v>
      </c>
      <c r="BV378">
        <v>20.025200000000002</v>
      </c>
      <c r="BW378">
        <v>271.94900000000001</v>
      </c>
      <c r="BX378">
        <v>21.294499999999999</v>
      </c>
      <c r="BY378">
        <v>500.06299999999999</v>
      </c>
      <c r="BZ378">
        <v>100.652</v>
      </c>
      <c r="CA378">
        <v>0.100507</v>
      </c>
      <c r="CB378">
        <v>25.0474</v>
      </c>
      <c r="CC378">
        <v>24.9938</v>
      </c>
      <c r="CD378">
        <v>999.9</v>
      </c>
      <c r="CE378">
        <v>0</v>
      </c>
      <c r="CF378">
        <v>0</v>
      </c>
      <c r="CG378">
        <v>9986.25</v>
      </c>
      <c r="CH378">
        <v>0</v>
      </c>
      <c r="CI378">
        <v>1.0499499999999999</v>
      </c>
      <c r="CJ378">
        <v>1199.8900000000001</v>
      </c>
      <c r="CK378">
        <v>0.96699299999999999</v>
      </c>
      <c r="CL378">
        <v>3.30067E-2</v>
      </c>
      <c r="CM378">
        <v>0</v>
      </c>
      <c r="CN378">
        <v>722.52800000000002</v>
      </c>
      <c r="CO378">
        <v>5.0001499999999997</v>
      </c>
      <c r="CP378">
        <v>8642.23</v>
      </c>
      <c r="CQ378">
        <v>11352.8</v>
      </c>
      <c r="CR378">
        <v>39.5</v>
      </c>
      <c r="CS378">
        <v>42.186999999999998</v>
      </c>
      <c r="CT378">
        <v>40.686999999999998</v>
      </c>
      <c r="CU378">
        <v>41.686999999999998</v>
      </c>
      <c r="CV378">
        <v>41.375</v>
      </c>
      <c r="CW378">
        <v>1155.45</v>
      </c>
      <c r="CX378">
        <v>39.44</v>
      </c>
      <c r="CY378">
        <v>0</v>
      </c>
      <c r="CZ378">
        <v>1604501058.3</v>
      </c>
      <c r="DA378">
        <v>0</v>
      </c>
      <c r="DB378">
        <v>726.89996153846096</v>
      </c>
      <c r="DC378">
        <v>-35.879965854028697</v>
      </c>
      <c r="DD378">
        <v>-411.57264984272399</v>
      </c>
      <c r="DE378">
        <v>8694.76</v>
      </c>
      <c r="DF378">
        <v>15</v>
      </c>
      <c r="DG378">
        <v>1604500115.5</v>
      </c>
      <c r="DH378" t="s">
        <v>274</v>
      </c>
      <c r="DI378">
        <v>1604500104</v>
      </c>
      <c r="DJ378">
        <v>1604500115.5</v>
      </c>
      <c r="DK378">
        <v>1</v>
      </c>
      <c r="DL378">
        <v>-0.111</v>
      </c>
      <c r="DM378">
        <v>-7.0000000000000001E-3</v>
      </c>
      <c r="DN378">
        <v>-7.3999999999999996E-2</v>
      </c>
      <c r="DO378">
        <v>0.30099999999999999</v>
      </c>
      <c r="DP378">
        <v>420</v>
      </c>
      <c r="DQ378">
        <v>20</v>
      </c>
      <c r="DR378">
        <v>0.08</v>
      </c>
      <c r="DS378">
        <v>7.0000000000000007E-2</v>
      </c>
      <c r="DT378">
        <v>0</v>
      </c>
      <c r="DU378">
        <v>0</v>
      </c>
      <c r="DV378" t="s">
        <v>275</v>
      </c>
      <c r="DW378">
        <v>100</v>
      </c>
      <c r="DX378">
        <v>100</v>
      </c>
      <c r="DY378">
        <v>-0.157</v>
      </c>
      <c r="DZ378">
        <v>0.31669999999999998</v>
      </c>
      <c r="EA378">
        <v>-0.38915973933682801</v>
      </c>
      <c r="EB378">
        <v>1.06189765250334E-3</v>
      </c>
      <c r="EC378">
        <v>-8.2300479113357901E-7</v>
      </c>
      <c r="ED378">
        <v>1.95222372915411E-10</v>
      </c>
      <c r="EE378">
        <v>5.0854824770297798E-2</v>
      </c>
      <c r="EF378">
        <v>2.4299125684897199E-2</v>
      </c>
      <c r="EG378">
        <v>-1.02667963148939E-3</v>
      </c>
      <c r="EH378">
        <v>2.21636158600722E-5</v>
      </c>
      <c r="EI378">
        <v>2</v>
      </c>
      <c r="EJ378">
        <v>2037</v>
      </c>
      <c r="EK378">
        <v>1</v>
      </c>
      <c r="EL378">
        <v>24</v>
      </c>
      <c r="EM378">
        <v>15.9</v>
      </c>
      <c r="EN378">
        <v>15.7</v>
      </c>
      <c r="EO378">
        <v>2</v>
      </c>
      <c r="EP378">
        <v>482.47300000000001</v>
      </c>
      <c r="EQ378">
        <v>556.27099999999996</v>
      </c>
      <c r="ER378">
        <v>22.3367</v>
      </c>
      <c r="ES378">
        <v>25.366099999999999</v>
      </c>
      <c r="ET378">
        <v>30</v>
      </c>
      <c r="EU378">
        <v>25.2423</v>
      </c>
      <c r="EV378">
        <v>25.207899999999999</v>
      </c>
      <c r="EW378">
        <v>14.6601</v>
      </c>
      <c r="EX378">
        <v>7.3851599999999999</v>
      </c>
      <c r="EY378">
        <v>100</v>
      </c>
      <c r="EZ378">
        <v>22.3385</v>
      </c>
      <c r="FA378">
        <v>262.5</v>
      </c>
      <c r="FB378">
        <v>20</v>
      </c>
      <c r="FC378">
        <v>102.35899999999999</v>
      </c>
      <c r="FD378">
        <v>102.06699999999999</v>
      </c>
    </row>
    <row r="379" spans="1:160" x14ac:dyDescent="0.15">
      <c r="A379">
        <v>381</v>
      </c>
      <c r="B379">
        <v>1604501061.0999999</v>
      </c>
      <c r="C379">
        <v>759.09999990463302</v>
      </c>
      <c r="D379" t="s">
        <v>998</v>
      </c>
      <c r="E379" t="s">
        <v>999</v>
      </c>
      <c r="F379">
        <v>1604501061.0999999</v>
      </c>
      <c r="G379">
        <f t="shared" si="225"/>
        <v>1.3518846391101875E-3</v>
      </c>
      <c r="H379">
        <f t="shared" si="226"/>
        <v>-0.1907646964523981</v>
      </c>
      <c r="I379">
        <f t="shared" si="227"/>
        <v>268.71800000000002</v>
      </c>
      <c r="J379">
        <f t="shared" si="228"/>
        <v>266.6565976784949</v>
      </c>
      <c r="K379">
        <f t="shared" si="229"/>
        <v>26.866037534892005</v>
      </c>
      <c r="L379">
        <f t="shared" si="230"/>
        <v>27.073726797510002</v>
      </c>
      <c r="M379">
        <f t="shared" si="231"/>
        <v>0.13573362916986356</v>
      </c>
      <c r="N379">
        <f t="shared" si="232"/>
        <v>2.9346754026215991</v>
      </c>
      <c r="O379">
        <f t="shared" si="233"/>
        <v>0.13233995442871763</v>
      </c>
      <c r="P379">
        <f t="shared" si="234"/>
        <v>8.3010312517907525E-2</v>
      </c>
      <c r="Q379">
        <f t="shared" si="235"/>
        <v>193.76580280700395</v>
      </c>
      <c r="R379">
        <f t="shared" si="236"/>
        <v>25.840754915392687</v>
      </c>
      <c r="S379">
        <f t="shared" si="237"/>
        <v>24.997800000000002</v>
      </c>
      <c r="T379">
        <f t="shared" si="238"/>
        <v>3.1792605610054716</v>
      </c>
      <c r="U379">
        <f t="shared" si="239"/>
        <v>68.275887934101661</v>
      </c>
      <c r="V379">
        <f t="shared" si="240"/>
        <v>2.1774200790509997</v>
      </c>
      <c r="W379">
        <f t="shared" si="241"/>
        <v>3.1891494126778639</v>
      </c>
      <c r="X379">
        <f t="shared" si="242"/>
        <v>1.001840481954472</v>
      </c>
      <c r="Y379">
        <f t="shared" si="243"/>
        <v>-59.618112584759274</v>
      </c>
      <c r="Z379">
        <f t="shared" si="244"/>
        <v>8.2429608779495691</v>
      </c>
      <c r="AA379">
        <f t="shared" si="245"/>
        <v>0.59427497199066603</v>
      </c>
      <c r="AB379">
        <f t="shared" si="246"/>
        <v>142.98492607218492</v>
      </c>
      <c r="AC379">
        <v>11</v>
      </c>
      <c r="AD379">
        <v>2</v>
      </c>
      <c r="AE379">
        <f t="shared" si="247"/>
        <v>1</v>
      </c>
      <c r="AF379">
        <f t="shared" si="248"/>
        <v>0</v>
      </c>
      <c r="AG379">
        <f t="shared" si="249"/>
        <v>53386.511127928919</v>
      </c>
      <c r="AH379" t="s">
        <v>272</v>
      </c>
      <c r="AI379" t="s">
        <v>272</v>
      </c>
      <c r="AJ379">
        <v>0</v>
      </c>
      <c r="AK379">
        <v>0</v>
      </c>
      <c r="AL379">
        <f t="shared" si="250"/>
        <v>0</v>
      </c>
      <c r="AM379" t="e">
        <f t="shared" si="251"/>
        <v>#DIV/0!</v>
      </c>
      <c r="AN379">
        <v>0</v>
      </c>
      <c r="AO379" t="s">
        <v>272</v>
      </c>
      <c r="AP379" t="s">
        <v>272</v>
      </c>
      <c r="AQ379">
        <v>0</v>
      </c>
      <c r="AR379">
        <v>0</v>
      </c>
      <c r="AS379" t="e">
        <f t="shared" si="252"/>
        <v>#DIV/0!</v>
      </c>
      <c r="AT379">
        <v>0.5</v>
      </c>
      <c r="AU379">
        <f t="shared" si="253"/>
        <v>1009.343099852086</v>
      </c>
      <c r="AV379">
        <f t="shared" si="254"/>
        <v>-0.1907646964523981</v>
      </c>
      <c r="AW379" t="e">
        <f t="shared" si="255"/>
        <v>#DIV/0!</v>
      </c>
      <c r="AX379" t="e">
        <f t="shared" si="256"/>
        <v>#DIV/0!</v>
      </c>
      <c r="AY379">
        <f t="shared" si="257"/>
        <v>-1.8899886122008828E-4</v>
      </c>
      <c r="AZ379" t="e">
        <f t="shared" si="258"/>
        <v>#DIV/0!</v>
      </c>
      <c r="BA379" t="s">
        <v>272</v>
      </c>
      <c r="BB379">
        <v>0</v>
      </c>
      <c r="BC379">
        <f t="shared" si="259"/>
        <v>0</v>
      </c>
      <c r="BD379" t="e">
        <f t="shared" si="260"/>
        <v>#DIV/0!</v>
      </c>
      <c r="BE379" t="e">
        <f t="shared" si="261"/>
        <v>#DIV/0!</v>
      </c>
      <c r="BF379" t="e">
        <f t="shared" si="262"/>
        <v>#DIV/0!</v>
      </c>
      <c r="BG379" t="e">
        <f t="shared" si="263"/>
        <v>#DIV/0!</v>
      </c>
      <c r="BH379" t="e">
        <f t="shared" si="264"/>
        <v>#DIV/0!</v>
      </c>
      <c r="BI379" t="e">
        <f t="shared" si="265"/>
        <v>#DIV/0!</v>
      </c>
      <c r="BJ379">
        <f t="shared" si="266"/>
        <v>1200.19</v>
      </c>
      <c r="BK379">
        <f t="shared" si="267"/>
        <v>1009.343099852086</v>
      </c>
      <c r="BL379">
        <f t="shared" si="268"/>
        <v>0.84098609374522859</v>
      </c>
      <c r="BM379">
        <f t="shared" si="269"/>
        <v>0.19197218749045725</v>
      </c>
      <c r="BN379">
        <v>6</v>
      </c>
      <c r="BO379">
        <v>0.5</v>
      </c>
      <c r="BP379" t="s">
        <v>273</v>
      </c>
      <c r="BQ379">
        <v>2</v>
      </c>
      <c r="BR379">
        <v>1604501061.0999999</v>
      </c>
      <c r="BS379">
        <v>268.71800000000002</v>
      </c>
      <c r="BT379">
        <v>268.92500000000001</v>
      </c>
      <c r="BU379">
        <v>21.611799999999999</v>
      </c>
      <c r="BV379">
        <v>20.024699999999999</v>
      </c>
      <c r="BW379">
        <v>268.87700000000001</v>
      </c>
      <c r="BX379">
        <v>21.295000000000002</v>
      </c>
      <c r="BY379">
        <v>500.03199999999998</v>
      </c>
      <c r="BZ379">
        <v>100.651</v>
      </c>
      <c r="CA379">
        <v>0.10044500000000001</v>
      </c>
      <c r="CB379">
        <v>25.049900000000001</v>
      </c>
      <c r="CC379">
        <v>24.997800000000002</v>
      </c>
      <c r="CD379">
        <v>999.9</v>
      </c>
      <c r="CE379">
        <v>0</v>
      </c>
      <c r="CF379">
        <v>0</v>
      </c>
      <c r="CG379">
        <v>9964.3799999999992</v>
      </c>
      <c r="CH379">
        <v>0</v>
      </c>
      <c r="CI379">
        <v>1.0499499999999999</v>
      </c>
      <c r="CJ379">
        <v>1200.19</v>
      </c>
      <c r="CK379">
        <v>0.96699299999999999</v>
      </c>
      <c r="CL379">
        <v>3.30067E-2</v>
      </c>
      <c r="CM379">
        <v>0</v>
      </c>
      <c r="CN379">
        <v>721.21900000000005</v>
      </c>
      <c r="CO379">
        <v>5.0001499999999997</v>
      </c>
      <c r="CP379">
        <v>8633.06</v>
      </c>
      <c r="CQ379">
        <v>11355.7</v>
      </c>
      <c r="CR379">
        <v>39.5</v>
      </c>
      <c r="CS379">
        <v>42.125</v>
      </c>
      <c r="CT379">
        <v>40.75</v>
      </c>
      <c r="CU379">
        <v>41.686999999999998</v>
      </c>
      <c r="CV379">
        <v>41.311999999999998</v>
      </c>
      <c r="CW379">
        <v>1155.74</v>
      </c>
      <c r="CX379">
        <v>39.450000000000003</v>
      </c>
      <c r="CY379">
        <v>0</v>
      </c>
      <c r="CZ379">
        <v>1604501060.0999999</v>
      </c>
      <c r="DA379">
        <v>0</v>
      </c>
      <c r="DB379">
        <v>725.65539999999999</v>
      </c>
      <c r="DC379">
        <v>-35.783076989109901</v>
      </c>
      <c r="DD379">
        <v>-409.961539089322</v>
      </c>
      <c r="DE379">
        <v>8680.3547999999992</v>
      </c>
      <c r="DF379">
        <v>15</v>
      </c>
      <c r="DG379">
        <v>1604500115.5</v>
      </c>
      <c r="DH379" t="s">
        <v>274</v>
      </c>
      <c r="DI379">
        <v>1604500104</v>
      </c>
      <c r="DJ379">
        <v>1604500115.5</v>
      </c>
      <c r="DK379">
        <v>1</v>
      </c>
      <c r="DL379">
        <v>-0.111</v>
      </c>
      <c r="DM379">
        <v>-7.0000000000000001E-3</v>
      </c>
      <c r="DN379">
        <v>-7.3999999999999996E-2</v>
      </c>
      <c r="DO379">
        <v>0.30099999999999999</v>
      </c>
      <c r="DP379">
        <v>420</v>
      </c>
      <c r="DQ379">
        <v>20</v>
      </c>
      <c r="DR379">
        <v>0.08</v>
      </c>
      <c r="DS379">
        <v>7.0000000000000007E-2</v>
      </c>
      <c r="DT379">
        <v>0</v>
      </c>
      <c r="DU379">
        <v>0</v>
      </c>
      <c r="DV379" t="s">
        <v>275</v>
      </c>
      <c r="DW379">
        <v>100</v>
      </c>
      <c r="DX379">
        <v>100</v>
      </c>
      <c r="DY379">
        <v>-0.159</v>
      </c>
      <c r="DZ379">
        <v>0.31680000000000003</v>
      </c>
      <c r="EA379">
        <v>-0.38915973933682801</v>
      </c>
      <c r="EB379">
        <v>1.06189765250334E-3</v>
      </c>
      <c r="EC379">
        <v>-8.2300479113357901E-7</v>
      </c>
      <c r="ED379">
        <v>1.95222372915411E-10</v>
      </c>
      <c r="EE379">
        <v>5.0854824770297798E-2</v>
      </c>
      <c r="EF379">
        <v>2.4299125684897199E-2</v>
      </c>
      <c r="EG379">
        <v>-1.02667963148939E-3</v>
      </c>
      <c r="EH379">
        <v>2.21636158600722E-5</v>
      </c>
      <c r="EI379">
        <v>2</v>
      </c>
      <c r="EJ379">
        <v>2037</v>
      </c>
      <c r="EK379">
        <v>1</v>
      </c>
      <c r="EL379">
        <v>24</v>
      </c>
      <c r="EM379">
        <v>16</v>
      </c>
      <c r="EN379">
        <v>15.8</v>
      </c>
      <c r="EO379">
        <v>2</v>
      </c>
      <c r="EP379">
        <v>482.55500000000001</v>
      </c>
      <c r="EQ379">
        <v>556.19100000000003</v>
      </c>
      <c r="ER379">
        <v>22.337399999999999</v>
      </c>
      <c r="ES379">
        <v>25.365200000000002</v>
      </c>
      <c r="ET379">
        <v>30</v>
      </c>
      <c r="EU379">
        <v>25.2423</v>
      </c>
      <c r="EV379">
        <v>25.207899999999999</v>
      </c>
      <c r="EW379">
        <v>14.5007</v>
      </c>
      <c r="EX379">
        <v>7.3851599999999999</v>
      </c>
      <c r="EY379">
        <v>100</v>
      </c>
      <c r="EZ379">
        <v>22.3385</v>
      </c>
      <c r="FA379">
        <v>257.43</v>
      </c>
      <c r="FB379">
        <v>20</v>
      </c>
      <c r="FC379">
        <v>102.35899999999999</v>
      </c>
      <c r="FD379">
        <v>102.06699999999999</v>
      </c>
    </row>
    <row r="380" spans="1:160" x14ac:dyDescent="0.15">
      <c r="A380">
        <v>382</v>
      </c>
      <c r="B380">
        <v>1604501063.0999999</v>
      </c>
      <c r="C380">
        <v>761.09999990463302</v>
      </c>
      <c r="D380" t="s">
        <v>1000</v>
      </c>
      <c r="E380" t="s">
        <v>1001</v>
      </c>
      <c r="F380">
        <v>1604501063.0999999</v>
      </c>
      <c r="G380">
        <f t="shared" si="225"/>
        <v>1.3530441242230178E-3</v>
      </c>
      <c r="H380">
        <f t="shared" si="226"/>
        <v>-0.3652388512958154</v>
      </c>
      <c r="I380">
        <f t="shared" si="227"/>
        <v>265.62799999999999</v>
      </c>
      <c r="J380">
        <f t="shared" si="228"/>
        <v>265.69758335354192</v>
      </c>
      <c r="K380">
        <f t="shared" si="229"/>
        <v>26.769027670254388</v>
      </c>
      <c r="L380">
        <f t="shared" si="230"/>
        <v>26.762017148393994</v>
      </c>
      <c r="M380">
        <f t="shared" si="231"/>
        <v>0.13593712776536696</v>
      </c>
      <c r="N380">
        <f t="shared" si="232"/>
        <v>2.9527821878637326</v>
      </c>
      <c r="O380">
        <f t="shared" si="233"/>
        <v>0.13255371932395554</v>
      </c>
      <c r="P380">
        <f t="shared" si="234"/>
        <v>8.3143046409655849E-2</v>
      </c>
      <c r="Q380">
        <f t="shared" si="235"/>
        <v>193.72055316823133</v>
      </c>
      <c r="R380">
        <f t="shared" si="236"/>
        <v>25.835664674482722</v>
      </c>
      <c r="S380">
        <f t="shared" si="237"/>
        <v>24.995000000000001</v>
      </c>
      <c r="T380">
        <f t="shared" si="238"/>
        <v>3.1787298659861758</v>
      </c>
      <c r="U380">
        <f t="shared" si="239"/>
        <v>68.283428582332007</v>
      </c>
      <c r="V380">
        <f t="shared" si="240"/>
        <v>2.1776605615897497</v>
      </c>
      <c r="W380">
        <f t="shared" si="241"/>
        <v>3.1891494126778639</v>
      </c>
      <c r="X380">
        <f t="shared" si="242"/>
        <v>1.0010693043964261</v>
      </c>
      <c r="Y380">
        <f t="shared" si="243"/>
        <v>-59.669245878235088</v>
      </c>
      <c r="Z380">
        <f t="shared" si="244"/>
        <v>8.7395525928348068</v>
      </c>
      <c r="AA380">
        <f t="shared" si="245"/>
        <v>0.62620414977919803</v>
      </c>
      <c r="AB380">
        <f t="shared" si="246"/>
        <v>143.41706403261026</v>
      </c>
      <c r="AC380">
        <v>11</v>
      </c>
      <c r="AD380">
        <v>2</v>
      </c>
      <c r="AE380">
        <f t="shared" si="247"/>
        <v>1</v>
      </c>
      <c r="AF380">
        <f t="shared" si="248"/>
        <v>0</v>
      </c>
      <c r="AG380">
        <f t="shared" si="249"/>
        <v>53916.096426752636</v>
      </c>
      <c r="AH380" t="s">
        <v>272</v>
      </c>
      <c r="AI380" t="s">
        <v>272</v>
      </c>
      <c r="AJ380">
        <v>0</v>
      </c>
      <c r="AK380">
        <v>0</v>
      </c>
      <c r="AL380">
        <f t="shared" si="250"/>
        <v>0</v>
      </c>
      <c r="AM380" t="e">
        <f t="shared" si="251"/>
        <v>#DIV/0!</v>
      </c>
      <c r="AN380">
        <v>0</v>
      </c>
      <c r="AO380" t="s">
        <v>272</v>
      </c>
      <c r="AP380" t="s">
        <v>272</v>
      </c>
      <c r="AQ380">
        <v>0</v>
      </c>
      <c r="AR380">
        <v>0</v>
      </c>
      <c r="AS380" t="e">
        <f t="shared" si="252"/>
        <v>#DIV/0!</v>
      </c>
      <c r="AT380">
        <v>0.5</v>
      </c>
      <c r="AU380">
        <f t="shared" si="253"/>
        <v>1009.107599852089</v>
      </c>
      <c r="AV380">
        <f t="shared" si="254"/>
        <v>-0.3652388512958154</v>
      </c>
      <c r="AW380" t="e">
        <f t="shared" si="255"/>
        <v>#DIV/0!</v>
      </c>
      <c r="AX380" t="e">
        <f t="shared" si="256"/>
        <v>#DIV/0!</v>
      </c>
      <c r="AY380">
        <f t="shared" si="257"/>
        <v>-3.6194242452375808E-4</v>
      </c>
      <c r="AZ380" t="e">
        <f t="shared" si="258"/>
        <v>#DIV/0!</v>
      </c>
      <c r="BA380" t="s">
        <v>272</v>
      </c>
      <c r="BB380">
        <v>0</v>
      </c>
      <c r="BC380">
        <f t="shared" si="259"/>
        <v>0</v>
      </c>
      <c r="BD380" t="e">
        <f t="shared" si="260"/>
        <v>#DIV/0!</v>
      </c>
      <c r="BE380" t="e">
        <f t="shared" si="261"/>
        <v>#DIV/0!</v>
      </c>
      <c r="BF380" t="e">
        <f t="shared" si="262"/>
        <v>#DIV/0!</v>
      </c>
      <c r="BG380" t="e">
        <f t="shared" si="263"/>
        <v>#DIV/0!</v>
      </c>
      <c r="BH380" t="e">
        <f t="shared" si="264"/>
        <v>#DIV/0!</v>
      </c>
      <c r="BI380" t="e">
        <f t="shared" si="265"/>
        <v>#DIV/0!</v>
      </c>
      <c r="BJ380">
        <f t="shared" si="266"/>
        <v>1199.9100000000001</v>
      </c>
      <c r="BK380">
        <f t="shared" si="267"/>
        <v>1009.107599852089</v>
      </c>
      <c r="BL380">
        <f t="shared" si="268"/>
        <v>0.84098607383227819</v>
      </c>
      <c r="BM380">
        <f t="shared" si="269"/>
        <v>0.19197214766455639</v>
      </c>
      <c r="BN380">
        <v>6</v>
      </c>
      <c r="BO380">
        <v>0.5</v>
      </c>
      <c r="BP380" t="s">
        <v>273</v>
      </c>
      <c r="BQ380">
        <v>2</v>
      </c>
      <c r="BR380">
        <v>1604501063.0999999</v>
      </c>
      <c r="BS380">
        <v>265.62799999999999</v>
      </c>
      <c r="BT380">
        <v>265.62099999999998</v>
      </c>
      <c r="BU380">
        <v>21.6145</v>
      </c>
      <c r="BV380">
        <v>20.025700000000001</v>
      </c>
      <c r="BW380">
        <v>265.78899999999999</v>
      </c>
      <c r="BX380">
        <v>21.297699999999999</v>
      </c>
      <c r="BY380">
        <v>499.92399999999998</v>
      </c>
      <c r="BZ380">
        <v>100.651</v>
      </c>
      <c r="CA380">
        <v>9.8985500000000004E-2</v>
      </c>
      <c r="CB380">
        <v>25.049900000000001</v>
      </c>
      <c r="CC380">
        <v>24.995000000000001</v>
      </c>
      <c r="CD380">
        <v>999.9</v>
      </c>
      <c r="CE380">
        <v>0</v>
      </c>
      <c r="CF380">
        <v>0</v>
      </c>
      <c r="CG380">
        <v>10067.5</v>
      </c>
      <c r="CH380">
        <v>0</v>
      </c>
      <c r="CI380">
        <v>1.06395</v>
      </c>
      <c r="CJ380">
        <v>1199.9100000000001</v>
      </c>
      <c r="CK380">
        <v>0.96699299999999999</v>
      </c>
      <c r="CL380">
        <v>3.30067E-2</v>
      </c>
      <c r="CM380">
        <v>0</v>
      </c>
      <c r="CN380">
        <v>720.22299999999996</v>
      </c>
      <c r="CO380">
        <v>5.0001499999999997</v>
      </c>
      <c r="CP380">
        <v>8618.83</v>
      </c>
      <c r="CQ380">
        <v>11353</v>
      </c>
      <c r="CR380">
        <v>39.5</v>
      </c>
      <c r="CS380">
        <v>42.125</v>
      </c>
      <c r="CT380">
        <v>40.75</v>
      </c>
      <c r="CU380">
        <v>41.686999999999998</v>
      </c>
      <c r="CV380">
        <v>41.311999999999998</v>
      </c>
      <c r="CW380">
        <v>1155.47</v>
      </c>
      <c r="CX380">
        <v>39.44</v>
      </c>
      <c r="CY380">
        <v>0</v>
      </c>
      <c r="CZ380">
        <v>1604501061.9000001</v>
      </c>
      <c r="DA380">
        <v>0</v>
      </c>
      <c r="DB380">
        <v>724.79642307692302</v>
      </c>
      <c r="DC380">
        <v>-35.655076934638501</v>
      </c>
      <c r="DD380">
        <v>-409.47829058843701</v>
      </c>
      <c r="DE380">
        <v>8670.1984615384608</v>
      </c>
      <c r="DF380">
        <v>15</v>
      </c>
      <c r="DG380">
        <v>1604500115.5</v>
      </c>
      <c r="DH380" t="s">
        <v>274</v>
      </c>
      <c r="DI380">
        <v>1604500104</v>
      </c>
      <c r="DJ380">
        <v>1604500115.5</v>
      </c>
      <c r="DK380">
        <v>1</v>
      </c>
      <c r="DL380">
        <v>-0.111</v>
      </c>
      <c r="DM380">
        <v>-7.0000000000000001E-3</v>
      </c>
      <c r="DN380">
        <v>-7.3999999999999996E-2</v>
      </c>
      <c r="DO380">
        <v>0.30099999999999999</v>
      </c>
      <c r="DP380">
        <v>420</v>
      </c>
      <c r="DQ380">
        <v>20</v>
      </c>
      <c r="DR380">
        <v>0.08</v>
      </c>
      <c r="DS380">
        <v>7.0000000000000007E-2</v>
      </c>
      <c r="DT380">
        <v>0</v>
      </c>
      <c r="DU380">
        <v>0</v>
      </c>
      <c r="DV380" t="s">
        <v>275</v>
      </c>
      <c r="DW380">
        <v>100</v>
      </c>
      <c r="DX380">
        <v>100</v>
      </c>
      <c r="DY380">
        <v>-0.161</v>
      </c>
      <c r="DZ380">
        <v>0.31680000000000003</v>
      </c>
      <c r="EA380">
        <v>-0.38915973933682801</v>
      </c>
      <c r="EB380">
        <v>1.06189765250334E-3</v>
      </c>
      <c r="EC380">
        <v>-8.2300479113357901E-7</v>
      </c>
      <c r="ED380">
        <v>1.95222372915411E-10</v>
      </c>
      <c r="EE380">
        <v>5.0854824770297798E-2</v>
      </c>
      <c r="EF380">
        <v>2.4299125684897199E-2</v>
      </c>
      <c r="EG380">
        <v>-1.02667963148939E-3</v>
      </c>
      <c r="EH380">
        <v>2.21636158600722E-5</v>
      </c>
      <c r="EI380">
        <v>2</v>
      </c>
      <c r="EJ380">
        <v>2037</v>
      </c>
      <c r="EK380">
        <v>1</v>
      </c>
      <c r="EL380">
        <v>24</v>
      </c>
      <c r="EM380">
        <v>16</v>
      </c>
      <c r="EN380">
        <v>15.8</v>
      </c>
      <c r="EO380">
        <v>2</v>
      </c>
      <c r="EP380">
        <v>482.46</v>
      </c>
      <c r="EQ380">
        <v>556.29100000000005</v>
      </c>
      <c r="ER380">
        <v>22.338200000000001</v>
      </c>
      <c r="ES380">
        <v>25.364100000000001</v>
      </c>
      <c r="ET380">
        <v>30</v>
      </c>
      <c r="EU380">
        <v>25.2423</v>
      </c>
      <c r="EV380">
        <v>25.207899999999999</v>
      </c>
      <c r="EW380">
        <v>14.350199999999999</v>
      </c>
      <c r="EX380">
        <v>7.3851599999999999</v>
      </c>
      <c r="EY380">
        <v>100</v>
      </c>
      <c r="EZ380">
        <v>22.3414</v>
      </c>
      <c r="FA380">
        <v>252.37</v>
      </c>
      <c r="FB380">
        <v>20</v>
      </c>
      <c r="FC380">
        <v>102.36</v>
      </c>
      <c r="FD380">
        <v>102.06699999999999</v>
      </c>
    </row>
    <row r="381" spans="1:160" x14ac:dyDescent="0.15">
      <c r="A381">
        <v>383</v>
      </c>
      <c r="B381">
        <v>1604501065.0999999</v>
      </c>
      <c r="C381">
        <v>763.09999990463302</v>
      </c>
      <c r="D381" t="s">
        <v>1002</v>
      </c>
      <c r="E381" t="s">
        <v>1003</v>
      </c>
      <c r="F381">
        <v>1604501065.0999999</v>
      </c>
      <c r="G381">
        <f t="shared" si="225"/>
        <v>1.3525849919096215E-3</v>
      </c>
      <c r="H381">
        <f t="shared" si="226"/>
        <v>-0.51598265564574308</v>
      </c>
      <c r="I381">
        <f t="shared" si="227"/>
        <v>262.56200000000001</v>
      </c>
      <c r="J381">
        <f t="shared" si="228"/>
        <v>264.48241476404792</v>
      </c>
      <c r="K381">
        <f t="shared" si="229"/>
        <v>26.646883638837476</v>
      </c>
      <c r="L381">
        <f t="shared" si="230"/>
        <v>26.453399815720001</v>
      </c>
      <c r="M381">
        <f t="shared" si="231"/>
        <v>0.13583812285335517</v>
      </c>
      <c r="N381">
        <f t="shared" si="232"/>
        <v>2.9451246412990955</v>
      </c>
      <c r="O381">
        <f t="shared" si="233"/>
        <v>0.13245102647086429</v>
      </c>
      <c r="P381">
        <f t="shared" si="234"/>
        <v>8.3079174297548589E-2</v>
      </c>
      <c r="Q381">
        <f t="shared" si="235"/>
        <v>193.72055316823133</v>
      </c>
      <c r="R381">
        <f t="shared" si="236"/>
        <v>25.836090579080132</v>
      </c>
      <c r="S381">
        <f t="shared" si="237"/>
        <v>24.998100000000001</v>
      </c>
      <c r="T381">
        <f t="shared" si="238"/>
        <v>3.1793174257780539</v>
      </c>
      <c r="U381">
        <f t="shared" si="239"/>
        <v>68.294459776091912</v>
      </c>
      <c r="V381">
        <f t="shared" si="240"/>
        <v>2.1778046876419999</v>
      </c>
      <c r="W381">
        <f t="shared" si="241"/>
        <v>3.1888453247629198</v>
      </c>
      <c r="X381">
        <f t="shared" si="242"/>
        <v>1.001512738136054</v>
      </c>
      <c r="Y381">
        <f t="shared" si="243"/>
        <v>-59.648998143214307</v>
      </c>
      <c r="Z381">
        <f t="shared" si="244"/>
        <v>7.9706334950182249</v>
      </c>
      <c r="AA381">
        <f t="shared" si="245"/>
        <v>0.57259900921849138</v>
      </c>
      <c r="AB381">
        <f t="shared" si="246"/>
        <v>142.61478752925376</v>
      </c>
      <c r="AC381">
        <v>11</v>
      </c>
      <c r="AD381">
        <v>2</v>
      </c>
      <c r="AE381">
        <f t="shared" si="247"/>
        <v>1</v>
      </c>
      <c r="AF381">
        <f t="shared" si="248"/>
        <v>0</v>
      </c>
      <c r="AG381">
        <f t="shared" si="249"/>
        <v>53692.152566006356</v>
      </c>
      <c r="AH381" t="s">
        <v>272</v>
      </c>
      <c r="AI381" t="s">
        <v>272</v>
      </c>
      <c r="AJ381">
        <v>0</v>
      </c>
      <c r="AK381">
        <v>0</v>
      </c>
      <c r="AL381">
        <f t="shared" si="250"/>
        <v>0</v>
      </c>
      <c r="AM381" t="e">
        <f t="shared" si="251"/>
        <v>#DIV/0!</v>
      </c>
      <c r="AN381">
        <v>0</v>
      </c>
      <c r="AO381" t="s">
        <v>272</v>
      </c>
      <c r="AP381" t="s">
        <v>272</v>
      </c>
      <c r="AQ381">
        <v>0</v>
      </c>
      <c r="AR381">
        <v>0</v>
      </c>
      <c r="AS381" t="e">
        <f t="shared" si="252"/>
        <v>#DIV/0!</v>
      </c>
      <c r="AT381">
        <v>0.5</v>
      </c>
      <c r="AU381">
        <f t="shared" si="253"/>
        <v>1009.107599852089</v>
      </c>
      <c r="AV381">
        <f t="shared" si="254"/>
        <v>-0.51598265564574308</v>
      </c>
      <c r="AW381" t="e">
        <f t="shared" si="255"/>
        <v>#DIV/0!</v>
      </c>
      <c r="AX381" t="e">
        <f t="shared" si="256"/>
        <v>#DIV/0!</v>
      </c>
      <c r="AY381">
        <f t="shared" si="257"/>
        <v>-5.1132570572392253E-4</v>
      </c>
      <c r="AZ381" t="e">
        <f t="shared" si="258"/>
        <v>#DIV/0!</v>
      </c>
      <c r="BA381" t="s">
        <v>272</v>
      </c>
      <c r="BB381">
        <v>0</v>
      </c>
      <c r="BC381">
        <f t="shared" si="259"/>
        <v>0</v>
      </c>
      <c r="BD381" t="e">
        <f t="shared" si="260"/>
        <v>#DIV/0!</v>
      </c>
      <c r="BE381" t="e">
        <f t="shared" si="261"/>
        <v>#DIV/0!</v>
      </c>
      <c r="BF381" t="e">
        <f t="shared" si="262"/>
        <v>#DIV/0!</v>
      </c>
      <c r="BG381" t="e">
        <f t="shared" si="263"/>
        <v>#DIV/0!</v>
      </c>
      <c r="BH381" t="e">
        <f t="shared" si="264"/>
        <v>#DIV/0!</v>
      </c>
      <c r="BI381" t="e">
        <f t="shared" si="265"/>
        <v>#DIV/0!</v>
      </c>
      <c r="BJ381">
        <f t="shared" si="266"/>
        <v>1199.9100000000001</v>
      </c>
      <c r="BK381">
        <f t="shared" si="267"/>
        <v>1009.107599852089</v>
      </c>
      <c r="BL381">
        <f t="shared" si="268"/>
        <v>0.84098607383227819</v>
      </c>
      <c r="BM381">
        <f t="shared" si="269"/>
        <v>0.19197214766455639</v>
      </c>
      <c r="BN381">
        <v>6</v>
      </c>
      <c r="BO381">
        <v>0.5</v>
      </c>
      <c r="BP381" t="s">
        <v>273</v>
      </c>
      <c r="BQ381">
        <v>2</v>
      </c>
      <c r="BR381">
        <v>1604501065.0999999</v>
      </c>
      <c r="BS381">
        <v>262.56200000000001</v>
      </c>
      <c r="BT381">
        <v>262.36900000000003</v>
      </c>
      <c r="BU381">
        <v>21.6157</v>
      </c>
      <c r="BV381">
        <v>20.027799999999999</v>
      </c>
      <c r="BW381">
        <v>262.72500000000002</v>
      </c>
      <c r="BX381">
        <v>21.2989</v>
      </c>
      <c r="BY381">
        <v>500.03699999999998</v>
      </c>
      <c r="BZ381">
        <v>100.651</v>
      </c>
      <c r="CA381">
        <v>0.10006</v>
      </c>
      <c r="CB381">
        <v>25.048300000000001</v>
      </c>
      <c r="CC381">
        <v>24.998100000000001</v>
      </c>
      <c r="CD381">
        <v>999.9</v>
      </c>
      <c r="CE381">
        <v>0</v>
      </c>
      <c r="CF381">
        <v>0</v>
      </c>
      <c r="CG381">
        <v>10023.799999999999</v>
      </c>
      <c r="CH381">
        <v>0</v>
      </c>
      <c r="CI381">
        <v>1.0499499999999999</v>
      </c>
      <c r="CJ381">
        <v>1199.9100000000001</v>
      </c>
      <c r="CK381">
        <v>0.96699299999999999</v>
      </c>
      <c r="CL381">
        <v>3.30067E-2</v>
      </c>
      <c r="CM381">
        <v>0</v>
      </c>
      <c r="CN381">
        <v>718.68499999999995</v>
      </c>
      <c r="CO381">
        <v>5.0001499999999997</v>
      </c>
      <c r="CP381">
        <v>8603.16</v>
      </c>
      <c r="CQ381">
        <v>11353</v>
      </c>
      <c r="CR381">
        <v>39.5</v>
      </c>
      <c r="CS381">
        <v>42.125</v>
      </c>
      <c r="CT381">
        <v>40.75</v>
      </c>
      <c r="CU381">
        <v>41.686999999999998</v>
      </c>
      <c r="CV381">
        <v>41.375</v>
      </c>
      <c r="CW381">
        <v>1155.47</v>
      </c>
      <c r="CX381">
        <v>39.44</v>
      </c>
      <c r="CY381">
        <v>0</v>
      </c>
      <c r="CZ381">
        <v>1604501064.3</v>
      </c>
      <c r="DA381">
        <v>0</v>
      </c>
      <c r="DB381">
        <v>723.35796153846195</v>
      </c>
      <c r="DC381">
        <v>-35.031213709280699</v>
      </c>
      <c r="DD381">
        <v>-406.07931652735903</v>
      </c>
      <c r="DE381">
        <v>8654.02</v>
      </c>
      <c r="DF381">
        <v>15</v>
      </c>
      <c r="DG381">
        <v>1604500115.5</v>
      </c>
      <c r="DH381" t="s">
        <v>274</v>
      </c>
      <c r="DI381">
        <v>1604500104</v>
      </c>
      <c r="DJ381">
        <v>1604500115.5</v>
      </c>
      <c r="DK381">
        <v>1</v>
      </c>
      <c r="DL381">
        <v>-0.111</v>
      </c>
      <c r="DM381">
        <v>-7.0000000000000001E-3</v>
      </c>
      <c r="DN381">
        <v>-7.3999999999999996E-2</v>
      </c>
      <c r="DO381">
        <v>0.30099999999999999</v>
      </c>
      <c r="DP381">
        <v>420</v>
      </c>
      <c r="DQ381">
        <v>20</v>
      </c>
      <c r="DR381">
        <v>0.08</v>
      </c>
      <c r="DS381">
        <v>7.0000000000000007E-2</v>
      </c>
      <c r="DT381">
        <v>0</v>
      </c>
      <c r="DU381">
        <v>0</v>
      </c>
      <c r="DV381" t="s">
        <v>275</v>
      </c>
      <c r="DW381">
        <v>100</v>
      </c>
      <c r="DX381">
        <v>100</v>
      </c>
      <c r="DY381">
        <v>-0.16300000000000001</v>
      </c>
      <c r="DZ381">
        <v>0.31680000000000003</v>
      </c>
      <c r="EA381">
        <v>-0.38915973933682801</v>
      </c>
      <c r="EB381">
        <v>1.06189765250334E-3</v>
      </c>
      <c r="EC381">
        <v>-8.2300479113357901E-7</v>
      </c>
      <c r="ED381">
        <v>1.95222372915411E-10</v>
      </c>
      <c r="EE381">
        <v>5.0854824770297798E-2</v>
      </c>
      <c r="EF381">
        <v>2.4299125684897199E-2</v>
      </c>
      <c r="EG381">
        <v>-1.02667963148939E-3</v>
      </c>
      <c r="EH381">
        <v>2.21636158600722E-5</v>
      </c>
      <c r="EI381">
        <v>2</v>
      </c>
      <c r="EJ381">
        <v>2037</v>
      </c>
      <c r="EK381">
        <v>1</v>
      </c>
      <c r="EL381">
        <v>24</v>
      </c>
      <c r="EM381">
        <v>16</v>
      </c>
      <c r="EN381">
        <v>15.8</v>
      </c>
      <c r="EO381">
        <v>2</v>
      </c>
      <c r="EP381">
        <v>482.36500000000001</v>
      </c>
      <c r="EQ381">
        <v>556.28300000000002</v>
      </c>
      <c r="ER381">
        <v>22.338799999999999</v>
      </c>
      <c r="ES381">
        <v>25.364000000000001</v>
      </c>
      <c r="ET381">
        <v>29.9999</v>
      </c>
      <c r="EU381">
        <v>25.2423</v>
      </c>
      <c r="EV381">
        <v>25.207100000000001</v>
      </c>
      <c r="EW381">
        <v>14.2309</v>
      </c>
      <c r="EX381">
        <v>7.3851599999999999</v>
      </c>
      <c r="EY381">
        <v>100</v>
      </c>
      <c r="EZ381">
        <v>22.3414</v>
      </c>
      <c r="FA381">
        <v>252.37</v>
      </c>
      <c r="FB381">
        <v>20</v>
      </c>
      <c r="FC381">
        <v>102.36</v>
      </c>
      <c r="FD381">
        <v>102.068</v>
      </c>
    </row>
    <row r="382" spans="1:160" x14ac:dyDescent="0.15">
      <c r="A382">
        <v>384</v>
      </c>
      <c r="B382">
        <v>1604501067.0999999</v>
      </c>
      <c r="C382">
        <v>765.09999990463302</v>
      </c>
      <c r="D382" t="s">
        <v>1004</v>
      </c>
      <c r="E382" t="s">
        <v>1005</v>
      </c>
      <c r="F382">
        <v>1604501067.0999999</v>
      </c>
      <c r="G382">
        <f t="shared" si="225"/>
        <v>1.3524822461548781E-3</v>
      </c>
      <c r="H382">
        <f t="shared" si="226"/>
        <v>-0.79015374918986525</v>
      </c>
      <c r="I382">
        <f t="shared" si="227"/>
        <v>259.47300000000001</v>
      </c>
      <c r="J382">
        <f t="shared" si="228"/>
        <v>264.72616043381908</v>
      </c>
      <c r="K382">
        <f t="shared" si="229"/>
        <v>26.671595079336541</v>
      </c>
      <c r="L382">
        <f t="shared" si="230"/>
        <v>26.142330545192998</v>
      </c>
      <c r="M382">
        <f t="shared" si="231"/>
        <v>0.1356082214039335</v>
      </c>
      <c r="N382">
        <f t="shared" si="232"/>
        <v>2.9335720692190197</v>
      </c>
      <c r="O382">
        <f t="shared" si="233"/>
        <v>0.13221949072193609</v>
      </c>
      <c r="P382">
        <f t="shared" si="234"/>
        <v>8.293459255823929E-2</v>
      </c>
      <c r="Q382">
        <f t="shared" si="235"/>
        <v>193.71895718767598</v>
      </c>
      <c r="R382">
        <f t="shared" si="236"/>
        <v>25.837902096733874</v>
      </c>
      <c r="S382">
        <f t="shared" si="237"/>
        <v>25.007000000000001</v>
      </c>
      <c r="T382">
        <f t="shared" si="238"/>
        <v>3.1810048183910213</v>
      </c>
      <c r="U382">
        <f t="shared" si="239"/>
        <v>68.299330992794424</v>
      </c>
      <c r="V382">
        <f t="shared" si="240"/>
        <v>2.1778172463636998</v>
      </c>
      <c r="W382">
        <f t="shared" si="241"/>
        <v>3.1886362790192768</v>
      </c>
      <c r="X382">
        <f t="shared" si="242"/>
        <v>1.0031875720273216</v>
      </c>
      <c r="Y382">
        <f t="shared" si="243"/>
        <v>-59.64446705543012</v>
      </c>
      <c r="Z382">
        <f t="shared" si="244"/>
        <v>6.3578204433083707</v>
      </c>
      <c r="AA382">
        <f t="shared" si="245"/>
        <v>0.45855346213514098</v>
      </c>
      <c r="AB382">
        <f t="shared" si="246"/>
        <v>140.8908640376894</v>
      </c>
      <c r="AC382">
        <v>11</v>
      </c>
      <c r="AD382">
        <v>2</v>
      </c>
      <c r="AE382">
        <f t="shared" si="247"/>
        <v>1</v>
      </c>
      <c r="AF382">
        <f t="shared" si="248"/>
        <v>0</v>
      </c>
      <c r="AG382">
        <f t="shared" si="249"/>
        <v>53354.794115510063</v>
      </c>
      <c r="AH382" t="s">
        <v>272</v>
      </c>
      <c r="AI382" t="s">
        <v>272</v>
      </c>
      <c r="AJ382">
        <v>0</v>
      </c>
      <c r="AK382">
        <v>0</v>
      </c>
      <c r="AL382">
        <f t="shared" si="250"/>
        <v>0</v>
      </c>
      <c r="AM382" t="e">
        <f t="shared" si="251"/>
        <v>#DIV/0!</v>
      </c>
      <c r="AN382">
        <v>0</v>
      </c>
      <c r="AO382" t="s">
        <v>272</v>
      </c>
      <c r="AP382" t="s">
        <v>272</v>
      </c>
      <c r="AQ382">
        <v>0</v>
      </c>
      <c r="AR382">
        <v>0</v>
      </c>
      <c r="AS382" t="e">
        <f t="shared" si="252"/>
        <v>#DIV/0!</v>
      </c>
      <c r="AT382">
        <v>0.5</v>
      </c>
      <c r="AU382">
        <f t="shared" si="253"/>
        <v>1009.0991998520876</v>
      </c>
      <c r="AV382">
        <f t="shared" si="254"/>
        <v>-0.79015374918986525</v>
      </c>
      <c r="AW382" t="e">
        <f t="shared" si="255"/>
        <v>#DIV/0!</v>
      </c>
      <c r="AX382" t="e">
        <f t="shared" si="256"/>
        <v>#DIV/0!</v>
      </c>
      <c r="AY382">
        <f t="shared" si="257"/>
        <v>-7.8302881352565229E-4</v>
      </c>
      <c r="AZ382" t="e">
        <f t="shared" si="258"/>
        <v>#DIV/0!</v>
      </c>
      <c r="BA382" t="s">
        <v>272</v>
      </c>
      <c r="BB382">
        <v>0</v>
      </c>
      <c r="BC382">
        <f t="shared" si="259"/>
        <v>0</v>
      </c>
      <c r="BD382" t="e">
        <f t="shared" si="260"/>
        <v>#DIV/0!</v>
      </c>
      <c r="BE382" t="e">
        <f t="shared" si="261"/>
        <v>#DIV/0!</v>
      </c>
      <c r="BF382" t="e">
        <f t="shared" si="262"/>
        <v>#DIV/0!</v>
      </c>
      <c r="BG382" t="e">
        <f t="shared" si="263"/>
        <v>#DIV/0!</v>
      </c>
      <c r="BH382" t="e">
        <f t="shared" si="264"/>
        <v>#DIV/0!</v>
      </c>
      <c r="BI382" t="e">
        <f t="shared" si="265"/>
        <v>#DIV/0!</v>
      </c>
      <c r="BJ382">
        <f t="shared" si="266"/>
        <v>1199.9000000000001</v>
      </c>
      <c r="BK382">
        <f t="shared" si="267"/>
        <v>1009.0991998520876</v>
      </c>
      <c r="BL382">
        <f t="shared" si="268"/>
        <v>0.84098608205024383</v>
      </c>
      <c r="BM382">
        <f t="shared" si="269"/>
        <v>0.19197216410048787</v>
      </c>
      <c r="BN382">
        <v>6</v>
      </c>
      <c r="BO382">
        <v>0.5</v>
      </c>
      <c r="BP382" t="s">
        <v>273</v>
      </c>
      <c r="BQ382">
        <v>2</v>
      </c>
      <c r="BR382">
        <v>1604501067.0999999</v>
      </c>
      <c r="BS382">
        <v>259.47300000000001</v>
      </c>
      <c r="BT382">
        <v>258.94600000000003</v>
      </c>
      <c r="BU382">
        <v>21.6157</v>
      </c>
      <c r="BV382">
        <v>20.027999999999999</v>
      </c>
      <c r="BW382">
        <v>259.63799999999998</v>
      </c>
      <c r="BX382">
        <v>21.2989</v>
      </c>
      <c r="BY382">
        <v>500.06200000000001</v>
      </c>
      <c r="BZ382">
        <v>100.651</v>
      </c>
      <c r="CA382">
        <v>0.10064099999999999</v>
      </c>
      <c r="CB382">
        <v>25.0472</v>
      </c>
      <c r="CC382">
        <v>25.007000000000001</v>
      </c>
      <c r="CD382">
        <v>999.9</v>
      </c>
      <c r="CE382">
        <v>0</v>
      </c>
      <c r="CF382">
        <v>0</v>
      </c>
      <c r="CG382">
        <v>9958.1200000000008</v>
      </c>
      <c r="CH382">
        <v>0</v>
      </c>
      <c r="CI382">
        <v>1.0499499999999999</v>
      </c>
      <c r="CJ382">
        <v>1199.9000000000001</v>
      </c>
      <c r="CK382">
        <v>0.96699299999999999</v>
      </c>
      <c r="CL382">
        <v>3.30067E-2</v>
      </c>
      <c r="CM382">
        <v>0</v>
      </c>
      <c r="CN382">
        <v>718.21299999999997</v>
      </c>
      <c r="CO382">
        <v>5.0001499999999997</v>
      </c>
      <c r="CP382">
        <v>8590.82</v>
      </c>
      <c r="CQ382">
        <v>11352.9</v>
      </c>
      <c r="CR382">
        <v>39.5</v>
      </c>
      <c r="CS382">
        <v>42.125</v>
      </c>
      <c r="CT382">
        <v>40.75</v>
      </c>
      <c r="CU382">
        <v>41.686999999999998</v>
      </c>
      <c r="CV382">
        <v>41.375</v>
      </c>
      <c r="CW382">
        <v>1155.46</v>
      </c>
      <c r="CX382">
        <v>39.44</v>
      </c>
      <c r="CY382">
        <v>0</v>
      </c>
      <c r="CZ382">
        <v>1604501066.0999999</v>
      </c>
      <c r="DA382">
        <v>0</v>
      </c>
      <c r="DB382">
        <v>722.14512000000002</v>
      </c>
      <c r="DC382">
        <v>-34.2415385171685</v>
      </c>
      <c r="DD382">
        <v>-400.28923133853499</v>
      </c>
      <c r="DE382">
        <v>8639.8940000000002</v>
      </c>
      <c r="DF382">
        <v>15</v>
      </c>
      <c r="DG382">
        <v>1604500115.5</v>
      </c>
      <c r="DH382" t="s">
        <v>274</v>
      </c>
      <c r="DI382">
        <v>1604500104</v>
      </c>
      <c r="DJ382">
        <v>1604500115.5</v>
      </c>
      <c r="DK382">
        <v>1</v>
      </c>
      <c r="DL382">
        <v>-0.111</v>
      </c>
      <c r="DM382">
        <v>-7.0000000000000001E-3</v>
      </c>
      <c r="DN382">
        <v>-7.3999999999999996E-2</v>
      </c>
      <c r="DO382">
        <v>0.30099999999999999</v>
      </c>
      <c r="DP382">
        <v>420</v>
      </c>
      <c r="DQ382">
        <v>20</v>
      </c>
      <c r="DR382">
        <v>0.08</v>
      </c>
      <c r="DS382">
        <v>7.0000000000000007E-2</v>
      </c>
      <c r="DT382">
        <v>0</v>
      </c>
      <c r="DU382">
        <v>0</v>
      </c>
      <c r="DV382" t="s">
        <v>275</v>
      </c>
      <c r="DW382">
        <v>100</v>
      </c>
      <c r="DX382">
        <v>100</v>
      </c>
      <c r="DY382">
        <v>-0.16500000000000001</v>
      </c>
      <c r="DZ382">
        <v>0.31680000000000003</v>
      </c>
      <c r="EA382">
        <v>-0.38915973933682801</v>
      </c>
      <c r="EB382">
        <v>1.06189765250334E-3</v>
      </c>
      <c r="EC382">
        <v>-8.2300479113357901E-7</v>
      </c>
      <c r="ED382">
        <v>1.95222372915411E-10</v>
      </c>
      <c r="EE382">
        <v>5.0854824770297798E-2</v>
      </c>
      <c r="EF382">
        <v>2.4299125684897199E-2</v>
      </c>
      <c r="EG382">
        <v>-1.02667963148939E-3</v>
      </c>
      <c r="EH382">
        <v>2.21636158600722E-5</v>
      </c>
      <c r="EI382">
        <v>2</v>
      </c>
      <c r="EJ382">
        <v>2037</v>
      </c>
      <c r="EK382">
        <v>1</v>
      </c>
      <c r="EL382">
        <v>24</v>
      </c>
      <c r="EM382">
        <v>16.100000000000001</v>
      </c>
      <c r="EN382">
        <v>15.9</v>
      </c>
      <c r="EO382">
        <v>2</v>
      </c>
      <c r="EP382">
        <v>482.43299999999999</v>
      </c>
      <c r="EQ382">
        <v>556.19200000000001</v>
      </c>
      <c r="ER382">
        <v>22.339700000000001</v>
      </c>
      <c r="ES382">
        <v>25.364000000000001</v>
      </c>
      <c r="ET382">
        <v>29.9999</v>
      </c>
      <c r="EU382">
        <v>25.2423</v>
      </c>
      <c r="EV382">
        <v>25.206099999999999</v>
      </c>
      <c r="EW382">
        <v>14.071899999999999</v>
      </c>
      <c r="EX382">
        <v>7.3851599999999999</v>
      </c>
      <c r="EY382">
        <v>100</v>
      </c>
      <c r="EZ382">
        <v>22.3414</v>
      </c>
      <c r="FA382">
        <v>247.32</v>
      </c>
      <c r="FB382">
        <v>20</v>
      </c>
      <c r="FC382">
        <v>102.36</v>
      </c>
      <c r="FD382">
        <v>102.069</v>
      </c>
    </row>
    <row r="383" spans="1:160" x14ac:dyDescent="0.15">
      <c r="A383">
        <v>385</v>
      </c>
      <c r="B383">
        <v>1604501069.0999999</v>
      </c>
      <c r="C383">
        <v>767.09999990463302</v>
      </c>
      <c r="D383" t="s">
        <v>1006</v>
      </c>
      <c r="E383" t="s">
        <v>1007</v>
      </c>
      <c r="F383">
        <v>1604501069.0999999</v>
      </c>
      <c r="G383">
        <f t="shared" ref="G383:G449" si="270">BY383*AE383*(BU383-BV383)/(100*BN383*(1000-AE383*BU383))</f>
        <v>1.3529581667660168E-3</v>
      </c>
      <c r="H383">
        <f t="shared" ref="H383:H449" si="271">BY383*AE383*(BT383-BS383*(1000-AE383*BV383)/(1000-AE383*BU383))/(100*BN383)</f>
        <v>-0.98011942229881488</v>
      </c>
      <c r="I383">
        <f t="shared" ref="I383:I446" si="272">BS383 - IF(AE383&gt;1, H383*BN383*100/(AG383*CG383), 0)</f>
        <v>256.36</v>
      </c>
      <c r="J383">
        <f t="shared" ref="J383:J446" si="273">((P383-G383/2)*I383-H383)/(P383+G383/2)</f>
        <v>263.93021679177866</v>
      </c>
      <c r="K383">
        <f t="shared" ref="K383:K446" si="274">J383*(BZ383+CA383)/1000</f>
        <v>26.591118726274402</v>
      </c>
      <c r="L383">
        <f t="shared" ref="L383:L449" si="275">(BS383 - IF(AE383&gt;1, H383*BN383*100/(AG383*CG383), 0))*(BZ383+CA383)/1000</f>
        <v>25.828415099760001</v>
      </c>
      <c r="M383">
        <f t="shared" ref="M383:M446" si="276">2/((1/O383-1/N383)+SIGN(O383)*SQRT((1/O383-1/N383)*(1/O383-1/N383) + 4*BO383/((BO383+1)*(BO383+1))*(2*1/O383*1/N383-1/N383*1/N383)))</f>
        <v>0.13566810721025094</v>
      </c>
      <c r="N383">
        <f t="shared" ref="N383:N449" si="277">IF(LEFT(BP383,1)&lt;&gt;"0",IF(LEFT(BP383,1)="1",3,BQ383),$D$5+$E$5*(CG383*BZ383/($K$5*1000))+$F$5*(CG383*BZ383/($K$5*1000))*MAX(MIN(BN383,$J$5),$I$5)*MAX(MIN(BN383,$J$5),$I$5)+$G$5*MAX(MIN(BN383,$J$5),$I$5)*(CG383*BZ383/($K$5*1000))+$H$5*(CG383*BZ383/($K$5*1000))*(CG383*BZ383/($K$5*1000)))</f>
        <v>2.9444576754418956</v>
      </c>
      <c r="O383">
        <f t="shared" ref="O383:O449" si="278">G383*(1000-(1000*0.61365*EXP(17.502*S383/(240.97+S383))/(BZ383+CA383)+BU383)/2)/(1000*0.61365*EXP(17.502*S383/(240.97+S383))/(BZ383+CA383)-BU383)</f>
        <v>0.13228862575360492</v>
      </c>
      <c r="P383">
        <f t="shared" ref="P383:P449" si="279">1/((BO383+1)/(M383/1.6)+1/(N383/1.37)) + BO383/((BO383+1)/(M383/1.6) + BO383/(N383/1.37))</f>
        <v>8.2977012498843011E-2</v>
      </c>
      <c r="Q383">
        <f t="shared" ref="Q383:Q449" si="280">(BK383*BM383)</f>
        <v>193.76683660447637</v>
      </c>
      <c r="R383">
        <f t="shared" ref="R383:R446" si="281">(CB383+(Q383+2*0.95*0.0000000567*(((CB383+$B$7)+273)^4-(CB383+273)^4)-44100*G383)/(1.84*29.3*N383+8*0.95*0.0000000567*(CB383+273)^3))</f>
        <v>25.836032567281045</v>
      </c>
      <c r="S383">
        <f t="shared" ref="S383:S446" si="282">($C$7*CC383+$D$7*CD383+$E$7*R383)</f>
        <v>25.006499999999999</v>
      </c>
      <c r="T383">
        <f t="shared" ref="T383:T446" si="283">0.61365*EXP(17.502*S383/(240.97+S383))</f>
        <v>3.1809100003091051</v>
      </c>
      <c r="U383">
        <f t="shared" ref="U383:U446" si="284">(V383/W383*100)</f>
        <v>68.29922849869422</v>
      </c>
      <c r="V383">
        <f t="shared" ref="V383:V449" si="285">BU383*(BZ383+CA383)/1000</f>
        <v>2.1779048351087997</v>
      </c>
      <c r="W383">
        <f t="shared" ref="W383:W449" si="286">0.61365*EXP(17.502*CB383/(240.97+CB383))</f>
        <v>3.1887693067432497</v>
      </c>
      <c r="X383">
        <f t="shared" ref="X383:X449" si="287">(T383-BU383*(BZ383+CA383)/1000)</f>
        <v>1.0030051652003054</v>
      </c>
      <c r="Y383">
        <f t="shared" ref="Y383:Y449" si="288">(-G383*44100)</f>
        <v>-59.665455154381341</v>
      </c>
      <c r="Z383">
        <f t="shared" ref="Z383:Z449" si="289">2*29.3*N383*0.92*(CB383-S383)</f>
        <v>6.5719023310146429</v>
      </c>
      <c r="AA383">
        <f t="shared" ref="AA383:AA449" si="290">2*0.95*0.0000000567*(((CB383+$B$7)+273)^4-(S383+273)^4)</f>
        <v>0.47224210068237493</v>
      </c>
      <c r="AB383">
        <f t="shared" ref="AB383:AB446" si="291">Q383+AA383+Y383+Z383</f>
        <v>141.14552588179205</v>
      </c>
      <c r="AC383">
        <v>11</v>
      </c>
      <c r="AD383">
        <v>2</v>
      </c>
      <c r="AE383">
        <f t="shared" ref="AE383:AE449" si="292">IF(AC383*$H$13&gt;=AG383,1,(AG383/(AG383-AC383*$H$13)))</f>
        <v>1</v>
      </c>
      <c r="AF383">
        <f t="shared" ref="AF383:AF446" si="293">(AE383-1)*100</f>
        <v>0</v>
      </c>
      <c r="AG383">
        <f t="shared" ref="AG383:AG449" si="294">MAX(0,($B$13+$C$13*CG383)/(1+$D$13*CG383)*BZ383/(CB383+273)*$E$13)</f>
        <v>53672.712536510422</v>
      </c>
      <c r="AH383" t="s">
        <v>272</v>
      </c>
      <c r="AI383" t="s">
        <v>272</v>
      </c>
      <c r="AJ383">
        <v>0</v>
      </c>
      <c r="AK383">
        <v>0</v>
      </c>
      <c r="AL383">
        <f t="shared" ref="AL383:AL446" si="295">AK383-AJ383</f>
        <v>0</v>
      </c>
      <c r="AM383" t="e">
        <f t="shared" ref="AM383:AM446" si="296">AL383/AK383</f>
        <v>#DIV/0!</v>
      </c>
      <c r="AN383">
        <v>0</v>
      </c>
      <c r="AO383" t="s">
        <v>272</v>
      </c>
      <c r="AP383" t="s">
        <v>272</v>
      </c>
      <c r="AQ383">
        <v>0</v>
      </c>
      <c r="AR383">
        <v>0</v>
      </c>
      <c r="AS383" t="e">
        <f t="shared" ref="AS383:AS446" si="297">1-AQ383/AR383</f>
        <v>#DIV/0!</v>
      </c>
      <c r="AT383">
        <v>0.5</v>
      </c>
      <c r="AU383">
        <f t="shared" ref="AU383:AU449" si="298">BK383</f>
        <v>1009.3511998521245</v>
      </c>
      <c r="AV383">
        <f t="shared" ref="AV383:AV449" si="299">H383</f>
        <v>-0.98011942229881488</v>
      </c>
      <c r="AW383" t="e">
        <f t="shared" ref="AW383:AW449" si="300">AS383*AT383*AU383</f>
        <v>#DIV/0!</v>
      </c>
      <c r="AX383" t="e">
        <f t="shared" ref="AX383:AX449" si="301">BC383/AR383</f>
        <v>#DIV/0!</v>
      </c>
      <c r="AY383">
        <f t="shared" ref="AY383:AY449" si="302">(AV383-AN383)/AU383</f>
        <v>-9.7103904215144123E-4</v>
      </c>
      <c r="AZ383" t="e">
        <f t="shared" ref="AZ383:AZ449" si="303">(AK383-AR383)/AR383</f>
        <v>#DIV/0!</v>
      </c>
      <c r="BA383" t="s">
        <v>272</v>
      </c>
      <c r="BB383">
        <v>0</v>
      </c>
      <c r="BC383">
        <f t="shared" ref="BC383:BC446" si="304">AR383-BB383</f>
        <v>0</v>
      </c>
      <c r="BD383" t="e">
        <f t="shared" ref="BD383:BD449" si="305">(AR383-AQ383)/(AR383-BB383)</f>
        <v>#DIV/0!</v>
      </c>
      <c r="BE383" t="e">
        <f t="shared" ref="BE383:BE449" si="306">(AK383-AR383)/(AK383-BB383)</f>
        <v>#DIV/0!</v>
      </c>
      <c r="BF383" t="e">
        <f t="shared" ref="BF383:BF449" si="307">(AR383-AQ383)/(AR383-AJ383)</f>
        <v>#DIV/0!</v>
      </c>
      <c r="BG383" t="e">
        <f t="shared" ref="BG383:BG449" si="308">(AK383-AR383)/(AK383-AJ383)</f>
        <v>#DIV/0!</v>
      </c>
      <c r="BH383" t="e">
        <f t="shared" ref="BH383:BH449" si="309">(BD383*BB383/AQ383)</f>
        <v>#DIV/0!</v>
      </c>
      <c r="BI383" t="e">
        <f t="shared" ref="BI383:BI446" si="310">(1-BH383)</f>
        <v>#DIV/0!</v>
      </c>
      <c r="BJ383">
        <f t="shared" ref="BJ383:BJ449" si="311">$B$11*CH383+$C$11*CI383+$F$11*CJ383*(1-CM383)</f>
        <v>1200.2</v>
      </c>
      <c r="BK383">
        <f t="shared" ref="BK383:BK446" si="312">BJ383*BL383</f>
        <v>1009.3511998521245</v>
      </c>
      <c r="BL383">
        <f t="shared" ref="BL383:BL449" si="313">($B$11*$D$9+$C$11*$D$9+$F$11*((CW383+CO383)/MAX(CW383+CO383+CX383, 0.1)*$I$9+CX383/MAX(CW383+CO383+CX383, 0.1)*$J$9))/($B$11+$C$11+$F$11)</f>
        <v>0.84098583557084194</v>
      </c>
      <c r="BM383">
        <f t="shared" ref="BM383:BM449" si="314">($B$11*$K$9+$C$11*$K$9+$F$11*((CW383+CO383)/MAX(CW383+CO383+CX383, 0.1)*$P$9+CX383/MAX(CW383+CO383+CX383, 0.1)*$Q$9))/($B$11+$C$11+$F$11)</f>
        <v>0.19197167114168415</v>
      </c>
      <c r="BN383">
        <v>6</v>
      </c>
      <c r="BO383">
        <v>0.5</v>
      </c>
      <c r="BP383" t="s">
        <v>273</v>
      </c>
      <c r="BQ383">
        <v>2</v>
      </c>
      <c r="BR383">
        <v>1604501069.0999999</v>
      </c>
      <c r="BS383">
        <v>256.36</v>
      </c>
      <c r="BT383">
        <v>255.6</v>
      </c>
      <c r="BU383">
        <v>21.616800000000001</v>
      </c>
      <c r="BV383">
        <v>20.028199999999998</v>
      </c>
      <c r="BW383">
        <v>256.52800000000002</v>
      </c>
      <c r="BX383">
        <v>21.3</v>
      </c>
      <c r="BY383">
        <v>499.95400000000001</v>
      </c>
      <c r="BZ383">
        <v>100.651</v>
      </c>
      <c r="CA383">
        <v>9.9566000000000002E-2</v>
      </c>
      <c r="CB383">
        <v>25.047899999999998</v>
      </c>
      <c r="CC383">
        <v>25.006499999999999</v>
      </c>
      <c r="CD383">
        <v>999.9</v>
      </c>
      <c r="CE383">
        <v>0</v>
      </c>
      <c r="CF383">
        <v>0</v>
      </c>
      <c r="CG383">
        <v>10020</v>
      </c>
      <c r="CH383">
        <v>0</v>
      </c>
      <c r="CI383">
        <v>1.06395</v>
      </c>
      <c r="CJ383">
        <v>1200.2</v>
      </c>
      <c r="CK383">
        <v>0.96700200000000003</v>
      </c>
      <c r="CL383">
        <v>3.2998399999999997E-2</v>
      </c>
      <c r="CM383">
        <v>0</v>
      </c>
      <c r="CN383">
        <v>717.15</v>
      </c>
      <c r="CO383">
        <v>5.0001499999999997</v>
      </c>
      <c r="CP383">
        <v>8582.68</v>
      </c>
      <c r="CQ383">
        <v>11355.8</v>
      </c>
      <c r="CR383">
        <v>39.5</v>
      </c>
      <c r="CS383">
        <v>42.125</v>
      </c>
      <c r="CT383">
        <v>40.75</v>
      </c>
      <c r="CU383">
        <v>41.686999999999998</v>
      </c>
      <c r="CV383">
        <v>41.375</v>
      </c>
      <c r="CW383">
        <v>1155.76</v>
      </c>
      <c r="CX383">
        <v>39.44</v>
      </c>
      <c r="CY383">
        <v>0</v>
      </c>
      <c r="CZ383">
        <v>1604501067.9000001</v>
      </c>
      <c r="DA383">
        <v>0</v>
      </c>
      <c r="DB383">
        <v>721.29330769230796</v>
      </c>
      <c r="DC383">
        <v>-33.598632479552698</v>
      </c>
      <c r="DD383">
        <v>-397.56854695771301</v>
      </c>
      <c r="DE383">
        <v>8630.1184615384609</v>
      </c>
      <c r="DF383">
        <v>15</v>
      </c>
      <c r="DG383">
        <v>1604500115.5</v>
      </c>
      <c r="DH383" t="s">
        <v>274</v>
      </c>
      <c r="DI383">
        <v>1604500104</v>
      </c>
      <c r="DJ383">
        <v>1604500115.5</v>
      </c>
      <c r="DK383">
        <v>1</v>
      </c>
      <c r="DL383">
        <v>-0.111</v>
      </c>
      <c r="DM383">
        <v>-7.0000000000000001E-3</v>
      </c>
      <c r="DN383">
        <v>-7.3999999999999996E-2</v>
      </c>
      <c r="DO383">
        <v>0.30099999999999999</v>
      </c>
      <c r="DP383">
        <v>420</v>
      </c>
      <c r="DQ383">
        <v>20</v>
      </c>
      <c r="DR383">
        <v>0.08</v>
      </c>
      <c r="DS383">
        <v>7.0000000000000007E-2</v>
      </c>
      <c r="DT383">
        <v>0</v>
      </c>
      <c r="DU383">
        <v>0</v>
      </c>
      <c r="DV383" t="s">
        <v>275</v>
      </c>
      <c r="DW383">
        <v>100</v>
      </c>
      <c r="DX383">
        <v>100</v>
      </c>
      <c r="DY383">
        <v>-0.16800000000000001</v>
      </c>
      <c r="DZ383">
        <v>0.31680000000000003</v>
      </c>
      <c r="EA383">
        <v>-0.38915973933682801</v>
      </c>
      <c r="EB383">
        <v>1.06189765250334E-3</v>
      </c>
      <c r="EC383">
        <v>-8.2300479113357901E-7</v>
      </c>
      <c r="ED383">
        <v>1.95222372915411E-10</v>
      </c>
      <c r="EE383">
        <v>5.0854824770297798E-2</v>
      </c>
      <c r="EF383">
        <v>2.4299125684897199E-2</v>
      </c>
      <c r="EG383">
        <v>-1.02667963148939E-3</v>
      </c>
      <c r="EH383">
        <v>2.21636158600722E-5</v>
      </c>
      <c r="EI383">
        <v>2</v>
      </c>
      <c r="EJ383">
        <v>2037</v>
      </c>
      <c r="EK383">
        <v>1</v>
      </c>
      <c r="EL383">
        <v>24</v>
      </c>
      <c r="EM383">
        <v>16.100000000000001</v>
      </c>
      <c r="EN383">
        <v>15.9</v>
      </c>
      <c r="EO383">
        <v>2</v>
      </c>
      <c r="EP383">
        <v>482.392</v>
      </c>
      <c r="EQ383">
        <v>556.28800000000001</v>
      </c>
      <c r="ER383">
        <v>22.340399999999999</v>
      </c>
      <c r="ES383">
        <v>25.364000000000001</v>
      </c>
      <c r="ET383">
        <v>30</v>
      </c>
      <c r="EU383">
        <v>25.2423</v>
      </c>
      <c r="EV383">
        <v>25.2058</v>
      </c>
      <c r="EW383">
        <v>13.919</v>
      </c>
      <c r="EX383">
        <v>7.3851599999999999</v>
      </c>
      <c r="EY383">
        <v>100</v>
      </c>
      <c r="EZ383">
        <v>22.337399999999999</v>
      </c>
      <c r="FA383">
        <v>242.28</v>
      </c>
      <c r="FB383">
        <v>20</v>
      </c>
      <c r="FC383">
        <v>102.35899999999999</v>
      </c>
      <c r="FD383">
        <v>102.069</v>
      </c>
    </row>
    <row r="384" spans="1:160" x14ac:dyDescent="0.15">
      <c r="A384">
        <v>386</v>
      </c>
      <c r="B384">
        <v>1604501071.0999999</v>
      </c>
      <c r="C384">
        <v>769.09999990463302</v>
      </c>
      <c r="D384" t="s">
        <v>1008</v>
      </c>
      <c r="E384" t="s">
        <v>1009</v>
      </c>
      <c r="F384">
        <v>1604501071.0999999</v>
      </c>
      <c r="G384">
        <f t="shared" si="270"/>
        <v>1.3545305861264862E-3</v>
      </c>
      <c r="H384">
        <f t="shared" si="271"/>
        <v>-1.0813976044334321</v>
      </c>
      <c r="I384">
        <f t="shared" si="272"/>
        <v>253.239</v>
      </c>
      <c r="J384">
        <f t="shared" si="273"/>
        <v>262.05002436614654</v>
      </c>
      <c r="K384">
        <f t="shared" si="274"/>
        <v>26.401835023216698</v>
      </c>
      <c r="L384">
        <f t="shared" si="275"/>
        <v>25.514114397114</v>
      </c>
      <c r="M384">
        <f t="shared" si="276"/>
        <v>0.13591740767866339</v>
      </c>
      <c r="N384">
        <f t="shared" si="277"/>
        <v>2.9412784131156657</v>
      </c>
      <c r="O384">
        <f t="shared" si="278"/>
        <v>0.13252209439901608</v>
      </c>
      <c r="P384">
        <f t="shared" si="279"/>
        <v>8.3124299956299039E-2</v>
      </c>
      <c r="Q384">
        <f t="shared" si="280"/>
        <v>193.76683660447637</v>
      </c>
      <c r="R384">
        <f t="shared" si="281"/>
        <v>25.83801848259515</v>
      </c>
      <c r="S384">
        <f t="shared" si="282"/>
        <v>25.004899999999999</v>
      </c>
      <c r="T384">
        <f t="shared" si="283"/>
        <v>3.1806065990439167</v>
      </c>
      <c r="U384">
        <f t="shared" si="284"/>
        <v>68.301941612406452</v>
      </c>
      <c r="V384">
        <f t="shared" si="285"/>
        <v>2.1781990436695997</v>
      </c>
      <c r="W384">
        <f t="shared" si="286"/>
        <v>3.1890733883236329</v>
      </c>
      <c r="X384">
        <f t="shared" si="287"/>
        <v>1.002407555374317</v>
      </c>
      <c r="Y384">
        <f t="shared" si="288"/>
        <v>-59.734798848178038</v>
      </c>
      <c r="Z384">
        <f t="shared" si="289"/>
        <v>7.0722310006318283</v>
      </c>
      <c r="AA384">
        <f t="shared" si="290"/>
        <v>0.50874390596004815</v>
      </c>
      <c r="AB384">
        <f t="shared" si="291"/>
        <v>141.61301266289021</v>
      </c>
      <c r="AC384">
        <v>11</v>
      </c>
      <c r="AD384">
        <v>2</v>
      </c>
      <c r="AE384">
        <f t="shared" si="292"/>
        <v>1</v>
      </c>
      <c r="AF384">
        <f t="shared" si="293"/>
        <v>0</v>
      </c>
      <c r="AG384">
        <f t="shared" si="294"/>
        <v>53579.456045600702</v>
      </c>
      <c r="AH384" t="s">
        <v>272</v>
      </c>
      <c r="AI384" t="s">
        <v>272</v>
      </c>
      <c r="AJ384">
        <v>0</v>
      </c>
      <c r="AK384">
        <v>0</v>
      </c>
      <c r="AL384">
        <f t="shared" si="295"/>
        <v>0</v>
      </c>
      <c r="AM384" t="e">
        <f t="shared" si="296"/>
        <v>#DIV/0!</v>
      </c>
      <c r="AN384">
        <v>0</v>
      </c>
      <c r="AO384" t="s">
        <v>272</v>
      </c>
      <c r="AP384" t="s">
        <v>272</v>
      </c>
      <c r="AQ384">
        <v>0</v>
      </c>
      <c r="AR384">
        <v>0</v>
      </c>
      <c r="AS384" t="e">
        <f t="shared" si="297"/>
        <v>#DIV/0!</v>
      </c>
      <c r="AT384">
        <v>0.5</v>
      </c>
      <c r="AU384">
        <f t="shared" si="298"/>
        <v>1009.3511998521245</v>
      </c>
      <c r="AV384">
        <f t="shared" si="299"/>
        <v>-1.0813976044334321</v>
      </c>
      <c r="AW384" t="e">
        <f t="shared" si="300"/>
        <v>#DIV/0!</v>
      </c>
      <c r="AX384" t="e">
        <f t="shared" si="301"/>
        <v>#DIV/0!</v>
      </c>
      <c r="AY384">
        <f t="shared" si="302"/>
        <v>-1.0713789259792458E-3</v>
      </c>
      <c r="AZ384" t="e">
        <f t="shared" si="303"/>
        <v>#DIV/0!</v>
      </c>
      <c r="BA384" t="s">
        <v>272</v>
      </c>
      <c r="BB384">
        <v>0</v>
      </c>
      <c r="BC384">
        <f t="shared" si="304"/>
        <v>0</v>
      </c>
      <c r="BD384" t="e">
        <f t="shared" si="305"/>
        <v>#DIV/0!</v>
      </c>
      <c r="BE384" t="e">
        <f t="shared" si="306"/>
        <v>#DIV/0!</v>
      </c>
      <c r="BF384" t="e">
        <f t="shared" si="307"/>
        <v>#DIV/0!</v>
      </c>
      <c r="BG384" t="e">
        <f t="shared" si="308"/>
        <v>#DIV/0!</v>
      </c>
      <c r="BH384" t="e">
        <f t="shared" si="309"/>
        <v>#DIV/0!</v>
      </c>
      <c r="BI384" t="e">
        <f t="shared" si="310"/>
        <v>#DIV/0!</v>
      </c>
      <c r="BJ384">
        <f t="shared" si="311"/>
        <v>1200.2</v>
      </c>
      <c r="BK384">
        <f t="shared" si="312"/>
        <v>1009.3511998521245</v>
      </c>
      <c r="BL384">
        <f t="shared" si="313"/>
        <v>0.84098583557084194</v>
      </c>
      <c r="BM384">
        <f t="shared" si="314"/>
        <v>0.19197167114168415</v>
      </c>
      <c r="BN384">
        <v>6</v>
      </c>
      <c r="BO384">
        <v>0.5</v>
      </c>
      <c r="BP384" t="s">
        <v>273</v>
      </c>
      <c r="BQ384">
        <v>2</v>
      </c>
      <c r="BR384">
        <v>1604501071.0999999</v>
      </c>
      <c r="BS384">
        <v>253.239</v>
      </c>
      <c r="BT384">
        <v>252.35300000000001</v>
      </c>
      <c r="BU384">
        <v>21.619599999999998</v>
      </c>
      <c r="BV384">
        <v>20.029399999999999</v>
      </c>
      <c r="BW384">
        <v>253.40899999999999</v>
      </c>
      <c r="BX384">
        <v>21.302800000000001</v>
      </c>
      <c r="BY384">
        <v>500.03</v>
      </c>
      <c r="BZ384">
        <v>100.651</v>
      </c>
      <c r="CA384">
        <v>0.10012600000000001</v>
      </c>
      <c r="CB384">
        <v>25.049499999999998</v>
      </c>
      <c r="CC384">
        <v>25.004899999999999</v>
      </c>
      <c r="CD384">
        <v>999.9</v>
      </c>
      <c r="CE384">
        <v>0</v>
      </c>
      <c r="CF384">
        <v>0</v>
      </c>
      <c r="CG384">
        <v>10001.9</v>
      </c>
      <c r="CH384">
        <v>0</v>
      </c>
      <c r="CI384">
        <v>1.0569500000000001</v>
      </c>
      <c r="CJ384">
        <v>1200.2</v>
      </c>
      <c r="CK384">
        <v>0.96700200000000003</v>
      </c>
      <c r="CL384">
        <v>3.2998399999999997E-2</v>
      </c>
      <c r="CM384">
        <v>0</v>
      </c>
      <c r="CN384">
        <v>715.95600000000002</v>
      </c>
      <c r="CO384">
        <v>5.0001499999999997</v>
      </c>
      <c r="CP384">
        <v>8566.65</v>
      </c>
      <c r="CQ384">
        <v>11355.8</v>
      </c>
      <c r="CR384">
        <v>39.5</v>
      </c>
      <c r="CS384">
        <v>42.125</v>
      </c>
      <c r="CT384">
        <v>40.686999999999998</v>
      </c>
      <c r="CU384">
        <v>41.686999999999998</v>
      </c>
      <c r="CV384">
        <v>41.375</v>
      </c>
      <c r="CW384">
        <v>1155.76</v>
      </c>
      <c r="CX384">
        <v>39.44</v>
      </c>
      <c r="CY384">
        <v>0</v>
      </c>
      <c r="CZ384">
        <v>1604501070.3</v>
      </c>
      <c r="DA384">
        <v>0</v>
      </c>
      <c r="DB384">
        <v>719.95065384615395</v>
      </c>
      <c r="DC384">
        <v>-33.292410279216803</v>
      </c>
      <c r="DD384">
        <v>-391.93230792456501</v>
      </c>
      <c r="DE384">
        <v>8614.2769230769209</v>
      </c>
      <c r="DF384">
        <v>15</v>
      </c>
      <c r="DG384">
        <v>1604500115.5</v>
      </c>
      <c r="DH384" t="s">
        <v>274</v>
      </c>
      <c r="DI384">
        <v>1604500104</v>
      </c>
      <c r="DJ384">
        <v>1604500115.5</v>
      </c>
      <c r="DK384">
        <v>1</v>
      </c>
      <c r="DL384">
        <v>-0.111</v>
      </c>
      <c r="DM384">
        <v>-7.0000000000000001E-3</v>
      </c>
      <c r="DN384">
        <v>-7.3999999999999996E-2</v>
      </c>
      <c r="DO384">
        <v>0.30099999999999999</v>
      </c>
      <c r="DP384">
        <v>420</v>
      </c>
      <c r="DQ384">
        <v>20</v>
      </c>
      <c r="DR384">
        <v>0.08</v>
      </c>
      <c r="DS384">
        <v>7.0000000000000007E-2</v>
      </c>
      <c r="DT384">
        <v>0</v>
      </c>
      <c r="DU384">
        <v>0</v>
      </c>
      <c r="DV384" t="s">
        <v>275</v>
      </c>
      <c r="DW384">
        <v>100</v>
      </c>
      <c r="DX384">
        <v>100</v>
      </c>
      <c r="DY384">
        <v>-0.17</v>
      </c>
      <c r="DZ384">
        <v>0.31680000000000003</v>
      </c>
      <c r="EA384">
        <v>-0.38915973933682801</v>
      </c>
      <c r="EB384">
        <v>1.06189765250334E-3</v>
      </c>
      <c r="EC384">
        <v>-8.2300479113357901E-7</v>
      </c>
      <c r="ED384">
        <v>1.95222372915411E-10</v>
      </c>
      <c r="EE384">
        <v>5.0854824770297798E-2</v>
      </c>
      <c r="EF384">
        <v>2.4299125684897199E-2</v>
      </c>
      <c r="EG384">
        <v>-1.02667963148939E-3</v>
      </c>
      <c r="EH384">
        <v>2.21636158600722E-5</v>
      </c>
      <c r="EI384">
        <v>2</v>
      </c>
      <c r="EJ384">
        <v>2037</v>
      </c>
      <c r="EK384">
        <v>1</v>
      </c>
      <c r="EL384">
        <v>24</v>
      </c>
      <c r="EM384">
        <v>16.100000000000001</v>
      </c>
      <c r="EN384">
        <v>15.9</v>
      </c>
      <c r="EO384">
        <v>2</v>
      </c>
      <c r="EP384">
        <v>482.55599999999998</v>
      </c>
      <c r="EQ384">
        <v>556.149</v>
      </c>
      <c r="ER384">
        <v>22.340399999999999</v>
      </c>
      <c r="ES384">
        <v>25.364000000000001</v>
      </c>
      <c r="ET384">
        <v>30.0001</v>
      </c>
      <c r="EU384">
        <v>25.2423</v>
      </c>
      <c r="EV384">
        <v>25.2058</v>
      </c>
      <c r="EW384">
        <v>13.7987</v>
      </c>
      <c r="EX384">
        <v>7.3851599999999999</v>
      </c>
      <c r="EY384">
        <v>100</v>
      </c>
      <c r="EZ384">
        <v>22.337399999999999</v>
      </c>
      <c r="FA384">
        <v>242.28</v>
      </c>
      <c r="FB384">
        <v>20</v>
      </c>
      <c r="FC384">
        <v>102.358</v>
      </c>
      <c r="FD384">
        <v>102.069</v>
      </c>
    </row>
    <row r="385" spans="1:160" x14ac:dyDescent="0.15">
      <c r="A385">
        <v>387</v>
      </c>
      <c r="B385">
        <v>1604501073.0999999</v>
      </c>
      <c r="C385">
        <v>771.09999990463302</v>
      </c>
      <c r="D385" t="s">
        <v>1010</v>
      </c>
      <c r="E385" t="s">
        <v>1011</v>
      </c>
      <c r="F385">
        <v>1604501073.0999999</v>
      </c>
      <c r="G385">
        <f t="shared" si="270"/>
        <v>1.355501895260573E-3</v>
      </c>
      <c r="H385">
        <f t="shared" si="271"/>
        <v>-1.2657284206334614</v>
      </c>
      <c r="I385">
        <f t="shared" si="272"/>
        <v>250.08</v>
      </c>
      <c r="J385">
        <f t="shared" si="273"/>
        <v>261.12765612580461</v>
      </c>
      <c r="K385">
        <f t="shared" si="274"/>
        <v>26.308923924479192</v>
      </c>
      <c r="L385">
        <f t="shared" si="275"/>
        <v>25.195859345759999</v>
      </c>
      <c r="M385">
        <f t="shared" si="276"/>
        <v>0.13606239271851858</v>
      </c>
      <c r="N385">
        <f t="shared" si="277"/>
        <v>2.936766203815754</v>
      </c>
      <c r="O385">
        <f t="shared" si="278"/>
        <v>0.13265484286395876</v>
      </c>
      <c r="P385">
        <f t="shared" si="279"/>
        <v>8.3208323719561217E-2</v>
      </c>
      <c r="Q385">
        <f t="shared" si="280"/>
        <v>193.76580280700395</v>
      </c>
      <c r="R385">
        <f t="shared" si="281"/>
        <v>25.838690225120072</v>
      </c>
      <c r="S385">
        <f t="shared" si="282"/>
        <v>25.004100000000001</v>
      </c>
      <c r="T385">
        <f t="shared" si="283"/>
        <v>3.1804549078948861</v>
      </c>
      <c r="U385">
        <f t="shared" si="284"/>
        <v>68.306910958254463</v>
      </c>
      <c r="V385">
        <f t="shared" si="285"/>
        <v>2.1783315552172997</v>
      </c>
      <c r="W385">
        <f t="shared" si="286"/>
        <v>3.1890353767403998</v>
      </c>
      <c r="X385">
        <f t="shared" si="287"/>
        <v>1.0021233526775863</v>
      </c>
      <c r="Y385">
        <f t="shared" si="288"/>
        <v>-59.777633580991271</v>
      </c>
      <c r="Z385">
        <f t="shared" si="289"/>
        <v>7.1563776690208281</v>
      </c>
      <c r="AA385">
        <f t="shared" si="290"/>
        <v>0.5155853994591193</v>
      </c>
      <c r="AB385">
        <f t="shared" si="291"/>
        <v>141.66013229449263</v>
      </c>
      <c r="AC385">
        <v>11</v>
      </c>
      <c r="AD385">
        <v>2</v>
      </c>
      <c r="AE385">
        <f t="shared" si="292"/>
        <v>1</v>
      </c>
      <c r="AF385">
        <f t="shared" si="293"/>
        <v>0</v>
      </c>
      <c r="AG385">
        <f t="shared" si="294"/>
        <v>53447.659768443002</v>
      </c>
      <c r="AH385" t="s">
        <v>272</v>
      </c>
      <c r="AI385" t="s">
        <v>272</v>
      </c>
      <c r="AJ385">
        <v>0</v>
      </c>
      <c r="AK385">
        <v>0</v>
      </c>
      <c r="AL385">
        <f t="shared" si="295"/>
        <v>0</v>
      </c>
      <c r="AM385" t="e">
        <f t="shared" si="296"/>
        <v>#DIV/0!</v>
      </c>
      <c r="AN385">
        <v>0</v>
      </c>
      <c r="AO385" t="s">
        <v>272</v>
      </c>
      <c r="AP385" t="s">
        <v>272</v>
      </c>
      <c r="AQ385">
        <v>0</v>
      </c>
      <c r="AR385">
        <v>0</v>
      </c>
      <c r="AS385" t="e">
        <f t="shared" si="297"/>
        <v>#DIV/0!</v>
      </c>
      <c r="AT385">
        <v>0.5</v>
      </c>
      <c r="AU385">
        <f t="shared" si="298"/>
        <v>1009.343099852086</v>
      </c>
      <c r="AV385">
        <f t="shared" si="299"/>
        <v>-1.2657284206334614</v>
      </c>
      <c r="AW385" t="e">
        <f t="shared" si="300"/>
        <v>#DIV/0!</v>
      </c>
      <c r="AX385" t="e">
        <f t="shared" si="301"/>
        <v>#DIV/0!</v>
      </c>
      <c r="AY385">
        <f t="shared" si="302"/>
        <v>-1.2540120607343007E-3</v>
      </c>
      <c r="AZ385" t="e">
        <f t="shared" si="303"/>
        <v>#DIV/0!</v>
      </c>
      <c r="BA385" t="s">
        <v>272</v>
      </c>
      <c r="BB385">
        <v>0</v>
      </c>
      <c r="BC385">
        <f t="shared" si="304"/>
        <v>0</v>
      </c>
      <c r="BD385" t="e">
        <f t="shared" si="305"/>
        <v>#DIV/0!</v>
      </c>
      <c r="BE385" t="e">
        <f t="shared" si="306"/>
        <v>#DIV/0!</v>
      </c>
      <c r="BF385" t="e">
        <f t="shared" si="307"/>
        <v>#DIV/0!</v>
      </c>
      <c r="BG385" t="e">
        <f t="shared" si="308"/>
        <v>#DIV/0!</v>
      </c>
      <c r="BH385" t="e">
        <f t="shared" si="309"/>
        <v>#DIV/0!</v>
      </c>
      <c r="BI385" t="e">
        <f t="shared" si="310"/>
        <v>#DIV/0!</v>
      </c>
      <c r="BJ385">
        <f t="shared" si="311"/>
        <v>1200.19</v>
      </c>
      <c r="BK385">
        <f t="shared" si="312"/>
        <v>1009.343099852086</v>
      </c>
      <c r="BL385">
        <f t="shared" si="313"/>
        <v>0.84098609374522859</v>
      </c>
      <c r="BM385">
        <f t="shared" si="314"/>
        <v>0.19197218749045725</v>
      </c>
      <c r="BN385">
        <v>6</v>
      </c>
      <c r="BO385">
        <v>0.5</v>
      </c>
      <c r="BP385" t="s">
        <v>273</v>
      </c>
      <c r="BQ385">
        <v>2</v>
      </c>
      <c r="BR385">
        <v>1604501073.0999999</v>
      </c>
      <c r="BS385">
        <v>250.08</v>
      </c>
      <c r="BT385">
        <v>248.96799999999999</v>
      </c>
      <c r="BU385">
        <v>21.620899999999999</v>
      </c>
      <c r="BV385">
        <v>20.029599999999999</v>
      </c>
      <c r="BW385">
        <v>250.25200000000001</v>
      </c>
      <c r="BX385">
        <v>21.303999999999998</v>
      </c>
      <c r="BY385">
        <v>500.04199999999997</v>
      </c>
      <c r="BZ385">
        <v>100.651</v>
      </c>
      <c r="CA385">
        <v>0.10019699999999999</v>
      </c>
      <c r="CB385">
        <v>25.049299999999999</v>
      </c>
      <c r="CC385">
        <v>25.004100000000001</v>
      </c>
      <c r="CD385">
        <v>999.9</v>
      </c>
      <c r="CE385">
        <v>0</v>
      </c>
      <c r="CF385">
        <v>0</v>
      </c>
      <c r="CG385">
        <v>9976.25</v>
      </c>
      <c r="CH385">
        <v>0</v>
      </c>
      <c r="CI385">
        <v>1.0499499999999999</v>
      </c>
      <c r="CJ385">
        <v>1200.19</v>
      </c>
      <c r="CK385">
        <v>0.96699299999999999</v>
      </c>
      <c r="CL385">
        <v>3.30067E-2</v>
      </c>
      <c r="CM385">
        <v>0</v>
      </c>
      <c r="CN385">
        <v>714.31600000000003</v>
      </c>
      <c r="CO385">
        <v>5.0001499999999997</v>
      </c>
      <c r="CP385">
        <v>8555.36</v>
      </c>
      <c r="CQ385">
        <v>11355.7</v>
      </c>
      <c r="CR385">
        <v>39.5</v>
      </c>
      <c r="CS385">
        <v>42.125</v>
      </c>
      <c r="CT385">
        <v>40.75</v>
      </c>
      <c r="CU385">
        <v>41.686999999999998</v>
      </c>
      <c r="CV385">
        <v>41.375</v>
      </c>
      <c r="CW385">
        <v>1155.74</v>
      </c>
      <c r="CX385">
        <v>39.450000000000003</v>
      </c>
      <c r="CY385">
        <v>0</v>
      </c>
      <c r="CZ385">
        <v>1604501072.0999999</v>
      </c>
      <c r="DA385">
        <v>0</v>
      </c>
      <c r="DB385">
        <v>718.78563999999994</v>
      </c>
      <c r="DC385">
        <v>-33.395461572016799</v>
      </c>
      <c r="DD385">
        <v>-386.27923138018099</v>
      </c>
      <c r="DE385">
        <v>8600.3647999999994</v>
      </c>
      <c r="DF385">
        <v>15</v>
      </c>
      <c r="DG385">
        <v>1604500115.5</v>
      </c>
      <c r="DH385" t="s">
        <v>274</v>
      </c>
      <c r="DI385">
        <v>1604500104</v>
      </c>
      <c r="DJ385">
        <v>1604500115.5</v>
      </c>
      <c r="DK385">
        <v>1</v>
      </c>
      <c r="DL385">
        <v>-0.111</v>
      </c>
      <c r="DM385">
        <v>-7.0000000000000001E-3</v>
      </c>
      <c r="DN385">
        <v>-7.3999999999999996E-2</v>
      </c>
      <c r="DO385">
        <v>0.30099999999999999</v>
      </c>
      <c r="DP385">
        <v>420</v>
      </c>
      <c r="DQ385">
        <v>20</v>
      </c>
      <c r="DR385">
        <v>0.08</v>
      </c>
      <c r="DS385">
        <v>7.0000000000000007E-2</v>
      </c>
      <c r="DT385">
        <v>0</v>
      </c>
      <c r="DU385">
        <v>0</v>
      </c>
      <c r="DV385" t="s">
        <v>275</v>
      </c>
      <c r="DW385">
        <v>100</v>
      </c>
      <c r="DX385">
        <v>100</v>
      </c>
      <c r="DY385">
        <v>-0.17199999999999999</v>
      </c>
      <c r="DZ385">
        <v>0.31690000000000002</v>
      </c>
      <c r="EA385">
        <v>-0.38915973933682801</v>
      </c>
      <c r="EB385">
        <v>1.06189765250334E-3</v>
      </c>
      <c r="EC385">
        <v>-8.2300479113357901E-7</v>
      </c>
      <c r="ED385">
        <v>1.95222372915411E-10</v>
      </c>
      <c r="EE385">
        <v>5.0854824770297798E-2</v>
      </c>
      <c r="EF385">
        <v>2.4299125684897199E-2</v>
      </c>
      <c r="EG385">
        <v>-1.02667963148939E-3</v>
      </c>
      <c r="EH385">
        <v>2.21636158600722E-5</v>
      </c>
      <c r="EI385">
        <v>2</v>
      </c>
      <c r="EJ385">
        <v>2037</v>
      </c>
      <c r="EK385">
        <v>1</v>
      </c>
      <c r="EL385">
        <v>24</v>
      </c>
      <c r="EM385">
        <v>16.2</v>
      </c>
      <c r="EN385">
        <v>16</v>
      </c>
      <c r="EO385">
        <v>2</v>
      </c>
      <c r="EP385">
        <v>482.553</v>
      </c>
      <c r="EQ385">
        <v>556.149</v>
      </c>
      <c r="ER385">
        <v>22.339600000000001</v>
      </c>
      <c r="ES385">
        <v>25.364000000000001</v>
      </c>
      <c r="ET385">
        <v>30</v>
      </c>
      <c r="EU385">
        <v>25.242000000000001</v>
      </c>
      <c r="EV385">
        <v>25.2058</v>
      </c>
      <c r="EW385">
        <v>13.636100000000001</v>
      </c>
      <c r="EX385">
        <v>7.3851599999999999</v>
      </c>
      <c r="EY385">
        <v>100</v>
      </c>
      <c r="EZ385">
        <v>22.3325</v>
      </c>
      <c r="FA385">
        <v>237.23</v>
      </c>
      <c r="FB385">
        <v>20</v>
      </c>
      <c r="FC385">
        <v>102.35899999999999</v>
      </c>
      <c r="FD385">
        <v>102.07</v>
      </c>
    </row>
    <row r="386" spans="1:160" x14ac:dyDescent="0.15">
      <c r="A386">
        <v>388</v>
      </c>
      <c r="B386">
        <v>1604501075.0999999</v>
      </c>
      <c r="C386">
        <v>773.09999990463302</v>
      </c>
      <c r="D386" t="s">
        <v>1012</v>
      </c>
      <c r="E386" t="s">
        <v>1013</v>
      </c>
      <c r="F386">
        <v>1604501075.0999999</v>
      </c>
      <c r="G386">
        <f t="shared" si="270"/>
        <v>1.3534365142402545E-3</v>
      </c>
      <c r="H386">
        <f t="shared" si="271"/>
        <v>-1.4123425085645243</v>
      </c>
      <c r="I386">
        <f t="shared" si="272"/>
        <v>246.93100000000001</v>
      </c>
      <c r="J386">
        <f t="shared" si="273"/>
        <v>259.79463748837395</v>
      </c>
      <c r="K386">
        <f t="shared" si="274"/>
        <v>26.174776941629734</v>
      </c>
      <c r="L386">
        <f t="shared" si="275"/>
        <v>24.878742330710399</v>
      </c>
      <c r="M386">
        <f t="shared" si="276"/>
        <v>0.1359409303286811</v>
      </c>
      <c r="N386">
        <f t="shared" si="277"/>
        <v>2.9374438340481417</v>
      </c>
      <c r="O386">
        <f t="shared" si="278"/>
        <v>0.1325401432100892</v>
      </c>
      <c r="P386">
        <f t="shared" si="279"/>
        <v>8.31360506926484E-2</v>
      </c>
      <c r="Q386">
        <f t="shared" si="280"/>
        <v>193.76580280700395</v>
      </c>
      <c r="R386">
        <f t="shared" si="281"/>
        <v>25.837857503086024</v>
      </c>
      <c r="S386">
        <f t="shared" si="282"/>
        <v>25.0001</v>
      </c>
      <c r="T386">
        <f t="shared" si="283"/>
        <v>3.1796965469764693</v>
      </c>
      <c r="U386">
        <f t="shared" si="284"/>
        <v>68.308412529130052</v>
      </c>
      <c r="V386">
        <f t="shared" si="285"/>
        <v>2.17822365586848</v>
      </c>
      <c r="W386">
        <f t="shared" si="286"/>
        <v>3.188807315555136</v>
      </c>
      <c r="X386">
        <f t="shared" si="287"/>
        <v>1.0014728911079893</v>
      </c>
      <c r="Y386">
        <f t="shared" si="288"/>
        <v>-59.686550277995224</v>
      </c>
      <c r="Z386">
        <f t="shared" si="289"/>
        <v>7.6014466550980533</v>
      </c>
      <c r="AA386">
        <f t="shared" si="290"/>
        <v>0.54750998864710754</v>
      </c>
      <c r="AB386">
        <f t="shared" si="291"/>
        <v>142.22820917275388</v>
      </c>
      <c r="AC386">
        <v>11</v>
      </c>
      <c r="AD386">
        <v>2</v>
      </c>
      <c r="AE386">
        <f t="shared" si="292"/>
        <v>1</v>
      </c>
      <c r="AF386">
        <f t="shared" si="293"/>
        <v>0</v>
      </c>
      <c r="AG386">
        <f t="shared" si="294"/>
        <v>53467.686130604707</v>
      </c>
      <c r="AH386" t="s">
        <v>272</v>
      </c>
      <c r="AI386" t="s">
        <v>272</v>
      </c>
      <c r="AJ386">
        <v>0</v>
      </c>
      <c r="AK386">
        <v>0</v>
      </c>
      <c r="AL386">
        <f t="shared" si="295"/>
        <v>0</v>
      </c>
      <c r="AM386" t="e">
        <f t="shared" si="296"/>
        <v>#DIV/0!</v>
      </c>
      <c r="AN386">
        <v>0</v>
      </c>
      <c r="AO386" t="s">
        <v>272</v>
      </c>
      <c r="AP386" t="s">
        <v>272</v>
      </c>
      <c r="AQ386">
        <v>0</v>
      </c>
      <c r="AR386">
        <v>0</v>
      </c>
      <c r="AS386" t="e">
        <f t="shared" si="297"/>
        <v>#DIV/0!</v>
      </c>
      <c r="AT386">
        <v>0.5</v>
      </c>
      <c r="AU386">
        <f t="shared" si="298"/>
        <v>1009.343099852086</v>
      </c>
      <c r="AV386">
        <f t="shared" si="299"/>
        <v>-1.4123425085645243</v>
      </c>
      <c r="AW386" t="e">
        <f t="shared" si="300"/>
        <v>#DIV/0!</v>
      </c>
      <c r="AX386" t="e">
        <f t="shared" si="301"/>
        <v>#DIV/0!</v>
      </c>
      <c r="AY386">
        <f t="shared" si="302"/>
        <v>-1.3992689985907623E-3</v>
      </c>
      <c r="AZ386" t="e">
        <f t="shared" si="303"/>
        <v>#DIV/0!</v>
      </c>
      <c r="BA386" t="s">
        <v>272</v>
      </c>
      <c r="BB386">
        <v>0</v>
      </c>
      <c r="BC386">
        <f t="shared" si="304"/>
        <v>0</v>
      </c>
      <c r="BD386" t="e">
        <f t="shared" si="305"/>
        <v>#DIV/0!</v>
      </c>
      <c r="BE386" t="e">
        <f t="shared" si="306"/>
        <v>#DIV/0!</v>
      </c>
      <c r="BF386" t="e">
        <f t="shared" si="307"/>
        <v>#DIV/0!</v>
      </c>
      <c r="BG386" t="e">
        <f t="shared" si="308"/>
        <v>#DIV/0!</v>
      </c>
      <c r="BH386" t="e">
        <f t="shared" si="309"/>
        <v>#DIV/0!</v>
      </c>
      <c r="BI386" t="e">
        <f t="shared" si="310"/>
        <v>#DIV/0!</v>
      </c>
      <c r="BJ386">
        <f t="shared" si="311"/>
        <v>1200.19</v>
      </c>
      <c r="BK386">
        <f t="shared" si="312"/>
        <v>1009.343099852086</v>
      </c>
      <c r="BL386">
        <f t="shared" si="313"/>
        <v>0.84098609374522859</v>
      </c>
      <c r="BM386">
        <f t="shared" si="314"/>
        <v>0.19197218749045725</v>
      </c>
      <c r="BN386">
        <v>6</v>
      </c>
      <c r="BO386">
        <v>0.5</v>
      </c>
      <c r="BP386" t="s">
        <v>273</v>
      </c>
      <c r="BQ386">
        <v>2</v>
      </c>
      <c r="BR386">
        <v>1604501075.0999999</v>
      </c>
      <c r="BS386">
        <v>246.93100000000001</v>
      </c>
      <c r="BT386">
        <v>245.637</v>
      </c>
      <c r="BU386">
        <v>21.619700000000002</v>
      </c>
      <c r="BV386">
        <v>20.0304</v>
      </c>
      <c r="BW386">
        <v>247.10499999999999</v>
      </c>
      <c r="BX386">
        <v>21.302900000000001</v>
      </c>
      <c r="BY386">
        <v>499.90899999999999</v>
      </c>
      <c r="BZ386">
        <v>100.652</v>
      </c>
      <c r="CA386">
        <v>9.9798399999999995E-2</v>
      </c>
      <c r="CB386">
        <v>25.048100000000002</v>
      </c>
      <c r="CC386">
        <v>25.0001</v>
      </c>
      <c r="CD386">
        <v>999.9</v>
      </c>
      <c r="CE386">
        <v>0</v>
      </c>
      <c r="CF386">
        <v>0</v>
      </c>
      <c r="CG386">
        <v>9980</v>
      </c>
      <c r="CH386">
        <v>0</v>
      </c>
      <c r="CI386">
        <v>1.0569500000000001</v>
      </c>
      <c r="CJ386">
        <v>1200.19</v>
      </c>
      <c r="CK386">
        <v>0.96699299999999999</v>
      </c>
      <c r="CL386">
        <v>3.30067E-2</v>
      </c>
      <c r="CM386">
        <v>0</v>
      </c>
      <c r="CN386">
        <v>713.34199999999998</v>
      </c>
      <c r="CO386">
        <v>5.0001499999999997</v>
      </c>
      <c r="CP386">
        <v>8540.08</v>
      </c>
      <c r="CQ386">
        <v>11355.7</v>
      </c>
      <c r="CR386">
        <v>39.5</v>
      </c>
      <c r="CS386">
        <v>42.125</v>
      </c>
      <c r="CT386">
        <v>40.75</v>
      </c>
      <c r="CU386">
        <v>41.686999999999998</v>
      </c>
      <c r="CV386">
        <v>41.375</v>
      </c>
      <c r="CW386">
        <v>1155.74</v>
      </c>
      <c r="CX386">
        <v>39.450000000000003</v>
      </c>
      <c r="CY386">
        <v>0</v>
      </c>
      <c r="CZ386">
        <v>1604501074.5</v>
      </c>
      <c r="DA386">
        <v>0</v>
      </c>
      <c r="DB386">
        <v>717.42528000000004</v>
      </c>
      <c r="DC386">
        <v>-33.412999931763899</v>
      </c>
      <c r="DD386">
        <v>-387.72846095378702</v>
      </c>
      <c r="DE386">
        <v>8585.0563999999995</v>
      </c>
      <c r="DF386">
        <v>15</v>
      </c>
      <c r="DG386">
        <v>1604500115.5</v>
      </c>
      <c r="DH386" t="s">
        <v>274</v>
      </c>
      <c r="DI386">
        <v>1604500104</v>
      </c>
      <c r="DJ386">
        <v>1604500115.5</v>
      </c>
      <c r="DK386">
        <v>1</v>
      </c>
      <c r="DL386">
        <v>-0.111</v>
      </c>
      <c r="DM386">
        <v>-7.0000000000000001E-3</v>
      </c>
      <c r="DN386">
        <v>-7.3999999999999996E-2</v>
      </c>
      <c r="DO386">
        <v>0.30099999999999999</v>
      </c>
      <c r="DP386">
        <v>420</v>
      </c>
      <c r="DQ386">
        <v>20</v>
      </c>
      <c r="DR386">
        <v>0.08</v>
      </c>
      <c r="DS386">
        <v>7.0000000000000007E-2</v>
      </c>
      <c r="DT386">
        <v>0</v>
      </c>
      <c r="DU386">
        <v>0</v>
      </c>
      <c r="DV386" t="s">
        <v>275</v>
      </c>
      <c r="DW386">
        <v>100</v>
      </c>
      <c r="DX386">
        <v>100</v>
      </c>
      <c r="DY386">
        <v>-0.17399999999999999</v>
      </c>
      <c r="DZ386">
        <v>0.31680000000000003</v>
      </c>
      <c r="EA386">
        <v>-0.38915973933682801</v>
      </c>
      <c r="EB386">
        <v>1.06189765250334E-3</v>
      </c>
      <c r="EC386">
        <v>-8.2300479113357901E-7</v>
      </c>
      <c r="ED386">
        <v>1.95222372915411E-10</v>
      </c>
      <c r="EE386">
        <v>5.0854824770297798E-2</v>
      </c>
      <c r="EF386">
        <v>2.4299125684897199E-2</v>
      </c>
      <c r="EG386">
        <v>-1.02667963148939E-3</v>
      </c>
      <c r="EH386">
        <v>2.21636158600722E-5</v>
      </c>
      <c r="EI386">
        <v>2</v>
      </c>
      <c r="EJ386">
        <v>2037</v>
      </c>
      <c r="EK386">
        <v>1</v>
      </c>
      <c r="EL386">
        <v>24</v>
      </c>
      <c r="EM386">
        <v>16.2</v>
      </c>
      <c r="EN386">
        <v>16</v>
      </c>
      <c r="EO386">
        <v>2</v>
      </c>
      <c r="EP386">
        <v>482.31299999999999</v>
      </c>
      <c r="EQ386">
        <v>556.38800000000003</v>
      </c>
      <c r="ER386">
        <v>22.338100000000001</v>
      </c>
      <c r="ES386">
        <v>25.363600000000002</v>
      </c>
      <c r="ET386">
        <v>30.0001</v>
      </c>
      <c r="EU386">
        <v>25.2409</v>
      </c>
      <c r="EV386">
        <v>25.2058</v>
      </c>
      <c r="EW386">
        <v>13.482900000000001</v>
      </c>
      <c r="EX386">
        <v>7.3851599999999999</v>
      </c>
      <c r="EY386">
        <v>100</v>
      </c>
      <c r="EZ386">
        <v>22.3325</v>
      </c>
      <c r="FA386">
        <v>232.19</v>
      </c>
      <c r="FB386">
        <v>20</v>
      </c>
      <c r="FC386">
        <v>102.35899999999999</v>
      </c>
      <c r="FD386">
        <v>102.069</v>
      </c>
    </row>
    <row r="387" spans="1:160" x14ac:dyDescent="0.15">
      <c r="A387">
        <v>389</v>
      </c>
      <c r="B387">
        <v>1604501077.0999999</v>
      </c>
      <c r="C387">
        <v>775.09999990463302</v>
      </c>
      <c r="D387" t="s">
        <v>1014</v>
      </c>
      <c r="E387" t="s">
        <v>1015</v>
      </c>
      <c r="F387">
        <v>1604501077.0999999</v>
      </c>
      <c r="G387">
        <f t="shared" si="270"/>
        <v>1.3554260918732658E-3</v>
      </c>
      <c r="H387">
        <f t="shared" si="271"/>
        <v>-1.563909413366827</v>
      </c>
      <c r="I387">
        <f t="shared" si="272"/>
        <v>243.809</v>
      </c>
      <c r="J387">
        <f t="shared" si="273"/>
        <v>258.49660280208064</v>
      </c>
      <c r="K387">
        <f t="shared" si="274"/>
        <v>26.043814235110077</v>
      </c>
      <c r="L387">
        <f t="shared" si="275"/>
        <v>24.564022258000996</v>
      </c>
      <c r="M387">
        <f t="shared" si="276"/>
        <v>0.13621093383759902</v>
      </c>
      <c r="N387">
        <f t="shared" si="277"/>
        <v>2.9428070616982023</v>
      </c>
      <c r="O387">
        <f t="shared" si="278"/>
        <v>0.13280286137026162</v>
      </c>
      <c r="P387">
        <f t="shared" si="279"/>
        <v>8.3300887815912009E-2</v>
      </c>
      <c r="Q387">
        <f t="shared" si="280"/>
        <v>193.71736120712097</v>
      </c>
      <c r="R387">
        <f t="shared" si="281"/>
        <v>25.835314176029627</v>
      </c>
      <c r="S387">
        <f t="shared" si="282"/>
        <v>24.9984</v>
      </c>
      <c r="T387">
        <f t="shared" si="283"/>
        <v>3.1793742914394429</v>
      </c>
      <c r="U387">
        <f t="shared" si="284"/>
        <v>68.316195136384039</v>
      </c>
      <c r="V387">
        <f t="shared" si="285"/>
        <v>2.1784198961401997</v>
      </c>
      <c r="W387">
        <f t="shared" si="286"/>
        <v>3.1887312983272551</v>
      </c>
      <c r="X387">
        <f t="shared" si="287"/>
        <v>1.0009543952992432</v>
      </c>
      <c r="Y387">
        <f t="shared" si="288"/>
        <v>-59.774290651611018</v>
      </c>
      <c r="Z387">
        <f t="shared" si="289"/>
        <v>7.8215738854962913</v>
      </c>
      <c r="AA387">
        <f t="shared" si="290"/>
        <v>0.56233244069396426</v>
      </c>
      <c r="AB387">
        <f t="shared" si="291"/>
        <v>142.3269768817002</v>
      </c>
      <c r="AC387">
        <v>11</v>
      </c>
      <c r="AD387">
        <v>2</v>
      </c>
      <c r="AE387">
        <f t="shared" si="292"/>
        <v>1</v>
      </c>
      <c r="AF387">
        <f t="shared" si="293"/>
        <v>0</v>
      </c>
      <c r="AG387">
        <f t="shared" si="294"/>
        <v>53624.47247877944</v>
      </c>
      <c r="AH387" t="s">
        <v>272</v>
      </c>
      <c r="AI387" t="s">
        <v>272</v>
      </c>
      <c r="AJ387">
        <v>0</v>
      </c>
      <c r="AK387">
        <v>0</v>
      </c>
      <c r="AL387">
        <f t="shared" si="295"/>
        <v>0</v>
      </c>
      <c r="AM387" t="e">
        <f t="shared" si="296"/>
        <v>#DIV/0!</v>
      </c>
      <c r="AN387">
        <v>0</v>
      </c>
      <c r="AO387" t="s">
        <v>272</v>
      </c>
      <c r="AP387" t="s">
        <v>272</v>
      </c>
      <c r="AQ387">
        <v>0</v>
      </c>
      <c r="AR387">
        <v>0</v>
      </c>
      <c r="AS387" t="e">
        <f t="shared" si="297"/>
        <v>#DIV/0!</v>
      </c>
      <c r="AT387">
        <v>0.5</v>
      </c>
      <c r="AU387">
        <f t="shared" si="298"/>
        <v>1009.0907998520864</v>
      </c>
      <c r="AV387">
        <f t="shared" si="299"/>
        <v>-1.563909413366827</v>
      </c>
      <c r="AW387" t="e">
        <f t="shared" si="300"/>
        <v>#DIV/0!</v>
      </c>
      <c r="AX387" t="e">
        <f t="shared" si="301"/>
        <v>#DIV/0!</v>
      </c>
      <c r="AY387">
        <f t="shared" si="302"/>
        <v>-1.5498203071478468E-3</v>
      </c>
      <c r="AZ387" t="e">
        <f t="shared" si="303"/>
        <v>#DIV/0!</v>
      </c>
      <c r="BA387" t="s">
        <v>272</v>
      </c>
      <c r="BB387">
        <v>0</v>
      </c>
      <c r="BC387">
        <f t="shared" si="304"/>
        <v>0</v>
      </c>
      <c r="BD387" t="e">
        <f t="shared" si="305"/>
        <v>#DIV/0!</v>
      </c>
      <c r="BE387" t="e">
        <f t="shared" si="306"/>
        <v>#DIV/0!</v>
      </c>
      <c r="BF387" t="e">
        <f t="shared" si="307"/>
        <v>#DIV/0!</v>
      </c>
      <c r="BG387" t="e">
        <f t="shared" si="308"/>
        <v>#DIV/0!</v>
      </c>
      <c r="BH387" t="e">
        <f t="shared" si="309"/>
        <v>#DIV/0!</v>
      </c>
      <c r="BI387" t="e">
        <f t="shared" si="310"/>
        <v>#DIV/0!</v>
      </c>
      <c r="BJ387">
        <f t="shared" si="311"/>
        <v>1199.8900000000001</v>
      </c>
      <c r="BK387">
        <f t="shared" si="312"/>
        <v>1009.0907998520864</v>
      </c>
      <c r="BL387">
        <f t="shared" si="313"/>
        <v>0.84098609026834659</v>
      </c>
      <c r="BM387">
        <f t="shared" si="314"/>
        <v>0.19197218053669329</v>
      </c>
      <c r="BN387">
        <v>6</v>
      </c>
      <c r="BO387">
        <v>0.5</v>
      </c>
      <c r="BP387" t="s">
        <v>273</v>
      </c>
      <c r="BQ387">
        <v>2</v>
      </c>
      <c r="BR387">
        <v>1604501077.0999999</v>
      </c>
      <c r="BS387">
        <v>243.809</v>
      </c>
      <c r="BT387">
        <v>242.32900000000001</v>
      </c>
      <c r="BU387">
        <v>21.6218</v>
      </c>
      <c r="BV387">
        <v>20.0306</v>
      </c>
      <c r="BW387">
        <v>243.98500000000001</v>
      </c>
      <c r="BX387">
        <v>21.3049</v>
      </c>
      <c r="BY387">
        <v>500.04500000000002</v>
      </c>
      <c r="BZ387">
        <v>100.651</v>
      </c>
      <c r="CA387">
        <v>0.100089</v>
      </c>
      <c r="CB387">
        <v>25.047699999999999</v>
      </c>
      <c r="CC387">
        <v>24.9984</v>
      </c>
      <c r="CD387">
        <v>999.9</v>
      </c>
      <c r="CE387">
        <v>0</v>
      </c>
      <c r="CF387">
        <v>0</v>
      </c>
      <c r="CG387">
        <v>10010.6</v>
      </c>
      <c r="CH387">
        <v>0</v>
      </c>
      <c r="CI387">
        <v>1.06395</v>
      </c>
      <c r="CJ387">
        <v>1199.8900000000001</v>
      </c>
      <c r="CK387">
        <v>0.96699299999999999</v>
      </c>
      <c r="CL387">
        <v>3.30067E-2</v>
      </c>
      <c r="CM387">
        <v>0</v>
      </c>
      <c r="CN387">
        <v>712.24900000000002</v>
      </c>
      <c r="CO387">
        <v>5.0001499999999997</v>
      </c>
      <c r="CP387">
        <v>8526.44</v>
      </c>
      <c r="CQ387">
        <v>11352.9</v>
      </c>
      <c r="CR387">
        <v>39.5</v>
      </c>
      <c r="CS387">
        <v>42.186999999999998</v>
      </c>
      <c r="CT387">
        <v>40.75</v>
      </c>
      <c r="CU387">
        <v>41.686999999999998</v>
      </c>
      <c r="CV387">
        <v>41.375</v>
      </c>
      <c r="CW387">
        <v>1155.45</v>
      </c>
      <c r="CX387">
        <v>39.44</v>
      </c>
      <c r="CY387">
        <v>0</v>
      </c>
      <c r="CZ387">
        <v>1604501076.3</v>
      </c>
      <c r="DA387">
        <v>0</v>
      </c>
      <c r="DB387">
        <v>716.58776923076903</v>
      </c>
      <c r="DC387">
        <v>-33.229264970014398</v>
      </c>
      <c r="DD387">
        <v>-384.18256438034501</v>
      </c>
      <c r="DE387">
        <v>8575.3084615384596</v>
      </c>
      <c r="DF387">
        <v>15</v>
      </c>
      <c r="DG387">
        <v>1604500115.5</v>
      </c>
      <c r="DH387" t="s">
        <v>274</v>
      </c>
      <c r="DI387">
        <v>1604500104</v>
      </c>
      <c r="DJ387">
        <v>1604500115.5</v>
      </c>
      <c r="DK387">
        <v>1</v>
      </c>
      <c r="DL387">
        <v>-0.111</v>
      </c>
      <c r="DM387">
        <v>-7.0000000000000001E-3</v>
      </c>
      <c r="DN387">
        <v>-7.3999999999999996E-2</v>
      </c>
      <c r="DO387">
        <v>0.30099999999999999</v>
      </c>
      <c r="DP387">
        <v>420</v>
      </c>
      <c r="DQ387">
        <v>20</v>
      </c>
      <c r="DR387">
        <v>0.08</v>
      </c>
      <c r="DS387">
        <v>7.0000000000000007E-2</v>
      </c>
      <c r="DT387">
        <v>0</v>
      </c>
      <c r="DU387">
        <v>0</v>
      </c>
      <c r="DV387" t="s">
        <v>275</v>
      </c>
      <c r="DW387">
        <v>100</v>
      </c>
      <c r="DX387">
        <v>100</v>
      </c>
      <c r="DY387">
        <v>-0.17599999999999999</v>
      </c>
      <c r="DZ387">
        <v>0.31690000000000002</v>
      </c>
      <c r="EA387">
        <v>-0.38915973933682801</v>
      </c>
      <c r="EB387">
        <v>1.06189765250334E-3</v>
      </c>
      <c r="EC387">
        <v>-8.2300479113357901E-7</v>
      </c>
      <c r="ED387">
        <v>1.95222372915411E-10</v>
      </c>
      <c r="EE387">
        <v>5.0854824770297798E-2</v>
      </c>
      <c r="EF387">
        <v>2.4299125684897199E-2</v>
      </c>
      <c r="EG387">
        <v>-1.02667963148939E-3</v>
      </c>
      <c r="EH387">
        <v>2.21636158600722E-5</v>
      </c>
      <c r="EI387">
        <v>2</v>
      </c>
      <c r="EJ387">
        <v>2037</v>
      </c>
      <c r="EK387">
        <v>1</v>
      </c>
      <c r="EL387">
        <v>24</v>
      </c>
      <c r="EM387">
        <v>16.2</v>
      </c>
      <c r="EN387">
        <v>16</v>
      </c>
      <c r="EO387">
        <v>2</v>
      </c>
      <c r="EP387">
        <v>482.51100000000002</v>
      </c>
      <c r="EQ387">
        <v>556.26800000000003</v>
      </c>
      <c r="ER387">
        <v>22.335799999999999</v>
      </c>
      <c r="ES387">
        <v>25.3626</v>
      </c>
      <c r="ET387">
        <v>30.0001</v>
      </c>
      <c r="EU387">
        <v>25.240200000000002</v>
      </c>
      <c r="EV387">
        <v>25.2058</v>
      </c>
      <c r="EW387">
        <v>13.3621</v>
      </c>
      <c r="EX387">
        <v>7.3851599999999999</v>
      </c>
      <c r="EY387">
        <v>100</v>
      </c>
      <c r="EZ387">
        <v>22.3325</v>
      </c>
      <c r="FA387">
        <v>232.19</v>
      </c>
      <c r="FB387">
        <v>20</v>
      </c>
      <c r="FC387">
        <v>102.35899999999999</v>
      </c>
      <c r="FD387">
        <v>102.068</v>
      </c>
    </row>
    <row r="388" spans="1:160" x14ac:dyDescent="0.15">
      <c r="A388">
        <v>390</v>
      </c>
      <c r="B388">
        <v>1604501079.0999999</v>
      </c>
      <c r="C388">
        <v>777.09999990463302</v>
      </c>
      <c r="D388" t="s">
        <v>1016</v>
      </c>
      <c r="E388" t="s">
        <v>1017</v>
      </c>
      <c r="F388">
        <v>1604501079.0999999</v>
      </c>
      <c r="G388">
        <f t="shared" si="270"/>
        <v>1.3549140822872129E-3</v>
      </c>
      <c r="H388">
        <f t="shared" si="271"/>
        <v>-1.7888257311530302</v>
      </c>
      <c r="I388">
        <f t="shared" si="272"/>
        <v>240.68199999999999</v>
      </c>
      <c r="J388">
        <f t="shared" si="273"/>
        <v>258.1222739632201</v>
      </c>
      <c r="K388">
        <f t="shared" si="274"/>
        <v>26.006093227649369</v>
      </c>
      <c r="L388">
        <f t="shared" si="275"/>
        <v>24.248967104283999</v>
      </c>
      <c r="M388">
        <f t="shared" si="276"/>
        <v>0.13602939445195444</v>
      </c>
      <c r="N388">
        <f t="shared" si="277"/>
        <v>2.9439134422809659</v>
      </c>
      <c r="O388">
        <f t="shared" si="278"/>
        <v>0.13263152135405726</v>
      </c>
      <c r="P388">
        <f t="shared" si="279"/>
        <v>8.3192916961278521E-2</v>
      </c>
      <c r="Q388">
        <f t="shared" si="280"/>
        <v>193.7157652265663</v>
      </c>
      <c r="R388">
        <f t="shared" si="281"/>
        <v>25.835361265155676</v>
      </c>
      <c r="S388">
        <f t="shared" si="282"/>
        <v>25.003299999999999</v>
      </c>
      <c r="T388">
        <f t="shared" si="283"/>
        <v>3.180303223067936</v>
      </c>
      <c r="U388">
        <f t="shared" si="284"/>
        <v>68.315994448305858</v>
      </c>
      <c r="V388">
        <f t="shared" si="285"/>
        <v>2.1784394625639996</v>
      </c>
      <c r="W388">
        <f t="shared" si="286"/>
        <v>3.1887693067432497</v>
      </c>
      <c r="X388">
        <f t="shared" si="287"/>
        <v>1.0018637605039364</v>
      </c>
      <c r="Y388">
        <f t="shared" si="288"/>
        <v>-59.75171102886609</v>
      </c>
      <c r="Z388">
        <f t="shared" si="289"/>
        <v>7.0785668629110683</v>
      </c>
      <c r="AA388">
        <f t="shared" si="290"/>
        <v>0.50873571221931857</v>
      </c>
      <c r="AB388">
        <f t="shared" si="291"/>
        <v>141.55135677283059</v>
      </c>
      <c r="AC388">
        <v>11</v>
      </c>
      <c r="AD388">
        <v>2</v>
      </c>
      <c r="AE388">
        <f t="shared" si="292"/>
        <v>1</v>
      </c>
      <c r="AF388">
        <f t="shared" si="293"/>
        <v>0</v>
      </c>
      <c r="AG388">
        <f t="shared" si="294"/>
        <v>53656.793177901003</v>
      </c>
      <c r="AH388" t="s">
        <v>272</v>
      </c>
      <c r="AI388" t="s">
        <v>272</v>
      </c>
      <c r="AJ388">
        <v>0</v>
      </c>
      <c r="AK388">
        <v>0</v>
      </c>
      <c r="AL388">
        <f t="shared" si="295"/>
        <v>0</v>
      </c>
      <c r="AM388" t="e">
        <f t="shared" si="296"/>
        <v>#DIV/0!</v>
      </c>
      <c r="AN388">
        <v>0</v>
      </c>
      <c r="AO388" t="s">
        <v>272</v>
      </c>
      <c r="AP388" t="s">
        <v>272</v>
      </c>
      <c r="AQ388">
        <v>0</v>
      </c>
      <c r="AR388">
        <v>0</v>
      </c>
      <c r="AS388" t="e">
        <f t="shared" si="297"/>
        <v>#DIV/0!</v>
      </c>
      <c r="AT388">
        <v>0.5</v>
      </c>
      <c r="AU388">
        <f t="shared" si="298"/>
        <v>1009.0823998520851</v>
      </c>
      <c r="AV388">
        <f t="shared" si="299"/>
        <v>-1.7888257311530302</v>
      </c>
      <c r="AW388" t="e">
        <f t="shared" si="300"/>
        <v>#DIV/0!</v>
      </c>
      <c r="AX388" t="e">
        <f t="shared" si="301"/>
        <v>#DIV/0!</v>
      </c>
      <c r="AY388">
        <f t="shared" si="302"/>
        <v>-1.7727251326702781E-3</v>
      </c>
      <c r="AZ388" t="e">
        <f t="shared" si="303"/>
        <v>#DIV/0!</v>
      </c>
      <c r="BA388" t="s">
        <v>272</v>
      </c>
      <c r="BB388">
        <v>0</v>
      </c>
      <c r="BC388">
        <f t="shared" si="304"/>
        <v>0</v>
      </c>
      <c r="BD388" t="e">
        <f t="shared" si="305"/>
        <v>#DIV/0!</v>
      </c>
      <c r="BE388" t="e">
        <f t="shared" si="306"/>
        <v>#DIV/0!</v>
      </c>
      <c r="BF388" t="e">
        <f t="shared" si="307"/>
        <v>#DIV/0!</v>
      </c>
      <c r="BG388" t="e">
        <f t="shared" si="308"/>
        <v>#DIV/0!</v>
      </c>
      <c r="BH388" t="e">
        <f t="shared" si="309"/>
        <v>#DIV/0!</v>
      </c>
      <c r="BI388" t="e">
        <f t="shared" si="310"/>
        <v>#DIV/0!</v>
      </c>
      <c r="BJ388">
        <f t="shared" si="311"/>
        <v>1199.8800000000001</v>
      </c>
      <c r="BK388">
        <f t="shared" si="312"/>
        <v>1009.0823998520851</v>
      </c>
      <c r="BL388">
        <f t="shared" si="313"/>
        <v>0.84098609848658623</v>
      </c>
      <c r="BM388">
        <f t="shared" si="314"/>
        <v>0.19197219697317269</v>
      </c>
      <c r="BN388">
        <v>6</v>
      </c>
      <c r="BO388">
        <v>0.5</v>
      </c>
      <c r="BP388" t="s">
        <v>273</v>
      </c>
      <c r="BQ388">
        <v>2</v>
      </c>
      <c r="BR388">
        <v>1604501079.0999999</v>
      </c>
      <c r="BS388">
        <v>240.68199999999999</v>
      </c>
      <c r="BT388">
        <v>238.92699999999999</v>
      </c>
      <c r="BU388">
        <v>21.622</v>
      </c>
      <c r="BV388">
        <v>20.031500000000001</v>
      </c>
      <c r="BW388">
        <v>240.86</v>
      </c>
      <c r="BX388">
        <v>21.305099999999999</v>
      </c>
      <c r="BY388">
        <v>500.07600000000002</v>
      </c>
      <c r="BZ388">
        <v>100.651</v>
      </c>
      <c r="CA388">
        <v>0.100062</v>
      </c>
      <c r="CB388">
        <v>25.047899999999998</v>
      </c>
      <c r="CC388">
        <v>25.003299999999999</v>
      </c>
      <c r="CD388">
        <v>999.9</v>
      </c>
      <c r="CE388">
        <v>0</v>
      </c>
      <c r="CF388">
        <v>0</v>
      </c>
      <c r="CG388">
        <v>10016.9</v>
      </c>
      <c r="CH388">
        <v>0</v>
      </c>
      <c r="CI388">
        <v>1.06395</v>
      </c>
      <c r="CJ388">
        <v>1199.8800000000001</v>
      </c>
      <c r="CK388">
        <v>0.96699299999999999</v>
      </c>
      <c r="CL388">
        <v>3.30067E-2</v>
      </c>
      <c r="CM388">
        <v>0</v>
      </c>
      <c r="CN388">
        <v>711.57500000000005</v>
      </c>
      <c r="CO388">
        <v>5.0001499999999997</v>
      </c>
      <c r="CP388">
        <v>8515.27</v>
      </c>
      <c r="CQ388">
        <v>11352.8</v>
      </c>
      <c r="CR388">
        <v>39.5</v>
      </c>
      <c r="CS388">
        <v>42.186999999999998</v>
      </c>
      <c r="CT388">
        <v>40.686999999999998</v>
      </c>
      <c r="CU388">
        <v>41.686999999999998</v>
      </c>
      <c r="CV388">
        <v>41.311999999999998</v>
      </c>
      <c r="CW388">
        <v>1155.44</v>
      </c>
      <c r="CX388">
        <v>39.44</v>
      </c>
      <c r="CY388">
        <v>0</v>
      </c>
      <c r="CZ388">
        <v>1604501078.0999999</v>
      </c>
      <c r="DA388">
        <v>0</v>
      </c>
      <c r="DB388">
        <v>715.45655999999997</v>
      </c>
      <c r="DC388">
        <v>-32.965923111103102</v>
      </c>
      <c r="DD388">
        <v>-380.43615439650199</v>
      </c>
      <c r="DE388">
        <v>8561.9</v>
      </c>
      <c r="DF388">
        <v>15</v>
      </c>
      <c r="DG388">
        <v>1604500115.5</v>
      </c>
      <c r="DH388" t="s">
        <v>274</v>
      </c>
      <c r="DI388">
        <v>1604500104</v>
      </c>
      <c r="DJ388">
        <v>1604500115.5</v>
      </c>
      <c r="DK388">
        <v>1</v>
      </c>
      <c r="DL388">
        <v>-0.111</v>
      </c>
      <c r="DM388">
        <v>-7.0000000000000001E-3</v>
      </c>
      <c r="DN388">
        <v>-7.3999999999999996E-2</v>
      </c>
      <c r="DO388">
        <v>0.30099999999999999</v>
      </c>
      <c r="DP388">
        <v>420</v>
      </c>
      <c r="DQ388">
        <v>20</v>
      </c>
      <c r="DR388">
        <v>0.08</v>
      </c>
      <c r="DS388">
        <v>7.0000000000000007E-2</v>
      </c>
      <c r="DT388">
        <v>0</v>
      </c>
      <c r="DU388">
        <v>0</v>
      </c>
      <c r="DV388" t="s">
        <v>275</v>
      </c>
      <c r="DW388">
        <v>100</v>
      </c>
      <c r="DX388">
        <v>100</v>
      </c>
      <c r="DY388">
        <v>-0.17799999999999999</v>
      </c>
      <c r="DZ388">
        <v>0.31690000000000002</v>
      </c>
      <c r="EA388">
        <v>-0.38915973933682801</v>
      </c>
      <c r="EB388">
        <v>1.06189765250334E-3</v>
      </c>
      <c r="EC388">
        <v>-8.2300479113357901E-7</v>
      </c>
      <c r="ED388">
        <v>1.95222372915411E-10</v>
      </c>
      <c r="EE388">
        <v>5.0854824770297798E-2</v>
      </c>
      <c r="EF388">
        <v>2.4299125684897199E-2</v>
      </c>
      <c r="EG388">
        <v>-1.02667963148939E-3</v>
      </c>
      <c r="EH388">
        <v>2.21636158600722E-5</v>
      </c>
      <c r="EI388">
        <v>2</v>
      </c>
      <c r="EJ388">
        <v>2037</v>
      </c>
      <c r="EK388">
        <v>1</v>
      </c>
      <c r="EL388">
        <v>24</v>
      </c>
      <c r="EM388">
        <v>16.3</v>
      </c>
      <c r="EN388">
        <v>16.100000000000001</v>
      </c>
      <c r="EO388">
        <v>2</v>
      </c>
      <c r="EP388">
        <v>482.49799999999999</v>
      </c>
      <c r="EQ388">
        <v>556.08900000000006</v>
      </c>
      <c r="ER388">
        <v>22.333400000000001</v>
      </c>
      <c r="ES388">
        <v>25.361899999999999</v>
      </c>
      <c r="ET388">
        <v>30</v>
      </c>
      <c r="EU388">
        <v>25.240200000000002</v>
      </c>
      <c r="EV388">
        <v>25.2058</v>
      </c>
      <c r="EW388">
        <v>13.198499999999999</v>
      </c>
      <c r="EX388">
        <v>7.3851599999999999</v>
      </c>
      <c r="EY388">
        <v>100</v>
      </c>
      <c r="EZ388">
        <v>22.3322</v>
      </c>
      <c r="FA388">
        <v>227.15</v>
      </c>
      <c r="FB388">
        <v>20</v>
      </c>
      <c r="FC388">
        <v>102.36</v>
      </c>
      <c r="FD388">
        <v>102.069</v>
      </c>
    </row>
    <row r="389" spans="1:160" x14ac:dyDescent="0.15">
      <c r="A389">
        <v>391</v>
      </c>
      <c r="B389">
        <v>1604501080.5999999</v>
      </c>
      <c r="C389">
        <v>778.59999990463302</v>
      </c>
      <c r="D389" t="s">
        <v>1018</v>
      </c>
      <c r="E389" t="s">
        <v>1019</v>
      </c>
      <c r="F389">
        <v>1604501080.5999999</v>
      </c>
      <c r="G389">
        <f t="shared" si="270"/>
        <v>1.3537389591071463E-3</v>
      </c>
      <c r="H389">
        <f t="shared" si="271"/>
        <v>-1.9019481029231564</v>
      </c>
      <c r="I389">
        <f t="shared" si="272"/>
        <v>238.31800000000001</v>
      </c>
      <c r="J389">
        <f t="shared" si="273"/>
        <v>257.17640027705897</v>
      </c>
      <c r="K389">
        <f t="shared" si="274"/>
        <v>25.910587393542961</v>
      </c>
      <c r="L389">
        <f t="shared" si="275"/>
        <v>24.010598794454005</v>
      </c>
      <c r="M389">
        <f t="shared" si="276"/>
        <v>0.13582932680908968</v>
      </c>
      <c r="N389">
        <f t="shared" si="277"/>
        <v>2.9382888949080765</v>
      </c>
      <c r="O389">
        <f t="shared" si="278"/>
        <v>0.13243499639062986</v>
      </c>
      <c r="P389">
        <f t="shared" si="279"/>
        <v>8.3069774905118618E-2</v>
      </c>
      <c r="Q389">
        <f t="shared" si="280"/>
        <v>193.76683660447637</v>
      </c>
      <c r="R389">
        <f t="shared" si="281"/>
        <v>25.836873546216246</v>
      </c>
      <c r="S389">
        <f t="shared" si="282"/>
        <v>25.006399999999999</v>
      </c>
      <c r="T389">
        <f t="shared" si="283"/>
        <v>3.1808910369891019</v>
      </c>
      <c r="U389">
        <f t="shared" si="284"/>
        <v>68.317481645148163</v>
      </c>
      <c r="V389">
        <f t="shared" si="285"/>
        <v>2.1784219703660002</v>
      </c>
      <c r="W389">
        <f t="shared" si="286"/>
        <v>3.1886742864455537</v>
      </c>
      <c r="X389">
        <f t="shared" si="287"/>
        <v>1.0024690666231018</v>
      </c>
      <c r="Y389">
        <f t="shared" si="288"/>
        <v>-59.699888096625152</v>
      </c>
      <c r="Z389">
        <f t="shared" si="289"/>
        <v>6.4947702669937115</v>
      </c>
      <c r="AA389">
        <f t="shared" si="290"/>
        <v>0.46767796270437617</v>
      </c>
      <c r="AB389">
        <f t="shared" si="291"/>
        <v>141.02939673754929</v>
      </c>
      <c r="AC389">
        <v>11</v>
      </c>
      <c r="AD389">
        <v>2</v>
      </c>
      <c r="AE389">
        <f t="shared" si="292"/>
        <v>1</v>
      </c>
      <c r="AF389">
        <f t="shared" si="293"/>
        <v>0</v>
      </c>
      <c r="AG389">
        <f t="shared" si="294"/>
        <v>53492.452408675177</v>
      </c>
      <c r="AH389" t="s">
        <v>272</v>
      </c>
      <c r="AI389" t="s">
        <v>272</v>
      </c>
      <c r="AJ389">
        <v>0</v>
      </c>
      <c r="AK389">
        <v>0</v>
      </c>
      <c r="AL389">
        <f t="shared" si="295"/>
        <v>0</v>
      </c>
      <c r="AM389" t="e">
        <f t="shared" si="296"/>
        <v>#DIV/0!</v>
      </c>
      <c r="AN389">
        <v>0</v>
      </c>
      <c r="AO389" t="s">
        <v>272</v>
      </c>
      <c r="AP389" t="s">
        <v>272</v>
      </c>
      <c r="AQ389">
        <v>0</v>
      </c>
      <c r="AR389">
        <v>0</v>
      </c>
      <c r="AS389" t="e">
        <f t="shared" si="297"/>
        <v>#DIV/0!</v>
      </c>
      <c r="AT389">
        <v>0.5</v>
      </c>
      <c r="AU389">
        <f t="shared" si="298"/>
        <v>1009.3511998521245</v>
      </c>
      <c r="AV389">
        <f t="shared" si="299"/>
        <v>-1.9019481029231564</v>
      </c>
      <c r="AW389" t="e">
        <f t="shared" si="300"/>
        <v>#DIV/0!</v>
      </c>
      <c r="AX389" t="e">
        <f t="shared" si="301"/>
        <v>#DIV/0!</v>
      </c>
      <c r="AY389">
        <f t="shared" si="302"/>
        <v>-1.8843273809966265E-3</v>
      </c>
      <c r="AZ389" t="e">
        <f t="shared" si="303"/>
        <v>#DIV/0!</v>
      </c>
      <c r="BA389" t="s">
        <v>272</v>
      </c>
      <c r="BB389">
        <v>0</v>
      </c>
      <c r="BC389">
        <f t="shared" si="304"/>
        <v>0</v>
      </c>
      <c r="BD389" t="e">
        <f t="shared" si="305"/>
        <v>#DIV/0!</v>
      </c>
      <c r="BE389" t="e">
        <f t="shared" si="306"/>
        <v>#DIV/0!</v>
      </c>
      <c r="BF389" t="e">
        <f t="shared" si="307"/>
        <v>#DIV/0!</v>
      </c>
      <c r="BG389" t="e">
        <f t="shared" si="308"/>
        <v>#DIV/0!</v>
      </c>
      <c r="BH389" t="e">
        <f t="shared" si="309"/>
        <v>#DIV/0!</v>
      </c>
      <c r="BI389" t="e">
        <f t="shared" si="310"/>
        <v>#DIV/0!</v>
      </c>
      <c r="BJ389">
        <f t="shared" si="311"/>
        <v>1200.2</v>
      </c>
      <c r="BK389">
        <f t="shared" si="312"/>
        <v>1009.3511998521245</v>
      </c>
      <c r="BL389">
        <f t="shared" si="313"/>
        <v>0.84098583557084194</v>
      </c>
      <c r="BM389">
        <f t="shared" si="314"/>
        <v>0.19197167114168415</v>
      </c>
      <c r="BN389">
        <v>6</v>
      </c>
      <c r="BO389">
        <v>0.5</v>
      </c>
      <c r="BP389" t="s">
        <v>273</v>
      </c>
      <c r="BQ389">
        <v>2</v>
      </c>
      <c r="BR389">
        <v>1604501080.5999999</v>
      </c>
      <c r="BS389">
        <v>238.31800000000001</v>
      </c>
      <c r="BT389">
        <v>236.423</v>
      </c>
      <c r="BU389">
        <v>21.622</v>
      </c>
      <c r="BV389">
        <v>20.032800000000002</v>
      </c>
      <c r="BW389">
        <v>238.49799999999999</v>
      </c>
      <c r="BX389">
        <v>21.305199999999999</v>
      </c>
      <c r="BY389">
        <v>500.05099999999999</v>
      </c>
      <c r="BZ389">
        <v>100.65</v>
      </c>
      <c r="CA389">
        <v>0.10025299999999999</v>
      </c>
      <c r="CB389">
        <v>25.0474</v>
      </c>
      <c r="CC389">
        <v>25.006399999999999</v>
      </c>
      <c r="CD389">
        <v>999.9</v>
      </c>
      <c r="CE389">
        <v>0</v>
      </c>
      <c r="CF389">
        <v>0</v>
      </c>
      <c r="CG389">
        <v>9985</v>
      </c>
      <c r="CH389">
        <v>0</v>
      </c>
      <c r="CI389">
        <v>1.06395</v>
      </c>
      <c r="CJ389">
        <v>1200.2</v>
      </c>
      <c r="CK389">
        <v>0.96700200000000003</v>
      </c>
      <c r="CL389">
        <v>3.2998399999999997E-2</v>
      </c>
      <c r="CM389">
        <v>0</v>
      </c>
      <c r="CN389">
        <v>710.99199999999996</v>
      </c>
      <c r="CO389">
        <v>5.0001499999999997</v>
      </c>
      <c r="CP389">
        <v>8506.3700000000008</v>
      </c>
      <c r="CQ389">
        <v>11355.8</v>
      </c>
      <c r="CR389">
        <v>39.5</v>
      </c>
      <c r="CS389">
        <v>42.125</v>
      </c>
      <c r="CT389">
        <v>40.75</v>
      </c>
      <c r="CU389">
        <v>41.686999999999998</v>
      </c>
      <c r="CV389">
        <v>41.375</v>
      </c>
      <c r="CW389">
        <v>1155.76</v>
      </c>
      <c r="CX389">
        <v>39.44</v>
      </c>
      <c r="CY389">
        <v>0</v>
      </c>
      <c r="CZ389">
        <v>1604501079.9000001</v>
      </c>
      <c r="DA389">
        <v>0</v>
      </c>
      <c r="DB389">
        <v>714.67680769230799</v>
      </c>
      <c r="DC389">
        <v>-32.454188018019998</v>
      </c>
      <c r="DD389">
        <v>-380.41264954235299</v>
      </c>
      <c r="DE389">
        <v>8552.5180769230792</v>
      </c>
      <c r="DF389">
        <v>15</v>
      </c>
      <c r="DG389">
        <v>1604500115.5</v>
      </c>
      <c r="DH389" t="s">
        <v>274</v>
      </c>
      <c r="DI389">
        <v>1604500104</v>
      </c>
      <c r="DJ389">
        <v>1604500115.5</v>
      </c>
      <c r="DK389">
        <v>1</v>
      </c>
      <c r="DL389">
        <v>-0.111</v>
      </c>
      <c r="DM389">
        <v>-7.0000000000000001E-3</v>
      </c>
      <c r="DN389">
        <v>-7.3999999999999996E-2</v>
      </c>
      <c r="DO389">
        <v>0.30099999999999999</v>
      </c>
      <c r="DP389">
        <v>420</v>
      </c>
      <c r="DQ389">
        <v>20</v>
      </c>
      <c r="DR389">
        <v>0.08</v>
      </c>
      <c r="DS389">
        <v>7.0000000000000007E-2</v>
      </c>
      <c r="DT389">
        <v>0</v>
      </c>
      <c r="DU389">
        <v>0</v>
      </c>
      <c r="DV389" t="s">
        <v>275</v>
      </c>
      <c r="DW389">
        <v>100</v>
      </c>
      <c r="DX389">
        <v>100</v>
      </c>
      <c r="DY389">
        <v>-0.18</v>
      </c>
      <c r="DZ389">
        <v>0.31680000000000003</v>
      </c>
      <c r="EA389">
        <v>-0.38915973933682801</v>
      </c>
      <c r="EB389">
        <v>1.06189765250334E-3</v>
      </c>
      <c r="EC389">
        <v>-8.2300479113357901E-7</v>
      </c>
      <c r="ED389">
        <v>1.95222372915411E-10</v>
      </c>
      <c r="EE389">
        <v>5.0854824770297798E-2</v>
      </c>
      <c r="EF389">
        <v>2.4299125684897199E-2</v>
      </c>
      <c r="EG389">
        <v>-1.02667963148939E-3</v>
      </c>
      <c r="EH389">
        <v>2.21636158600722E-5</v>
      </c>
      <c r="EI389">
        <v>2</v>
      </c>
      <c r="EJ389">
        <v>2037</v>
      </c>
      <c r="EK389">
        <v>1</v>
      </c>
      <c r="EL389">
        <v>24</v>
      </c>
      <c r="EM389">
        <v>16.3</v>
      </c>
      <c r="EN389">
        <v>16.100000000000001</v>
      </c>
      <c r="EO389">
        <v>2</v>
      </c>
      <c r="EP389">
        <v>482.53899999999999</v>
      </c>
      <c r="EQ389">
        <v>556.08900000000006</v>
      </c>
      <c r="ER389">
        <v>22.332699999999999</v>
      </c>
      <c r="ES389">
        <v>25.361899999999999</v>
      </c>
      <c r="ET389">
        <v>30</v>
      </c>
      <c r="EU389">
        <v>25.240200000000002</v>
      </c>
      <c r="EV389">
        <v>25.2058</v>
      </c>
      <c r="EW389">
        <v>13.1226</v>
      </c>
      <c r="EX389">
        <v>7.3851599999999999</v>
      </c>
      <c r="EY389">
        <v>100</v>
      </c>
      <c r="EZ389">
        <v>22.3322</v>
      </c>
      <c r="FA389">
        <v>222.13</v>
      </c>
      <c r="FB389">
        <v>20</v>
      </c>
      <c r="FC389">
        <v>102.36</v>
      </c>
      <c r="FD389">
        <v>102.069</v>
      </c>
    </row>
    <row r="390" spans="1:160" x14ac:dyDescent="0.15">
      <c r="A390">
        <v>392</v>
      </c>
      <c r="B390">
        <v>1604501083.0999999</v>
      </c>
      <c r="C390">
        <v>781.09999990463302</v>
      </c>
      <c r="D390" t="s">
        <v>1020</v>
      </c>
      <c r="E390" t="s">
        <v>1021</v>
      </c>
      <c r="F390">
        <v>1604501083.0999999</v>
      </c>
      <c r="G390">
        <f t="shared" si="270"/>
        <v>1.3550267724406438E-3</v>
      </c>
      <c r="H390">
        <f t="shared" si="271"/>
        <v>-2.0451576997372323</v>
      </c>
      <c r="I390">
        <f t="shared" si="272"/>
        <v>234.37299999999999</v>
      </c>
      <c r="J390">
        <f t="shared" si="273"/>
        <v>254.97374613783134</v>
      </c>
      <c r="K390">
        <f t="shared" si="274"/>
        <v>25.688926700254132</v>
      </c>
      <c r="L390">
        <f t="shared" si="275"/>
        <v>23.613375528725999</v>
      </c>
      <c r="M390">
        <f t="shared" si="276"/>
        <v>0.13601968014078414</v>
      </c>
      <c r="N390">
        <f t="shared" si="277"/>
        <v>2.9361058569479619</v>
      </c>
      <c r="O390">
        <f t="shared" si="278"/>
        <v>0.13261349525858179</v>
      </c>
      <c r="P390">
        <f t="shared" si="279"/>
        <v>8.3182362292139933E-2</v>
      </c>
      <c r="Q390">
        <f t="shared" si="280"/>
        <v>193.71736120712097</v>
      </c>
      <c r="R390">
        <f t="shared" si="281"/>
        <v>25.839493416472287</v>
      </c>
      <c r="S390">
        <f t="shared" si="282"/>
        <v>25.005800000000001</v>
      </c>
      <c r="T390">
        <f t="shared" si="283"/>
        <v>3.1807772591437131</v>
      </c>
      <c r="U390">
        <f t="shared" si="284"/>
        <v>68.315071348067733</v>
      </c>
      <c r="V390">
        <f t="shared" si="285"/>
        <v>2.1786956651189997</v>
      </c>
      <c r="W390">
        <f t="shared" si="286"/>
        <v>3.1891874254488695</v>
      </c>
      <c r="X390">
        <f t="shared" si="287"/>
        <v>1.0020815940247134</v>
      </c>
      <c r="Y390">
        <f t="shared" si="288"/>
        <v>-59.756680664632391</v>
      </c>
      <c r="Z390">
        <f t="shared" si="289"/>
        <v>7.0123063159181562</v>
      </c>
      <c r="AA390">
        <f t="shared" si="290"/>
        <v>0.50532567672231299</v>
      </c>
      <c r="AB390">
        <f t="shared" si="291"/>
        <v>141.47831253512905</v>
      </c>
      <c r="AC390">
        <v>11</v>
      </c>
      <c r="AD390">
        <v>2</v>
      </c>
      <c r="AE390">
        <f t="shared" si="292"/>
        <v>1</v>
      </c>
      <c r="AF390">
        <f t="shared" si="293"/>
        <v>0</v>
      </c>
      <c r="AG390">
        <f t="shared" si="294"/>
        <v>53428.234368861522</v>
      </c>
      <c r="AH390" t="s">
        <v>272</v>
      </c>
      <c r="AI390" t="s">
        <v>272</v>
      </c>
      <c r="AJ390">
        <v>0</v>
      </c>
      <c r="AK390">
        <v>0</v>
      </c>
      <c r="AL390">
        <f t="shared" si="295"/>
        <v>0</v>
      </c>
      <c r="AM390" t="e">
        <f t="shared" si="296"/>
        <v>#DIV/0!</v>
      </c>
      <c r="AN390">
        <v>0</v>
      </c>
      <c r="AO390" t="s">
        <v>272</v>
      </c>
      <c r="AP390" t="s">
        <v>272</v>
      </c>
      <c r="AQ390">
        <v>0</v>
      </c>
      <c r="AR390">
        <v>0</v>
      </c>
      <c r="AS390" t="e">
        <f t="shared" si="297"/>
        <v>#DIV/0!</v>
      </c>
      <c r="AT390">
        <v>0.5</v>
      </c>
      <c r="AU390">
        <f t="shared" si="298"/>
        <v>1009.0907998520864</v>
      </c>
      <c r="AV390">
        <f t="shared" si="299"/>
        <v>-2.0451576997372323</v>
      </c>
      <c r="AW390" t="e">
        <f t="shared" si="300"/>
        <v>#DIV/0!</v>
      </c>
      <c r="AX390" t="e">
        <f t="shared" si="301"/>
        <v>#DIV/0!</v>
      </c>
      <c r="AY390">
        <f t="shared" si="302"/>
        <v>-2.0267330749988142E-3</v>
      </c>
      <c r="AZ390" t="e">
        <f t="shared" si="303"/>
        <v>#DIV/0!</v>
      </c>
      <c r="BA390" t="s">
        <v>272</v>
      </c>
      <c r="BB390">
        <v>0</v>
      </c>
      <c r="BC390">
        <f t="shared" si="304"/>
        <v>0</v>
      </c>
      <c r="BD390" t="e">
        <f t="shared" si="305"/>
        <v>#DIV/0!</v>
      </c>
      <c r="BE390" t="e">
        <f t="shared" si="306"/>
        <v>#DIV/0!</v>
      </c>
      <c r="BF390" t="e">
        <f t="shared" si="307"/>
        <v>#DIV/0!</v>
      </c>
      <c r="BG390" t="e">
        <f t="shared" si="308"/>
        <v>#DIV/0!</v>
      </c>
      <c r="BH390" t="e">
        <f t="shared" si="309"/>
        <v>#DIV/0!</v>
      </c>
      <c r="BI390" t="e">
        <f t="shared" si="310"/>
        <v>#DIV/0!</v>
      </c>
      <c r="BJ390">
        <f t="shared" si="311"/>
        <v>1199.8900000000001</v>
      </c>
      <c r="BK390">
        <f t="shared" si="312"/>
        <v>1009.0907998520864</v>
      </c>
      <c r="BL390">
        <f t="shared" si="313"/>
        <v>0.84098609026834659</v>
      </c>
      <c r="BM390">
        <f t="shared" si="314"/>
        <v>0.19197218053669329</v>
      </c>
      <c r="BN390">
        <v>6</v>
      </c>
      <c r="BO390">
        <v>0.5</v>
      </c>
      <c r="BP390" t="s">
        <v>273</v>
      </c>
      <c r="BQ390">
        <v>2</v>
      </c>
      <c r="BR390">
        <v>1604501083.0999999</v>
      </c>
      <c r="BS390">
        <v>234.37299999999999</v>
      </c>
      <c r="BT390">
        <v>232.3</v>
      </c>
      <c r="BU390">
        <v>21.624500000000001</v>
      </c>
      <c r="BV390">
        <v>20.0337</v>
      </c>
      <c r="BW390">
        <v>234.55500000000001</v>
      </c>
      <c r="BX390">
        <v>21.307600000000001</v>
      </c>
      <c r="BY390">
        <v>500.02199999999999</v>
      </c>
      <c r="BZ390">
        <v>100.651</v>
      </c>
      <c r="CA390">
        <v>0.100262</v>
      </c>
      <c r="CB390">
        <v>25.0501</v>
      </c>
      <c r="CC390">
        <v>25.005800000000001</v>
      </c>
      <c r="CD390">
        <v>999.9</v>
      </c>
      <c r="CE390">
        <v>0</v>
      </c>
      <c r="CF390">
        <v>0</v>
      </c>
      <c r="CG390">
        <v>9972.5</v>
      </c>
      <c r="CH390">
        <v>0</v>
      </c>
      <c r="CI390">
        <v>1.0569500000000001</v>
      </c>
      <c r="CJ390">
        <v>1199.8900000000001</v>
      </c>
      <c r="CK390">
        <v>0.96699299999999999</v>
      </c>
      <c r="CL390">
        <v>3.30067E-2</v>
      </c>
      <c r="CM390">
        <v>0</v>
      </c>
      <c r="CN390">
        <v>709.47</v>
      </c>
      <c r="CO390">
        <v>5.0001499999999997</v>
      </c>
      <c r="CP390">
        <v>8488.85</v>
      </c>
      <c r="CQ390">
        <v>11352.8</v>
      </c>
      <c r="CR390">
        <v>39.5</v>
      </c>
      <c r="CS390">
        <v>42.186999999999998</v>
      </c>
      <c r="CT390">
        <v>40.75</v>
      </c>
      <c r="CU390">
        <v>41.686999999999998</v>
      </c>
      <c r="CV390">
        <v>41.375</v>
      </c>
      <c r="CW390">
        <v>1155.45</v>
      </c>
      <c r="CX390">
        <v>39.44</v>
      </c>
      <c r="CY390">
        <v>0</v>
      </c>
      <c r="CZ390">
        <v>1604501082.3</v>
      </c>
      <c r="DA390">
        <v>0</v>
      </c>
      <c r="DB390">
        <v>713.34746153846197</v>
      </c>
      <c r="DC390">
        <v>-32.280752149197298</v>
      </c>
      <c r="DD390">
        <v>-380.86085496660002</v>
      </c>
      <c r="DE390">
        <v>8537.2784615384608</v>
      </c>
      <c r="DF390">
        <v>15</v>
      </c>
      <c r="DG390">
        <v>1604500115.5</v>
      </c>
      <c r="DH390" t="s">
        <v>274</v>
      </c>
      <c r="DI390">
        <v>1604500104</v>
      </c>
      <c r="DJ390">
        <v>1604500115.5</v>
      </c>
      <c r="DK390">
        <v>1</v>
      </c>
      <c r="DL390">
        <v>-0.111</v>
      </c>
      <c r="DM390">
        <v>-7.0000000000000001E-3</v>
      </c>
      <c r="DN390">
        <v>-7.3999999999999996E-2</v>
      </c>
      <c r="DO390">
        <v>0.30099999999999999</v>
      </c>
      <c r="DP390">
        <v>420</v>
      </c>
      <c r="DQ390">
        <v>20</v>
      </c>
      <c r="DR390">
        <v>0.08</v>
      </c>
      <c r="DS390">
        <v>7.0000000000000007E-2</v>
      </c>
      <c r="DT390">
        <v>0</v>
      </c>
      <c r="DU390">
        <v>0</v>
      </c>
      <c r="DV390" t="s">
        <v>275</v>
      </c>
      <c r="DW390">
        <v>100</v>
      </c>
      <c r="DX390">
        <v>100</v>
      </c>
      <c r="DY390">
        <v>-0.182</v>
      </c>
      <c r="DZ390">
        <v>0.31690000000000002</v>
      </c>
      <c r="EA390">
        <v>-0.38915973933682801</v>
      </c>
      <c r="EB390">
        <v>1.06189765250334E-3</v>
      </c>
      <c r="EC390">
        <v>-8.2300479113357901E-7</v>
      </c>
      <c r="ED390">
        <v>1.95222372915411E-10</v>
      </c>
      <c r="EE390">
        <v>5.0854824770297798E-2</v>
      </c>
      <c r="EF390">
        <v>2.4299125684897199E-2</v>
      </c>
      <c r="EG390">
        <v>-1.02667963148939E-3</v>
      </c>
      <c r="EH390">
        <v>2.21636158600722E-5</v>
      </c>
      <c r="EI390">
        <v>2</v>
      </c>
      <c r="EJ390">
        <v>2037</v>
      </c>
      <c r="EK390">
        <v>1</v>
      </c>
      <c r="EL390">
        <v>24</v>
      </c>
      <c r="EM390">
        <v>16.3</v>
      </c>
      <c r="EN390">
        <v>16.100000000000001</v>
      </c>
      <c r="EO390">
        <v>2</v>
      </c>
      <c r="EP390">
        <v>482.49799999999999</v>
      </c>
      <c r="EQ390">
        <v>556.24800000000005</v>
      </c>
      <c r="ER390">
        <v>22.3322</v>
      </c>
      <c r="ES390">
        <v>25.361899999999999</v>
      </c>
      <c r="ET390">
        <v>30</v>
      </c>
      <c r="EU390">
        <v>25.240200000000002</v>
      </c>
      <c r="EV390">
        <v>25.2058</v>
      </c>
      <c r="EW390">
        <v>12.924200000000001</v>
      </c>
      <c r="EX390">
        <v>7.3851599999999999</v>
      </c>
      <c r="EY390">
        <v>100</v>
      </c>
      <c r="EZ390">
        <v>22.327100000000002</v>
      </c>
      <c r="FA390">
        <v>222.13</v>
      </c>
      <c r="FB390">
        <v>20</v>
      </c>
      <c r="FC390">
        <v>102.36</v>
      </c>
      <c r="FD390">
        <v>102.069</v>
      </c>
    </row>
    <row r="391" spans="1:160" x14ac:dyDescent="0.15">
      <c r="A391">
        <v>393</v>
      </c>
      <c r="B391">
        <v>1604501085.0999999</v>
      </c>
      <c r="C391">
        <v>783.09999990463302</v>
      </c>
      <c r="D391" t="s">
        <v>1022</v>
      </c>
      <c r="E391" t="s">
        <v>1023</v>
      </c>
      <c r="F391">
        <v>1604501085.0999999</v>
      </c>
      <c r="G391">
        <f t="shared" si="270"/>
        <v>1.3559362670654772E-3</v>
      </c>
      <c r="H391">
        <f t="shared" si="271"/>
        <v>-2.2385280352642019</v>
      </c>
      <c r="I391">
        <f t="shared" si="272"/>
        <v>231.19499999999999</v>
      </c>
      <c r="J391">
        <f t="shared" si="273"/>
        <v>254.15130300171927</v>
      </c>
      <c r="K391">
        <f t="shared" si="274"/>
        <v>25.606018514981763</v>
      </c>
      <c r="L391">
        <f t="shared" si="275"/>
        <v>23.293146171795001</v>
      </c>
      <c r="M391">
        <f t="shared" si="276"/>
        <v>0.13601156111782109</v>
      </c>
      <c r="N391">
        <f t="shared" si="277"/>
        <v>2.9383063513231611</v>
      </c>
      <c r="O391">
        <f t="shared" si="278"/>
        <v>0.13260825921567909</v>
      </c>
      <c r="P391">
        <f t="shared" si="279"/>
        <v>8.3178842340515508E-2</v>
      </c>
      <c r="Q391">
        <f t="shared" si="280"/>
        <v>193.72055316823133</v>
      </c>
      <c r="R391">
        <f t="shared" si="281"/>
        <v>25.83942419760103</v>
      </c>
      <c r="S391">
        <f t="shared" si="282"/>
        <v>25.010400000000001</v>
      </c>
      <c r="T391">
        <f t="shared" si="283"/>
        <v>3.1816496468519926</v>
      </c>
      <c r="U391">
        <f t="shared" si="284"/>
        <v>68.317469071754473</v>
      </c>
      <c r="V391">
        <f t="shared" si="285"/>
        <v>2.1788630279222003</v>
      </c>
      <c r="W391">
        <f t="shared" si="286"/>
        <v>3.1893204732653664</v>
      </c>
      <c r="X391">
        <f t="shared" si="287"/>
        <v>1.0027866189297923</v>
      </c>
      <c r="Y391">
        <f t="shared" si="288"/>
        <v>-59.796789377587544</v>
      </c>
      <c r="Z391">
        <f t="shared" si="289"/>
        <v>6.3997628693061017</v>
      </c>
      <c r="AA391">
        <f t="shared" si="290"/>
        <v>0.46085105884684152</v>
      </c>
      <c r="AB391">
        <f t="shared" si="291"/>
        <v>140.78437771879672</v>
      </c>
      <c r="AC391">
        <v>11</v>
      </c>
      <c r="AD391">
        <v>2</v>
      </c>
      <c r="AE391">
        <f t="shared" si="292"/>
        <v>1</v>
      </c>
      <c r="AF391">
        <f t="shared" si="293"/>
        <v>0</v>
      </c>
      <c r="AG391">
        <f t="shared" si="294"/>
        <v>53492.373660033445</v>
      </c>
      <c r="AH391" t="s">
        <v>272</v>
      </c>
      <c r="AI391" t="s">
        <v>272</v>
      </c>
      <c r="AJ391">
        <v>0</v>
      </c>
      <c r="AK391">
        <v>0</v>
      </c>
      <c r="AL391">
        <f t="shared" si="295"/>
        <v>0</v>
      </c>
      <c r="AM391" t="e">
        <f t="shared" si="296"/>
        <v>#DIV/0!</v>
      </c>
      <c r="AN391">
        <v>0</v>
      </c>
      <c r="AO391" t="s">
        <v>272</v>
      </c>
      <c r="AP391" t="s">
        <v>272</v>
      </c>
      <c r="AQ391">
        <v>0</v>
      </c>
      <c r="AR391">
        <v>0</v>
      </c>
      <c r="AS391" t="e">
        <f t="shared" si="297"/>
        <v>#DIV/0!</v>
      </c>
      <c r="AT391">
        <v>0.5</v>
      </c>
      <c r="AU391">
        <f t="shared" si="298"/>
        <v>1009.107599852089</v>
      </c>
      <c r="AV391">
        <f t="shared" si="299"/>
        <v>-2.2385280352642019</v>
      </c>
      <c r="AW391" t="e">
        <f t="shared" si="300"/>
        <v>#DIV/0!</v>
      </c>
      <c r="AX391" t="e">
        <f t="shared" si="301"/>
        <v>#DIV/0!</v>
      </c>
      <c r="AY391">
        <f t="shared" si="302"/>
        <v>-2.2183244240676775E-3</v>
      </c>
      <c r="AZ391" t="e">
        <f t="shared" si="303"/>
        <v>#DIV/0!</v>
      </c>
      <c r="BA391" t="s">
        <v>272</v>
      </c>
      <c r="BB391">
        <v>0</v>
      </c>
      <c r="BC391">
        <f t="shared" si="304"/>
        <v>0</v>
      </c>
      <c r="BD391" t="e">
        <f t="shared" si="305"/>
        <v>#DIV/0!</v>
      </c>
      <c r="BE391" t="e">
        <f t="shared" si="306"/>
        <v>#DIV/0!</v>
      </c>
      <c r="BF391" t="e">
        <f t="shared" si="307"/>
        <v>#DIV/0!</v>
      </c>
      <c r="BG391" t="e">
        <f t="shared" si="308"/>
        <v>#DIV/0!</v>
      </c>
      <c r="BH391" t="e">
        <f t="shared" si="309"/>
        <v>#DIV/0!</v>
      </c>
      <c r="BI391" t="e">
        <f t="shared" si="310"/>
        <v>#DIV/0!</v>
      </c>
      <c r="BJ391">
        <f t="shared" si="311"/>
        <v>1199.9100000000001</v>
      </c>
      <c r="BK391">
        <f t="shared" si="312"/>
        <v>1009.107599852089</v>
      </c>
      <c r="BL391">
        <f t="shared" si="313"/>
        <v>0.84098607383227819</v>
      </c>
      <c r="BM391">
        <f t="shared" si="314"/>
        <v>0.19197214766455639</v>
      </c>
      <c r="BN391">
        <v>6</v>
      </c>
      <c r="BO391">
        <v>0.5</v>
      </c>
      <c r="BP391" t="s">
        <v>273</v>
      </c>
      <c r="BQ391">
        <v>2</v>
      </c>
      <c r="BR391">
        <v>1604501085.0999999</v>
      </c>
      <c r="BS391">
        <v>231.19499999999999</v>
      </c>
      <c r="BT391">
        <v>228.88499999999999</v>
      </c>
      <c r="BU391">
        <v>21.626200000000001</v>
      </c>
      <c r="BV391">
        <v>20.034300000000002</v>
      </c>
      <c r="BW391">
        <v>231.38</v>
      </c>
      <c r="BX391">
        <v>21.3093</v>
      </c>
      <c r="BY391">
        <v>500.01100000000002</v>
      </c>
      <c r="BZ391">
        <v>100.651</v>
      </c>
      <c r="CA391">
        <v>0.100081</v>
      </c>
      <c r="CB391">
        <v>25.050799999999999</v>
      </c>
      <c r="CC391">
        <v>25.010400000000001</v>
      </c>
      <c r="CD391">
        <v>999.9</v>
      </c>
      <c r="CE391">
        <v>0</v>
      </c>
      <c r="CF391">
        <v>0</v>
      </c>
      <c r="CG391">
        <v>9985</v>
      </c>
      <c r="CH391">
        <v>0</v>
      </c>
      <c r="CI391">
        <v>1.0499499999999999</v>
      </c>
      <c r="CJ391">
        <v>1199.9100000000001</v>
      </c>
      <c r="CK391">
        <v>0.96699299999999999</v>
      </c>
      <c r="CL391">
        <v>3.30067E-2</v>
      </c>
      <c r="CM391">
        <v>0</v>
      </c>
      <c r="CN391">
        <v>708.51599999999996</v>
      </c>
      <c r="CO391">
        <v>5.0001499999999997</v>
      </c>
      <c r="CP391">
        <v>8478.08</v>
      </c>
      <c r="CQ391">
        <v>11353</v>
      </c>
      <c r="CR391">
        <v>39.5</v>
      </c>
      <c r="CS391">
        <v>42.125</v>
      </c>
      <c r="CT391">
        <v>40.75</v>
      </c>
      <c r="CU391">
        <v>41.686999999999998</v>
      </c>
      <c r="CV391">
        <v>41.311999999999998</v>
      </c>
      <c r="CW391">
        <v>1155.47</v>
      </c>
      <c r="CX391">
        <v>39.44</v>
      </c>
      <c r="CY391">
        <v>0</v>
      </c>
      <c r="CZ391">
        <v>1604501084.0999999</v>
      </c>
      <c r="DA391">
        <v>0</v>
      </c>
      <c r="DB391">
        <v>712.22515999999996</v>
      </c>
      <c r="DC391">
        <v>-32.165846194822599</v>
      </c>
      <c r="DD391">
        <v>-378.82615446276498</v>
      </c>
      <c r="DE391">
        <v>8523.9984000000004</v>
      </c>
      <c r="DF391">
        <v>15</v>
      </c>
      <c r="DG391">
        <v>1604500115.5</v>
      </c>
      <c r="DH391" t="s">
        <v>274</v>
      </c>
      <c r="DI391">
        <v>1604500104</v>
      </c>
      <c r="DJ391">
        <v>1604500115.5</v>
      </c>
      <c r="DK391">
        <v>1</v>
      </c>
      <c r="DL391">
        <v>-0.111</v>
      </c>
      <c r="DM391">
        <v>-7.0000000000000001E-3</v>
      </c>
      <c r="DN391">
        <v>-7.3999999999999996E-2</v>
      </c>
      <c r="DO391">
        <v>0.30099999999999999</v>
      </c>
      <c r="DP391">
        <v>420</v>
      </c>
      <c r="DQ391">
        <v>20</v>
      </c>
      <c r="DR391">
        <v>0.08</v>
      </c>
      <c r="DS391">
        <v>7.0000000000000007E-2</v>
      </c>
      <c r="DT391">
        <v>0</v>
      </c>
      <c r="DU391">
        <v>0</v>
      </c>
      <c r="DV391" t="s">
        <v>275</v>
      </c>
      <c r="DW391">
        <v>100</v>
      </c>
      <c r="DX391">
        <v>100</v>
      </c>
      <c r="DY391">
        <v>-0.185</v>
      </c>
      <c r="DZ391">
        <v>0.31690000000000002</v>
      </c>
      <c r="EA391">
        <v>-0.38915973933682801</v>
      </c>
      <c r="EB391">
        <v>1.06189765250334E-3</v>
      </c>
      <c r="EC391">
        <v>-8.2300479113357901E-7</v>
      </c>
      <c r="ED391">
        <v>1.95222372915411E-10</v>
      </c>
      <c r="EE391">
        <v>5.0854824770297798E-2</v>
      </c>
      <c r="EF391">
        <v>2.4299125684897199E-2</v>
      </c>
      <c r="EG391">
        <v>-1.02667963148939E-3</v>
      </c>
      <c r="EH391">
        <v>2.21636158600722E-5</v>
      </c>
      <c r="EI391">
        <v>2</v>
      </c>
      <c r="EJ391">
        <v>2037</v>
      </c>
      <c r="EK391">
        <v>1</v>
      </c>
      <c r="EL391">
        <v>24</v>
      </c>
      <c r="EM391">
        <v>16.399999999999999</v>
      </c>
      <c r="EN391">
        <v>16.2</v>
      </c>
      <c r="EO391">
        <v>2</v>
      </c>
      <c r="EP391">
        <v>482.375</v>
      </c>
      <c r="EQ391">
        <v>556.26800000000003</v>
      </c>
      <c r="ER391">
        <v>22.331399999999999</v>
      </c>
      <c r="ES391">
        <v>25.361899999999999</v>
      </c>
      <c r="ET391">
        <v>30</v>
      </c>
      <c r="EU391">
        <v>25.240200000000002</v>
      </c>
      <c r="EV391">
        <v>25.2058</v>
      </c>
      <c r="EW391">
        <v>12.7616</v>
      </c>
      <c r="EX391">
        <v>7.3851599999999999</v>
      </c>
      <c r="EY391">
        <v>100</v>
      </c>
      <c r="EZ391">
        <v>22.327100000000002</v>
      </c>
      <c r="FA391">
        <v>217.1</v>
      </c>
      <c r="FB391">
        <v>20</v>
      </c>
      <c r="FC391">
        <v>102.36</v>
      </c>
      <c r="FD391">
        <v>102.069</v>
      </c>
    </row>
    <row r="392" spans="1:160" x14ac:dyDescent="0.15">
      <c r="A392">
        <v>394</v>
      </c>
      <c r="B392">
        <v>1604501086.5999999</v>
      </c>
      <c r="C392">
        <v>784.59999990463302</v>
      </c>
      <c r="D392" t="s">
        <v>1024</v>
      </c>
      <c r="E392" t="s">
        <v>1025</v>
      </c>
      <c r="F392">
        <v>1604501086.5999999</v>
      </c>
      <c r="G392">
        <f t="shared" si="270"/>
        <v>1.3559362413404627E-3</v>
      </c>
      <c r="H392">
        <f t="shared" si="271"/>
        <v>-2.3572308107435092</v>
      </c>
      <c r="I392">
        <f t="shared" si="272"/>
        <v>228.82</v>
      </c>
      <c r="J392">
        <f t="shared" si="273"/>
        <v>253.21384952737668</v>
      </c>
      <c r="K392">
        <f t="shared" si="274"/>
        <v>25.511508849801121</v>
      </c>
      <c r="L392">
        <f t="shared" si="275"/>
        <v>23.053807941023997</v>
      </c>
      <c r="M392">
        <f t="shared" si="276"/>
        <v>0.136097525995061</v>
      </c>
      <c r="N392">
        <f t="shared" si="277"/>
        <v>2.9464229680232834</v>
      </c>
      <c r="O392">
        <f t="shared" si="278"/>
        <v>0.13269911314844005</v>
      </c>
      <c r="P392">
        <f t="shared" si="279"/>
        <v>8.3235211621736666E-2</v>
      </c>
      <c r="Q392">
        <f t="shared" si="280"/>
        <v>193.76524062391167</v>
      </c>
      <c r="R392">
        <f t="shared" si="281"/>
        <v>25.836360497013466</v>
      </c>
      <c r="S392">
        <f t="shared" si="282"/>
        <v>25.0076</v>
      </c>
      <c r="T392">
        <f t="shared" si="283"/>
        <v>3.1811186033495638</v>
      </c>
      <c r="U392">
        <f t="shared" si="284"/>
        <v>68.327655755403669</v>
      </c>
      <c r="V392">
        <f t="shared" si="285"/>
        <v>2.1790190865609596</v>
      </c>
      <c r="W392">
        <f t="shared" si="286"/>
        <v>3.1890733883236329</v>
      </c>
      <c r="X392">
        <f t="shared" si="287"/>
        <v>1.0020995167886042</v>
      </c>
      <c r="Y392">
        <f t="shared" si="288"/>
        <v>-59.796788243114406</v>
      </c>
      <c r="Z392">
        <f t="shared" si="289"/>
        <v>6.6557125566815118</v>
      </c>
      <c r="AA392">
        <f t="shared" si="290"/>
        <v>0.47795200275608651</v>
      </c>
      <c r="AB392">
        <f t="shared" si="291"/>
        <v>141.10211694023488</v>
      </c>
      <c r="AC392">
        <v>11</v>
      </c>
      <c r="AD392">
        <v>2</v>
      </c>
      <c r="AE392">
        <f t="shared" si="292"/>
        <v>1</v>
      </c>
      <c r="AF392">
        <f t="shared" si="293"/>
        <v>0</v>
      </c>
      <c r="AG392">
        <f t="shared" si="294"/>
        <v>53729.927203186868</v>
      </c>
      <c r="AH392" t="s">
        <v>272</v>
      </c>
      <c r="AI392" t="s">
        <v>272</v>
      </c>
      <c r="AJ392">
        <v>0</v>
      </c>
      <c r="AK392">
        <v>0</v>
      </c>
      <c r="AL392">
        <f t="shared" si="295"/>
        <v>0</v>
      </c>
      <c r="AM392" t="e">
        <f t="shared" si="296"/>
        <v>#DIV/0!</v>
      </c>
      <c r="AN392">
        <v>0</v>
      </c>
      <c r="AO392" t="s">
        <v>272</v>
      </c>
      <c r="AP392" t="s">
        <v>272</v>
      </c>
      <c r="AQ392">
        <v>0</v>
      </c>
      <c r="AR392">
        <v>0</v>
      </c>
      <c r="AS392" t="e">
        <f t="shared" si="297"/>
        <v>#DIV/0!</v>
      </c>
      <c r="AT392">
        <v>0.5</v>
      </c>
      <c r="AU392">
        <f t="shared" si="298"/>
        <v>1009.3427998521234</v>
      </c>
      <c r="AV392">
        <f t="shared" si="299"/>
        <v>-2.3572308107435092</v>
      </c>
      <c r="AW392" t="e">
        <f t="shared" si="300"/>
        <v>#DIV/0!</v>
      </c>
      <c r="AX392" t="e">
        <f t="shared" si="301"/>
        <v>#DIV/0!</v>
      </c>
      <c r="AY392">
        <f t="shared" si="302"/>
        <v>-2.3354115282626098E-3</v>
      </c>
      <c r="AZ392" t="e">
        <f t="shared" si="303"/>
        <v>#DIV/0!</v>
      </c>
      <c r="BA392" t="s">
        <v>272</v>
      </c>
      <c r="BB392">
        <v>0</v>
      </c>
      <c r="BC392">
        <f t="shared" si="304"/>
        <v>0</v>
      </c>
      <c r="BD392" t="e">
        <f t="shared" si="305"/>
        <v>#DIV/0!</v>
      </c>
      <c r="BE392" t="e">
        <f t="shared" si="306"/>
        <v>#DIV/0!</v>
      </c>
      <c r="BF392" t="e">
        <f t="shared" si="307"/>
        <v>#DIV/0!</v>
      </c>
      <c r="BG392" t="e">
        <f t="shared" si="308"/>
        <v>#DIV/0!</v>
      </c>
      <c r="BH392" t="e">
        <f t="shared" si="309"/>
        <v>#DIV/0!</v>
      </c>
      <c r="BI392" t="e">
        <f t="shared" si="310"/>
        <v>#DIV/0!</v>
      </c>
      <c r="BJ392">
        <f t="shared" si="311"/>
        <v>1200.19</v>
      </c>
      <c r="BK392">
        <f t="shared" si="312"/>
        <v>1009.3427998521234</v>
      </c>
      <c r="BL392">
        <f t="shared" si="313"/>
        <v>0.84098584378483687</v>
      </c>
      <c r="BM392">
        <f t="shared" si="314"/>
        <v>0.19197168756967384</v>
      </c>
      <c r="BN392">
        <v>6</v>
      </c>
      <c r="BO392">
        <v>0.5</v>
      </c>
      <c r="BP392" t="s">
        <v>273</v>
      </c>
      <c r="BQ392">
        <v>2</v>
      </c>
      <c r="BR392">
        <v>1604501086.5999999</v>
      </c>
      <c r="BS392">
        <v>228.82</v>
      </c>
      <c r="BT392">
        <v>226.364</v>
      </c>
      <c r="BU392">
        <v>21.627800000000001</v>
      </c>
      <c r="BV392">
        <v>20.036100000000001</v>
      </c>
      <c r="BW392">
        <v>229.006</v>
      </c>
      <c r="BX392">
        <v>21.3109</v>
      </c>
      <c r="BY392">
        <v>500.07299999999998</v>
      </c>
      <c r="BZ392">
        <v>100.651</v>
      </c>
      <c r="CA392">
        <v>9.9843199999999993E-2</v>
      </c>
      <c r="CB392">
        <v>25.049499999999998</v>
      </c>
      <c r="CC392">
        <v>25.0076</v>
      </c>
      <c r="CD392">
        <v>999.9</v>
      </c>
      <c r="CE392">
        <v>0</v>
      </c>
      <c r="CF392">
        <v>0</v>
      </c>
      <c r="CG392">
        <v>10031.200000000001</v>
      </c>
      <c r="CH392">
        <v>0</v>
      </c>
      <c r="CI392">
        <v>1.0499499999999999</v>
      </c>
      <c r="CJ392">
        <v>1200.19</v>
      </c>
      <c r="CK392">
        <v>0.96700200000000003</v>
      </c>
      <c r="CL392">
        <v>3.2998399999999997E-2</v>
      </c>
      <c r="CM392">
        <v>0</v>
      </c>
      <c r="CN392">
        <v>707.26499999999999</v>
      </c>
      <c r="CO392">
        <v>5.0001499999999997</v>
      </c>
      <c r="CP392">
        <v>8469.8799999999992</v>
      </c>
      <c r="CQ392">
        <v>11355.7</v>
      </c>
      <c r="CR392">
        <v>39.5</v>
      </c>
      <c r="CS392">
        <v>42.186999999999998</v>
      </c>
      <c r="CT392">
        <v>40.75</v>
      </c>
      <c r="CU392">
        <v>41.75</v>
      </c>
      <c r="CV392">
        <v>41.311999999999998</v>
      </c>
      <c r="CW392">
        <v>1155.75</v>
      </c>
      <c r="CX392">
        <v>39.44</v>
      </c>
      <c r="CY392">
        <v>0</v>
      </c>
      <c r="CZ392">
        <v>1604501085.9000001</v>
      </c>
      <c r="DA392">
        <v>0</v>
      </c>
      <c r="DB392">
        <v>711.40765384615395</v>
      </c>
      <c r="DC392">
        <v>-32.004820506497801</v>
      </c>
      <c r="DD392">
        <v>-374.70735043358798</v>
      </c>
      <c r="DE392">
        <v>8514.5142307692295</v>
      </c>
      <c r="DF392">
        <v>15</v>
      </c>
      <c r="DG392">
        <v>1604500115.5</v>
      </c>
      <c r="DH392" t="s">
        <v>274</v>
      </c>
      <c r="DI392">
        <v>1604500104</v>
      </c>
      <c r="DJ392">
        <v>1604500115.5</v>
      </c>
      <c r="DK392">
        <v>1</v>
      </c>
      <c r="DL392">
        <v>-0.111</v>
      </c>
      <c r="DM392">
        <v>-7.0000000000000001E-3</v>
      </c>
      <c r="DN392">
        <v>-7.3999999999999996E-2</v>
      </c>
      <c r="DO392">
        <v>0.30099999999999999</v>
      </c>
      <c r="DP392">
        <v>420</v>
      </c>
      <c r="DQ392">
        <v>20</v>
      </c>
      <c r="DR392">
        <v>0.08</v>
      </c>
      <c r="DS392">
        <v>7.0000000000000007E-2</v>
      </c>
      <c r="DT392">
        <v>0</v>
      </c>
      <c r="DU392">
        <v>0</v>
      </c>
      <c r="DV392" t="s">
        <v>275</v>
      </c>
      <c r="DW392">
        <v>100</v>
      </c>
      <c r="DX392">
        <v>100</v>
      </c>
      <c r="DY392">
        <v>-0.186</v>
      </c>
      <c r="DZ392">
        <v>0.31690000000000002</v>
      </c>
      <c r="EA392">
        <v>-0.38915973933682801</v>
      </c>
      <c r="EB392">
        <v>1.06189765250334E-3</v>
      </c>
      <c r="EC392">
        <v>-8.2300479113357901E-7</v>
      </c>
      <c r="ED392">
        <v>1.95222372915411E-10</v>
      </c>
      <c r="EE392">
        <v>5.0854824770297798E-2</v>
      </c>
      <c r="EF392">
        <v>2.4299125684897199E-2</v>
      </c>
      <c r="EG392">
        <v>-1.02667963148939E-3</v>
      </c>
      <c r="EH392">
        <v>2.21636158600722E-5</v>
      </c>
      <c r="EI392">
        <v>2</v>
      </c>
      <c r="EJ392">
        <v>2037</v>
      </c>
      <c r="EK392">
        <v>1</v>
      </c>
      <c r="EL392">
        <v>24</v>
      </c>
      <c r="EM392">
        <v>16.399999999999999</v>
      </c>
      <c r="EN392">
        <v>16.2</v>
      </c>
      <c r="EO392">
        <v>2</v>
      </c>
      <c r="EP392">
        <v>482.63400000000001</v>
      </c>
      <c r="EQ392">
        <v>555.92899999999997</v>
      </c>
      <c r="ER392">
        <v>22.330100000000002</v>
      </c>
      <c r="ES392">
        <v>25.361899999999999</v>
      </c>
      <c r="ET392">
        <v>30</v>
      </c>
      <c r="EU392">
        <v>25.240200000000002</v>
      </c>
      <c r="EV392">
        <v>25.2058</v>
      </c>
      <c r="EW392">
        <v>12.684900000000001</v>
      </c>
      <c r="EX392">
        <v>7.3851599999999999</v>
      </c>
      <c r="EY392">
        <v>100</v>
      </c>
      <c r="EZ392">
        <v>22.327100000000002</v>
      </c>
      <c r="FA392">
        <v>212.09</v>
      </c>
      <c r="FB392">
        <v>20</v>
      </c>
      <c r="FC392">
        <v>102.361</v>
      </c>
      <c r="FD392">
        <v>102.069</v>
      </c>
    </row>
    <row r="393" spans="1:160" x14ac:dyDescent="0.15">
      <c r="A393">
        <v>395</v>
      </c>
      <c r="B393">
        <v>1604501089.0999999</v>
      </c>
      <c r="C393">
        <v>787.09999990463302</v>
      </c>
      <c r="D393" t="s">
        <v>1026</v>
      </c>
      <c r="E393" t="s">
        <v>1027</v>
      </c>
      <c r="F393">
        <v>1604501089.0999999</v>
      </c>
      <c r="G393">
        <f t="shared" si="270"/>
        <v>1.3535089576841037E-3</v>
      </c>
      <c r="H393">
        <f t="shared" si="271"/>
        <v>-2.4831117061602321</v>
      </c>
      <c r="I393">
        <f t="shared" si="272"/>
        <v>224.89</v>
      </c>
      <c r="J393">
        <f t="shared" si="273"/>
        <v>250.9097044032145</v>
      </c>
      <c r="K393">
        <f t="shared" si="274"/>
        <v>25.278997405516836</v>
      </c>
      <c r="L393">
        <f t="shared" si="275"/>
        <v>22.657528293089999</v>
      </c>
      <c r="M393">
        <f t="shared" si="276"/>
        <v>0.13581070689843702</v>
      </c>
      <c r="N393">
        <f t="shared" si="277"/>
        <v>2.9351902360101403</v>
      </c>
      <c r="O393">
        <f t="shared" si="278"/>
        <v>0.13241380861850607</v>
      </c>
      <c r="P393">
        <f t="shared" si="279"/>
        <v>8.3056751594251299E-2</v>
      </c>
      <c r="Q393">
        <f t="shared" si="280"/>
        <v>193.76683660447637</v>
      </c>
      <c r="R393">
        <f t="shared" si="281"/>
        <v>25.838210458553796</v>
      </c>
      <c r="S393">
        <f t="shared" si="282"/>
        <v>25.0092</v>
      </c>
      <c r="T393">
        <f t="shared" si="283"/>
        <v>3.1814220472943298</v>
      </c>
      <c r="U393">
        <f t="shared" si="284"/>
        <v>68.332863805664601</v>
      </c>
      <c r="V393">
        <f t="shared" si="285"/>
        <v>2.1789773874537</v>
      </c>
      <c r="W393">
        <f t="shared" si="286"/>
        <v>3.1887693067432497</v>
      </c>
      <c r="X393">
        <f t="shared" si="287"/>
        <v>1.0024446598406298</v>
      </c>
      <c r="Y393">
        <f t="shared" si="288"/>
        <v>-59.689745033868974</v>
      </c>
      <c r="Z393">
        <f t="shared" si="289"/>
        <v>6.1239644713460173</v>
      </c>
      <c r="AA393">
        <f t="shared" si="290"/>
        <v>0.44144970150931218</v>
      </c>
      <c r="AB393">
        <f t="shared" si="291"/>
        <v>140.64250574346272</v>
      </c>
      <c r="AC393">
        <v>11</v>
      </c>
      <c r="AD393">
        <v>2</v>
      </c>
      <c r="AE393">
        <f t="shared" si="292"/>
        <v>1</v>
      </c>
      <c r="AF393">
        <f t="shared" si="293"/>
        <v>0</v>
      </c>
      <c r="AG393">
        <f t="shared" si="294"/>
        <v>53401.854863746979</v>
      </c>
      <c r="AH393" t="s">
        <v>272</v>
      </c>
      <c r="AI393" t="s">
        <v>272</v>
      </c>
      <c r="AJ393">
        <v>0</v>
      </c>
      <c r="AK393">
        <v>0</v>
      </c>
      <c r="AL393">
        <f t="shared" si="295"/>
        <v>0</v>
      </c>
      <c r="AM393" t="e">
        <f t="shared" si="296"/>
        <v>#DIV/0!</v>
      </c>
      <c r="AN393">
        <v>0</v>
      </c>
      <c r="AO393" t="s">
        <v>272</v>
      </c>
      <c r="AP393" t="s">
        <v>272</v>
      </c>
      <c r="AQ393">
        <v>0</v>
      </c>
      <c r="AR393">
        <v>0</v>
      </c>
      <c r="AS393" t="e">
        <f t="shared" si="297"/>
        <v>#DIV/0!</v>
      </c>
      <c r="AT393">
        <v>0.5</v>
      </c>
      <c r="AU393">
        <f t="shared" si="298"/>
        <v>1009.3511998521245</v>
      </c>
      <c r="AV393">
        <f t="shared" si="299"/>
        <v>-2.4831117061602321</v>
      </c>
      <c r="AW393" t="e">
        <f t="shared" si="300"/>
        <v>#DIV/0!</v>
      </c>
      <c r="AX393" t="e">
        <f t="shared" si="301"/>
        <v>#DIV/0!</v>
      </c>
      <c r="AY393">
        <f t="shared" si="302"/>
        <v>-2.4601067562252084E-3</v>
      </c>
      <c r="AZ393" t="e">
        <f t="shared" si="303"/>
        <v>#DIV/0!</v>
      </c>
      <c r="BA393" t="s">
        <v>272</v>
      </c>
      <c r="BB393">
        <v>0</v>
      </c>
      <c r="BC393">
        <f t="shared" si="304"/>
        <v>0</v>
      </c>
      <c r="BD393" t="e">
        <f t="shared" si="305"/>
        <v>#DIV/0!</v>
      </c>
      <c r="BE393" t="e">
        <f t="shared" si="306"/>
        <v>#DIV/0!</v>
      </c>
      <c r="BF393" t="e">
        <f t="shared" si="307"/>
        <v>#DIV/0!</v>
      </c>
      <c r="BG393" t="e">
        <f t="shared" si="308"/>
        <v>#DIV/0!</v>
      </c>
      <c r="BH393" t="e">
        <f t="shared" si="309"/>
        <v>#DIV/0!</v>
      </c>
      <c r="BI393" t="e">
        <f t="shared" si="310"/>
        <v>#DIV/0!</v>
      </c>
      <c r="BJ393">
        <f t="shared" si="311"/>
        <v>1200.2</v>
      </c>
      <c r="BK393">
        <f t="shared" si="312"/>
        <v>1009.3511998521245</v>
      </c>
      <c r="BL393">
        <f t="shared" si="313"/>
        <v>0.84098583557084194</v>
      </c>
      <c r="BM393">
        <f t="shared" si="314"/>
        <v>0.19197167114168415</v>
      </c>
      <c r="BN393">
        <v>6</v>
      </c>
      <c r="BO393">
        <v>0.5</v>
      </c>
      <c r="BP393" t="s">
        <v>273</v>
      </c>
      <c r="BQ393">
        <v>2</v>
      </c>
      <c r="BR393">
        <v>1604501089.0999999</v>
      </c>
      <c r="BS393">
        <v>224.89</v>
      </c>
      <c r="BT393">
        <v>222.27600000000001</v>
      </c>
      <c r="BU393">
        <v>21.627700000000001</v>
      </c>
      <c r="BV393">
        <v>20.038900000000002</v>
      </c>
      <c r="BW393">
        <v>225.08</v>
      </c>
      <c r="BX393">
        <v>21.310700000000001</v>
      </c>
      <c r="BY393">
        <v>500.089</v>
      </c>
      <c r="BZ393">
        <v>100.649</v>
      </c>
      <c r="CA393">
        <v>0.100381</v>
      </c>
      <c r="CB393">
        <v>25.047899999999998</v>
      </c>
      <c r="CC393">
        <v>25.0092</v>
      </c>
      <c r="CD393">
        <v>999.9</v>
      </c>
      <c r="CE393">
        <v>0</v>
      </c>
      <c r="CF393">
        <v>0</v>
      </c>
      <c r="CG393">
        <v>9967.5</v>
      </c>
      <c r="CH393">
        <v>0</v>
      </c>
      <c r="CI393">
        <v>1.06395</v>
      </c>
      <c r="CJ393">
        <v>1200.2</v>
      </c>
      <c r="CK393">
        <v>0.96700200000000003</v>
      </c>
      <c r="CL393">
        <v>3.2998399999999997E-2</v>
      </c>
      <c r="CM393">
        <v>0</v>
      </c>
      <c r="CN393">
        <v>706.11199999999997</v>
      </c>
      <c r="CO393">
        <v>5.0001499999999997</v>
      </c>
      <c r="CP393">
        <v>8454.52</v>
      </c>
      <c r="CQ393">
        <v>11355.8</v>
      </c>
      <c r="CR393">
        <v>39.5</v>
      </c>
      <c r="CS393">
        <v>42.186999999999998</v>
      </c>
      <c r="CT393">
        <v>40.686999999999998</v>
      </c>
      <c r="CU393">
        <v>41.686999999999998</v>
      </c>
      <c r="CV393">
        <v>41.375</v>
      </c>
      <c r="CW393">
        <v>1155.76</v>
      </c>
      <c r="CX393">
        <v>39.44</v>
      </c>
      <c r="CY393">
        <v>0</v>
      </c>
      <c r="CZ393">
        <v>1604501088.3</v>
      </c>
      <c r="DA393">
        <v>0</v>
      </c>
      <c r="DB393">
        <v>710.11630769230806</v>
      </c>
      <c r="DC393">
        <v>-32.090393188812399</v>
      </c>
      <c r="DD393">
        <v>-373.87418828130097</v>
      </c>
      <c r="DE393">
        <v>8499.48692307692</v>
      </c>
      <c r="DF393">
        <v>15</v>
      </c>
      <c r="DG393">
        <v>1604500115.5</v>
      </c>
      <c r="DH393" t="s">
        <v>274</v>
      </c>
      <c r="DI393">
        <v>1604500104</v>
      </c>
      <c r="DJ393">
        <v>1604500115.5</v>
      </c>
      <c r="DK393">
        <v>1</v>
      </c>
      <c r="DL393">
        <v>-0.111</v>
      </c>
      <c r="DM393">
        <v>-7.0000000000000001E-3</v>
      </c>
      <c r="DN393">
        <v>-7.3999999999999996E-2</v>
      </c>
      <c r="DO393">
        <v>0.30099999999999999</v>
      </c>
      <c r="DP393">
        <v>420</v>
      </c>
      <c r="DQ393">
        <v>20</v>
      </c>
      <c r="DR393">
        <v>0.08</v>
      </c>
      <c r="DS393">
        <v>7.0000000000000007E-2</v>
      </c>
      <c r="DT393">
        <v>0</v>
      </c>
      <c r="DU393">
        <v>0</v>
      </c>
      <c r="DV393" t="s">
        <v>275</v>
      </c>
      <c r="DW393">
        <v>100</v>
      </c>
      <c r="DX393">
        <v>100</v>
      </c>
      <c r="DY393">
        <v>-0.19</v>
      </c>
      <c r="DZ393">
        <v>0.317</v>
      </c>
      <c r="EA393">
        <v>-0.38915973933682801</v>
      </c>
      <c r="EB393">
        <v>1.06189765250334E-3</v>
      </c>
      <c r="EC393">
        <v>-8.2300479113357901E-7</v>
      </c>
      <c r="ED393">
        <v>1.95222372915411E-10</v>
      </c>
      <c r="EE393">
        <v>5.0854824770297798E-2</v>
      </c>
      <c r="EF393">
        <v>2.4299125684897199E-2</v>
      </c>
      <c r="EG393">
        <v>-1.02667963148939E-3</v>
      </c>
      <c r="EH393">
        <v>2.21636158600722E-5</v>
      </c>
      <c r="EI393">
        <v>2</v>
      </c>
      <c r="EJ393">
        <v>2037</v>
      </c>
      <c r="EK393">
        <v>1</v>
      </c>
      <c r="EL393">
        <v>24</v>
      </c>
      <c r="EM393">
        <v>16.399999999999999</v>
      </c>
      <c r="EN393">
        <v>16.2</v>
      </c>
      <c r="EO393">
        <v>2</v>
      </c>
      <c r="EP393">
        <v>482.68900000000002</v>
      </c>
      <c r="EQ393">
        <v>555.86900000000003</v>
      </c>
      <c r="ER393">
        <v>22.327300000000001</v>
      </c>
      <c r="ES393">
        <v>25.361899999999999</v>
      </c>
      <c r="ET393">
        <v>30</v>
      </c>
      <c r="EU393">
        <v>25.240200000000002</v>
      </c>
      <c r="EV393">
        <v>25.2058</v>
      </c>
      <c r="EW393">
        <v>12.485200000000001</v>
      </c>
      <c r="EX393">
        <v>7.3851599999999999</v>
      </c>
      <c r="EY393">
        <v>100</v>
      </c>
      <c r="EZ393">
        <v>22.318899999999999</v>
      </c>
      <c r="FA393">
        <v>212.09</v>
      </c>
      <c r="FB393">
        <v>20</v>
      </c>
      <c r="FC393">
        <v>102.36199999999999</v>
      </c>
      <c r="FD393">
        <v>102.07</v>
      </c>
    </row>
    <row r="394" spans="1:160" x14ac:dyDescent="0.15">
      <c r="A394">
        <v>396</v>
      </c>
      <c r="B394">
        <v>1604501091.0999999</v>
      </c>
      <c r="C394">
        <v>789.09999990463302</v>
      </c>
      <c r="D394" t="s">
        <v>1028</v>
      </c>
      <c r="E394" t="s">
        <v>1029</v>
      </c>
      <c r="F394">
        <v>1604501091.0999999</v>
      </c>
      <c r="G394">
        <f t="shared" si="270"/>
        <v>1.3548178314120437E-3</v>
      </c>
      <c r="H394">
        <f t="shared" si="271"/>
        <v>-2.6263793967666889</v>
      </c>
      <c r="I394">
        <f t="shared" si="272"/>
        <v>221.708</v>
      </c>
      <c r="J394">
        <f t="shared" si="273"/>
        <v>249.43677200527108</v>
      </c>
      <c r="K394">
        <f t="shared" si="274"/>
        <v>25.130662438038065</v>
      </c>
      <c r="L394">
        <f t="shared" si="275"/>
        <v>22.336998923698399</v>
      </c>
      <c r="M394">
        <f t="shared" si="276"/>
        <v>0.13605379744313192</v>
      </c>
      <c r="N394">
        <f t="shared" si="277"/>
        <v>2.9426841970354651</v>
      </c>
      <c r="O394">
        <f t="shared" si="278"/>
        <v>0.13265333985095412</v>
      </c>
      <c r="P394">
        <f t="shared" si="279"/>
        <v>8.3206776238899063E-2</v>
      </c>
      <c r="Q394">
        <f t="shared" si="280"/>
        <v>193.71895718767598</v>
      </c>
      <c r="R394">
        <f t="shared" si="281"/>
        <v>25.834812350896662</v>
      </c>
      <c r="S394">
        <f t="shared" si="282"/>
        <v>25.005400000000002</v>
      </c>
      <c r="T394">
        <f t="shared" si="283"/>
        <v>3.1807014092225909</v>
      </c>
      <c r="U394">
        <f t="shared" si="284"/>
        <v>68.340173554037463</v>
      </c>
      <c r="V394">
        <f t="shared" si="285"/>
        <v>2.1790935930182398</v>
      </c>
      <c r="W394">
        <f t="shared" si="286"/>
        <v>3.1885982719888797</v>
      </c>
      <c r="X394">
        <f t="shared" si="287"/>
        <v>1.0016078162043511</v>
      </c>
      <c r="Y394">
        <f t="shared" si="288"/>
        <v>-59.74746636527113</v>
      </c>
      <c r="Z394">
        <f t="shared" si="289"/>
        <v>6.5996732019117985</v>
      </c>
      <c r="AA394">
        <f t="shared" si="290"/>
        <v>0.47451868688011495</v>
      </c>
      <c r="AB394">
        <f t="shared" si="291"/>
        <v>141.04568271119678</v>
      </c>
      <c r="AC394">
        <v>11</v>
      </c>
      <c r="AD394">
        <v>2</v>
      </c>
      <c r="AE394">
        <f t="shared" si="292"/>
        <v>1</v>
      </c>
      <c r="AF394">
        <f t="shared" si="293"/>
        <v>0</v>
      </c>
      <c r="AG394">
        <f t="shared" si="294"/>
        <v>53620.983767003439</v>
      </c>
      <c r="AH394" t="s">
        <v>272</v>
      </c>
      <c r="AI394" t="s">
        <v>272</v>
      </c>
      <c r="AJ394">
        <v>0</v>
      </c>
      <c r="AK394">
        <v>0</v>
      </c>
      <c r="AL394">
        <f t="shared" si="295"/>
        <v>0</v>
      </c>
      <c r="AM394" t="e">
        <f t="shared" si="296"/>
        <v>#DIV/0!</v>
      </c>
      <c r="AN394">
        <v>0</v>
      </c>
      <c r="AO394" t="s">
        <v>272</v>
      </c>
      <c r="AP394" t="s">
        <v>272</v>
      </c>
      <c r="AQ394">
        <v>0</v>
      </c>
      <c r="AR394">
        <v>0</v>
      </c>
      <c r="AS394" t="e">
        <f t="shared" si="297"/>
        <v>#DIV/0!</v>
      </c>
      <c r="AT394">
        <v>0.5</v>
      </c>
      <c r="AU394">
        <f t="shared" si="298"/>
        <v>1009.0991998520876</v>
      </c>
      <c r="AV394">
        <f t="shared" si="299"/>
        <v>-2.6263793967666889</v>
      </c>
      <c r="AW394" t="e">
        <f t="shared" si="300"/>
        <v>#DIV/0!</v>
      </c>
      <c r="AX394" t="e">
        <f t="shared" si="301"/>
        <v>#DIV/0!</v>
      </c>
      <c r="AY394">
        <f t="shared" si="302"/>
        <v>-2.602696937180864E-3</v>
      </c>
      <c r="AZ394" t="e">
        <f t="shared" si="303"/>
        <v>#DIV/0!</v>
      </c>
      <c r="BA394" t="s">
        <v>272</v>
      </c>
      <c r="BB394">
        <v>0</v>
      </c>
      <c r="BC394">
        <f t="shared" si="304"/>
        <v>0</v>
      </c>
      <c r="BD394" t="e">
        <f t="shared" si="305"/>
        <v>#DIV/0!</v>
      </c>
      <c r="BE394" t="e">
        <f t="shared" si="306"/>
        <v>#DIV/0!</v>
      </c>
      <c r="BF394" t="e">
        <f t="shared" si="307"/>
        <v>#DIV/0!</v>
      </c>
      <c r="BG394" t="e">
        <f t="shared" si="308"/>
        <v>#DIV/0!</v>
      </c>
      <c r="BH394" t="e">
        <f t="shared" si="309"/>
        <v>#DIV/0!</v>
      </c>
      <c r="BI394" t="e">
        <f t="shared" si="310"/>
        <v>#DIV/0!</v>
      </c>
      <c r="BJ394">
        <f t="shared" si="311"/>
        <v>1199.9000000000001</v>
      </c>
      <c r="BK394">
        <f t="shared" si="312"/>
        <v>1009.0991998520876</v>
      </c>
      <c r="BL394">
        <f t="shared" si="313"/>
        <v>0.84098608205024383</v>
      </c>
      <c r="BM394">
        <f t="shared" si="314"/>
        <v>0.19197216410048787</v>
      </c>
      <c r="BN394">
        <v>6</v>
      </c>
      <c r="BO394">
        <v>0.5</v>
      </c>
      <c r="BP394" t="s">
        <v>273</v>
      </c>
      <c r="BQ394">
        <v>2</v>
      </c>
      <c r="BR394">
        <v>1604501091.0999999</v>
      </c>
      <c r="BS394">
        <v>221.708</v>
      </c>
      <c r="BT394">
        <v>218.917</v>
      </c>
      <c r="BU394">
        <v>21.628799999999998</v>
      </c>
      <c r="BV394">
        <v>20.0383</v>
      </c>
      <c r="BW394">
        <v>221.9</v>
      </c>
      <c r="BX394">
        <v>21.311800000000002</v>
      </c>
      <c r="BY394">
        <v>500.03699999999998</v>
      </c>
      <c r="BZ394">
        <v>100.65</v>
      </c>
      <c r="CA394">
        <v>9.9629800000000004E-2</v>
      </c>
      <c r="CB394">
        <v>25.047000000000001</v>
      </c>
      <c r="CC394">
        <v>25.005400000000002</v>
      </c>
      <c r="CD394">
        <v>999.9</v>
      </c>
      <c r="CE394">
        <v>0</v>
      </c>
      <c r="CF394">
        <v>0</v>
      </c>
      <c r="CG394">
        <v>10010</v>
      </c>
      <c r="CH394">
        <v>0</v>
      </c>
      <c r="CI394">
        <v>1.06395</v>
      </c>
      <c r="CJ394">
        <v>1199.9000000000001</v>
      </c>
      <c r="CK394">
        <v>0.96699299999999999</v>
      </c>
      <c r="CL394">
        <v>3.30067E-2</v>
      </c>
      <c r="CM394">
        <v>0</v>
      </c>
      <c r="CN394">
        <v>705.20100000000002</v>
      </c>
      <c r="CO394">
        <v>5.0001499999999997</v>
      </c>
      <c r="CP394">
        <v>8441.1299999999992</v>
      </c>
      <c r="CQ394">
        <v>11352.9</v>
      </c>
      <c r="CR394">
        <v>39.5</v>
      </c>
      <c r="CS394">
        <v>42.125</v>
      </c>
      <c r="CT394">
        <v>40.75</v>
      </c>
      <c r="CU394">
        <v>41.686999999999998</v>
      </c>
      <c r="CV394">
        <v>41.311999999999998</v>
      </c>
      <c r="CW394">
        <v>1155.46</v>
      </c>
      <c r="CX394">
        <v>39.44</v>
      </c>
      <c r="CY394">
        <v>0</v>
      </c>
      <c r="CZ394">
        <v>1604501090.0999999</v>
      </c>
      <c r="DA394">
        <v>0</v>
      </c>
      <c r="DB394">
        <v>709.00851999999998</v>
      </c>
      <c r="DC394">
        <v>-32.200769283524203</v>
      </c>
      <c r="DD394">
        <v>-373.974615923969</v>
      </c>
      <c r="DE394">
        <v>8486.3024000000005</v>
      </c>
      <c r="DF394">
        <v>15</v>
      </c>
      <c r="DG394">
        <v>1604500115.5</v>
      </c>
      <c r="DH394" t="s">
        <v>274</v>
      </c>
      <c r="DI394">
        <v>1604500104</v>
      </c>
      <c r="DJ394">
        <v>1604500115.5</v>
      </c>
      <c r="DK394">
        <v>1</v>
      </c>
      <c r="DL394">
        <v>-0.111</v>
      </c>
      <c r="DM394">
        <v>-7.0000000000000001E-3</v>
      </c>
      <c r="DN394">
        <v>-7.3999999999999996E-2</v>
      </c>
      <c r="DO394">
        <v>0.30099999999999999</v>
      </c>
      <c r="DP394">
        <v>420</v>
      </c>
      <c r="DQ394">
        <v>20</v>
      </c>
      <c r="DR394">
        <v>0.08</v>
      </c>
      <c r="DS394">
        <v>7.0000000000000007E-2</v>
      </c>
      <c r="DT394">
        <v>0</v>
      </c>
      <c r="DU394">
        <v>0</v>
      </c>
      <c r="DV394" t="s">
        <v>275</v>
      </c>
      <c r="DW394">
        <v>100</v>
      </c>
      <c r="DX394">
        <v>100</v>
      </c>
      <c r="DY394">
        <v>-0.192</v>
      </c>
      <c r="DZ394">
        <v>0.317</v>
      </c>
      <c r="EA394">
        <v>-0.38915973933682801</v>
      </c>
      <c r="EB394">
        <v>1.06189765250334E-3</v>
      </c>
      <c r="EC394">
        <v>-8.2300479113357901E-7</v>
      </c>
      <c r="ED394">
        <v>1.95222372915411E-10</v>
      </c>
      <c r="EE394">
        <v>5.0854824770297798E-2</v>
      </c>
      <c r="EF394">
        <v>2.4299125684897199E-2</v>
      </c>
      <c r="EG394">
        <v>-1.02667963148939E-3</v>
      </c>
      <c r="EH394">
        <v>2.21636158600722E-5</v>
      </c>
      <c r="EI394">
        <v>2</v>
      </c>
      <c r="EJ394">
        <v>2037</v>
      </c>
      <c r="EK394">
        <v>1</v>
      </c>
      <c r="EL394">
        <v>24</v>
      </c>
      <c r="EM394">
        <v>16.5</v>
      </c>
      <c r="EN394">
        <v>16.3</v>
      </c>
      <c r="EO394">
        <v>2</v>
      </c>
      <c r="EP394">
        <v>482.56599999999997</v>
      </c>
      <c r="EQ394">
        <v>555.98900000000003</v>
      </c>
      <c r="ER394">
        <v>22.3247</v>
      </c>
      <c r="ES394">
        <v>25.361000000000001</v>
      </c>
      <c r="ET394">
        <v>30</v>
      </c>
      <c r="EU394">
        <v>25.240200000000002</v>
      </c>
      <c r="EV394">
        <v>25.2058</v>
      </c>
      <c r="EW394">
        <v>12.3202</v>
      </c>
      <c r="EX394">
        <v>7.3851599999999999</v>
      </c>
      <c r="EY394">
        <v>100</v>
      </c>
      <c r="EZ394">
        <v>22.318899999999999</v>
      </c>
      <c r="FA394">
        <v>207.03</v>
      </c>
      <c r="FB394">
        <v>20</v>
      </c>
      <c r="FC394">
        <v>102.363</v>
      </c>
      <c r="FD394">
        <v>102.071</v>
      </c>
    </row>
    <row r="395" spans="1:160" x14ac:dyDescent="0.15">
      <c r="A395">
        <v>397</v>
      </c>
      <c r="B395">
        <v>1604501092.5999999</v>
      </c>
      <c r="C395">
        <v>790.59999990463302</v>
      </c>
      <c r="D395" t="s">
        <v>1030</v>
      </c>
      <c r="E395" t="s">
        <v>1031</v>
      </c>
      <c r="F395">
        <v>1604501092.5999999</v>
      </c>
      <c r="G395">
        <f t="shared" si="270"/>
        <v>1.3558776900229647E-3</v>
      </c>
      <c r="H395">
        <f t="shared" si="271"/>
        <v>-2.7212959615443442</v>
      </c>
      <c r="I395">
        <f t="shared" si="272"/>
        <v>219.29900000000001</v>
      </c>
      <c r="J395">
        <f t="shared" si="273"/>
        <v>248.12998619961343</v>
      </c>
      <c r="K395">
        <f t="shared" si="274"/>
        <v>24.999227022991771</v>
      </c>
      <c r="L395">
        <f t="shared" si="275"/>
        <v>22.094489952152397</v>
      </c>
      <c r="M395">
        <f t="shared" si="276"/>
        <v>0.13636928326556172</v>
      </c>
      <c r="N395">
        <f t="shared" si="277"/>
        <v>2.9444576754418956</v>
      </c>
      <c r="O395">
        <f t="shared" si="278"/>
        <v>0.13295525249008516</v>
      </c>
      <c r="P395">
        <f t="shared" si="279"/>
        <v>8.33966510152723E-2</v>
      </c>
      <c r="Q395">
        <f t="shared" si="280"/>
        <v>193.71736120712097</v>
      </c>
      <c r="R395">
        <f t="shared" si="281"/>
        <v>25.834185530947813</v>
      </c>
      <c r="S395">
        <f t="shared" si="282"/>
        <v>24.9984</v>
      </c>
      <c r="T395">
        <f t="shared" si="283"/>
        <v>3.1793742914394429</v>
      </c>
      <c r="U395">
        <f t="shared" si="284"/>
        <v>68.344482852056004</v>
      </c>
      <c r="V395">
        <f t="shared" si="285"/>
        <v>2.1792439870407598</v>
      </c>
      <c r="W395">
        <f t="shared" si="286"/>
        <v>3.1886172754545927</v>
      </c>
      <c r="X395">
        <f t="shared" si="287"/>
        <v>1.0001303043986831</v>
      </c>
      <c r="Y395">
        <f t="shared" si="288"/>
        <v>-59.794206130012739</v>
      </c>
      <c r="Z395">
        <f t="shared" si="289"/>
        <v>7.730716027063254</v>
      </c>
      <c r="AA395">
        <f t="shared" si="290"/>
        <v>0.55548696055941604</v>
      </c>
      <c r="AB395">
        <f t="shared" si="291"/>
        <v>142.20935806473094</v>
      </c>
      <c r="AC395">
        <v>11</v>
      </c>
      <c r="AD395">
        <v>2</v>
      </c>
      <c r="AE395">
        <f t="shared" si="292"/>
        <v>1</v>
      </c>
      <c r="AF395">
        <f t="shared" si="293"/>
        <v>0</v>
      </c>
      <c r="AG395">
        <f t="shared" si="294"/>
        <v>53672.856601559302</v>
      </c>
      <c r="AH395" t="s">
        <v>272</v>
      </c>
      <c r="AI395" t="s">
        <v>272</v>
      </c>
      <c r="AJ395">
        <v>0</v>
      </c>
      <c r="AK395">
        <v>0</v>
      </c>
      <c r="AL395">
        <f t="shared" si="295"/>
        <v>0</v>
      </c>
      <c r="AM395" t="e">
        <f t="shared" si="296"/>
        <v>#DIV/0!</v>
      </c>
      <c r="AN395">
        <v>0</v>
      </c>
      <c r="AO395" t="s">
        <v>272</v>
      </c>
      <c r="AP395" t="s">
        <v>272</v>
      </c>
      <c r="AQ395">
        <v>0</v>
      </c>
      <c r="AR395">
        <v>0</v>
      </c>
      <c r="AS395" t="e">
        <f t="shared" si="297"/>
        <v>#DIV/0!</v>
      </c>
      <c r="AT395">
        <v>0.5</v>
      </c>
      <c r="AU395">
        <f t="shared" si="298"/>
        <v>1009.0907998520864</v>
      </c>
      <c r="AV395">
        <f t="shared" si="299"/>
        <v>-2.7212959615443442</v>
      </c>
      <c r="AW395" t="e">
        <f t="shared" si="300"/>
        <v>#DIV/0!</v>
      </c>
      <c r="AX395" t="e">
        <f t="shared" si="301"/>
        <v>#DIV/0!</v>
      </c>
      <c r="AY395">
        <f t="shared" si="302"/>
        <v>-2.6967800736496998E-3</v>
      </c>
      <c r="AZ395" t="e">
        <f t="shared" si="303"/>
        <v>#DIV/0!</v>
      </c>
      <c r="BA395" t="s">
        <v>272</v>
      </c>
      <c r="BB395">
        <v>0</v>
      </c>
      <c r="BC395">
        <f t="shared" si="304"/>
        <v>0</v>
      </c>
      <c r="BD395" t="e">
        <f t="shared" si="305"/>
        <v>#DIV/0!</v>
      </c>
      <c r="BE395" t="e">
        <f t="shared" si="306"/>
        <v>#DIV/0!</v>
      </c>
      <c r="BF395" t="e">
        <f t="shared" si="307"/>
        <v>#DIV/0!</v>
      </c>
      <c r="BG395" t="e">
        <f t="shared" si="308"/>
        <v>#DIV/0!</v>
      </c>
      <c r="BH395" t="e">
        <f t="shared" si="309"/>
        <v>#DIV/0!</v>
      </c>
      <c r="BI395" t="e">
        <f t="shared" si="310"/>
        <v>#DIV/0!</v>
      </c>
      <c r="BJ395">
        <f t="shared" si="311"/>
        <v>1199.8900000000001</v>
      </c>
      <c r="BK395">
        <f t="shared" si="312"/>
        <v>1009.0907998520864</v>
      </c>
      <c r="BL395">
        <f t="shared" si="313"/>
        <v>0.84098609026834659</v>
      </c>
      <c r="BM395">
        <f t="shared" si="314"/>
        <v>0.19197218053669329</v>
      </c>
      <c r="BN395">
        <v>6</v>
      </c>
      <c r="BO395">
        <v>0.5</v>
      </c>
      <c r="BP395" t="s">
        <v>273</v>
      </c>
      <c r="BQ395">
        <v>2</v>
      </c>
      <c r="BR395">
        <v>1604501092.5999999</v>
      </c>
      <c r="BS395">
        <v>219.29900000000001</v>
      </c>
      <c r="BT395">
        <v>216.39</v>
      </c>
      <c r="BU395">
        <v>21.630099999999999</v>
      </c>
      <c r="BV395">
        <v>20.0381</v>
      </c>
      <c r="BW395">
        <v>219.49299999999999</v>
      </c>
      <c r="BX395">
        <v>21.313199999999998</v>
      </c>
      <c r="BY395">
        <v>499.95600000000002</v>
      </c>
      <c r="BZ395">
        <v>100.651</v>
      </c>
      <c r="CA395">
        <v>9.9527599999999994E-2</v>
      </c>
      <c r="CB395">
        <v>25.0471</v>
      </c>
      <c r="CC395">
        <v>24.9984</v>
      </c>
      <c r="CD395">
        <v>999.9</v>
      </c>
      <c r="CE395">
        <v>0</v>
      </c>
      <c r="CF395">
        <v>0</v>
      </c>
      <c r="CG395">
        <v>10020</v>
      </c>
      <c r="CH395">
        <v>0</v>
      </c>
      <c r="CI395">
        <v>1.06395</v>
      </c>
      <c r="CJ395">
        <v>1199.8900000000001</v>
      </c>
      <c r="CK395">
        <v>0.96699299999999999</v>
      </c>
      <c r="CL395">
        <v>3.30067E-2</v>
      </c>
      <c r="CM395">
        <v>0</v>
      </c>
      <c r="CN395">
        <v>704.05799999999999</v>
      </c>
      <c r="CO395">
        <v>5.0001499999999997</v>
      </c>
      <c r="CP395">
        <v>8429.9599999999991</v>
      </c>
      <c r="CQ395">
        <v>11352.9</v>
      </c>
      <c r="CR395">
        <v>39.5</v>
      </c>
      <c r="CS395">
        <v>42.125</v>
      </c>
      <c r="CT395">
        <v>40.75</v>
      </c>
      <c r="CU395">
        <v>41.686999999999998</v>
      </c>
      <c r="CV395">
        <v>41.375</v>
      </c>
      <c r="CW395">
        <v>1155.45</v>
      </c>
      <c r="CX395">
        <v>39.44</v>
      </c>
      <c r="CY395">
        <v>0</v>
      </c>
      <c r="CZ395">
        <v>1604501091.9000001</v>
      </c>
      <c r="DA395">
        <v>0</v>
      </c>
      <c r="DB395">
        <v>708.21580769230798</v>
      </c>
      <c r="DC395">
        <v>-32.598324793923702</v>
      </c>
      <c r="DD395">
        <v>-373.87521363891602</v>
      </c>
      <c r="DE395">
        <v>8477.1065384615395</v>
      </c>
      <c r="DF395">
        <v>15</v>
      </c>
      <c r="DG395">
        <v>1604500115.5</v>
      </c>
      <c r="DH395" t="s">
        <v>274</v>
      </c>
      <c r="DI395">
        <v>1604500104</v>
      </c>
      <c r="DJ395">
        <v>1604500115.5</v>
      </c>
      <c r="DK395">
        <v>1</v>
      </c>
      <c r="DL395">
        <v>-0.111</v>
      </c>
      <c r="DM395">
        <v>-7.0000000000000001E-3</v>
      </c>
      <c r="DN395">
        <v>-7.3999999999999996E-2</v>
      </c>
      <c r="DO395">
        <v>0.30099999999999999</v>
      </c>
      <c r="DP395">
        <v>420</v>
      </c>
      <c r="DQ395">
        <v>20</v>
      </c>
      <c r="DR395">
        <v>0.08</v>
      </c>
      <c r="DS395">
        <v>7.0000000000000007E-2</v>
      </c>
      <c r="DT395">
        <v>0</v>
      </c>
      <c r="DU395">
        <v>0</v>
      </c>
      <c r="DV395" t="s">
        <v>275</v>
      </c>
      <c r="DW395">
        <v>100</v>
      </c>
      <c r="DX395">
        <v>100</v>
      </c>
      <c r="DY395">
        <v>-0.19400000000000001</v>
      </c>
      <c r="DZ395">
        <v>0.31690000000000002</v>
      </c>
      <c r="EA395">
        <v>-0.38915973933682801</v>
      </c>
      <c r="EB395">
        <v>1.06189765250334E-3</v>
      </c>
      <c r="EC395">
        <v>-8.2300479113357901E-7</v>
      </c>
      <c r="ED395">
        <v>1.95222372915411E-10</v>
      </c>
      <c r="EE395">
        <v>5.0854824770297798E-2</v>
      </c>
      <c r="EF395">
        <v>2.4299125684897199E-2</v>
      </c>
      <c r="EG395">
        <v>-1.02667963148939E-3</v>
      </c>
      <c r="EH395">
        <v>2.21636158600722E-5</v>
      </c>
      <c r="EI395">
        <v>2</v>
      </c>
      <c r="EJ395">
        <v>2037</v>
      </c>
      <c r="EK395">
        <v>1</v>
      </c>
      <c r="EL395">
        <v>24</v>
      </c>
      <c r="EM395">
        <v>16.5</v>
      </c>
      <c r="EN395">
        <v>16.3</v>
      </c>
      <c r="EO395">
        <v>2</v>
      </c>
      <c r="EP395">
        <v>482.36099999999999</v>
      </c>
      <c r="EQ395">
        <v>556.10900000000004</v>
      </c>
      <c r="ER395">
        <v>22.3215</v>
      </c>
      <c r="ES395">
        <v>25.360199999999999</v>
      </c>
      <c r="ET395">
        <v>30</v>
      </c>
      <c r="EU395">
        <v>25.240200000000002</v>
      </c>
      <c r="EV395">
        <v>25.2058</v>
      </c>
      <c r="EW395">
        <v>12.2439</v>
      </c>
      <c r="EX395">
        <v>7.3851599999999999</v>
      </c>
      <c r="EY395">
        <v>100</v>
      </c>
      <c r="EZ395">
        <v>22.318899999999999</v>
      </c>
      <c r="FA395">
        <v>202.01</v>
      </c>
      <c r="FB395">
        <v>20</v>
      </c>
      <c r="FC395">
        <v>102.36199999999999</v>
      </c>
      <c r="FD395">
        <v>102.071</v>
      </c>
    </row>
    <row r="396" spans="1:160" x14ac:dyDescent="0.15">
      <c r="A396">
        <v>398</v>
      </c>
      <c r="B396">
        <v>1604501095.0999999</v>
      </c>
      <c r="C396">
        <v>793.09999990463302</v>
      </c>
      <c r="D396" t="s">
        <v>1032</v>
      </c>
      <c r="E396" t="s">
        <v>1033</v>
      </c>
      <c r="F396">
        <v>1604501095.0999999</v>
      </c>
      <c r="G396">
        <f t="shared" si="270"/>
        <v>1.3574353461779157E-3</v>
      </c>
      <c r="H396">
        <f t="shared" si="271"/>
        <v>-2.8957636792491073</v>
      </c>
      <c r="I396">
        <f t="shared" si="272"/>
        <v>215.32499999999999</v>
      </c>
      <c r="J396">
        <f t="shared" si="273"/>
        <v>246.22587655870987</v>
      </c>
      <c r="K396">
        <f t="shared" si="274"/>
        <v>24.807621231361452</v>
      </c>
      <c r="L396">
        <f t="shared" si="275"/>
        <v>21.694312215674998</v>
      </c>
      <c r="M396">
        <f t="shared" si="276"/>
        <v>0.13667543303002402</v>
      </c>
      <c r="N396">
        <f t="shared" si="277"/>
        <v>2.9344533640529491</v>
      </c>
      <c r="O396">
        <f t="shared" si="278"/>
        <v>0.13323488967108998</v>
      </c>
      <c r="P396">
        <f t="shared" si="279"/>
        <v>8.3573711489782793E-2</v>
      </c>
      <c r="Q396">
        <f t="shared" si="280"/>
        <v>193.7157652265663</v>
      </c>
      <c r="R396">
        <f t="shared" si="281"/>
        <v>25.838572770031487</v>
      </c>
      <c r="S396">
        <f t="shared" si="282"/>
        <v>24.994399999999999</v>
      </c>
      <c r="T396">
        <f t="shared" si="283"/>
        <v>3.178616155696997</v>
      </c>
      <c r="U396">
        <f t="shared" si="284"/>
        <v>68.340815392044874</v>
      </c>
      <c r="V396">
        <f t="shared" si="285"/>
        <v>2.1794257682842999</v>
      </c>
      <c r="W396">
        <f t="shared" si="286"/>
        <v>3.1890543824825262</v>
      </c>
      <c r="X396">
        <f t="shared" si="287"/>
        <v>0.99919038741269706</v>
      </c>
      <c r="Y396">
        <f t="shared" si="288"/>
        <v>-59.862898766446079</v>
      </c>
      <c r="Z396">
        <f t="shared" si="289"/>
        <v>8.7011237369551981</v>
      </c>
      <c r="AA396">
        <f t="shared" si="290"/>
        <v>0.62734130338039429</v>
      </c>
      <c r="AB396">
        <f t="shared" si="291"/>
        <v>143.18133150045583</v>
      </c>
      <c r="AC396">
        <v>11</v>
      </c>
      <c r="AD396">
        <v>2</v>
      </c>
      <c r="AE396">
        <f t="shared" si="292"/>
        <v>1</v>
      </c>
      <c r="AF396">
        <f t="shared" si="293"/>
        <v>0</v>
      </c>
      <c r="AG396">
        <f t="shared" si="294"/>
        <v>53380.119930050547</v>
      </c>
      <c r="AH396" t="s">
        <v>272</v>
      </c>
      <c r="AI396" t="s">
        <v>272</v>
      </c>
      <c r="AJ396">
        <v>0</v>
      </c>
      <c r="AK396">
        <v>0</v>
      </c>
      <c r="AL396">
        <f t="shared" si="295"/>
        <v>0</v>
      </c>
      <c r="AM396" t="e">
        <f t="shared" si="296"/>
        <v>#DIV/0!</v>
      </c>
      <c r="AN396">
        <v>0</v>
      </c>
      <c r="AO396" t="s">
        <v>272</v>
      </c>
      <c r="AP396" t="s">
        <v>272</v>
      </c>
      <c r="AQ396">
        <v>0</v>
      </c>
      <c r="AR396">
        <v>0</v>
      </c>
      <c r="AS396" t="e">
        <f t="shared" si="297"/>
        <v>#DIV/0!</v>
      </c>
      <c r="AT396">
        <v>0.5</v>
      </c>
      <c r="AU396">
        <f t="shared" si="298"/>
        <v>1009.0823998520851</v>
      </c>
      <c r="AV396">
        <f t="shared" si="299"/>
        <v>-2.8957636792491073</v>
      </c>
      <c r="AW396" t="e">
        <f t="shared" si="300"/>
        <v>#DIV/0!</v>
      </c>
      <c r="AX396" t="e">
        <f t="shared" si="301"/>
        <v>#DIV/0!</v>
      </c>
      <c r="AY396">
        <f t="shared" si="302"/>
        <v>-2.8696999171460907E-3</v>
      </c>
      <c r="AZ396" t="e">
        <f t="shared" si="303"/>
        <v>#DIV/0!</v>
      </c>
      <c r="BA396" t="s">
        <v>272</v>
      </c>
      <c r="BB396">
        <v>0</v>
      </c>
      <c r="BC396">
        <f t="shared" si="304"/>
        <v>0</v>
      </c>
      <c r="BD396" t="e">
        <f t="shared" si="305"/>
        <v>#DIV/0!</v>
      </c>
      <c r="BE396" t="e">
        <f t="shared" si="306"/>
        <v>#DIV/0!</v>
      </c>
      <c r="BF396" t="e">
        <f t="shared" si="307"/>
        <v>#DIV/0!</v>
      </c>
      <c r="BG396" t="e">
        <f t="shared" si="308"/>
        <v>#DIV/0!</v>
      </c>
      <c r="BH396" t="e">
        <f t="shared" si="309"/>
        <v>#DIV/0!</v>
      </c>
      <c r="BI396" t="e">
        <f t="shared" si="310"/>
        <v>#DIV/0!</v>
      </c>
      <c r="BJ396">
        <f t="shared" si="311"/>
        <v>1199.8800000000001</v>
      </c>
      <c r="BK396">
        <f t="shared" si="312"/>
        <v>1009.0823998520851</v>
      </c>
      <c r="BL396">
        <f t="shared" si="313"/>
        <v>0.84098609848658623</v>
      </c>
      <c r="BM396">
        <f t="shared" si="314"/>
        <v>0.19197219697317269</v>
      </c>
      <c r="BN396">
        <v>6</v>
      </c>
      <c r="BO396">
        <v>0.5</v>
      </c>
      <c r="BP396" t="s">
        <v>273</v>
      </c>
      <c r="BQ396">
        <v>2</v>
      </c>
      <c r="BR396">
        <v>1604501095.0999999</v>
      </c>
      <c r="BS396">
        <v>215.32499999999999</v>
      </c>
      <c r="BT396">
        <v>212.20099999999999</v>
      </c>
      <c r="BU396">
        <v>21.631699999999999</v>
      </c>
      <c r="BV396">
        <v>20.0381</v>
      </c>
      <c r="BW396">
        <v>215.52099999999999</v>
      </c>
      <c r="BX396">
        <v>21.314800000000002</v>
      </c>
      <c r="BY396">
        <v>500.02699999999999</v>
      </c>
      <c r="BZ396">
        <v>100.651</v>
      </c>
      <c r="CA396">
        <v>0.100479</v>
      </c>
      <c r="CB396">
        <v>25.049399999999999</v>
      </c>
      <c r="CC396">
        <v>24.994399999999999</v>
      </c>
      <c r="CD396">
        <v>999.9</v>
      </c>
      <c r="CE396">
        <v>0</v>
      </c>
      <c r="CF396">
        <v>0</v>
      </c>
      <c r="CG396">
        <v>9963.1200000000008</v>
      </c>
      <c r="CH396">
        <v>0</v>
      </c>
      <c r="CI396">
        <v>1.06395</v>
      </c>
      <c r="CJ396">
        <v>1199.8800000000001</v>
      </c>
      <c r="CK396">
        <v>0.96699299999999999</v>
      </c>
      <c r="CL396">
        <v>3.30067E-2</v>
      </c>
      <c r="CM396">
        <v>0</v>
      </c>
      <c r="CN396">
        <v>702.91200000000003</v>
      </c>
      <c r="CO396">
        <v>5.0001499999999997</v>
      </c>
      <c r="CP396">
        <v>8416</v>
      </c>
      <c r="CQ396">
        <v>11352.8</v>
      </c>
      <c r="CR396">
        <v>39.5</v>
      </c>
      <c r="CS396">
        <v>42.186999999999998</v>
      </c>
      <c r="CT396">
        <v>40.75</v>
      </c>
      <c r="CU396">
        <v>41.686999999999998</v>
      </c>
      <c r="CV396">
        <v>41.375</v>
      </c>
      <c r="CW396">
        <v>1155.44</v>
      </c>
      <c r="CX396">
        <v>39.44</v>
      </c>
      <c r="CY396">
        <v>0</v>
      </c>
      <c r="CZ396">
        <v>1604501094.3</v>
      </c>
      <c r="DA396">
        <v>0</v>
      </c>
      <c r="DB396">
        <v>706.90692307692302</v>
      </c>
      <c r="DC396">
        <v>-32.545094052472301</v>
      </c>
      <c r="DD396">
        <v>-370.877948972431</v>
      </c>
      <c r="DE396">
        <v>8462.3115384615394</v>
      </c>
      <c r="DF396">
        <v>15</v>
      </c>
      <c r="DG396">
        <v>1604500115.5</v>
      </c>
      <c r="DH396" t="s">
        <v>274</v>
      </c>
      <c r="DI396">
        <v>1604500104</v>
      </c>
      <c r="DJ396">
        <v>1604500115.5</v>
      </c>
      <c r="DK396">
        <v>1</v>
      </c>
      <c r="DL396">
        <v>-0.111</v>
      </c>
      <c r="DM396">
        <v>-7.0000000000000001E-3</v>
      </c>
      <c r="DN396">
        <v>-7.3999999999999996E-2</v>
      </c>
      <c r="DO396">
        <v>0.30099999999999999</v>
      </c>
      <c r="DP396">
        <v>420</v>
      </c>
      <c r="DQ396">
        <v>20</v>
      </c>
      <c r="DR396">
        <v>0.08</v>
      </c>
      <c r="DS396">
        <v>7.0000000000000007E-2</v>
      </c>
      <c r="DT396">
        <v>0</v>
      </c>
      <c r="DU396">
        <v>0</v>
      </c>
      <c r="DV396" t="s">
        <v>275</v>
      </c>
      <c r="DW396">
        <v>100</v>
      </c>
      <c r="DX396">
        <v>100</v>
      </c>
      <c r="DY396">
        <v>-0.19600000000000001</v>
      </c>
      <c r="DZ396">
        <v>0.31690000000000002</v>
      </c>
      <c r="EA396">
        <v>-0.38915973933682801</v>
      </c>
      <c r="EB396">
        <v>1.06189765250334E-3</v>
      </c>
      <c r="EC396">
        <v>-8.2300479113357901E-7</v>
      </c>
      <c r="ED396">
        <v>1.95222372915411E-10</v>
      </c>
      <c r="EE396">
        <v>5.0854824770297798E-2</v>
      </c>
      <c r="EF396">
        <v>2.4299125684897199E-2</v>
      </c>
      <c r="EG396">
        <v>-1.02667963148939E-3</v>
      </c>
      <c r="EH396">
        <v>2.21636158600722E-5</v>
      </c>
      <c r="EI396">
        <v>2</v>
      </c>
      <c r="EJ396">
        <v>2037</v>
      </c>
      <c r="EK396">
        <v>1</v>
      </c>
      <c r="EL396">
        <v>24</v>
      </c>
      <c r="EM396">
        <v>16.5</v>
      </c>
      <c r="EN396">
        <v>16.3</v>
      </c>
      <c r="EO396">
        <v>2</v>
      </c>
      <c r="EP396">
        <v>482.375</v>
      </c>
      <c r="EQ396">
        <v>555.88900000000001</v>
      </c>
      <c r="ER396">
        <v>22.317900000000002</v>
      </c>
      <c r="ES396">
        <v>25.3597</v>
      </c>
      <c r="ET396">
        <v>30</v>
      </c>
      <c r="EU396">
        <v>25.240200000000002</v>
      </c>
      <c r="EV396">
        <v>25.2058</v>
      </c>
      <c r="EW396">
        <v>12.045</v>
      </c>
      <c r="EX396">
        <v>7.3851599999999999</v>
      </c>
      <c r="EY396">
        <v>100</v>
      </c>
      <c r="EZ396">
        <v>22.314699999999998</v>
      </c>
      <c r="FA396">
        <v>202.01</v>
      </c>
      <c r="FB396">
        <v>20</v>
      </c>
      <c r="FC396">
        <v>102.361</v>
      </c>
      <c r="FD396">
        <v>102.07</v>
      </c>
    </row>
    <row r="397" spans="1:160" x14ac:dyDescent="0.15">
      <c r="A397">
        <v>399</v>
      </c>
      <c r="B397">
        <v>1604501097.0999999</v>
      </c>
      <c r="C397">
        <v>795.09999990463302</v>
      </c>
      <c r="D397" t="s">
        <v>1034</v>
      </c>
      <c r="E397" t="s">
        <v>1035</v>
      </c>
      <c r="F397">
        <v>1604501097.0999999</v>
      </c>
      <c r="G397">
        <f t="shared" si="270"/>
        <v>1.3584265843553085E-3</v>
      </c>
      <c r="H397">
        <f t="shared" si="271"/>
        <v>-3.0676220588570642</v>
      </c>
      <c r="I397">
        <f t="shared" si="272"/>
        <v>212.15700000000001</v>
      </c>
      <c r="J397">
        <f t="shared" si="273"/>
        <v>245.12091435229428</v>
      </c>
      <c r="K397">
        <f t="shared" si="274"/>
        <v>24.695715679226275</v>
      </c>
      <c r="L397">
        <f t="shared" si="275"/>
        <v>21.374630415369001</v>
      </c>
      <c r="M397">
        <f t="shared" si="276"/>
        <v>0.13677915091027831</v>
      </c>
      <c r="N397">
        <f t="shared" si="277"/>
        <v>2.9379406068959328</v>
      </c>
      <c r="O397">
        <f t="shared" si="278"/>
        <v>0.13333743375301302</v>
      </c>
      <c r="P397">
        <f t="shared" si="279"/>
        <v>8.3637907553834684E-2</v>
      </c>
      <c r="Q397">
        <f t="shared" si="280"/>
        <v>193.7157652265663</v>
      </c>
      <c r="R397">
        <f t="shared" si="281"/>
        <v>25.835942345342112</v>
      </c>
      <c r="S397">
        <f t="shared" si="282"/>
        <v>24.994800000000001</v>
      </c>
      <c r="T397">
        <f t="shared" si="283"/>
        <v>3.1786919621614822</v>
      </c>
      <c r="U397">
        <f t="shared" si="284"/>
        <v>68.351325789611053</v>
      </c>
      <c r="V397">
        <f t="shared" si="285"/>
        <v>2.1795660975312003</v>
      </c>
      <c r="W397">
        <f t="shared" si="286"/>
        <v>3.1887693067432497</v>
      </c>
      <c r="X397">
        <f t="shared" si="287"/>
        <v>0.99912586463028186</v>
      </c>
      <c r="Y397">
        <f t="shared" si="288"/>
        <v>-59.906612370069105</v>
      </c>
      <c r="Z397">
        <f t="shared" si="289"/>
        <v>8.4105224873450268</v>
      </c>
      <c r="AA397">
        <f t="shared" si="290"/>
        <v>0.6056661592634871</v>
      </c>
      <c r="AB397">
        <f t="shared" si="291"/>
        <v>142.8253415031057</v>
      </c>
      <c r="AC397">
        <v>11</v>
      </c>
      <c r="AD397">
        <v>2</v>
      </c>
      <c r="AE397">
        <f t="shared" si="292"/>
        <v>1</v>
      </c>
      <c r="AF397">
        <f t="shared" si="293"/>
        <v>0</v>
      </c>
      <c r="AG397">
        <f t="shared" si="294"/>
        <v>53482.167376386205</v>
      </c>
      <c r="AH397" t="s">
        <v>272</v>
      </c>
      <c r="AI397" t="s">
        <v>272</v>
      </c>
      <c r="AJ397">
        <v>0</v>
      </c>
      <c r="AK397">
        <v>0</v>
      </c>
      <c r="AL397">
        <f t="shared" si="295"/>
        <v>0</v>
      </c>
      <c r="AM397" t="e">
        <f t="shared" si="296"/>
        <v>#DIV/0!</v>
      </c>
      <c r="AN397">
        <v>0</v>
      </c>
      <c r="AO397" t="s">
        <v>272</v>
      </c>
      <c r="AP397" t="s">
        <v>272</v>
      </c>
      <c r="AQ397">
        <v>0</v>
      </c>
      <c r="AR397">
        <v>0</v>
      </c>
      <c r="AS397" t="e">
        <f t="shared" si="297"/>
        <v>#DIV/0!</v>
      </c>
      <c r="AT397">
        <v>0.5</v>
      </c>
      <c r="AU397">
        <f t="shared" si="298"/>
        <v>1009.0823998520851</v>
      </c>
      <c r="AV397">
        <f t="shared" si="299"/>
        <v>-3.0676220588570642</v>
      </c>
      <c r="AW397" t="e">
        <f t="shared" si="300"/>
        <v>#DIV/0!</v>
      </c>
      <c r="AX397" t="e">
        <f t="shared" si="301"/>
        <v>#DIV/0!</v>
      </c>
      <c r="AY397">
        <f t="shared" si="302"/>
        <v>-3.0400114592294219E-3</v>
      </c>
      <c r="AZ397" t="e">
        <f t="shared" si="303"/>
        <v>#DIV/0!</v>
      </c>
      <c r="BA397" t="s">
        <v>272</v>
      </c>
      <c r="BB397">
        <v>0</v>
      </c>
      <c r="BC397">
        <f t="shared" si="304"/>
        <v>0</v>
      </c>
      <c r="BD397" t="e">
        <f t="shared" si="305"/>
        <v>#DIV/0!</v>
      </c>
      <c r="BE397" t="e">
        <f t="shared" si="306"/>
        <v>#DIV/0!</v>
      </c>
      <c r="BF397" t="e">
        <f t="shared" si="307"/>
        <v>#DIV/0!</v>
      </c>
      <c r="BG397" t="e">
        <f t="shared" si="308"/>
        <v>#DIV/0!</v>
      </c>
      <c r="BH397" t="e">
        <f t="shared" si="309"/>
        <v>#DIV/0!</v>
      </c>
      <c r="BI397" t="e">
        <f t="shared" si="310"/>
        <v>#DIV/0!</v>
      </c>
      <c r="BJ397">
        <f t="shared" si="311"/>
        <v>1199.8800000000001</v>
      </c>
      <c r="BK397">
        <f t="shared" si="312"/>
        <v>1009.0823998520851</v>
      </c>
      <c r="BL397">
        <f t="shared" si="313"/>
        <v>0.84098609848658623</v>
      </c>
      <c r="BM397">
        <f t="shared" si="314"/>
        <v>0.19197219697317269</v>
      </c>
      <c r="BN397">
        <v>6</v>
      </c>
      <c r="BO397">
        <v>0.5</v>
      </c>
      <c r="BP397" t="s">
        <v>273</v>
      </c>
      <c r="BQ397">
        <v>2</v>
      </c>
      <c r="BR397">
        <v>1604501097.0999999</v>
      </c>
      <c r="BS397">
        <v>212.15700000000001</v>
      </c>
      <c r="BT397">
        <v>208.822</v>
      </c>
      <c r="BU397">
        <v>21.633600000000001</v>
      </c>
      <c r="BV397">
        <v>20.038900000000002</v>
      </c>
      <c r="BW397">
        <v>212.35599999999999</v>
      </c>
      <c r="BX397">
        <v>21.316600000000001</v>
      </c>
      <c r="BY397">
        <v>500.04599999999999</v>
      </c>
      <c r="BZ397">
        <v>100.649</v>
      </c>
      <c r="CA397">
        <v>0.100117</v>
      </c>
      <c r="CB397">
        <v>25.047899999999998</v>
      </c>
      <c r="CC397">
        <v>24.994800000000001</v>
      </c>
      <c r="CD397">
        <v>999.9</v>
      </c>
      <c r="CE397">
        <v>0</v>
      </c>
      <c r="CF397">
        <v>0</v>
      </c>
      <c r="CG397">
        <v>9983.1200000000008</v>
      </c>
      <c r="CH397">
        <v>0</v>
      </c>
      <c r="CI397">
        <v>1.06395</v>
      </c>
      <c r="CJ397">
        <v>1199.8800000000001</v>
      </c>
      <c r="CK397">
        <v>0.96699299999999999</v>
      </c>
      <c r="CL397">
        <v>3.30067E-2</v>
      </c>
      <c r="CM397">
        <v>0</v>
      </c>
      <c r="CN397">
        <v>702.03899999999999</v>
      </c>
      <c r="CO397">
        <v>5.0001499999999997</v>
      </c>
      <c r="CP397">
        <v>8405.4699999999993</v>
      </c>
      <c r="CQ397">
        <v>11352.7</v>
      </c>
      <c r="CR397">
        <v>39.5</v>
      </c>
      <c r="CS397">
        <v>42.125</v>
      </c>
      <c r="CT397">
        <v>40.75</v>
      </c>
      <c r="CU397">
        <v>41.686999999999998</v>
      </c>
      <c r="CV397">
        <v>41.311999999999998</v>
      </c>
      <c r="CW397">
        <v>1155.44</v>
      </c>
      <c r="CX397">
        <v>39.44</v>
      </c>
      <c r="CY397">
        <v>0</v>
      </c>
      <c r="CZ397">
        <v>1604501096.0999999</v>
      </c>
      <c r="DA397">
        <v>0</v>
      </c>
      <c r="DB397">
        <v>705.77876000000003</v>
      </c>
      <c r="DC397">
        <v>-31.4196154482336</v>
      </c>
      <c r="DD397">
        <v>-364.17307743859698</v>
      </c>
      <c r="DE397">
        <v>8449.3611999999994</v>
      </c>
      <c r="DF397">
        <v>15</v>
      </c>
      <c r="DG397">
        <v>1604500115.5</v>
      </c>
      <c r="DH397" t="s">
        <v>274</v>
      </c>
      <c r="DI397">
        <v>1604500104</v>
      </c>
      <c r="DJ397">
        <v>1604500115.5</v>
      </c>
      <c r="DK397">
        <v>1</v>
      </c>
      <c r="DL397">
        <v>-0.111</v>
      </c>
      <c r="DM397">
        <v>-7.0000000000000001E-3</v>
      </c>
      <c r="DN397">
        <v>-7.3999999999999996E-2</v>
      </c>
      <c r="DO397">
        <v>0.30099999999999999</v>
      </c>
      <c r="DP397">
        <v>420</v>
      </c>
      <c r="DQ397">
        <v>20</v>
      </c>
      <c r="DR397">
        <v>0.08</v>
      </c>
      <c r="DS397">
        <v>7.0000000000000007E-2</v>
      </c>
      <c r="DT397">
        <v>0</v>
      </c>
      <c r="DU397">
        <v>0</v>
      </c>
      <c r="DV397" t="s">
        <v>275</v>
      </c>
      <c r="DW397">
        <v>100</v>
      </c>
      <c r="DX397">
        <v>100</v>
      </c>
      <c r="DY397">
        <v>-0.19900000000000001</v>
      </c>
      <c r="DZ397">
        <v>0.317</v>
      </c>
      <c r="EA397">
        <v>-0.38915973933682801</v>
      </c>
      <c r="EB397">
        <v>1.06189765250334E-3</v>
      </c>
      <c r="EC397">
        <v>-8.2300479113357901E-7</v>
      </c>
      <c r="ED397">
        <v>1.95222372915411E-10</v>
      </c>
      <c r="EE397">
        <v>5.0854824770297798E-2</v>
      </c>
      <c r="EF397">
        <v>2.4299125684897199E-2</v>
      </c>
      <c r="EG397">
        <v>-1.02667963148939E-3</v>
      </c>
      <c r="EH397">
        <v>2.21636158600722E-5</v>
      </c>
      <c r="EI397">
        <v>2</v>
      </c>
      <c r="EJ397">
        <v>2037</v>
      </c>
      <c r="EK397">
        <v>1</v>
      </c>
      <c r="EL397">
        <v>24</v>
      </c>
      <c r="EM397">
        <v>16.600000000000001</v>
      </c>
      <c r="EN397">
        <v>16.399999999999999</v>
      </c>
      <c r="EO397">
        <v>2</v>
      </c>
      <c r="EP397">
        <v>482.42899999999997</v>
      </c>
      <c r="EQ397">
        <v>555.92899999999997</v>
      </c>
      <c r="ER397">
        <v>22.3156</v>
      </c>
      <c r="ES397">
        <v>25.3597</v>
      </c>
      <c r="ET397">
        <v>30</v>
      </c>
      <c r="EU397">
        <v>25.240200000000002</v>
      </c>
      <c r="EV397">
        <v>25.2058</v>
      </c>
      <c r="EW397">
        <v>11.880699999999999</v>
      </c>
      <c r="EX397">
        <v>7.3851599999999999</v>
      </c>
      <c r="EY397">
        <v>100</v>
      </c>
      <c r="EZ397">
        <v>22.314699999999998</v>
      </c>
      <c r="FA397">
        <v>196.97</v>
      </c>
      <c r="FB397">
        <v>20</v>
      </c>
      <c r="FC397">
        <v>102.35899999999999</v>
      </c>
      <c r="FD397">
        <v>102.069</v>
      </c>
    </row>
    <row r="398" spans="1:160" x14ac:dyDescent="0.15">
      <c r="A398">
        <v>400</v>
      </c>
      <c r="B398">
        <v>1604501098.5999999</v>
      </c>
      <c r="C398">
        <v>796.59999990463302</v>
      </c>
      <c r="D398" t="s">
        <v>1036</v>
      </c>
      <c r="E398" t="s">
        <v>1037</v>
      </c>
      <c r="F398">
        <v>1604501098.5999999</v>
      </c>
      <c r="G398">
        <f t="shared" si="270"/>
        <v>1.3574015973781576E-3</v>
      </c>
      <c r="H398">
        <f t="shared" si="271"/>
        <v>-3.1443881873347221</v>
      </c>
      <c r="I398">
        <f t="shared" si="272"/>
        <v>209.803</v>
      </c>
      <c r="J398">
        <f t="shared" si="273"/>
        <v>243.73042807024089</v>
      </c>
      <c r="K398">
        <f t="shared" si="274"/>
        <v>24.555580640829149</v>
      </c>
      <c r="L398">
        <f t="shared" si="275"/>
        <v>21.137428453139901</v>
      </c>
      <c r="M398">
        <f t="shared" si="276"/>
        <v>0.13672724621411231</v>
      </c>
      <c r="N398">
        <f t="shared" si="277"/>
        <v>2.9383805329929378</v>
      </c>
      <c r="O398">
        <f t="shared" si="278"/>
        <v>0.13328860625345396</v>
      </c>
      <c r="P398">
        <f t="shared" si="279"/>
        <v>8.3607124053099974E-2</v>
      </c>
      <c r="Q398">
        <f t="shared" si="280"/>
        <v>193.7157652265663</v>
      </c>
      <c r="R398">
        <f t="shared" si="281"/>
        <v>25.83519893856667</v>
      </c>
      <c r="S398">
        <f t="shared" si="282"/>
        <v>24.993099999999998</v>
      </c>
      <c r="T398">
        <f t="shared" si="283"/>
        <v>3.1783697955980843</v>
      </c>
      <c r="U398">
        <f t="shared" si="284"/>
        <v>68.357079248263204</v>
      </c>
      <c r="V398">
        <f t="shared" si="285"/>
        <v>2.1796326476921899</v>
      </c>
      <c r="W398">
        <f t="shared" si="286"/>
        <v>3.1885982719888797</v>
      </c>
      <c r="X398">
        <f t="shared" si="287"/>
        <v>0.99873714790589441</v>
      </c>
      <c r="Y398">
        <f t="shared" si="288"/>
        <v>-59.861410444376752</v>
      </c>
      <c r="Z398">
        <f t="shared" si="289"/>
        <v>8.5385130527855129</v>
      </c>
      <c r="AA398">
        <f t="shared" si="290"/>
        <v>0.61478302798656159</v>
      </c>
      <c r="AB398">
        <f t="shared" si="291"/>
        <v>143.00765086296161</v>
      </c>
      <c r="AC398">
        <v>11</v>
      </c>
      <c r="AD398">
        <v>2</v>
      </c>
      <c r="AE398">
        <f t="shared" si="292"/>
        <v>1</v>
      </c>
      <c r="AF398">
        <f t="shared" si="293"/>
        <v>0</v>
      </c>
      <c r="AG398">
        <f t="shared" si="294"/>
        <v>53495.179628110171</v>
      </c>
      <c r="AH398" t="s">
        <v>272</v>
      </c>
      <c r="AI398" t="s">
        <v>272</v>
      </c>
      <c r="AJ398">
        <v>0</v>
      </c>
      <c r="AK398">
        <v>0</v>
      </c>
      <c r="AL398">
        <f t="shared" si="295"/>
        <v>0</v>
      </c>
      <c r="AM398" t="e">
        <f t="shared" si="296"/>
        <v>#DIV/0!</v>
      </c>
      <c r="AN398">
        <v>0</v>
      </c>
      <c r="AO398" t="s">
        <v>272</v>
      </c>
      <c r="AP398" t="s">
        <v>272</v>
      </c>
      <c r="AQ398">
        <v>0</v>
      </c>
      <c r="AR398">
        <v>0</v>
      </c>
      <c r="AS398" t="e">
        <f t="shared" si="297"/>
        <v>#DIV/0!</v>
      </c>
      <c r="AT398">
        <v>0.5</v>
      </c>
      <c r="AU398">
        <f t="shared" si="298"/>
        <v>1009.0823998520851</v>
      </c>
      <c r="AV398">
        <f t="shared" si="299"/>
        <v>-3.1443881873347221</v>
      </c>
      <c r="AW398" t="e">
        <f t="shared" si="300"/>
        <v>#DIV/0!</v>
      </c>
      <c r="AX398" t="e">
        <f t="shared" si="301"/>
        <v>#DIV/0!</v>
      </c>
      <c r="AY398">
        <f t="shared" si="302"/>
        <v>-3.1160866424740316E-3</v>
      </c>
      <c r="AZ398" t="e">
        <f t="shared" si="303"/>
        <v>#DIV/0!</v>
      </c>
      <c r="BA398" t="s">
        <v>272</v>
      </c>
      <c r="BB398">
        <v>0</v>
      </c>
      <c r="BC398">
        <f t="shared" si="304"/>
        <v>0</v>
      </c>
      <c r="BD398" t="e">
        <f t="shared" si="305"/>
        <v>#DIV/0!</v>
      </c>
      <c r="BE398" t="e">
        <f t="shared" si="306"/>
        <v>#DIV/0!</v>
      </c>
      <c r="BF398" t="e">
        <f t="shared" si="307"/>
        <v>#DIV/0!</v>
      </c>
      <c r="BG398" t="e">
        <f t="shared" si="308"/>
        <v>#DIV/0!</v>
      </c>
      <c r="BH398" t="e">
        <f t="shared" si="309"/>
        <v>#DIV/0!</v>
      </c>
      <c r="BI398" t="e">
        <f t="shared" si="310"/>
        <v>#DIV/0!</v>
      </c>
      <c r="BJ398">
        <f t="shared" si="311"/>
        <v>1199.8800000000001</v>
      </c>
      <c r="BK398">
        <f t="shared" si="312"/>
        <v>1009.0823998520851</v>
      </c>
      <c r="BL398">
        <f t="shared" si="313"/>
        <v>0.84098609848658623</v>
      </c>
      <c r="BM398">
        <f t="shared" si="314"/>
        <v>0.19197219697317269</v>
      </c>
      <c r="BN398">
        <v>6</v>
      </c>
      <c r="BO398">
        <v>0.5</v>
      </c>
      <c r="BP398" t="s">
        <v>273</v>
      </c>
      <c r="BQ398">
        <v>2</v>
      </c>
      <c r="BR398">
        <v>1604501098.5999999</v>
      </c>
      <c r="BS398">
        <v>209.803</v>
      </c>
      <c r="BT398">
        <v>206.37200000000001</v>
      </c>
      <c r="BU398">
        <v>21.6343</v>
      </c>
      <c r="BV398">
        <v>20.040900000000001</v>
      </c>
      <c r="BW398">
        <v>210.00299999999999</v>
      </c>
      <c r="BX398">
        <v>21.317299999999999</v>
      </c>
      <c r="BY398">
        <v>500.07600000000002</v>
      </c>
      <c r="BZ398">
        <v>100.649</v>
      </c>
      <c r="CA398">
        <v>9.9933300000000003E-2</v>
      </c>
      <c r="CB398">
        <v>25.047000000000001</v>
      </c>
      <c r="CC398">
        <v>24.993099999999998</v>
      </c>
      <c r="CD398">
        <v>999.9</v>
      </c>
      <c r="CE398">
        <v>0</v>
      </c>
      <c r="CF398">
        <v>0</v>
      </c>
      <c r="CG398">
        <v>9985.6200000000008</v>
      </c>
      <c r="CH398">
        <v>0</v>
      </c>
      <c r="CI398">
        <v>1.06395</v>
      </c>
      <c r="CJ398">
        <v>1199.8800000000001</v>
      </c>
      <c r="CK398">
        <v>0.96699299999999999</v>
      </c>
      <c r="CL398">
        <v>3.30067E-2</v>
      </c>
      <c r="CM398">
        <v>0</v>
      </c>
      <c r="CN398">
        <v>701.47699999999998</v>
      </c>
      <c r="CO398">
        <v>5.0001499999999997</v>
      </c>
      <c r="CP398">
        <v>8394.6200000000008</v>
      </c>
      <c r="CQ398">
        <v>11352.7</v>
      </c>
      <c r="CR398">
        <v>39.5</v>
      </c>
      <c r="CS398">
        <v>42.186999999999998</v>
      </c>
      <c r="CT398">
        <v>40.75</v>
      </c>
      <c r="CU398">
        <v>41.686999999999998</v>
      </c>
      <c r="CV398">
        <v>41.375</v>
      </c>
      <c r="CW398">
        <v>1155.44</v>
      </c>
      <c r="CX398">
        <v>39.44</v>
      </c>
      <c r="CY398">
        <v>0</v>
      </c>
      <c r="CZ398">
        <v>1604501097.9000001</v>
      </c>
      <c r="DA398">
        <v>0</v>
      </c>
      <c r="DB398">
        <v>705.02446153846199</v>
      </c>
      <c r="DC398">
        <v>-31.222495734015901</v>
      </c>
      <c r="DD398">
        <v>-363.06837605433299</v>
      </c>
      <c r="DE398">
        <v>8440.3496153846208</v>
      </c>
      <c r="DF398">
        <v>15</v>
      </c>
      <c r="DG398">
        <v>1604500115.5</v>
      </c>
      <c r="DH398" t="s">
        <v>274</v>
      </c>
      <c r="DI398">
        <v>1604500104</v>
      </c>
      <c r="DJ398">
        <v>1604500115.5</v>
      </c>
      <c r="DK398">
        <v>1</v>
      </c>
      <c r="DL398">
        <v>-0.111</v>
      </c>
      <c r="DM398">
        <v>-7.0000000000000001E-3</v>
      </c>
      <c r="DN398">
        <v>-7.3999999999999996E-2</v>
      </c>
      <c r="DO398">
        <v>0.30099999999999999</v>
      </c>
      <c r="DP398">
        <v>420</v>
      </c>
      <c r="DQ398">
        <v>20</v>
      </c>
      <c r="DR398">
        <v>0.08</v>
      </c>
      <c r="DS398">
        <v>7.0000000000000007E-2</v>
      </c>
      <c r="DT398">
        <v>0</v>
      </c>
      <c r="DU398">
        <v>0</v>
      </c>
      <c r="DV398" t="s">
        <v>275</v>
      </c>
      <c r="DW398">
        <v>100</v>
      </c>
      <c r="DX398">
        <v>100</v>
      </c>
      <c r="DY398">
        <v>-0.2</v>
      </c>
      <c r="DZ398">
        <v>0.317</v>
      </c>
      <c r="EA398">
        <v>-0.38915973933682801</v>
      </c>
      <c r="EB398">
        <v>1.06189765250334E-3</v>
      </c>
      <c r="EC398">
        <v>-8.2300479113357901E-7</v>
      </c>
      <c r="ED398">
        <v>1.95222372915411E-10</v>
      </c>
      <c r="EE398">
        <v>5.0854824770297798E-2</v>
      </c>
      <c r="EF398">
        <v>2.4299125684897199E-2</v>
      </c>
      <c r="EG398">
        <v>-1.02667963148939E-3</v>
      </c>
      <c r="EH398">
        <v>2.21636158600722E-5</v>
      </c>
      <c r="EI398">
        <v>2</v>
      </c>
      <c r="EJ398">
        <v>2037</v>
      </c>
      <c r="EK398">
        <v>1</v>
      </c>
      <c r="EL398">
        <v>24</v>
      </c>
      <c r="EM398">
        <v>16.600000000000001</v>
      </c>
      <c r="EN398">
        <v>16.399999999999999</v>
      </c>
      <c r="EO398">
        <v>2</v>
      </c>
      <c r="EP398">
        <v>482.56599999999997</v>
      </c>
      <c r="EQ398">
        <v>556.00900000000001</v>
      </c>
      <c r="ER398">
        <v>22.3141</v>
      </c>
      <c r="ES398">
        <v>25.3597</v>
      </c>
      <c r="ET398">
        <v>29.9999</v>
      </c>
      <c r="EU398">
        <v>25.240200000000002</v>
      </c>
      <c r="EV398">
        <v>25.2058</v>
      </c>
      <c r="EW398">
        <v>11.801399999999999</v>
      </c>
      <c r="EX398">
        <v>7.3851599999999999</v>
      </c>
      <c r="EY398">
        <v>100</v>
      </c>
      <c r="EZ398">
        <v>22.326000000000001</v>
      </c>
      <c r="FA398">
        <v>191.94</v>
      </c>
      <c r="FB398">
        <v>20</v>
      </c>
      <c r="FC398">
        <v>102.35899999999999</v>
      </c>
      <c r="FD398">
        <v>102.069</v>
      </c>
    </row>
    <row r="399" spans="1:160" x14ac:dyDescent="0.15">
      <c r="A399">
        <v>401</v>
      </c>
      <c r="B399">
        <v>1604501101.0999999</v>
      </c>
      <c r="C399">
        <v>799.09999990463302</v>
      </c>
      <c r="D399" t="s">
        <v>1038</v>
      </c>
      <c r="E399" t="s">
        <v>1039</v>
      </c>
      <c r="F399">
        <v>1604501101.0999999</v>
      </c>
      <c r="G399">
        <f t="shared" si="270"/>
        <v>1.3570506887007289E-3</v>
      </c>
      <c r="H399">
        <f t="shared" si="271"/>
        <v>-3.247080856066284</v>
      </c>
      <c r="I399">
        <f t="shared" si="272"/>
        <v>205.846</v>
      </c>
      <c r="J399">
        <f t="shared" si="273"/>
        <v>241.09002068222981</v>
      </c>
      <c r="K399">
        <f t="shared" si="274"/>
        <v>24.28980574516747</v>
      </c>
      <c r="L399">
        <f t="shared" si="275"/>
        <v>20.738972684439602</v>
      </c>
      <c r="M399">
        <f t="shared" si="276"/>
        <v>0.13658929814824797</v>
      </c>
      <c r="N399">
        <f t="shared" si="277"/>
        <v>2.9421395903799561</v>
      </c>
      <c r="O399">
        <f t="shared" si="278"/>
        <v>0.13316176574406755</v>
      </c>
      <c r="P399">
        <f t="shared" si="279"/>
        <v>8.3526890001360654E-2</v>
      </c>
      <c r="Q399">
        <f t="shared" si="280"/>
        <v>193.7157652265663</v>
      </c>
      <c r="R399">
        <f t="shared" si="281"/>
        <v>25.833850744663476</v>
      </c>
      <c r="S399">
        <f t="shared" si="282"/>
        <v>24.997800000000002</v>
      </c>
      <c r="T399">
        <f t="shared" si="283"/>
        <v>3.1792605610054716</v>
      </c>
      <c r="U399">
        <f t="shared" si="284"/>
        <v>68.365172715212694</v>
      </c>
      <c r="V399">
        <f t="shared" si="285"/>
        <v>2.1798257580936</v>
      </c>
      <c r="W399">
        <f t="shared" si="286"/>
        <v>3.1885032561448394</v>
      </c>
      <c r="X399">
        <f t="shared" si="287"/>
        <v>0.99943480291187159</v>
      </c>
      <c r="Y399">
        <f t="shared" si="288"/>
        <v>-59.84593537170214</v>
      </c>
      <c r="Z399">
        <f t="shared" si="289"/>
        <v>7.7246298613527076</v>
      </c>
      <c r="AA399">
        <f t="shared" si="290"/>
        <v>0.55548360553207743</v>
      </c>
      <c r="AB399">
        <f t="shared" si="291"/>
        <v>142.14994332174894</v>
      </c>
      <c r="AC399">
        <v>11</v>
      </c>
      <c r="AD399">
        <v>2</v>
      </c>
      <c r="AE399">
        <f t="shared" si="292"/>
        <v>1</v>
      </c>
      <c r="AF399">
        <f t="shared" si="293"/>
        <v>0</v>
      </c>
      <c r="AG399">
        <f t="shared" si="294"/>
        <v>53605.149799041821</v>
      </c>
      <c r="AH399" t="s">
        <v>272</v>
      </c>
      <c r="AI399" t="s">
        <v>272</v>
      </c>
      <c r="AJ399">
        <v>0</v>
      </c>
      <c r="AK399">
        <v>0</v>
      </c>
      <c r="AL399">
        <f t="shared" si="295"/>
        <v>0</v>
      </c>
      <c r="AM399" t="e">
        <f t="shared" si="296"/>
        <v>#DIV/0!</v>
      </c>
      <c r="AN399">
        <v>0</v>
      </c>
      <c r="AO399" t="s">
        <v>272</v>
      </c>
      <c r="AP399" t="s">
        <v>272</v>
      </c>
      <c r="AQ399">
        <v>0</v>
      </c>
      <c r="AR399">
        <v>0</v>
      </c>
      <c r="AS399" t="e">
        <f t="shared" si="297"/>
        <v>#DIV/0!</v>
      </c>
      <c r="AT399">
        <v>0.5</v>
      </c>
      <c r="AU399">
        <f t="shared" si="298"/>
        <v>1009.0823998520851</v>
      </c>
      <c r="AV399">
        <f t="shared" si="299"/>
        <v>-3.247080856066284</v>
      </c>
      <c r="AW399" t="e">
        <f t="shared" si="300"/>
        <v>#DIV/0!</v>
      </c>
      <c r="AX399" t="e">
        <f t="shared" si="301"/>
        <v>#DIV/0!</v>
      </c>
      <c r="AY399">
        <f t="shared" si="302"/>
        <v>-3.2178550101976335E-3</v>
      </c>
      <c r="AZ399" t="e">
        <f t="shared" si="303"/>
        <v>#DIV/0!</v>
      </c>
      <c r="BA399" t="s">
        <v>272</v>
      </c>
      <c r="BB399">
        <v>0</v>
      </c>
      <c r="BC399">
        <f t="shared" si="304"/>
        <v>0</v>
      </c>
      <c r="BD399" t="e">
        <f t="shared" si="305"/>
        <v>#DIV/0!</v>
      </c>
      <c r="BE399" t="e">
        <f t="shared" si="306"/>
        <v>#DIV/0!</v>
      </c>
      <c r="BF399" t="e">
        <f t="shared" si="307"/>
        <v>#DIV/0!</v>
      </c>
      <c r="BG399" t="e">
        <f t="shared" si="308"/>
        <v>#DIV/0!</v>
      </c>
      <c r="BH399" t="e">
        <f t="shared" si="309"/>
        <v>#DIV/0!</v>
      </c>
      <c r="BI399" t="e">
        <f t="shared" si="310"/>
        <v>#DIV/0!</v>
      </c>
      <c r="BJ399">
        <f t="shared" si="311"/>
        <v>1199.8800000000001</v>
      </c>
      <c r="BK399">
        <f t="shared" si="312"/>
        <v>1009.0823998520851</v>
      </c>
      <c r="BL399">
        <f t="shared" si="313"/>
        <v>0.84098609848658623</v>
      </c>
      <c r="BM399">
        <f t="shared" si="314"/>
        <v>0.19197219697317269</v>
      </c>
      <c r="BN399">
        <v>6</v>
      </c>
      <c r="BO399">
        <v>0.5</v>
      </c>
      <c r="BP399" t="s">
        <v>273</v>
      </c>
      <c r="BQ399">
        <v>2</v>
      </c>
      <c r="BR399">
        <v>1604501101.0999999</v>
      </c>
      <c r="BS399">
        <v>205.846</v>
      </c>
      <c r="BT399">
        <v>202.285</v>
      </c>
      <c r="BU399">
        <v>21.635999999999999</v>
      </c>
      <c r="BV399">
        <v>20.042899999999999</v>
      </c>
      <c r="BW399">
        <v>206.05</v>
      </c>
      <c r="BX399">
        <v>21.318999999999999</v>
      </c>
      <c r="BY399">
        <v>500.04</v>
      </c>
      <c r="BZ399">
        <v>100.65</v>
      </c>
      <c r="CA399">
        <v>9.9942600000000006E-2</v>
      </c>
      <c r="CB399">
        <v>25.046500000000002</v>
      </c>
      <c r="CC399">
        <v>24.997800000000002</v>
      </c>
      <c r="CD399">
        <v>999.9</v>
      </c>
      <c r="CE399">
        <v>0</v>
      </c>
      <c r="CF399">
        <v>0</v>
      </c>
      <c r="CG399">
        <v>10006.9</v>
      </c>
      <c r="CH399">
        <v>0</v>
      </c>
      <c r="CI399">
        <v>1.04295</v>
      </c>
      <c r="CJ399">
        <v>1199.8800000000001</v>
      </c>
      <c r="CK399">
        <v>0.96699299999999999</v>
      </c>
      <c r="CL399">
        <v>3.30067E-2</v>
      </c>
      <c r="CM399">
        <v>0</v>
      </c>
      <c r="CN399">
        <v>700.02700000000004</v>
      </c>
      <c r="CO399">
        <v>5.0001499999999997</v>
      </c>
      <c r="CP399">
        <v>8380.57</v>
      </c>
      <c r="CQ399">
        <v>11352.7</v>
      </c>
      <c r="CR399">
        <v>39.5</v>
      </c>
      <c r="CS399">
        <v>42.125</v>
      </c>
      <c r="CT399">
        <v>40.75</v>
      </c>
      <c r="CU399">
        <v>41.75</v>
      </c>
      <c r="CV399">
        <v>41.375</v>
      </c>
      <c r="CW399">
        <v>1155.44</v>
      </c>
      <c r="CX399">
        <v>39.44</v>
      </c>
      <c r="CY399">
        <v>0</v>
      </c>
      <c r="CZ399">
        <v>1604501100.3</v>
      </c>
      <c r="DA399">
        <v>0</v>
      </c>
      <c r="DB399">
        <v>703.77165384615398</v>
      </c>
      <c r="DC399">
        <v>-30.647692339634801</v>
      </c>
      <c r="DD399">
        <v>-358.90871819982499</v>
      </c>
      <c r="DE399">
        <v>8425.9623076923108</v>
      </c>
      <c r="DF399">
        <v>15</v>
      </c>
      <c r="DG399">
        <v>1604500115.5</v>
      </c>
      <c r="DH399" t="s">
        <v>274</v>
      </c>
      <c r="DI399">
        <v>1604500104</v>
      </c>
      <c r="DJ399">
        <v>1604500115.5</v>
      </c>
      <c r="DK399">
        <v>1</v>
      </c>
      <c r="DL399">
        <v>-0.111</v>
      </c>
      <c r="DM399">
        <v>-7.0000000000000001E-3</v>
      </c>
      <c r="DN399">
        <v>-7.3999999999999996E-2</v>
      </c>
      <c r="DO399">
        <v>0.30099999999999999</v>
      </c>
      <c r="DP399">
        <v>420</v>
      </c>
      <c r="DQ399">
        <v>20</v>
      </c>
      <c r="DR399">
        <v>0.08</v>
      </c>
      <c r="DS399">
        <v>7.0000000000000007E-2</v>
      </c>
      <c r="DT399">
        <v>0</v>
      </c>
      <c r="DU399">
        <v>0</v>
      </c>
      <c r="DV399" t="s">
        <v>275</v>
      </c>
      <c r="DW399">
        <v>100</v>
      </c>
      <c r="DX399">
        <v>100</v>
      </c>
      <c r="DY399">
        <v>-0.20399999999999999</v>
      </c>
      <c r="DZ399">
        <v>0.317</v>
      </c>
      <c r="EA399">
        <v>-0.38915973933682801</v>
      </c>
      <c r="EB399">
        <v>1.06189765250334E-3</v>
      </c>
      <c r="EC399">
        <v>-8.2300479113357901E-7</v>
      </c>
      <c r="ED399">
        <v>1.95222372915411E-10</v>
      </c>
      <c r="EE399">
        <v>5.0854824770297798E-2</v>
      </c>
      <c r="EF399">
        <v>2.4299125684897199E-2</v>
      </c>
      <c r="EG399">
        <v>-1.02667963148939E-3</v>
      </c>
      <c r="EH399">
        <v>2.21636158600722E-5</v>
      </c>
      <c r="EI399">
        <v>2</v>
      </c>
      <c r="EJ399">
        <v>2037</v>
      </c>
      <c r="EK399">
        <v>1</v>
      </c>
      <c r="EL399">
        <v>24</v>
      </c>
      <c r="EM399">
        <v>16.600000000000001</v>
      </c>
      <c r="EN399">
        <v>16.399999999999999</v>
      </c>
      <c r="EO399">
        <v>2</v>
      </c>
      <c r="EP399">
        <v>482.49799999999999</v>
      </c>
      <c r="EQ399">
        <v>555.98900000000003</v>
      </c>
      <c r="ER399">
        <v>22.3154</v>
      </c>
      <c r="ES399">
        <v>25.3597</v>
      </c>
      <c r="ET399">
        <v>30</v>
      </c>
      <c r="EU399">
        <v>25.240200000000002</v>
      </c>
      <c r="EV399">
        <v>25.2058</v>
      </c>
      <c r="EW399">
        <v>11.5991</v>
      </c>
      <c r="EX399">
        <v>7.3851599999999999</v>
      </c>
      <c r="EY399">
        <v>100</v>
      </c>
      <c r="EZ399">
        <v>22.326000000000001</v>
      </c>
      <c r="FA399">
        <v>191.94</v>
      </c>
      <c r="FB399">
        <v>20</v>
      </c>
      <c r="FC399">
        <v>102.36</v>
      </c>
      <c r="FD399">
        <v>102.069</v>
      </c>
    </row>
    <row r="400" spans="1:160" x14ac:dyDescent="0.15">
      <c r="A400">
        <v>402</v>
      </c>
      <c r="B400">
        <v>1604501103.0999999</v>
      </c>
      <c r="C400">
        <v>801.09999990463302</v>
      </c>
      <c r="D400" t="s">
        <v>1040</v>
      </c>
      <c r="E400" t="s">
        <v>1041</v>
      </c>
      <c r="F400">
        <v>1604501103.0999999</v>
      </c>
      <c r="G400">
        <f t="shared" si="270"/>
        <v>1.3597159079507056E-3</v>
      </c>
      <c r="H400">
        <f t="shared" si="271"/>
        <v>-3.4805046673825291</v>
      </c>
      <c r="I400">
        <f t="shared" si="272"/>
        <v>202.69</v>
      </c>
      <c r="J400">
        <f t="shared" si="273"/>
        <v>240.72682128840694</v>
      </c>
      <c r="K400">
        <f t="shared" si="274"/>
        <v>24.252748439159454</v>
      </c>
      <c r="L400">
        <f t="shared" si="275"/>
        <v>20.42061434959</v>
      </c>
      <c r="M400">
        <f t="shared" si="276"/>
        <v>0.13667600771853183</v>
      </c>
      <c r="N400">
        <f t="shared" si="277"/>
        <v>2.9409975205498813</v>
      </c>
      <c r="O400">
        <f t="shared" si="278"/>
        <v>0.13324288447156188</v>
      </c>
      <c r="P400">
        <f t="shared" si="279"/>
        <v>8.357807268905687E-2</v>
      </c>
      <c r="Q400">
        <f t="shared" si="280"/>
        <v>193.71416924601195</v>
      </c>
      <c r="R400">
        <f t="shared" si="281"/>
        <v>25.83183589600764</v>
      </c>
      <c r="S400">
        <f t="shared" si="282"/>
        <v>25.006</v>
      </c>
      <c r="T400">
        <f t="shared" si="283"/>
        <v>3.1808151846970123</v>
      </c>
      <c r="U400">
        <f t="shared" si="284"/>
        <v>68.378913417154109</v>
      </c>
      <c r="V400">
        <f t="shared" si="285"/>
        <v>2.1800559856257</v>
      </c>
      <c r="W400">
        <f t="shared" si="286"/>
        <v>3.1881992220701081</v>
      </c>
      <c r="X400">
        <f t="shared" si="287"/>
        <v>1.0007591990713123</v>
      </c>
      <c r="Y400">
        <f t="shared" si="288"/>
        <v>-59.963471540626117</v>
      </c>
      <c r="Z400">
        <f t="shared" si="289"/>
        <v>6.1677917689544435</v>
      </c>
      <c r="AA400">
        <f t="shared" si="290"/>
        <v>0.44371724882177266</v>
      </c>
      <c r="AB400">
        <f t="shared" si="291"/>
        <v>140.36220672316205</v>
      </c>
      <c r="AC400">
        <v>11</v>
      </c>
      <c r="AD400">
        <v>2</v>
      </c>
      <c r="AE400">
        <f t="shared" si="292"/>
        <v>1</v>
      </c>
      <c r="AF400">
        <f t="shared" si="293"/>
        <v>0</v>
      </c>
      <c r="AG400">
        <f t="shared" si="294"/>
        <v>53572.006894049096</v>
      </c>
      <c r="AH400" t="s">
        <v>272</v>
      </c>
      <c r="AI400" t="s">
        <v>272</v>
      </c>
      <c r="AJ400">
        <v>0</v>
      </c>
      <c r="AK400">
        <v>0</v>
      </c>
      <c r="AL400">
        <f t="shared" si="295"/>
        <v>0</v>
      </c>
      <c r="AM400" t="e">
        <f t="shared" si="296"/>
        <v>#DIV/0!</v>
      </c>
      <c r="AN400">
        <v>0</v>
      </c>
      <c r="AO400" t="s">
        <v>272</v>
      </c>
      <c r="AP400" t="s">
        <v>272</v>
      </c>
      <c r="AQ400">
        <v>0</v>
      </c>
      <c r="AR400">
        <v>0</v>
      </c>
      <c r="AS400" t="e">
        <f t="shared" si="297"/>
        <v>#DIV/0!</v>
      </c>
      <c r="AT400">
        <v>0.5</v>
      </c>
      <c r="AU400">
        <f t="shared" si="298"/>
        <v>1009.0739998520838</v>
      </c>
      <c r="AV400">
        <f t="shared" si="299"/>
        <v>-3.4805046673825291</v>
      </c>
      <c r="AW400" t="e">
        <f t="shared" si="300"/>
        <v>#DIV/0!</v>
      </c>
      <c r="AX400" t="e">
        <f t="shared" si="301"/>
        <v>#DIV/0!</v>
      </c>
      <c r="AY400">
        <f t="shared" si="302"/>
        <v>-3.4492065674992345E-3</v>
      </c>
      <c r="AZ400" t="e">
        <f t="shared" si="303"/>
        <v>#DIV/0!</v>
      </c>
      <c r="BA400" t="s">
        <v>272</v>
      </c>
      <c r="BB400">
        <v>0</v>
      </c>
      <c r="BC400">
        <f t="shared" si="304"/>
        <v>0</v>
      </c>
      <c r="BD400" t="e">
        <f t="shared" si="305"/>
        <v>#DIV/0!</v>
      </c>
      <c r="BE400" t="e">
        <f t="shared" si="306"/>
        <v>#DIV/0!</v>
      </c>
      <c r="BF400" t="e">
        <f t="shared" si="307"/>
        <v>#DIV/0!</v>
      </c>
      <c r="BG400" t="e">
        <f t="shared" si="308"/>
        <v>#DIV/0!</v>
      </c>
      <c r="BH400" t="e">
        <f t="shared" si="309"/>
        <v>#DIV/0!</v>
      </c>
      <c r="BI400" t="e">
        <f t="shared" si="310"/>
        <v>#DIV/0!</v>
      </c>
      <c r="BJ400">
        <f t="shared" si="311"/>
        <v>1199.8699999999999</v>
      </c>
      <c r="BK400">
        <f t="shared" si="312"/>
        <v>1009.0739998520838</v>
      </c>
      <c r="BL400">
        <f t="shared" si="313"/>
        <v>0.84098610670496299</v>
      </c>
      <c r="BM400">
        <f t="shared" si="314"/>
        <v>0.19197221340992607</v>
      </c>
      <c r="BN400">
        <v>6</v>
      </c>
      <c r="BO400">
        <v>0.5</v>
      </c>
      <c r="BP400" t="s">
        <v>273</v>
      </c>
      <c r="BQ400">
        <v>2</v>
      </c>
      <c r="BR400">
        <v>1604501103.0999999</v>
      </c>
      <c r="BS400">
        <v>202.69</v>
      </c>
      <c r="BT400">
        <v>198.84399999999999</v>
      </c>
      <c r="BU400">
        <v>21.6387</v>
      </c>
      <c r="BV400">
        <v>20.042300000000001</v>
      </c>
      <c r="BW400">
        <v>202.89599999999999</v>
      </c>
      <c r="BX400">
        <v>21.3217</v>
      </c>
      <c r="BY400">
        <v>499.98500000000001</v>
      </c>
      <c r="BZ400">
        <v>100.648</v>
      </c>
      <c r="CA400">
        <v>0.100011</v>
      </c>
      <c r="CB400">
        <v>25.044899999999998</v>
      </c>
      <c r="CC400">
        <v>25.006</v>
      </c>
      <c r="CD400">
        <v>999.9</v>
      </c>
      <c r="CE400">
        <v>0</v>
      </c>
      <c r="CF400">
        <v>0</v>
      </c>
      <c r="CG400">
        <v>10000.6</v>
      </c>
      <c r="CH400">
        <v>0</v>
      </c>
      <c r="CI400">
        <v>1.04295</v>
      </c>
      <c r="CJ400">
        <v>1199.8699999999999</v>
      </c>
      <c r="CK400">
        <v>0.96699299999999999</v>
      </c>
      <c r="CL400">
        <v>3.30067E-2</v>
      </c>
      <c r="CM400">
        <v>0</v>
      </c>
      <c r="CN400">
        <v>699.11300000000006</v>
      </c>
      <c r="CO400">
        <v>5.0001499999999997</v>
      </c>
      <c r="CP400">
        <v>8369.98</v>
      </c>
      <c r="CQ400">
        <v>11352.6</v>
      </c>
      <c r="CR400">
        <v>39.5</v>
      </c>
      <c r="CS400">
        <v>42.186999999999998</v>
      </c>
      <c r="CT400">
        <v>40.75</v>
      </c>
      <c r="CU400">
        <v>41.75</v>
      </c>
      <c r="CV400">
        <v>41.375</v>
      </c>
      <c r="CW400">
        <v>1155.43</v>
      </c>
      <c r="CX400">
        <v>39.44</v>
      </c>
      <c r="CY400">
        <v>0</v>
      </c>
      <c r="CZ400">
        <v>1604501102.0999999</v>
      </c>
      <c r="DA400">
        <v>0</v>
      </c>
      <c r="DB400">
        <v>702.71403999999995</v>
      </c>
      <c r="DC400">
        <v>-29.880538511142198</v>
      </c>
      <c r="DD400">
        <v>-353.65153901427198</v>
      </c>
      <c r="DE400">
        <v>8413.4943999999996</v>
      </c>
      <c r="DF400">
        <v>15</v>
      </c>
      <c r="DG400">
        <v>1604500115.5</v>
      </c>
      <c r="DH400" t="s">
        <v>274</v>
      </c>
      <c r="DI400">
        <v>1604500104</v>
      </c>
      <c r="DJ400">
        <v>1604500115.5</v>
      </c>
      <c r="DK400">
        <v>1</v>
      </c>
      <c r="DL400">
        <v>-0.111</v>
      </c>
      <c r="DM400">
        <v>-7.0000000000000001E-3</v>
      </c>
      <c r="DN400">
        <v>-7.3999999999999996E-2</v>
      </c>
      <c r="DO400">
        <v>0.30099999999999999</v>
      </c>
      <c r="DP400">
        <v>420</v>
      </c>
      <c r="DQ400">
        <v>20</v>
      </c>
      <c r="DR400">
        <v>0.08</v>
      </c>
      <c r="DS400">
        <v>7.0000000000000007E-2</v>
      </c>
      <c r="DT400">
        <v>0</v>
      </c>
      <c r="DU400">
        <v>0</v>
      </c>
      <c r="DV400" t="s">
        <v>275</v>
      </c>
      <c r="DW400">
        <v>100</v>
      </c>
      <c r="DX400">
        <v>100</v>
      </c>
      <c r="DY400">
        <v>-0.20599999999999999</v>
      </c>
      <c r="DZ400">
        <v>0.317</v>
      </c>
      <c r="EA400">
        <v>-0.38915973933682801</v>
      </c>
      <c r="EB400">
        <v>1.06189765250334E-3</v>
      </c>
      <c r="EC400">
        <v>-8.2300479113357901E-7</v>
      </c>
      <c r="ED400">
        <v>1.95222372915411E-10</v>
      </c>
      <c r="EE400">
        <v>5.0854824770297798E-2</v>
      </c>
      <c r="EF400">
        <v>2.4299125684897199E-2</v>
      </c>
      <c r="EG400">
        <v>-1.02667963148939E-3</v>
      </c>
      <c r="EH400">
        <v>2.21636158600722E-5</v>
      </c>
      <c r="EI400">
        <v>2</v>
      </c>
      <c r="EJ400">
        <v>2037</v>
      </c>
      <c r="EK400">
        <v>1</v>
      </c>
      <c r="EL400">
        <v>24</v>
      </c>
      <c r="EM400">
        <v>16.7</v>
      </c>
      <c r="EN400">
        <v>16.5</v>
      </c>
      <c r="EO400">
        <v>2</v>
      </c>
      <c r="EP400">
        <v>482.40199999999999</v>
      </c>
      <c r="EQ400">
        <v>556.12900000000002</v>
      </c>
      <c r="ER400">
        <v>22.3203</v>
      </c>
      <c r="ES400">
        <v>25.3597</v>
      </c>
      <c r="ET400">
        <v>30.0001</v>
      </c>
      <c r="EU400">
        <v>25.240200000000002</v>
      </c>
      <c r="EV400">
        <v>25.2058</v>
      </c>
      <c r="EW400">
        <v>11.4351</v>
      </c>
      <c r="EX400">
        <v>7.3851599999999999</v>
      </c>
      <c r="EY400">
        <v>100</v>
      </c>
      <c r="EZ400">
        <v>22.327500000000001</v>
      </c>
      <c r="FA400">
        <v>186.89</v>
      </c>
      <c r="FB400">
        <v>20</v>
      </c>
      <c r="FC400">
        <v>102.36</v>
      </c>
      <c r="FD400">
        <v>102.069</v>
      </c>
    </row>
    <row r="401" spans="1:160" x14ac:dyDescent="0.15">
      <c r="A401">
        <v>403</v>
      </c>
      <c r="B401">
        <v>1604501105.0999999</v>
      </c>
      <c r="C401">
        <v>803.09999990463302</v>
      </c>
      <c r="D401" t="s">
        <v>1042</v>
      </c>
      <c r="E401" t="s">
        <v>1043</v>
      </c>
      <c r="F401">
        <v>1604501105.0999999</v>
      </c>
      <c r="G401">
        <f t="shared" si="270"/>
        <v>1.362991325732976E-3</v>
      </c>
      <c r="H401">
        <f t="shared" si="271"/>
        <v>-3.6683879005915414</v>
      </c>
      <c r="I401">
        <f t="shared" si="272"/>
        <v>199.52600000000001</v>
      </c>
      <c r="J401">
        <f t="shared" si="273"/>
        <v>239.72766703293988</v>
      </c>
      <c r="K401">
        <f t="shared" si="274"/>
        <v>24.152076357778249</v>
      </c>
      <c r="L401">
        <f t="shared" si="275"/>
        <v>20.101839921129802</v>
      </c>
      <c r="M401">
        <f t="shared" si="276"/>
        <v>0.1370545201875214</v>
      </c>
      <c r="N401">
        <f t="shared" si="277"/>
        <v>2.9392426985480831</v>
      </c>
      <c r="O401">
        <f t="shared" si="278"/>
        <v>0.13360060881506339</v>
      </c>
      <c r="P401">
        <f t="shared" si="279"/>
        <v>8.3803450957641079E-2</v>
      </c>
      <c r="Q401">
        <f t="shared" si="280"/>
        <v>193.71416924601195</v>
      </c>
      <c r="R401">
        <f t="shared" si="281"/>
        <v>25.830924097437094</v>
      </c>
      <c r="S401">
        <f t="shared" si="282"/>
        <v>25.006599999999999</v>
      </c>
      <c r="T401">
        <f t="shared" si="283"/>
        <v>3.1809289637278999</v>
      </c>
      <c r="U401">
        <f t="shared" si="284"/>
        <v>68.393249315217091</v>
      </c>
      <c r="V401">
        <f t="shared" si="285"/>
        <v>2.1804480652999803</v>
      </c>
      <c r="W401">
        <f t="shared" si="286"/>
        <v>3.1881042166172437</v>
      </c>
      <c r="X401">
        <f t="shared" si="287"/>
        <v>1.0004808984279197</v>
      </c>
      <c r="Y401">
        <f t="shared" si="288"/>
        <v>-60.10791746482424</v>
      </c>
      <c r="Z401">
        <f t="shared" si="289"/>
        <v>5.9898050993640117</v>
      </c>
      <c r="AA401">
        <f t="shared" si="290"/>
        <v>0.43117019134422219</v>
      </c>
      <c r="AB401">
        <f t="shared" si="291"/>
        <v>140.02722707189596</v>
      </c>
      <c r="AC401">
        <v>11</v>
      </c>
      <c r="AD401">
        <v>2</v>
      </c>
      <c r="AE401">
        <f t="shared" si="292"/>
        <v>1</v>
      </c>
      <c r="AF401">
        <f t="shared" si="293"/>
        <v>0</v>
      </c>
      <c r="AG401">
        <f t="shared" si="294"/>
        <v>53520.813450802649</v>
      </c>
      <c r="AH401" t="s">
        <v>272</v>
      </c>
      <c r="AI401" t="s">
        <v>272</v>
      </c>
      <c r="AJ401">
        <v>0</v>
      </c>
      <c r="AK401">
        <v>0</v>
      </c>
      <c r="AL401">
        <f t="shared" si="295"/>
        <v>0</v>
      </c>
      <c r="AM401" t="e">
        <f t="shared" si="296"/>
        <v>#DIV/0!</v>
      </c>
      <c r="AN401">
        <v>0</v>
      </c>
      <c r="AO401" t="s">
        <v>272</v>
      </c>
      <c r="AP401" t="s">
        <v>272</v>
      </c>
      <c r="AQ401">
        <v>0</v>
      </c>
      <c r="AR401">
        <v>0</v>
      </c>
      <c r="AS401" t="e">
        <f t="shared" si="297"/>
        <v>#DIV/0!</v>
      </c>
      <c r="AT401">
        <v>0.5</v>
      </c>
      <c r="AU401">
        <f t="shared" si="298"/>
        <v>1009.0739998520838</v>
      </c>
      <c r="AV401">
        <f t="shared" si="299"/>
        <v>-3.6683879005915414</v>
      </c>
      <c r="AW401" t="e">
        <f t="shared" si="300"/>
        <v>#DIV/0!</v>
      </c>
      <c r="AX401" t="e">
        <f t="shared" si="301"/>
        <v>#DIV/0!</v>
      </c>
      <c r="AY401">
        <f t="shared" si="302"/>
        <v>-3.6354002789976514E-3</v>
      </c>
      <c r="AZ401" t="e">
        <f t="shared" si="303"/>
        <v>#DIV/0!</v>
      </c>
      <c r="BA401" t="s">
        <v>272</v>
      </c>
      <c r="BB401">
        <v>0</v>
      </c>
      <c r="BC401">
        <f t="shared" si="304"/>
        <v>0</v>
      </c>
      <c r="BD401" t="e">
        <f t="shared" si="305"/>
        <v>#DIV/0!</v>
      </c>
      <c r="BE401" t="e">
        <f t="shared" si="306"/>
        <v>#DIV/0!</v>
      </c>
      <c r="BF401" t="e">
        <f t="shared" si="307"/>
        <v>#DIV/0!</v>
      </c>
      <c r="BG401" t="e">
        <f t="shared" si="308"/>
        <v>#DIV/0!</v>
      </c>
      <c r="BH401" t="e">
        <f t="shared" si="309"/>
        <v>#DIV/0!</v>
      </c>
      <c r="BI401" t="e">
        <f t="shared" si="310"/>
        <v>#DIV/0!</v>
      </c>
      <c r="BJ401">
        <f t="shared" si="311"/>
        <v>1199.8699999999999</v>
      </c>
      <c r="BK401">
        <f t="shared" si="312"/>
        <v>1009.0739998520838</v>
      </c>
      <c r="BL401">
        <f t="shared" si="313"/>
        <v>0.84098610670496299</v>
      </c>
      <c r="BM401">
        <f t="shared" si="314"/>
        <v>0.19197221340992607</v>
      </c>
      <c r="BN401">
        <v>6</v>
      </c>
      <c r="BO401">
        <v>0.5</v>
      </c>
      <c r="BP401" t="s">
        <v>273</v>
      </c>
      <c r="BQ401">
        <v>2</v>
      </c>
      <c r="BR401">
        <v>1604501105.0999999</v>
      </c>
      <c r="BS401">
        <v>199.52600000000001</v>
      </c>
      <c r="BT401">
        <v>195.45</v>
      </c>
      <c r="BU401">
        <v>21.642600000000002</v>
      </c>
      <c r="BV401">
        <v>20.042300000000001</v>
      </c>
      <c r="BW401">
        <v>199.73500000000001</v>
      </c>
      <c r="BX401">
        <v>21.325500000000002</v>
      </c>
      <c r="BY401">
        <v>499.96600000000001</v>
      </c>
      <c r="BZ401">
        <v>100.648</v>
      </c>
      <c r="CA401">
        <v>9.99723E-2</v>
      </c>
      <c r="CB401">
        <v>25.0444</v>
      </c>
      <c r="CC401">
        <v>25.006599999999999</v>
      </c>
      <c r="CD401">
        <v>999.9</v>
      </c>
      <c r="CE401">
        <v>0</v>
      </c>
      <c r="CF401">
        <v>0</v>
      </c>
      <c r="CG401">
        <v>9990.6200000000008</v>
      </c>
      <c r="CH401">
        <v>0</v>
      </c>
      <c r="CI401">
        <v>1.0569500000000001</v>
      </c>
      <c r="CJ401">
        <v>1199.8699999999999</v>
      </c>
      <c r="CK401">
        <v>0.96699299999999999</v>
      </c>
      <c r="CL401">
        <v>3.30067E-2</v>
      </c>
      <c r="CM401">
        <v>0</v>
      </c>
      <c r="CN401">
        <v>698.12099999999998</v>
      </c>
      <c r="CO401">
        <v>5.0001499999999997</v>
      </c>
      <c r="CP401">
        <v>8359.66</v>
      </c>
      <c r="CQ401">
        <v>11352.7</v>
      </c>
      <c r="CR401">
        <v>39.5</v>
      </c>
      <c r="CS401">
        <v>42.125</v>
      </c>
      <c r="CT401">
        <v>40.75</v>
      </c>
      <c r="CU401">
        <v>41.686999999999998</v>
      </c>
      <c r="CV401">
        <v>41.311999999999998</v>
      </c>
      <c r="CW401">
        <v>1155.43</v>
      </c>
      <c r="CX401">
        <v>39.44</v>
      </c>
      <c r="CY401">
        <v>0</v>
      </c>
      <c r="CZ401">
        <v>1604501103.9000001</v>
      </c>
      <c r="DA401">
        <v>0</v>
      </c>
      <c r="DB401">
        <v>701.96130769230797</v>
      </c>
      <c r="DC401">
        <v>-29.8630427369473</v>
      </c>
      <c r="DD401">
        <v>-351.85743589187399</v>
      </c>
      <c r="DE401">
        <v>8404.5888461538507</v>
      </c>
      <c r="DF401">
        <v>15</v>
      </c>
      <c r="DG401">
        <v>1604500115.5</v>
      </c>
      <c r="DH401" t="s">
        <v>274</v>
      </c>
      <c r="DI401">
        <v>1604500104</v>
      </c>
      <c r="DJ401">
        <v>1604500115.5</v>
      </c>
      <c r="DK401">
        <v>1</v>
      </c>
      <c r="DL401">
        <v>-0.111</v>
      </c>
      <c r="DM401">
        <v>-7.0000000000000001E-3</v>
      </c>
      <c r="DN401">
        <v>-7.3999999999999996E-2</v>
      </c>
      <c r="DO401">
        <v>0.30099999999999999</v>
      </c>
      <c r="DP401">
        <v>420</v>
      </c>
      <c r="DQ401">
        <v>20</v>
      </c>
      <c r="DR401">
        <v>0.08</v>
      </c>
      <c r="DS401">
        <v>7.0000000000000007E-2</v>
      </c>
      <c r="DT401">
        <v>0</v>
      </c>
      <c r="DU401">
        <v>0</v>
      </c>
      <c r="DV401" t="s">
        <v>275</v>
      </c>
      <c r="DW401">
        <v>100</v>
      </c>
      <c r="DX401">
        <v>100</v>
      </c>
      <c r="DY401">
        <v>-0.20899999999999999</v>
      </c>
      <c r="DZ401">
        <v>0.31709999999999999</v>
      </c>
      <c r="EA401">
        <v>-0.38915973933682801</v>
      </c>
      <c r="EB401">
        <v>1.06189765250334E-3</v>
      </c>
      <c r="EC401">
        <v>-8.2300479113357901E-7</v>
      </c>
      <c r="ED401">
        <v>1.95222372915411E-10</v>
      </c>
      <c r="EE401">
        <v>5.0854824770297798E-2</v>
      </c>
      <c r="EF401">
        <v>2.4299125684897199E-2</v>
      </c>
      <c r="EG401">
        <v>-1.02667963148939E-3</v>
      </c>
      <c r="EH401">
        <v>2.21636158600722E-5</v>
      </c>
      <c r="EI401">
        <v>2</v>
      </c>
      <c r="EJ401">
        <v>2037</v>
      </c>
      <c r="EK401">
        <v>1</v>
      </c>
      <c r="EL401">
        <v>24</v>
      </c>
      <c r="EM401">
        <v>16.7</v>
      </c>
      <c r="EN401">
        <v>16.5</v>
      </c>
      <c r="EO401">
        <v>2</v>
      </c>
      <c r="EP401">
        <v>482.50900000000001</v>
      </c>
      <c r="EQ401">
        <v>555.98900000000003</v>
      </c>
      <c r="ER401">
        <v>22.323899999999998</v>
      </c>
      <c r="ES401">
        <v>25.3597</v>
      </c>
      <c r="ET401">
        <v>30.0001</v>
      </c>
      <c r="EU401">
        <v>25.239799999999999</v>
      </c>
      <c r="EV401">
        <v>25.2058</v>
      </c>
      <c r="EW401">
        <v>11.2789</v>
      </c>
      <c r="EX401">
        <v>7.3851599999999999</v>
      </c>
      <c r="EY401">
        <v>100</v>
      </c>
      <c r="EZ401">
        <v>22.327500000000001</v>
      </c>
      <c r="FA401">
        <v>181.84</v>
      </c>
      <c r="FB401">
        <v>20</v>
      </c>
      <c r="FC401">
        <v>102.35899999999999</v>
      </c>
      <c r="FD401">
        <v>102.069</v>
      </c>
    </row>
    <row r="402" spans="1:160" x14ac:dyDescent="0.15">
      <c r="A402">
        <v>404</v>
      </c>
      <c r="B402">
        <v>1604501107.0999999</v>
      </c>
      <c r="C402">
        <v>805.09999990463302</v>
      </c>
      <c r="D402" t="s">
        <v>1044</v>
      </c>
      <c r="E402" t="s">
        <v>1045</v>
      </c>
      <c r="F402">
        <v>1604501107.0999999</v>
      </c>
      <c r="G402">
        <f t="shared" si="270"/>
        <v>1.3633873777978392E-3</v>
      </c>
      <c r="H402">
        <f t="shared" si="271"/>
        <v>-3.7484694384053605</v>
      </c>
      <c r="I402">
        <f t="shared" si="272"/>
        <v>196.352</v>
      </c>
      <c r="J402">
        <f t="shared" si="273"/>
        <v>237.47079290294647</v>
      </c>
      <c r="K402">
        <f t="shared" si="274"/>
        <v>23.92473214034851</v>
      </c>
      <c r="L402">
        <f t="shared" si="275"/>
        <v>19.782091716608001</v>
      </c>
      <c r="M402">
        <f t="shared" si="276"/>
        <v>0.13733275677899087</v>
      </c>
      <c r="N402">
        <f t="shared" si="277"/>
        <v>2.9390245803676511</v>
      </c>
      <c r="O402">
        <f t="shared" si="278"/>
        <v>0.13386474822288164</v>
      </c>
      <c r="P402">
        <f t="shared" si="279"/>
        <v>8.3969760166172192E-2</v>
      </c>
      <c r="Q402">
        <f t="shared" si="280"/>
        <v>193.71416924601195</v>
      </c>
      <c r="R402">
        <f t="shared" si="281"/>
        <v>25.831775242971442</v>
      </c>
      <c r="S402">
        <f t="shared" si="282"/>
        <v>24.999099999999999</v>
      </c>
      <c r="T402">
        <f t="shared" si="283"/>
        <v>3.1795069814392236</v>
      </c>
      <c r="U402">
        <f t="shared" si="284"/>
        <v>68.397570153069893</v>
      </c>
      <c r="V402">
        <f t="shared" si="285"/>
        <v>2.1807027858904</v>
      </c>
      <c r="W402">
        <f t="shared" si="286"/>
        <v>3.1882752282136786</v>
      </c>
      <c r="X402">
        <f t="shared" si="287"/>
        <v>0.9988041955488236</v>
      </c>
      <c r="Y402">
        <f t="shared" si="288"/>
        <v>-60.125383360884712</v>
      </c>
      <c r="Z402">
        <f t="shared" si="289"/>
        <v>7.3203296247676644</v>
      </c>
      <c r="AA402">
        <f t="shared" si="290"/>
        <v>0.52696828491312997</v>
      </c>
      <c r="AB402">
        <f t="shared" si="291"/>
        <v>141.43608379480801</v>
      </c>
      <c r="AC402">
        <v>11</v>
      </c>
      <c r="AD402">
        <v>2</v>
      </c>
      <c r="AE402">
        <f t="shared" si="292"/>
        <v>1</v>
      </c>
      <c r="AF402">
        <f t="shared" si="293"/>
        <v>0</v>
      </c>
      <c r="AG402">
        <f t="shared" si="294"/>
        <v>53514.278936030634</v>
      </c>
      <c r="AH402" t="s">
        <v>272</v>
      </c>
      <c r="AI402" t="s">
        <v>272</v>
      </c>
      <c r="AJ402">
        <v>0</v>
      </c>
      <c r="AK402">
        <v>0</v>
      </c>
      <c r="AL402">
        <f t="shared" si="295"/>
        <v>0</v>
      </c>
      <c r="AM402" t="e">
        <f t="shared" si="296"/>
        <v>#DIV/0!</v>
      </c>
      <c r="AN402">
        <v>0</v>
      </c>
      <c r="AO402" t="s">
        <v>272</v>
      </c>
      <c r="AP402" t="s">
        <v>272</v>
      </c>
      <c r="AQ402">
        <v>0</v>
      </c>
      <c r="AR402">
        <v>0</v>
      </c>
      <c r="AS402" t="e">
        <f t="shared" si="297"/>
        <v>#DIV/0!</v>
      </c>
      <c r="AT402">
        <v>0.5</v>
      </c>
      <c r="AU402">
        <f t="shared" si="298"/>
        <v>1009.0739998520838</v>
      </c>
      <c r="AV402">
        <f t="shared" si="299"/>
        <v>-3.7484694384053605</v>
      </c>
      <c r="AW402" t="e">
        <f t="shared" si="300"/>
        <v>#DIV/0!</v>
      </c>
      <c r="AX402" t="e">
        <f t="shared" si="301"/>
        <v>#DIV/0!</v>
      </c>
      <c r="AY402">
        <f t="shared" si="302"/>
        <v>-3.7147616913673662E-3</v>
      </c>
      <c r="AZ402" t="e">
        <f t="shared" si="303"/>
        <v>#DIV/0!</v>
      </c>
      <c r="BA402" t="s">
        <v>272</v>
      </c>
      <c r="BB402">
        <v>0</v>
      </c>
      <c r="BC402">
        <f t="shared" si="304"/>
        <v>0</v>
      </c>
      <c r="BD402" t="e">
        <f t="shared" si="305"/>
        <v>#DIV/0!</v>
      </c>
      <c r="BE402" t="e">
        <f t="shared" si="306"/>
        <v>#DIV/0!</v>
      </c>
      <c r="BF402" t="e">
        <f t="shared" si="307"/>
        <v>#DIV/0!</v>
      </c>
      <c r="BG402" t="e">
        <f t="shared" si="308"/>
        <v>#DIV/0!</v>
      </c>
      <c r="BH402" t="e">
        <f t="shared" si="309"/>
        <v>#DIV/0!</v>
      </c>
      <c r="BI402" t="e">
        <f t="shared" si="310"/>
        <v>#DIV/0!</v>
      </c>
      <c r="BJ402">
        <f t="shared" si="311"/>
        <v>1199.8699999999999</v>
      </c>
      <c r="BK402">
        <f t="shared" si="312"/>
        <v>1009.0739998520838</v>
      </c>
      <c r="BL402">
        <f t="shared" si="313"/>
        <v>0.84098610670496299</v>
      </c>
      <c r="BM402">
        <f t="shared" si="314"/>
        <v>0.19197221340992607</v>
      </c>
      <c r="BN402">
        <v>6</v>
      </c>
      <c r="BO402">
        <v>0.5</v>
      </c>
      <c r="BP402" t="s">
        <v>273</v>
      </c>
      <c r="BQ402">
        <v>2</v>
      </c>
      <c r="BR402">
        <v>1604501107.0999999</v>
      </c>
      <c r="BS402">
        <v>196.352</v>
      </c>
      <c r="BT402">
        <v>192.17599999999999</v>
      </c>
      <c r="BU402">
        <v>21.645099999999999</v>
      </c>
      <c r="BV402">
        <v>20.044799999999999</v>
      </c>
      <c r="BW402">
        <v>196.56200000000001</v>
      </c>
      <c r="BX402">
        <v>21.327999999999999</v>
      </c>
      <c r="BY402">
        <v>500.11</v>
      </c>
      <c r="BZ402">
        <v>100.648</v>
      </c>
      <c r="CA402">
        <v>0.100104</v>
      </c>
      <c r="CB402">
        <v>25.045300000000001</v>
      </c>
      <c r="CC402">
        <v>24.999099999999999</v>
      </c>
      <c r="CD402">
        <v>999.9</v>
      </c>
      <c r="CE402">
        <v>0</v>
      </c>
      <c r="CF402">
        <v>0</v>
      </c>
      <c r="CG402">
        <v>9989.3799999999992</v>
      </c>
      <c r="CH402">
        <v>0</v>
      </c>
      <c r="CI402">
        <v>1.0569500000000001</v>
      </c>
      <c r="CJ402">
        <v>1199.8699999999999</v>
      </c>
      <c r="CK402">
        <v>0.96699299999999999</v>
      </c>
      <c r="CL402">
        <v>3.30067E-2</v>
      </c>
      <c r="CM402">
        <v>0</v>
      </c>
      <c r="CN402">
        <v>697.05100000000004</v>
      </c>
      <c r="CO402">
        <v>5.0001499999999997</v>
      </c>
      <c r="CP402">
        <v>8346.1200000000008</v>
      </c>
      <c r="CQ402">
        <v>11352.6</v>
      </c>
      <c r="CR402">
        <v>39.5</v>
      </c>
      <c r="CS402">
        <v>42.125</v>
      </c>
      <c r="CT402">
        <v>40.75</v>
      </c>
      <c r="CU402">
        <v>41.686999999999998</v>
      </c>
      <c r="CV402">
        <v>41.375</v>
      </c>
      <c r="CW402">
        <v>1155.43</v>
      </c>
      <c r="CX402">
        <v>39.44</v>
      </c>
      <c r="CY402">
        <v>0</v>
      </c>
      <c r="CZ402">
        <v>1604501106.3</v>
      </c>
      <c r="DA402">
        <v>0</v>
      </c>
      <c r="DB402">
        <v>700.77034615384605</v>
      </c>
      <c r="DC402">
        <v>-29.305948739773999</v>
      </c>
      <c r="DD402">
        <v>-350.26051308549398</v>
      </c>
      <c r="DE402">
        <v>8390.4584615384592</v>
      </c>
      <c r="DF402">
        <v>15</v>
      </c>
      <c r="DG402">
        <v>1604500115.5</v>
      </c>
      <c r="DH402" t="s">
        <v>274</v>
      </c>
      <c r="DI402">
        <v>1604500104</v>
      </c>
      <c r="DJ402">
        <v>1604500115.5</v>
      </c>
      <c r="DK402">
        <v>1</v>
      </c>
      <c r="DL402">
        <v>-0.111</v>
      </c>
      <c r="DM402">
        <v>-7.0000000000000001E-3</v>
      </c>
      <c r="DN402">
        <v>-7.3999999999999996E-2</v>
      </c>
      <c r="DO402">
        <v>0.30099999999999999</v>
      </c>
      <c r="DP402">
        <v>420</v>
      </c>
      <c r="DQ402">
        <v>20</v>
      </c>
      <c r="DR402">
        <v>0.08</v>
      </c>
      <c r="DS402">
        <v>7.0000000000000007E-2</v>
      </c>
      <c r="DT402">
        <v>0</v>
      </c>
      <c r="DU402">
        <v>0</v>
      </c>
      <c r="DV402" t="s">
        <v>275</v>
      </c>
      <c r="DW402">
        <v>100</v>
      </c>
      <c r="DX402">
        <v>100</v>
      </c>
      <c r="DY402">
        <v>-0.21</v>
      </c>
      <c r="DZ402">
        <v>0.31709999999999999</v>
      </c>
      <c r="EA402">
        <v>-0.38915973933682801</v>
      </c>
      <c r="EB402">
        <v>1.06189765250334E-3</v>
      </c>
      <c r="EC402">
        <v>-8.2300479113357901E-7</v>
      </c>
      <c r="ED402">
        <v>1.95222372915411E-10</v>
      </c>
      <c r="EE402">
        <v>5.0854824770297798E-2</v>
      </c>
      <c r="EF402">
        <v>2.4299125684897199E-2</v>
      </c>
      <c r="EG402">
        <v>-1.02667963148939E-3</v>
      </c>
      <c r="EH402">
        <v>2.21636158600722E-5</v>
      </c>
      <c r="EI402">
        <v>2</v>
      </c>
      <c r="EJ402">
        <v>2037</v>
      </c>
      <c r="EK402">
        <v>1</v>
      </c>
      <c r="EL402">
        <v>24</v>
      </c>
      <c r="EM402">
        <v>16.7</v>
      </c>
      <c r="EN402">
        <v>16.5</v>
      </c>
      <c r="EO402">
        <v>2</v>
      </c>
      <c r="EP402">
        <v>482.73200000000003</v>
      </c>
      <c r="EQ402">
        <v>555.74900000000002</v>
      </c>
      <c r="ER402">
        <v>22.325900000000001</v>
      </c>
      <c r="ES402">
        <v>25.3597</v>
      </c>
      <c r="ET402">
        <v>30.0001</v>
      </c>
      <c r="EU402">
        <v>25.238800000000001</v>
      </c>
      <c r="EV402">
        <v>25.2058</v>
      </c>
      <c r="EW402">
        <v>11.154</v>
      </c>
      <c r="EX402">
        <v>7.3851599999999999</v>
      </c>
      <c r="EY402">
        <v>100</v>
      </c>
      <c r="EZ402">
        <v>22.327500000000001</v>
      </c>
      <c r="FA402">
        <v>181.84</v>
      </c>
      <c r="FB402">
        <v>20</v>
      </c>
      <c r="FC402">
        <v>102.35899999999999</v>
      </c>
      <c r="FD402">
        <v>102.069</v>
      </c>
    </row>
    <row r="403" spans="1:160" x14ac:dyDescent="0.15">
      <c r="A403">
        <v>405</v>
      </c>
      <c r="B403">
        <v>1604501109.0999999</v>
      </c>
      <c r="C403">
        <v>807.09999990463302</v>
      </c>
      <c r="D403" t="s">
        <v>1046</v>
      </c>
      <c r="E403" t="s">
        <v>1047</v>
      </c>
      <c r="F403">
        <v>1604501109.0999999</v>
      </c>
      <c r="G403">
        <f t="shared" si="270"/>
        <v>1.3645217830374084E-3</v>
      </c>
      <c r="H403">
        <f t="shared" si="271"/>
        <v>-3.9168741661626716</v>
      </c>
      <c r="I403">
        <f t="shared" si="272"/>
        <v>193.17</v>
      </c>
      <c r="J403">
        <f t="shared" si="273"/>
        <v>236.22172244243384</v>
      </c>
      <c r="K403">
        <f t="shared" si="274"/>
        <v>23.799092865483868</v>
      </c>
      <c r="L403">
        <f t="shared" si="275"/>
        <v>19.461676603199997</v>
      </c>
      <c r="M403">
        <f t="shared" si="276"/>
        <v>0.13767723456331596</v>
      </c>
      <c r="N403">
        <f t="shared" si="277"/>
        <v>2.9391511011726394</v>
      </c>
      <c r="O403">
        <f t="shared" si="278"/>
        <v>0.13419218998404123</v>
      </c>
      <c r="P403">
        <f t="shared" si="279"/>
        <v>8.417588847099032E-2</v>
      </c>
      <c r="Q403">
        <f t="shared" si="280"/>
        <v>193.7157652265663</v>
      </c>
      <c r="R403">
        <f t="shared" si="281"/>
        <v>25.833757321890339</v>
      </c>
      <c r="S403">
        <f t="shared" si="282"/>
        <v>24.991800000000001</v>
      </c>
      <c r="T403">
        <f t="shared" si="283"/>
        <v>3.1781234521853277</v>
      </c>
      <c r="U403">
        <f t="shared" si="284"/>
        <v>68.394779329592794</v>
      </c>
      <c r="V403">
        <f t="shared" si="285"/>
        <v>2.1809127371199999</v>
      </c>
      <c r="W403">
        <f t="shared" si="286"/>
        <v>3.1887122942677157</v>
      </c>
      <c r="X403">
        <f t="shared" si="287"/>
        <v>0.99721071506532777</v>
      </c>
      <c r="Y403">
        <f t="shared" si="288"/>
        <v>-60.17541063194971</v>
      </c>
      <c r="Z403">
        <f t="shared" si="289"/>
        <v>8.8418176904858594</v>
      </c>
      <c r="AA403">
        <f t="shared" si="290"/>
        <v>0.63645217285878575</v>
      </c>
      <c r="AB403">
        <f t="shared" si="291"/>
        <v>143.01862445796124</v>
      </c>
      <c r="AC403">
        <v>11</v>
      </c>
      <c r="AD403">
        <v>2</v>
      </c>
      <c r="AE403">
        <f t="shared" si="292"/>
        <v>1</v>
      </c>
      <c r="AF403">
        <f t="shared" si="293"/>
        <v>0</v>
      </c>
      <c r="AG403">
        <f t="shared" si="294"/>
        <v>53517.584151170064</v>
      </c>
      <c r="AH403" t="s">
        <v>272</v>
      </c>
      <c r="AI403" t="s">
        <v>272</v>
      </c>
      <c r="AJ403">
        <v>0</v>
      </c>
      <c r="AK403">
        <v>0</v>
      </c>
      <c r="AL403">
        <f t="shared" si="295"/>
        <v>0</v>
      </c>
      <c r="AM403" t="e">
        <f t="shared" si="296"/>
        <v>#DIV/0!</v>
      </c>
      <c r="AN403">
        <v>0</v>
      </c>
      <c r="AO403" t="s">
        <v>272</v>
      </c>
      <c r="AP403" t="s">
        <v>272</v>
      </c>
      <c r="AQ403">
        <v>0</v>
      </c>
      <c r="AR403">
        <v>0</v>
      </c>
      <c r="AS403" t="e">
        <f t="shared" si="297"/>
        <v>#DIV/0!</v>
      </c>
      <c r="AT403">
        <v>0.5</v>
      </c>
      <c r="AU403">
        <f t="shared" si="298"/>
        <v>1009.0823998520851</v>
      </c>
      <c r="AV403">
        <f t="shared" si="299"/>
        <v>-3.9168741661626716</v>
      </c>
      <c r="AW403" t="e">
        <f t="shared" si="300"/>
        <v>#DIV/0!</v>
      </c>
      <c r="AX403" t="e">
        <f t="shared" si="301"/>
        <v>#DIV/0!</v>
      </c>
      <c r="AY403">
        <f t="shared" si="302"/>
        <v>-3.8816197435777504E-3</v>
      </c>
      <c r="AZ403" t="e">
        <f t="shared" si="303"/>
        <v>#DIV/0!</v>
      </c>
      <c r="BA403" t="s">
        <v>272</v>
      </c>
      <c r="BB403">
        <v>0</v>
      </c>
      <c r="BC403">
        <f t="shared" si="304"/>
        <v>0</v>
      </c>
      <c r="BD403" t="e">
        <f t="shared" si="305"/>
        <v>#DIV/0!</v>
      </c>
      <c r="BE403" t="e">
        <f t="shared" si="306"/>
        <v>#DIV/0!</v>
      </c>
      <c r="BF403" t="e">
        <f t="shared" si="307"/>
        <v>#DIV/0!</v>
      </c>
      <c r="BG403" t="e">
        <f t="shared" si="308"/>
        <v>#DIV/0!</v>
      </c>
      <c r="BH403" t="e">
        <f t="shared" si="309"/>
        <v>#DIV/0!</v>
      </c>
      <c r="BI403" t="e">
        <f t="shared" si="310"/>
        <v>#DIV/0!</v>
      </c>
      <c r="BJ403">
        <f t="shared" si="311"/>
        <v>1199.8800000000001</v>
      </c>
      <c r="BK403">
        <f t="shared" si="312"/>
        <v>1009.0823998520851</v>
      </c>
      <c r="BL403">
        <f t="shared" si="313"/>
        <v>0.84098609848658623</v>
      </c>
      <c r="BM403">
        <f t="shared" si="314"/>
        <v>0.19197219697317269</v>
      </c>
      <c r="BN403">
        <v>6</v>
      </c>
      <c r="BO403">
        <v>0.5</v>
      </c>
      <c r="BP403" t="s">
        <v>273</v>
      </c>
      <c r="BQ403">
        <v>2</v>
      </c>
      <c r="BR403">
        <v>1604501109.0999999</v>
      </c>
      <c r="BS403">
        <v>193.17</v>
      </c>
      <c r="BT403">
        <v>188.786</v>
      </c>
      <c r="BU403">
        <v>21.646999999999998</v>
      </c>
      <c r="BV403">
        <v>20.045000000000002</v>
      </c>
      <c r="BW403">
        <v>193.38300000000001</v>
      </c>
      <c r="BX403">
        <v>21.329799999999999</v>
      </c>
      <c r="BY403">
        <v>499.99400000000003</v>
      </c>
      <c r="BZ403">
        <v>100.649</v>
      </c>
      <c r="CA403">
        <v>9.9959999999999993E-2</v>
      </c>
      <c r="CB403">
        <v>25.047599999999999</v>
      </c>
      <c r="CC403">
        <v>24.991800000000001</v>
      </c>
      <c r="CD403">
        <v>999.9</v>
      </c>
      <c r="CE403">
        <v>0</v>
      </c>
      <c r="CF403">
        <v>0</v>
      </c>
      <c r="CG403">
        <v>9990</v>
      </c>
      <c r="CH403">
        <v>0</v>
      </c>
      <c r="CI403">
        <v>1.0499499999999999</v>
      </c>
      <c r="CJ403">
        <v>1199.8800000000001</v>
      </c>
      <c r="CK403">
        <v>0.96699299999999999</v>
      </c>
      <c r="CL403">
        <v>3.30067E-2</v>
      </c>
      <c r="CM403">
        <v>0</v>
      </c>
      <c r="CN403">
        <v>696.005</v>
      </c>
      <c r="CO403">
        <v>5.0001499999999997</v>
      </c>
      <c r="CP403">
        <v>8336.1200000000008</v>
      </c>
      <c r="CQ403">
        <v>11352.7</v>
      </c>
      <c r="CR403">
        <v>39.5</v>
      </c>
      <c r="CS403">
        <v>42.125</v>
      </c>
      <c r="CT403">
        <v>40.75</v>
      </c>
      <c r="CU403">
        <v>41.686999999999998</v>
      </c>
      <c r="CV403">
        <v>41.375</v>
      </c>
      <c r="CW403">
        <v>1155.44</v>
      </c>
      <c r="CX403">
        <v>39.44</v>
      </c>
      <c r="CY403">
        <v>0</v>
      </c>
      <c r="CZ403">
        <v>1604501108.0999999</v>
      </c>
      <c r="DA403">
        <v>0</v>
      </c>
      <c r="DB403">
        <v>699.74095999999997</v>
      </c>
      <c r="DC403">
        <v>-29.169538500471599</v>
      </c>
      <c r="DD403">
        <v>-349.39692358936901</v>
      </c>
      <c r="DE403">
        <v>8378.2540000000008</v>
      </c>
      <c r="DF403">
        <v>15</v>
      </c>
      <c r="DG403">
        <v>1604500115.5</v>
      </c>
      <c r="DH403" t="s">
        <v>274</v>
      </c>
      <c r="DI403">
        <v>1604500104</v>
      </c>
      <c r="DJ403">
        <v>1604500115.5</v>
      </c>
      <c r="DK403">
        <v>1</v>
      </c>
      <c r="DL403">
        <v>-0.111</v>
      </c>
      <c r="DM403">
        <v>-7.0000000000000001E-3</v>
      </c>
      <c r="DN403">
        <v>-7.3999999999999996E-2</v>
      </c>
      <c r="DO403">
        <v>0.30099999999999999</v>
      </c>
      <c r="DP403">
        <v>420</v>
      </c>
      <c r="DQ403">
        <v>20</v>
      </c>
      <c r="DR403">
        <v>0.08</v>
      </c>
      <c r="DS403">
        <v>7.0000000000000007E-2</v>
      </c>
      <c r="DT403">
        <v>0</v>
      </c>
      <c r="DU403">
        <v>0</v>
      </c>
      <c r="DV403" t="s">
        <v>275</v>
      </c>
      <c r="DW403">
        <v>100</v>
      </c>
      <c r="DX403">
        <v>100</v>
      </c>
      <c r="DY403">
        <v>-0.21299999999999999</v>
      </c>
      <c r="DZ403">
        <v>0.31719999999999998</v>
      </c>
      <c r="EA403">
        <v>-0.38915973933682801</v>
      </c>
      <c r="EB403">
        <v>1.06189765250334E-3</v>
      </c>
      <c r="EC403">
        <v>-8.2300479113357901E-7</v>
      </c>
      <c r="ED403">
        <v>1.95222372915411E-10</v>
      </c>
      <c r="EE403">
        <v>5.0854824770297798E-2</v>
      </c>
      <c r="EF403">
        <v>2.4299125684897199E-2</v>
      </c>
      <c r="EG403">
        <v>-1.02667963148939E-3</v>
      </c>
      <c r="EH403">
        <v>2.21636158600722E-5</v>
      </c>
      <c r="EI403">
        <v>2</v>
      </c>
      <c r="EJ403">
        <v>2037</v>
      </c>
      <c r="EK403">
        <v>1</v>
      </c>
      <c r="EL403">
        <v>24</v>
      </c>
      <c r="EM403">
        <v>16.8</v>
      </c>
      <c r="EN403">
        <v>16.600000000000001</v>
      </c>
      <c r="EO403">
        <v>2</v>
      </c>
      <c r="EP403">
        <v>482.53500000000003</v>
      </c>
      <c r="EQ403">
        <v>556.029</v>
      </c>
      <c r="ER403">
        <v>22.327400000000001</v>
      </c>
      <c r="ES403">
        <v>25.358799999999999</v>
      </c>
      <c r="ET403">
        <v>30.0001</v>
      </c>
      <c r="EU403">
        <v>25.238099999999999</v>
      </c>
      <c r="EV403">
        <v>25.2058</v>
      </c>
      <c r="EW403">
        <v>10.9884</v>
      </c>
      <c r="EX403">
        <v>7.3851599999999999</v>
      </c>
      <c r="EY403">
        <v>100</v>
      </c>
      <c r="EZ403">
        <v>22.3263</v>
      </c>
      <c r="FA403">
        <v>176.79</v>
      </c>
      <c r="FB403">
        <v>20</v>
      </c>
      <c r="FC403">
        <v>102.35899999999999</v>
      </c>
      <c r="FD403">
        <v>102.069</v>
      </c>
    </row>
    <row r="404" spans="1:160" x14ac:dyDescent="0.15">
      <c r="A404">
        <v>406</v>
      </c>
      <c r="B404">
        <v>1604501111.0999999</v>
      </c>
      <c r="C404">
        <v>809.09999990463302</v>
      </c>
      <c r="D404" t="s">
        <v>1048</v>
      </c>
      <c r="E404" t="s">
        <v>1049</v>
      </c>
      <c r="F404">
        <v>1604501111.0999999</v>
      </c>
      <c r="G404">
        <f t="shared" si="270"/>
        <v>1.3665405888236802E-3</v>
      </c>
      <c r="H404">
        <f t="shared" si="271"/>
        <v>-4.0929453637676829</v>
      </c>
      <c r="I404">
        <f t="shared" si="272"/>
        <v>189.98500000000001</v>
      </c>
      <c r="J404">
        <f t="shared" si="273"/>
        <v>235.11938964713659</v>
      </c>
      <c r="K404">
        <f t="shared" si="274"/>
        <v>23.68800962441501</v>
      </c>
      <c r="L404">
        <f t="shared" si="275"/>
        <v>19.140771483154001</v>
      </c>
      <c r="M404">
        <f t="shared" si="276"/>
        <v>0.13779513331551149</v>
      </c>
      <c r="N404">
        <f t="shared" si="277"/>
        <v>2.9417882742789065</v>
      </c>
      <c r="O404">
        <f t="shared" si="278"/>
        <v>0.13430724304502067</v>
      </c>
      <c r="P404">
        <f t="shared" si="279"/>
        <v>8.4248046600957124E-2</v>
      </c>
      <c r="Q404">
        <f t="shared" si="280"/>
        <v>193.71416924601195</v>
      </c>
      <c r="R404">
        <f t="shared" si="281"/>
        <v>25.833566266352626</v>
      </c>
      <c r="S404">
        <f t="shared" si="282"/>
        <v>24.996300000000002</v>
      </c>
      <c r="T404">
        <f t="shared" si="283"/>
        <v>3.178976250474264</v>
      </c>
      <c r="U404">
        <f t="shared" si="284"/>
        <v>68.398215425229452</v>
      </c>
      <c r="V404">
        <f t="shared" si="285"/>
        <v>2.1811522917461597</v>
      </c>
      <c r="W404">
        <f t="shared" si="286"/>
        <v>3.1889023393169071</v>
      </c>
      <c r="X404">
        <f t="shared" si="287"/>
        <v>0.99782395872810437</v>
      </c>
      <c r="Y404">
        <f t="shared" si="288"/>
        <v>-60.264439967124297</v>
      </c>
      <c r="Z404">
        <f t="shared" si="289"/>
        <v>8.294659157864773</v>
      </c>
      <c r="AA404">
        <f t="shared" si="290"/>
        <v>0.59654785077891859</v>
      </c>
      <c r="AB404">
        <f t="shared" si="291"/>
        <v>142.34093628753135</v>
      </c>
      <c r="AC404">
        <v>11</v>
      </c>
      <c r="AD404">
        <v>2</v>
      </c>
      <c r="AE404">
        <f t="shared" si="292"/>
        <v>1</v>
      </c>
      <c r="AF404">
        <f t="shared" si="293"/>
        <v>0</v>
      </c>
      <c r="AG404">
        <f t="shared" si="294"/>
        <v>53594.479150686486</v>
      </c>
      <c r="AH404" t="s">
        <v>272</v>
      </c>
      <c r="AI404" t="s">
        <v>272</v>
      </c>
      <c r="AJ404">
        <v>0</v>
      </c>
      <c r="AK404">
        <v>0</v>
      </c>
      <c r="AL404">
        <f t="shared" si="295"/>
        <v>0</v>
      </c>
      <c r="AM404" t="e">
        <f t="shared" si="296"/>
        <v>#DIV/0!</v>
      </c>
      <c r="AN404">
        <v>0</v>
      </c>
      <c r="AO404" t="s">
        <v>272</v>
      </c>
      <c r="AP404" t="s">
        <v>272</v>
      </c>
      <c r="AQ404">
        <v>0</v>
      </c>
      <c r="AR404">
        <v>0</v>
      </c>
      <c r="AS404" t="e">
        <f t="shared" si="297"/>
        <v>#DIV/0!</v>
      </c>
      <c r="AT404">
        <v>0.5</v>
      </c>
      <c r="AU404">
        <f t="shared" si="298"/>
        <v>1009.0739998520838</v>
      </c>
      <c r="AV404">
        <f t="shared" si="299"/>
        <v>-4.0929453637676829</v>
      </c>
      <c r="AW404" t="e">
        <f t="shared" si="300"/>
        <v>#DIV/0!</v>
      </c>
      <c r="AX404" t="e">
        <f t="shared" si="301"/>
        <v>#DIV/0!</v>
      </c>
      <c r="AY404">
        <f t="shared" si="302"/>
        <v>-4.0561399504572028E-3</v>
      </c>
      <c r="AZ404" t="e">
        <f t="shared" si="303"/>
        <v>#DIV/0!</v>
      </c>
      <c r="BA404" t="s">
        <v>272</v>
      </c>
      <c r="BB404">
        <v>0</v>
      </c>
      <c r="BC404">
        <f t="shared" si="304"/>
        <v>0</v>
      </c>
      <c r="BD404" t="e">
        <f t="shared" si="305"/>
        <v>#DIV/0!</v>
      </c>
      <c r="BE404" t="e">
        <f t="shared" si="306"/>
        <v>#DIV/0!</v>
      </c>
      <c r="BF404" t="e">
        <f t="shared" si="307"/>
        <v>#DIV/0!</v>
      </c>
      <c r="BG404" t="e">
        <f t="shared" si="308"/>
        <v>#DIV/0!</v>
      </c>
      <c r="BH404" t="e">
        <f t="shared" si="309"/>
        <v>#DIV/0!</v>
      </c>
      <c r="BI404" t="e">
        <f t="shared" si="310"/>
        <v>#DIV/0!</v>
      </c>
      <c r="BJ404">
        <f t="shared" si="311"/>
        <v>1199.8699999999999</v>
      </c>
      <c r="BK404">
        <f t="shared" si="312"/>
        <v>1009.0739998520838</v>
      </c>
      <c r="BL404">
        <f t="shared" si="313"/>
        <v>0.84098610670496299</v>
      </c>
      <c r="BM404">
        <f t="shared" si="314"/>
        <v>0.19197221340992607</v>
      </c>
      <c r="BN404">
        <v>6</v>
      </c>
      <c r="BO404">
        <v>0.5</v>
      </c>
      <c r="BP404" t="s">
        <v>273</v>
      </c>
      <c r="BQ404">
        <v>2</v>
      </c>
      <c r="BR404">
        <v>1604501111.0999999</v>
      </c>
      <c r="BS404">
        <v>189.98500000000001</v>
      </c>
      <c r="BT404">
        <v>185.38399999999999</v>
      </c>
      <c r="BU404">
        <v>21.6494</v>
      </c>
      <c r="BV404">
        <v>20.044699999999999</v>
      </c>
      <c r="BW404">
        <v>190.20099999999999</v>
      </c>
      <c r="BX404">
        <v>21.3322</v>
      </c>
      <c r="BY404">
        <v>499.89</v>
      </c>
      <c r="BZ404">
        <v>100.649</v>
      </c>
      <c r="CA404">
        <v>9.9856399999999998E-2</v>
      </c>
      <c r="CB404">
        <v>25.0486</v>
      </c>
      <c r="CC404">
        <v>24.996300000000002</v>
      </c>
      <c r="CD404">
        <v>999.9</v>
      </c>
      <c r="CE404">
        <v>0</v>
      </c>
      <c r="CF404">
        <v>0</v>
      </c>
      <c r="CG404">
        <v>10005</v>
      </c>
      <c r="CH404">
        <v>0</v>
      </c>
      <c r="CI404">
        <v>1.0569500000000001</v>
      </c>
      <c r="CJ404">
        <v>1199.8699999999999</v>
      </c>
      <c r="CK404">
        <v>0.96699299999999999</v>
      </c>
      <c r="CL404">
        <v>3.30067E-2</v>
      </c>
      <c r="CM404">
        <v>0</v>
      </c>
      <c r="CN404">
        <v>695.28</v>
      </c>
      <c r="CO404">
        <v>5.0001499999999997</v>
      </c>
      <c r="CP404">
        <v>8325.66</v>
      </c>
      <c r="CQ404">
        <v>11352.7</v>
      </c>
      <c r="CR404">
        <v>39.5</v>
      </c>
      <c r="CS404">
        <v>42.186999999999998</v>
      </c>
      <c r="CT404">
        <v>40.686999999999998</v>
      </c>
      <c r="CU404">
        <v>41.75</v>
      </c>
      <c r="CV404">
        <v>41.375</v>
      </c>
      <c r="CW404">
        <v>1155.43</v>
      </c>
      <c r="CX404">
        <v>39.44</v>
      </c>
      <c r="CY404">
        <v>0</v>
      </c>
      <c r="CZ404">
        <v>1604501109.9000001</v>
      </c>
      <c r="DA404">
        <v>0</v>
      </c>
      <c r="DB404">
        <v>699.01149999999996</v>
      </c>
      <c r="DC404">
        <v>-29.6584273448624</v>
      </c>
      <c r="DD404">
        <v>-348.66803418947399</v>
      </c>
      <c r="DE404">
        <v>8369.6338461538508</v>
      </c>
      <c r="DF404">
        <v>15</v>
      </c>
      <c r="DG404">
        <v>1604500115.5</v>
      </c>
      <c r="DH404" t="s">
        <v>274</v>
      </c>
      <c r="DI404">
        <v>1604500104</v>
      </c>
      <c r="DJ404">
        <v>1604500115.5</v>
      </c>
      <c r="DK404">
        <v>1</v>
      </c>
      <c r="DL404">
        <v>-0.111</v>
      </c>
      <c r="DM404">
        <v>-7.0000000000000001E-3</v>
      </c>
      <c r="DN404">
        <v>-7.3999999999999996E-2</v>
      </c>
      <c r="DO404">
        <v>0.30099999999999999</v>
      </c>
      <c r="DP404">
        <v>420</v>
      </c>
      <c r="DQ404">
        <v>20</v>
      </c>
      <c r="DR404">
        <v>0.08</v>
      </c>
      <c r="DS404">
        <v>7.0000000000000007E-2</v>
      </c>
      <c r="DT404">
        <v>0</v>
      </c>
      <c r="DU404">
        <v>0</v>
      </c>
      <c r="DV404" t="s">
        <v>275</v>
      </c>
      <c r="DW404">
        <v>100</v>
      </c>
      <c r="DX404">
        <v>100</v>
      </c>
      <c r="DY404">
        <v>-0.216</v>
      </c>
      <c r="DZ404">
        <v>0.31719999999999998</v>
      </c>
      <c r="EA404">
        <v>-0.38915973933682801</v>
      </c>
      <c r="EB404">
        <v>1.06189765250334E-3</v>
      </c>
      <c r="EC404">
        <v>-8.2300479113357901E-7</v>
      </c>
      <c r="ED404">
        <v>1.95222372915411E-10</v>
      </c>
      <c r="EE404">
        <v>5.0854824770297798E-2</v>
      </c>
      <c r="EF404">
        <v>2.4299125684897199E-2</v>
      </c>
      <c r="EG404">
        <v>-1.02667963148939E-3</v>
      </c>
      <c r="EH404">
        <v>2.21636158600722E-5</v>
      </c>
      <c r="EI404">
        <v>2</v>
      </c>
      <c r="EJ404">
        <v>2037</v>
      </c>
      <c r="EK404">
        <v>1</v>
      </c>
      <c r="EL404">
        <v>24</v>
      </c>
      <c r="EM404">
        <v>16.8</v>
      </c>
      <c r="EN404">
        <v>16.600000000000001</v>
      </c>
      <c r="EO404">
        <v>2</v>
      </c>
      <c r="EP404">
        <v>482.495</v>
      </c>
      <c r="EQ404">
        <v>555.98900000000003</v>
      </c>
      <c r="ER404">
        <v>22.3279</v>
      </c>
      <c r="ES404">
        <v>25.357800000000001</v>
      </c>
      <c r="ET404">
        <v>30.0001</v>
      </c>
      <c r="EU404">
        <v>25.238099999999999</v>
      </c>
      <c r="EV404">
        <v>25.2058</v>
      </c>
      <c r="EW404">
        <v>10.8331</v>
      </c>
      <c r="EX404">
        <v>7.3851599999999999</v>
      </c>
      <c r="EY404">
        <v>100</v>
      </c>
      <c r="EZ404">
        <v>22.3263</v>
      </c>
      <c r="FA404">
        <v>171.78</v>
      </c>
      <c r="FB404">
        <v>20</v>
      </c>
      <c r="FC404">
        <v>102.35899999999999</v>
      </c>
      <c r="FD404">
        <v>102.068</v>
      </c>
    </row>
    <row r="405" spans="1:160" x14ac:dyDescent="0.15">
      <c r="A405">
        <v>407</v>
      </c>
      <c r="B405">
        <v>1604501113.0999999</v>
      </c>
      <c r="C405">
        <v>811.09999990463302</v>
      </c>
      <c r="D405" t="s">
        <v>1050</v>
      </c>
      <c r="E405" t="s">
        <v>1051</v>
      </c>
      <c r="F405">
        <v>1604501113.0999999</v>
      </c>
      <c r="G405">
        <f t="shared" si="270"/>
        <v>1.3681109175876084E-3</v>
      </c>
      <c r="H405">
        <f t="shared" si="271"/>
        <v>-4.1993921865110488</v>
      </c>
      <c r="I405">
        <f t="shared" si="272"/>
        <v>186.828</v>
      </c>
      <c r="J405">
        <f t="shared" si="273"/>
        <v>233.22396190641751</v>
      </c>
      <c r="K405">
        <f t="shared" si="274"/>
        <v>23.496808998970074</v>
      </c>
      <c r="L405">
        <f t="shared" si="275"/>
        <v>18.822516330551998</v>
      </c>
      <c r="M405">
        <f t="shared" si="276"/>
        <v>0.13790858929887481</v>
      </c>
      <c r="N405">
        <f t="shared" si="277"/>
        <v>2.9464933025348459</v>
      </c>
      <c r="O405">
        <f t="shared" si="278"/>
        <v>0.13442045807491396</v>
      </c>
      <c r="P405">
        <f t="shared" si="279"/>
        <v>8.4318832679505296E-2</v>
      </c>
      <c r="Q405">
        <f t="shared" si="280"/>
        <v>193.76364464334728</v>
      </c>
      <c r="R405">
        <f t="shared" si="281"/>
        <v>25.832280656850109</v>
      </c>
      <c r="S405">
        <f t="shared" si="282"/>
        <v>24.999099999999999</v>
      </c>
      <c r="T405">
        <f t="shared" si="283"/>
        <v>3.1795069814392236</v>
      </c>
      <c r="U405">
        <f t="shared" si="284"/>
        <v>68.405735568411131</v>
      </c>
      <c r="V405">
        <f t="shared" si="285"/>
        <v>2.181392101768</v>
      </c>
      <c r="W405">
        <f t="shared" si="286"/>
        <v>3.1889023393169071</v>
      </c>
      <c r="X405">
        <f t="shared" si="287"/>
        <v>0.99811487967122359</v>
      </c>
      <c r="Y405">
        <f t="shared" si="288"/>
        <v>-60.333691465613533</v>
      </c>
      <c r="Z405">
        <f t="shared" si="289"/>
        <v>7.8631416728500998</v>
      </c>
      <c r="AA405">
        <f t="shared" si="290"/>
        <v>0.56461825511817931</v>
      </c>
      <c r="AB405">
        <f t="shared" si="291"/>
        <v>141.85771310570203</v>
      </c>
      <c r="AC405">
        <v>11</v>
      </c>
      <c r="AD405">
        <v>2</v>
      </c>
      <c r="AE405">
        <f t="shared" si="292"/>
        <v>1</v>
      </c>
      <c r="AF405">
        <f t="shared" si="293"/>
        <v>0</v>
      </c>
      <c r="AG405">
        <f t="shared" si="294"/>
        <v>53732.081175722764</v>
      </c>
      <c r="AH405" t="s">
        <v>272</v>
      </c>
      <c r="AI405" t="s">
        <v>272</v>
      </c>
      <c r="AJ405">
        <v>0</v>
      </c>
      <c r="AK405">
        <v>0</v>
      </c>
      <c r="AL405">
        <f t="shared" si="295"/>
        <v>0</v>
      </c>
      <c r="AM405" t="e">
        <f t="shared" si="296"/>
        <v>#DIV/0!</v>
      </c>
      <c r="AN405">
        <v>0</v>
      </c>
      <c r="AO405" t="s">
        <v>272</v>
      </c>
      <c r="AP405" t="s">
        <v>272</v>
      </c>
      <c r="AQ405">
        <v>0</v>
      </c>
      <c r="AR405">
        <v>0</v>
      </c>
      <c r="AS405" t="e">
        <f t="shared" si="297"/>
        <v>#DIV/0!</v>
      </c>
      <c r="AT405">
        <v>0.5</v>
      </c>
      <c r="AU405">
        <f t="shared" si="298"/>
        <v>1009.3343998521221</v>
      </c>
      <c r="AV405">
        <f t="shared" si="299"/>
        <v>-4.1993921865110488</v>
      </c>
      <c r="AW405" t="e">
        <f t="shared" si="300"/>
        <v>#DIV/0!</v>
      </c>
      <c r="AX405" t="e">
        <f t="shared" si="301"/>
        <v>#DIV/0!</v>
      </c>
      <c r="AY405">
        <f t="shared" si="302"/>
        <v>-4.1605558941875979E-3</v>
      </c>
      <c r="AZ405" t="e">
        <f t="shared" si="303"/>
        <v>#DIV/0!</v>
      </c>
      <c r="BA405" t="s">
        <v>272</v>
      </c>
      <c r="BB405">
        <v>0</v>
      </c>
      <c r="BC405">
        <f t="shared" si="304"/>
        <v>0</v>
      </c>
      <c r="BD405" t="e">
        <f t="shared" si="305"/>
        <v>#DIV/0!</v>
      </c>
      <c r="BE405" t="e">
        <f t="shared" si="306"/>
        <v>#DIV/0!</v>
      </c>
      <c r="BF405" t="e">
        <f t="shared" si="307"/>
        <v>#DIV/0!</v>
      </c>
      <c r="BG405" t="e">
        <f t="shared" si="308"/>
        <v>#DIV/0!</v>
      </c>
      <c r="BH405" t="e">
        <f t="shared" si="309"/>
        <v>#DIV/0!</v>
      </c>
      <c r="BI405" t="e">
        <f t="shared" si="310"/>
        <v>#DIV/0!</v>
      </c>
      <c r="BJ405">
        <f t="shared" si="311"/>
        <v>1200.18</v>
      </c>
      <c r="BK405">
        <f t="shared" si="312"/>
        <v>1009.3343998521221</v>
      </c>
      <c r="BL405">
        <f t="shared" si="313"/>
        <v>0.84098585199896858</v>
      </c>
      <c r="BM405">
        <f t="shared" si="314"/>
        <v>0.19197170399793728</v>
      </c>
      <c r="BN405">
        <v>6</v>
      </c>
      <c r="BO405">
        <v>0.5</v>
      </c>
      <c r="BP405" t="s">
        <v>273</v>
      </c>
      <c r="BQ405">
        <v>2</v>
      </c>
      <c r="BR405">
        <v>1604501113.0999999</v>
      </c>
      <c r="BS405">
        <v>186.828</v>
      </c>
      <c r="BT405">
        <v>182.096</v>
      </c>
      <c r="BU405">
        <v>21.652000000000001</v>
      </c>
      <c r="BV405">
        <v>20.045999999999999</v>
      </c>
      <c r="BW405">
        <v>187.04599999999999</v>
      </c>
      <c r="BX405">
        <v>21.334800000000001</v>
      </c>
      <c r="BY405">
        <v>500.05799999999999</v>
      </c>
      <c r="BZ405">
        <v>100.648</v>
      </c>
      <c r="CA405">
        <v>9.9834000000000006E-2</v>
      </c>
      <c r="CB405">
        <v>25.0486</v>
      </c>
      <c r="CC405">
        <v>24.999099999999999</v>
      </c>
      <c r="CD405">
        <v>999.9</v>
      </c>
      <c r="CE405">
        <v>0</v>
      </c>
      <c r="CF405">
        <v>0</v>
      </c>
      <c r="CG405">
        <v>10031.9</v>
      </c>
      <c r="CH405">
        <v>0</v>
      </c>
      <c r="CI405">
        <v>1.0569500000000001</v>
      </c>
      <c r="CJ405">
        <v>1200.18</v>
      </c>
      <c r="CK405">
        <v>0.96700200000000003</v>
      </c>
      <c r="CL405">
        <v>3.2998399999999997E-2</v>
      </c>
      <c r="CM405">
        <v>0</v>
      </c>
      <c r="CN405">
        <v>694.16399999999999</v>
      </c>
      <c r="CO405">
        <v>5.0001499999999997</v>
      </c>
      <c r="CP405">
        <v>8314.98</v>
      </c>
      <c r="CQ405">
        <v>11355.6</v>
      </c>
      <c r="CR405">
        <v>39.5</v>
      </c>
      <c r="CS405">
        <v>42.125</v>
      </c>
      <c r="CT405">
        <v>40.686999999999998</v>
      </c>
      <c r="CU405">
        <v>41.686999999999998</v>
      </c>
      <c r="CV405">
        <v>41.375</v>
      </c>
      <c r="CW405">
        <v>1155.74</v>
      </c>
      <c r="CX405">
        <v>39.44</v>
      </c>
      <c r="CY405">
        <v>0</v>
      </c>
      <c r="CZ405">
        <v>1604501112.3</v>
      </c>
      <c r="DA405">
        <v>0</v>
      </c>
      <c r="DB405">
        <v>697.82596153846202</v>
      </c>
      <c r="DC405">
        <v>-29.973846170654401</v>
      </c>
      <c r="DD405">
        <v>-343.65504302823598</v>
      </c>
      <c r="DE405">
        <v>8356.0157692307694</v>
      </c>
      <c r="DF405">
        <v>15</v>
      </c>
      <c r="DG405">
        <v>1604500115.5</v>
      </c>
      <c r="DH405" t="s">
        <v>274</v>
      </c>
      <c r="DI405">
        <v>1604500104</v>
      </c>
      <c r="DJ405">
        <v>1604500115.5</v>
      </c>
      <c r="DK405">
        <v>1</v>
      </c>
      <c r="DL405">
        <v>-0.111</v>
      </c>
      <c r="DM405">
        <v>-7.0000000000000001E-3</v>
      </c>
      <c r="DN405">
        <v>-7.3999999999999996E-2</v>
      </c>
      <c r="DO405">
        <v>0.30099999999999999</v>
      </c>
      <c r="DP405">
        <v>420</v>
      </c>
      <c r="DQ405">
        <v>20</v>
      </c>
      <c r="DR405">
        <v>0.08</v>
      </c>
      <c r="DS405">
        <v>7.0000000000000007E-2</v>
      </c>
      <c r="DT405">
        <v>0</v>
      </c>
      <c r="DU405">
        <v>0</v>
      </c>
      <c r="DV405" t="s">
        <v>275</v>
      </c>
      <c r="DW405">
        <v>100</v>
      </c>
      <c r="DX405">
        <v>100</v>
      </c>
      <c r="DY405">
        <v>-0.218</v>
      </c>
      <c r="DZ405">
        <v>0.31719999999999998</v>
      </c>
      <c r="EA405">
        <v>-0.38915973933682801</v>
      </c>
      <c r="EB405">
        <v>1.06189765250334E-3</v>
      </c>
      <c r="EC405">
        <v>-8.2300479113357901E-7</v>
      </c>
      <c r="ED405">
        <v>1.95222372915411E-10</v>
      </c>
      <c r="EE405">
        <v>5.0854824770297798E-2</v>
      </c>
      <c r="EF405">
        <v>2.4299125684897199E-2</v>
      </c>
      <c r="EG405">
        <v>-1.02667963148939E-3</v>
      </c>
      <c r="EH405">
        <v>2.21636158600722E-5</v>
      </c>
      <c r="EI405">
        <v>2</v>
      </c>
      <c r="EJ405">
        <v>2037</v>
      </c>
      <c r="EK405">
        <v>1</v>
      </c>
      <c r="EL405">
        <v>24</v>
      </c>
      <c r="EM405">
        <v>16.8</v>
      </c>
      <c r="EN405">
        <v>16.600000000000001</v>
      </c>
      <c r="EO405">
        <v>2</v>
      </c>
      <c r="EP405">
        <v>482.64499999999998</v>
      </c>
      <c r="EQ405">
        <v>555.74900000000002</v>
      </c>
      <c r="ER405">
        <v>22.3276</v>
      </c>
      <c r="ES405">
        <v>25.357600000000001</v>
      </c>
      <c r="ET405">
        <v>30.0001</v>
      </c>
      <c r="EU405">
        <v>25.238099999999999</v>
      </c>
      <c r="EV405">
        <v>25.2058</v>
      </c>
      <c r="EW405">
        <v>10.708399999999999</v>
      </c>
      <c r="EX405">
        <v>7.3851599999999999</v>
      </c>
      <c r="EY405">
        <v>100</v>
      </c>
      <c r="EZ405">
        <v>22.327000000000002</v>
      </c>
      <c r="FA405">
        <v>171.78</v>
      </c>
      <c r="FB405">
        <v>20</v>
      </c>
      <c r="FC405">
        <v>102.35899999999999</v>
      </c>
      <c r="FD405">
        <v>102.068</v>
      </c>
    </row>
    <row r="406" spans="1:160" x14ac:dyDescent="0.15">
      <c r="A406">
        <v>408</v>
      </c>
      <c r="B406">
        <v>1604501115.0999999</v>
      </c>
      <c r="C406">
        <v>813.09999990463302</v>
      </c>
      <c r="D406" t="s">
        <v>1052</v>
      </c>
      <c r="E406" t="s">
        <v>1053</v>
      </c>
      <c r="F406">
        <v>1604501115.0999999</v>
      </c>
      <c r="G406">
        <f t="shared" si="270"/>
        <v>1.368403008914739E-3</v>
      </c>
      <c r="H406">
        <f t="shared" si="271"/>
        <v>-4.3519751704383403</v>
      </c>
      <c r="I406">
        <f t="shared" si="272"/>
        <v>183.667</v>
      </c>
      <c r="J406">
        <f t="shared" si="273"/>
        <v>231.86968423009549</v>
      </c>
      <c r="K406">
        <f t="shared" si="274"/>
        <v>23.360422018343137</v>
      </c>
      <c r="L406">
        <f t="shared" si="275"/>
        <v>18.504094854354999</v>
      </c>
      <c r="M406">
        <f t="shared" si="276"/>
        <v>0.13802865837665404</v>
      </c>
      <c r="N406">
        <f t="shared" si="277"/>
        <v>2.9401220185537369</v>
      </c>
      <c r="O406">
        <f t="shared" si="278"/>
        <v>0.13452716862523614</v>
      </c>
      <c r="P406">
        <f t="shared" si="279"/>
        <v>8.4386677026405621E-2</v>
      </c>
      <c r="Q406">
        <f t="shared" si="280"/>
        <v>193.7157652265663</v>
      </c>
      <c r="R406">
        <f t="shared" si="281"/>
        <v>25.833907070696366</v>
      </c>
      <c r="S406">
        <f t="shared" si="282"/>
        <v>24.9971</v>
      </c>
      <c r="T406">
        <f t="shared" si="283"/>
        <v>3.1791278799925209</v>
      </c>
      <c r="U406">
        <f t="shared" si="284"/>
        <v>68.410264302630466</v>
      </c>
      <c r="V406">
        <f t="shared" si="285"/>
        <v>2.1815885247034998</v>
      </c>
      <c r="W406">
        <f t="shared" si="286"/>
        <v>3.1889783601078925</v>
      </c>
      <c r="X406">
        <f t="shared" si="287"/>
        <v>0.99753935528902105</v>
      </c>
      <c r="Y406">
        <f t="shared" si="288"/>
        <v>-60.34657269313999</v>
      </c>
      <c r="Z406">
        <f t="shared" si="289"/>
        <v>8.2265578439155398</v>
      </c>
      <c r="AA406">
        <f t="shared" si="290"/>
        <v>0.59198891873469084</v>
      </c>
      <c r="AB406">
        <f t="shared" si="291"/>
        <v>142.18773929607656</v>
      </c>
      <c r="AC406">
        <v>11</v>
      </c>
      <c r="AD406">
        <v>2</v>
      </c>
      <c r="AE406">
        <f t="shared" si="292"/>
        <v>1</v>
      </c>
      <c r="AF406">
        <f t="shared" si="293"/>
        <v>0</v>
      </c>
      <c r="AG406">
        <f t="shared" si="294"/>
        <v>53545.681941472503</v>
      </c>
      <c r="AH406" t="s">
        <v>272</v>
      </c>
      <c r="AI406" t="s">
        <v>272</v>
      </c>
      <c r="AJ406">
        <v>0</v>
      </c>
      <c r="AK406">
        <v>0</v>
      </c>
      <c r="AL406">
        <f t="shared" si="295"/>
        <v>0</v>
      </c>
      <c r="AM406" t="e">
        <f t="shared" si="296"/>
        <v>#DIV/0!</v>
      </c>
      <c r="AN406">
        <v>0</v>
      </c>
      <c r="AO406" t="s">
        <v>272</v>
      </c>
      <c r="AP406" t="s">
        <v>272</v>
      </c>
      <c r="AQ406">
        <v>0</v>
      </c>
      <c r="AR406">
        <v>0</v>
      </c>
      <c r="AS406" t="e">
        <f t="shared" si="297"/>
        <v>#DIV/0!</v>
      </c>
      <c r="AT406">
        <v>0.5</v>
      </c>
      <c r="AU406">
        <f t="shared" si="298"/>
        <v>1009.0823998520851</v>
      </c>
      <c r="AV406">
        <f t="shared" si="299"/>
        <v>-4.3519751704383403</v>
      </c>
      <c r="AW406" t="e">
        <f t="shared" si="300"/>
        <v>#DIV/0!</v>
      </c>
      <c r="AX406" t="e">
        <f t="shared" si="301"/>
        <v>#DIV/0!</v>
      </c>
      <c r="AY406">
        <f t="shared" si="302"/>
        <v>-4.3128045549860631E-3</v>
      </c>
      <c r="AZ406" t="e">
        <f t="shared" si="303"/>
        <v>#DIV/0!</v>
      </c>
      <c r="BA406" t="s">
        <v>272</v>
      </c>
      <c r="BB406">
        <v>0</v>
      </c>
      <c r="BC406">
        <f t="shared" si="304"/>
        <v>0</v>
      </c>
      <c r="BD406" t="e">
        <f t="shared" si="305"/>
        <v>#DIV/0!</v>
      </c>
      <c r="BE406" t="e">
        <f t="shared" si="306"/>
        <v>#DIV/0!</v>
      </c>
      <c r="BF406" t="e">
        <f t="shared" si="307"/>
        <v>#DIV/0!</v>
      </c>
      <c r="BG406" t="e">
        <f t="shared" si="308"/>
        <v>#DIV/0!</v>
      </c>
      <c r="BH406" t="e">
        <f t="shared" si="309"/>
        <v>#DIV/0!</v>
      </c>
      <c r="BI406" t="e">
        <f t="shared" si="310"/>
        <v>#DIV/0!</v>
      </c>
      <c r="BJ406">
        <f t="shared" si="311"/>
        <v>1199.8800000000001</v>
      </c>
      <c r="BK406">
        <f t="shared" si="312"/>
        <v>1009.0823998520851</v>
      </c>
      <c r="BL406">
        <f t="shared" si="313"/>
        <v>0.84098609848658623</v>
      </c>
      <c r="BM406">
        <f t="shared" si="314"/>
        <v>0.19197219697317269</v>
      </c>
      <c r="BN406">
        <v>6</v>
      </c>
      <c r="BO406">
        <v>0.5</v>
      </c>
      <c r="BP406" t="s">
        <v>273</v>
      </c>
      <c r="BQ406">
        <v>2</v>
      </c>
      <c r="BR406">
        <v>1604501115.0999999</v>
      </c>
      <c r="BS406">
        <v>183.667</v>
      </c>
      <c r="BT406">
        <v>178.74600000000001</v>
      </c>
      <c r="BU406">
        <v>21.6539</v>
      </c>
      <c r="BV406">
        <v>20.0473</v>
      </c>
      <c r="BW406">
        <v>183.887</v>
      </c>
      <c r="BX406">
        <v>21.3367</v>
      </c>
      <c r="BY406">
        <v>499.97699999999998</v>
      </c>
      <c r="BZ406">
        <v>100.648</v>
      </c>
      <c r="CA406">
        <v>0.100065</v>
      </c>
      <c r="CB406">
        <v>25.048999999999999</v>
      </c>
      <c r="CC406">
        <v>24.9971</v>
      </c>
      <c r="CD406">
        <v>999.9</v>
      </c>
      <c r="CE406">
        <v>0</v>
      </c>
      <c r="CF406">
        <v>0</v>
      </c>
      <c r="CG406">
        <v>9995.6200000000008</v>
      </c>
      <c r="CH406">
        <v>0</v>
      </c>
      <c r="CI406">
        <v>1.0499499999999999</v>
      </c>
      <c r="CJ406">
        <v>1199.8800000000001</v>
      </c>
      <c r="CK406">
        <v>0.96699299999999999</v>
      </c>
      <c r="CL406">
        <v>3.30067E-2</v>
      </c>
      <c r="CM406">
        <v>0</v>
      </c>
      <c r="CN406">
        <v>693.44399999999996</v>
      </c>
      <c r="CO406">
        <v>5.0001499999999997</v>
      </c>
      <c r="CP406">
        <v>8302.2099999999991</v>
      </c>
      <c r="CQ406">
        <v>11352.7</v>
      </c>
      <c r="CR406">
        <v>39.5</v>
      </c>
      <c r="CS406">
        <v>42.125</v>
      </c>
      <c r="CT406">
        <v>40.75</v>
      </c>
      <c r="CU406">
        <v>41.75</v>
      </c>
      <c r="CV406">
        <v>41.311999999999998</v>
      </c>
      <c r="CW406">
        <v>1155.44</v>
      </c>
      <c r="CX406">
        <v>39.44</v>
      </c>
      <c r="CY406">
        <v>0</v>
      </c>
      <c r="CZ406">
        <v>1604501114.0999999</v>
      </c>
      <c r="DA406">
        <v>0</v>
      </c>
      <c r="DB406">
        <v>696.79435999999998</v>
      </c>
      <c r="DC406">
        <v>-29.3324615815859</v>
      </c>
      <c r="DD406">
        <v>-340.92846207950498</v>
      </c>
      <c r="DE406">
        <v>8343.7764000000006</v>
      </c>
      <c r="DF406">
        <v>15</v>
      </c>
      <c r="DG406">
        <v>1604500115.5</v>
      </c>
      <c r="DH406" t="s">
        <v>274</v>
      </c>
      <c r="DI406">
        <v>1604500104</v>
      </c>
      <c r="DJ406">
        <v>1604500115.5</v>
      </c>
      <c r="DK406">
        <v>1</v>
      </c>
      <c r="DL406">
        <v>-0.111</v>
      </c>
      <c r="DM406">
        <v>-7.0000000000000001E-3</v>
      </c>
      <c r="DN406">
        <v>-7.3999999999999996E-2</v>
      </c>
      <c r="DO406">
        <v>0.30099999999999999</v>
      </c>
      <c r="DP406">
        <v>420</v>
      </c>
      <c r="DQ406">
        <v>20</v>
      </c>
      <c r="DR406">
        <v>0.08</v>
      </c>
      <c r="DS406">
        <v>7.0000000000000007E-2</v>
      </c>
      <c r="DT406">
        <v>0</v>
      </c>
      <c r="DU406">
        <v>0</v>
      </c>
      <c r="DV406" t="s">
        <v>275</v>
      </c>
      <c r="DW406">
        <v>100</v>
      </c>
      <c r="DX406">
        <v>100</v>
      </c>
      <c r="DY406">
        <v>-0.22</v>
      </c>
      <c r="DZ406">
        <v>0.31719999999999998</v>
      </c>
      <c r="EA406">
        <v>-0.38915973933682801</v>
      </c>
      <c r="EB406">
        <v>1.06189765250334E-3</v>
      </c>
      <c r="EC406">
        <v>-8.2300479113357901E-7</v>
      </c>
      <c r="ED406">
        <v>1.95222372915411E-10</v>
      </c>
      <c r="EE406">
        <v>5.0854824770297798E-2</v>
      </c>
      <c r="EF406">
        <v>2.4299125684897199E-2</v>
      </c>
      <c r="EG406">
        <v>-1.02667963148939E-3</v>
      </c>
      <c r="EH406">
        <v>2.21636158600722E-5</v>
      </c>
      <c r="EI406">
        <v>2</v>
      </c>
      <c r="EJ406">
        <v>2037</v>
      </c>
      <c r="EK406">
        <v>1</v>
      </c>
      <c r="EL406">
        <v>24</v>
      </c>
      <c r="EM406">
        <v>16.899999999999999</v>
      </c>
      <c r="EN406">
        <v>16.7</v>
      </c>
      <c r="EO406">
        <v>2</v>
      </c>
      <c r="EP406">
        <v>482.46699999999998</v>
      </c>
      <c r="EQ406">
        <v>555.92899999999997</v>
      </c>
      <c r="ER406">
        <v>22.327300000000001</v>
      </c>
      <c r="ES406">
        <v>25.357600000000001</v>
      </c>
      <c r="ET406">
        <v>30.0001</v>
      </c>
      <c r="EU406">
        <v>25.238099999999999</v>
      </c>
      <c r="EV406">
        <v>25.2058</v>
      </c>
      <c r="EW406">
        <v>10.5625</v>
      </c>
      <c r="EX406">
        <v>7.3851599999999999</v>
      </c>
      <c r="EY406">
        <v>100</v>
      </c>
      <c r="EZ406">
        <v>22.327000000000002</v>
      </c>
      <c r="FA406">
        <v>166.75</v>
      </c>
      <c r="FB406">
        <v>20</v>
      </c>
      <c r="FC406">
        <v>102.358</v>
      </c>
      <c r="FD406">
        <v>102.069</v>
      </c>
    </row>
    <row r="407" spans="1:160" x14ac:dyDescent="0.15">
      <c r="A407">
        <v>409</v>
      </c>
      <c r="B407">
        <v>1604501117.0999999</v>
      </c>
      <c r="C407">
        <v>815.09999990463302</v>
      </c>
      <c r="D407" t="s">
        <v>1054</v>
      </c>
      <c r="E407" t="s">
        <v>1055</v>
      </c>
      <c r="F407">
        <v>1604501117.0999999</v>
      </c>
      <c r="G407">
        <f t="shared" si="270"/>
        <v>1.3709260034189775E-3</v>
      </c>
      <c r="H407">
        <f t="shared" si="271"/>
        <v>-4.395976513615734</v>
      </c>
      <c r="I407">
        <f t="shared" si="272"/>
        <v>180.482</v>
      </c>
      <c r="J407">
        <f t="shared" si="273"/>
        <v>229.10557639864399</v>
      </c>
      <c r="K407">
        <f t="shared" si="274"/>
        <v>23.081940066289405</v>
      </c>
      <c r="L407">
        <f t="shared" si="275"/>
        <v>18.1832095601</v>
      </c>
      <c r="M407">
        <f t="shared" si="276"/>
        <v>0.13844540184516321</v>
      </c>
      <c r="N407">
        <f t="shared" si="277"/>
        <v>2.9374831509098156</v>
      </c>
      <c r="O407">
        <f t="shared" si="278"/>
        <v>0.13491994947166702</v>
      </c>
      <c r="P407">
        <f t="shared" si="279"/>
        <v>8.4634238960451455E-2</v>
      </c>
      <c r="Q407">
        <f t="shared" si="280"/>
        <v>193.7157652265663</v>
      </c>
      <c r="R407">
        <f t="shared" si="281"/>
        <v>25.83241023509829</v>
      </c>
      <c r="S407">
        <f t="shared" si="282"/>
        <v>24.992899999999999</v>
      </c>
      <c r="T407">
        <f t="shared" si="283"/>
        <v>3.1783318955254489</v>
      </c>
      <c r="U407">
        <f t="shared" si="284"/>
        <v>68.4249007661641</v>
      </c>
      <c r="V407">
        <f t="shared" si="285"/>
        <v>2.1818602196299999</v>
      </c>
      <c r="W407">
        <f t="shared" si="286"/>
        <v>3.1886932903071497</v>
      </c>
      <c r="X407">
        <f t="shared" si="287"/>
        <v>0.99647167589544905</v>
      </c>
      <c r="Y407">
        <f t="shared" si="288"/>
        <v>-60.457836750776906</v>
      </c>
      <c r="Z407">
        <f t="shared" si="289"/>
        <v>8.6467613030991117</v>
      </c>
      <c r="AA407">
        <f t="shared" si="290"/>
        <v>0.62276816364557031</v>
      </c>
      <c r="AB407">
        <f t="shared" si="291"/>
        <v>142.52745794253408</v>
      </c>
      <c r="AC407">
        <v>11</v>
      </c>
      <c r="AD407">
        <v>2</v>
      </c>
      <c r="AE407">
        <f t="shared" si="292"/>
        <v>1</v>
      </c>
      <c r="AF407">
        <f t="shared" si="293"/>
        <v>0</v>
      </c>
      <c r="AG407">
        <f t="shared" si="294"/>
        <v>53468.856236602362</v>
      </c>
      <c r="AH407" t="s">
        <v>272</v>
      </c>
      <c r="AI407" t="s">
        <v>272</v>
      </c>
      <c r="AJ407">
        <v>0</v>
      </c>
      <c r="AK407">
        <v>0</v>
      </c>
      <c r="AL407">
        <f t="shared" si="295"/>
        <v>0</v>
      </c>
      <c r="AM407" t="e">
        <f t="shared" si="296"/>
        <v>#DIV/0!</v>
      </c>
      <c r="AN407">
        <v>0</v>
      </c>
      <c r="AO407" t="s">
        <v>272</v>
      </c>
      <c r="AP407" t="s">
        <v>272</v>
      </c>
      <c r="AQ407">
        <v>0</v>
      </c>
      <c r="AR407">
        <v>0</v>
      </c>
      <c r="AS407" t="e">
        <f t="shared" si="297"/>
        <v>#DIV/0!</v>
      </c>
      <c r="AT407">
        <v>0.5</v>
      </c>
      <c r="AU407">
        <f t="shared" si="298"/>
        <v>1009.0823998520851</v>
      </c>
      <c r="AV407">
        <f t="shared" si="299"/>
        <v>-4.395976513615734</v>
      </c>
      <c r="AW407" t="e">
        <f t="shared" si="300"/>
        <v>#DIV/0!</v>
      </c>
      <c r="AX407" t="e">
        <f t="shared" si="301"/>
        <v>#DIV/0!</v>
      </c>
      <c r="AY407">
        <f t="shared" si="302"/>
        <v>-4.3564098573715205E-3</v>
      </c>
      <c r="AZ407" t="e">
        <f t="shared" si="303"/>
        <v>#DIV/0!</v>
      </c>
      <c r="BA407" t="s">
        <v>272</v>
      </c>
      <c r="BB407">
        <v>0</v>
      </c>
      <c r="BC407">
        <f t="shared" si="304"/>
        <v>0</v>
      </c>
      <c r="BD407" t="e">
        <f t="shared" si="305"/>
        <v>#DIV/0!</v>
      </c>
      <c r="BE407" t="e">
        <f t="shared" si="306"/>
        <v>#DIV/0!</v>
      </c>
      <c r="BF407" t="e">
        <f t="shared" si="307"/>
        <v>#DIV/0!</v>
      </c>
      <c r="BG407" t="e">
        <f t="shared" si="308"/>
        <v>#DIV/0!</v>
      </c>
      <c r="BH407" t="e">
        <f t="shared" si="309"/>
        <v>#DIV/0!</v>
      </c>
      <c r="BI407" t="e">
        <f t="shared" si="310"/>
        <v>#DIV/0!</v>
      </c>
      <c r="BJ407">
        <f t="shared" si="311"/>
        <v>1199.8800000000001</v>
      </c>
      <c r="BK407">
        <f t="shared" si="312"/>
        <v>1009.0823998520851</v>
      </c>
      <c r="BL407">
        <f t="shared" si="313"/>
        <v>0.84098609848658623</v>
      </c>
      <c r="BM407">
        <f t="shared" si="314"/>
        <v>0.19197219697317269</v>
      </c>
      <c r="BN407">
        <v>6</v>
      </c>
      <c r="BO407">
        <v>0.5</v>
      </c>
      <c r="BP407" t="s">
        <v>273</v>
      </c>
      <c r="BQ407">
        <v>2</v>
      </c>
      <c r="BR407">
        <v>1604501117.0999999</v>
      </c>
      <c r="BS407">
        <v>180.482</v>
      </c>
      <c r="BT407">
        <v>175.50399999999999</v>
      </c>
      <c r="BU407">
        <v>21.656600000000001</v>
      </c>
      <c r="BV407">
        <v>20.0472</v>
      </c>
      <c r="BW407">
        <v>180.70500000000001</v>
      </c>
      <c r="BX407">
        <v>21.339400000000001</v>
      </c>
      <c r="BY407">
        <v>500.02600000000001</v>
      </c>
      <c r="BZ407">
        <v>100.648</v>
      </c>
      <c r="CA407">
        <v>0.10005</v>
      </c>
      <c r="CB407">
        <v>25.047499999999999</v>
      </c>
      <c r="CC407">
        <v>24.992899999999999</v>
      </c>
      <c r="CD407">
        <v>999.9</v>
      </c>
      <c r="CE407">
        <v>0</v>
      </c>
      <c r="CF407">
        <v>0</v>
      </c>
      <c r="CG407">
        <v>9980.6200000000008</v>
      </c>
      <c r="CH407">
        <v>0</v>
      </c>
      <c r="CI407">
        <v>1.0499499999999999</v>
      </c>
      <c r="CJ407">
        <v>1199.8800000000001</v>
      </c>
      <c r="CK407">
        <v>0.96699299999999999</v>
      </c>
      <c r="CL407">
        <v>3.30067E-2</v>
      </c>
      <c r="CM407">
        <v>0</v>
      </c>
      <c r="CN407">
        <v>692.03300000000002</v>
      </c>
      <c r="CO407">
        <v>5.0001499999999997</v>
      </c>
      <c r="CP407">
        <v>8292.3799999999992</v>
      </c>
      <c r="CQ407">
        <v>11352.7</v>
      </c>
      <c r="CR407">
        <v>39.5</v>
      </c>
      <c r="CS407">
        <v>42.186999999999998</v>
      </c>
      <c r="CT407">
        <v>40.75</v>
      </c>
      <c r="CU407">
        <v>41.686999999999998</v>
      </c>
      <c r="CV407">
        <v>41.375</v>
      </c>
      <c r="CW407">
        <v>1155.44</v>
      </c>
      <c r="CX407">
        <v>39.44</v>
      </c>
      <c r="CY407">
        <v>0</v>
      </c>
      <c r="CZ407">
        <v>1604501115.9000001</v>
      </c>
      <c r="DA407">
        <v>0</v>
      </c>
      <c r="DB407">
        <v>696.05061538461496</v>
      </c>
      <c r="DC407">
        <v>-30.007179486362499</v>
      </c>
      <c r="DD407">
        <v>-341.05811966984902</v>
      </c>
      <c r="DE407">
        <v>8335.3688461538495</v>
      </c>
      <c r="DF407">
        <v>15</v>
      </c>
      <c r="DG407">
        <v>1604500115.5</v>
      </c>
      <c r="DH407" t="s">
        <v>274</v>
      </c>
      <c r="DI407">
        <v>1604500104</v>
      </c>
      <c r="DJ407">
        <v>1604500115.5</v>
      </c>
      <c r="DK407">
        <v>1</v>
      </c>
      <c r="DL407">
        <v>-0.111</v>
      </c>
      <c r="DM407">
        <v>-7.0000000000000001E-3</v>
      </c>
      <c r="DN407">
        <v>-7.3999999999999996E-2</v>
      </c>
      <c r="DO407">
        <v>0.30099999999999999</v>
      </c>
      <c r="DP407">
        <v>420</v>
      </c>
      <c r="DQ407">
        <v>20</v>
      </c>
      <c r="DR407">
        <v>0.08</v>
      </c>
      <c r="DS407">
        <v>7.0000000000000007E-2</v>
      </c>
      <c r="DT407">
        <v>0</v>
      </c>
      <c r="DU407">
        <v>0</v>
      </c>
      <c r="DV407" t="s">
        <v>275</v>
      </c>
      <c r="DW407">
        <v>100</v>
      </c>
      <c r="DX407">
        <v>100</v>
      </c>
      <c r="DY407">
        <v>-0.223</v>
      </c>
      <c r="DZ407">
        <v>0.31719999999999998</v>
      </c>
      <c r="EA407">
        <v>-0.38915973933682801</v>
      </c>
      <c r="EB407">
        <v>1.06189765250334E-3</v>
      </c>
      <c r="EC407">
        <v>-8.2300479113357901E-7</v>
      </c>
      <c r="ED407">
        <v>1.95222372915411E-10</v>
      </c>
      <c r="EE407">
        <v>5.0854824770297798E-2</v>
      </c>
      <c r="EF407">
        <v>2.4299125684897199E-2</v>
      </c>
      <c r="EG407">
        <v>-1.02667963148939E-3</v>
      </c>
      <c r="EH407">
        <v>2.21636158600722E-5</v>
      </c>
      <c r="EI407">
        <v>2</v>
      </c>
      <c r="EJ407">
        <v>2037</v>
      </c>
      <c r="EK407">
        <v>1</v>
      </c>
      <c r="EL407">
        <v>24</v>
      </c>
      <c r="EM407">
        <v>16.899999999999999</v>
      </c>
      <c r="EN407">
        <v>16.7</v>
      </c>
      <c r="EO407">
        <v>2</v>
      </c>
      <c r="EP407">
        <v>482.54899999999998</v>
      </c>
      <c r="EQ407">
        <v>555.76099999999997</v>
      </c>
      <c r="ER407">
        <v>22.327400000000001</v>
      </c>
      <c r="ES407">
        <v>25.357600000000001</v>
      </c>
      <c r="ET407">
        <v>30.0001</v>
      </c>
      <c r="EU407">
        <v>25.238099999999999</v>
      </c>
      <c r="EV407">
        <v>25.204999999999998</v>
      </c>
      <c r="EW407">
        <v>10.4602</v>
      </c>
      <c r="EX407">
        <v>7.3851599999999999</v>
      </c>
      <c r="EY407">
        <v>100</v>
      </c>
      <c r="EZ407">
        <v>22.327000000000002</v>
      </c>
      <c r="FA407">
        <v>161.63999999999999</v>
      </c>
      <c r="FB407">
        <v>20</v>
      </c>
      <c r="FC407">
        <v>102.358</v>
      </c>
      <c r="FD407">
        <v>102.068</v>
      </c>
    </row>
    <row r="408" spans="1:160" x14ac:dyDescent="0.15">
      <c r="A408">
        <v>410</v>
      </c>
      <c r="B408">
        <v>1604501119.0999999</v>
      </c>
      <c r="C408">
        <v>817.09999990463302</v>
      </c>
      <c r="D408" t="s">
        <v>1056</v>
      </c>
      <c r="E408" t="s">
        <v>1057</v>
      </c>
      <c r="F408">
        <v>1604501119.0999999</v>
      </c>
      <c r="G408">
        <f t="shared" si="270"/>
        <v>1.372206163185351E-3</v>
      </c>
      <c r="H408">
        <f t="shared" si="271"/>
        <v>-4.3307494274532363</v>
      </c>
      <c r="I408">
        <f t="shared" si="272"/>
        <v>177.352</v>
      </c>
      <c r="J408">
        <f t="shared" si="273"/>
        <v>225.18666470921008</v>
      </c>
      <c r="K408">
        <f t="shared" si="274"/>
        <v>22.687118481390055</v>
      </c>
      <c r="L408">
        <f t="shared" si="275"/>
        <v>17.86786905036</v>
      </c>
      <c r="M408">
        <f t="shared" si="276"/>
        <v>0.13865667537710771</v>
      </c>
      <c r="N408">
        <f t="shared" si="277"/>
        <v>2.9399039754038006</v>
      </c>
      <c r="O408">
        <f t="shared" si="278"/>
        <v>0.13512343463350371</v>
      </c>
      <c r="P408">
        <f t="shared" si="279"/>
        <v>8.4762095308580282E-2</v>
      </c>
      <c r="Q408">
        <f t="shared" si="280"/>
        <v>193.7157652265663</v>
      </c>
      <c r="R408">
        <f t="shared" si="281"/>
        <v>25.830475568151577</v>
      </c>
      <c r="S408">
        <f t="shared" si="282"/>
        <v>24.9909</v>
      </c>
      <c r="T408">
        <f t="shared" si="283"/>
        <v>3.1779529165199536</v>
      </c>
      <c r="U408">
        <f t="shared" si="284"/>
        <v>68.434985757417053</v>
      </c>
      <c r="V408">
        <f t="shared" si="285"/>
        <v>2.1820517492175</v>
      </c>
      <c r="W408">
        <f t="shared" si="286"/>
        <v>3.1885032561448394</v>
      </c>
      <c r="X408">
        <f t="shared" si="287"/>
        <v>0.99590116730245359</v>
      </c>
      <c r="Y408">
        <f t="shared" si="288"/>
        <v>-60.514291796473984</v>
      </c>
      <c r="Z408">
        <f t="shared" si="289"/>
        <v>8.8123833335818116</v>
      </c>
      <c r="AA408">
        <f t="shared" si="290"/>
        <v>0.6341645984069354</v>
      </c>
      <c r="AB408">
        <f t="shared" si="291"/>
        <v>142.64802136208107</v>
      </c>
      <c r="AC408">
        <v>11</v>
      </c>
      <c r="AD408">
        <v>2</v>
      </c>
      <c r="AE408">
        <f t="shared" si="292"/>
        <v>1</v>
      </c>
      <c r="AF408">
        <f t="shared" si="293"/>
        <v>0</v>
      </c>
      <c r="AG408">
        <f t="shared" si="294"/>
        <v>53539.759136683213</v>
      </c>
      <c r="AH408" t="s">
        <v>272</v>
      </c>
      <c r="AI408" t="s">
        <v>272</v>
      </c>
      <c r="AJ408">
        <v>0</v>
      </c>
      <c r="AK408">
        <v>0</v>
      </c>
      <c r="AL408">
        <f t="shared" si="295"/>
        <v>0</v>
      </c>
      <c r="AM408" t="e">
        <f t="shared" si="296"/>
        <v>#DIV/0!</v>
      </c>
      <c r="AN408">
        <v>0</v>
      </c>
      <c r="AO408" t="s">
        <v>272</v>
      </c>
      <c r="AP408" t="s">
        <v>272</v>
      </c>
      <c r="AQ408">
        <v>0</v>
      </c>
      <c r="AR408">
        <v>0</v>
      </c>
      <c r="AS408" t="e">
        <f t="shared" si="297"/>
        <v>#DIV/0!</v>
      </c>
      <c r="AT408">
        <v>0.5</v>
      </c>
      <c r="AU408">
        <f t="shared" si="298"/>
        <v>1009.0823998520851</v>
      </c>
      <c r="AV408">
        <f t="shared" si="299"/>
        <v>-4.3307494274532363</v>
      </c>
      <c r="AW408" t="e">
        <f t="shared" si="300"/>
        <v>#DIV/0!</v>
      </c>
      <c r="AX408" t="e">
        <f t="shared" si="301"/>
        <v>#DIV/0!</v>
      </c>
      <c r="AY408">
        <f t="shared" si="302"/>
        <v>-4.2917698575339865E-3</v>
      </c>
      <c r="AZ408" t="e">
        <f t="shared" si="303"/>
        <v>#DIV/0!</v>
      </c>
      <c r="BA408" t="s">
        <v>272</v>
      </c>
      <c r="BB408">
        <v>0</v>
      </c>
      <c r="BC408">
        <f t="shared" si="304"/>
        <v>0</v>
      </c>
      <c r="BD408" t="e">
        <f t="shared" si="305"/>
        <v>#DIV/0!</v>
      </c>
      <c r="BE408" t="e">
        <f t="shared" si="306"/>
        <v>#DIV/0!</v>
      </c>
      <c r="BF408" t="e">
        <f t="shared" si="307"/>
        <v>#DIV/0!</v>
      </c>
      <c r="BG408" t="e">
        <f t="shared" si="308"/>
        <v>#DIV/0!</v>
      </c>
      <c r="BH408" t="e">
        <f t="shared" si="309"/>
        <v>#DIV/0!</v>
      </c>
      <c r="BI408" t="e">
        <f t="shared" si="310"/>
        <v>#DIV/0!</v>
      </c>
      <c r="BJ408">
        <f t="shared" si="311"/>
        <v>1199.8800000000001</v>
      </c>
      <c r="BK408">
        <f t="shared" si="312"/>
        <v>1009.0823998520851</v>
      </c>
      <c r="BL408">
        <f t="shared" si="313"/>
        <v>0.84098609848658623</v>
      </c>
      <c r="BM408">
        <f t="shared" si="314"/>
        <v>0.19197219697317269</v>
      </c>
      <c r="BN408">
        <v>6</v>
      </c>
      <c r="BO408">
        <v>0.5</v>
      </c>
      <c r="BP408" t="s">
        <v>273</v>
      </c>
      <c r="BQ408">
        <v>2</v>
      </c>
      <c r="BR408">
        <v>1604501119.0999999</v>
      </c>
      <c r="BS408">
        <v>177.352</v>
      </c>
      <c r="BT408">
        <v>172.44800000000001</v>
      </c>
      <c r="BU408">
        <v>21.6585</v>
      </c>
      <c r="BV408">
        <v>20.047799999999999</v>
      </c>
      <c r="BW408">
        <v>177.578</v>
      </c>
      <c r="BX408">
        <v>21.3413</v>
      </c>
      <c r="BY408">
        <v>500.08800000000002</v>
      </c>
      <c r="BZ408">
        <v>100.648</v>
      </c>
      <c r="CA408">
        <v>0.10005500000000001</v>
      </c>
      <c r="CB408">
        <v>25.046500000000002</v>
      </c>
      <c r="CC408">
        <v>24.9909</v>
      </c>
      <c r="CD408">
        <v>999.9</v>
      </c>
      <c r="CE408">
        <v>0</v>
      </c>
      <c r="CF408">
        <v>0</v>
      </c>
      <c r="CG408">
        <v>9994.3799999999992</v>
      </c>
      <c r="CH408">
        <v>0</v>
      </c>
      <c r="CI408">
        <v>1.04295</v>
      </c>
      <c r="CJ408">
        <v>1199.8800000000001</v>
      </c>
      <c r="CK408">
        <v>0.96699299999999999</v>
      </c>
      <c r="CL408">
        <v>3.30067E-2</v>
      </c>
      <c r="CM408">
        <v>0</v>
      </c>
      <c r="CN408">
        <v>691.18499999999995</v>
      </c>
      <c r="CO408">
        <v>5.0001499999999997</v>
      </c>
      <c r="CP408">
        <v>8279.23</v>
      </c>
      <c r="CQ408">
        <v>11352.7</v>
      </c>
      <c r="CR408">
        <v>39.5</v>
      </c>
      <c r="CS408">
        <v>42.186999999999998</v>
      </c>
      <c r="CT408">
        <v>40.75</v>
      </c>
      <c r="CU408">
        <v>41.75</v>
      </c>
      <c r="CV408">
        <v>41.311999999999998</v>
      </c>
      <c r="CW408">
        <v>1155.44</v>
      </c>
      <c r="CX408">
        <v>39.44</v>
      </c>
      <c r="CY408">
        <v>0</v>
      </c>
      <c r="CZ408">
        <v>1604501118.3</v>
      </c>
      <c r="DA408">
        <v>0</v>
      </c>
      <c r="DB408">
        <v>694.83626923076895</v>
      </c>
      <c r="DC408">
        <v>-29.8082393391329</v>
      </c>
      <c r="DD408">
        <v>-335.97025668548099</v>
      </c>
      <c r="DE408">
        <v>8321.6873076923093</v>
      </c>
      <c r="DF408">
        <v>15</v>
      </c>
      <c r="DG408">
        <v>1604500115.5</v>
      </c>
      <c r="DH408" t="s">
        <v>274</v>
      </c>
      <c r="DI408">
        <v>1604500104</v>
      </c>
      <c r="DJ408">
        <v>1604500115.5</v>
      </c>
      <c r="DK408">
        <v>1</v>
      </c>
      <c r="DL408">
        <v>-0.111</v>
      </c>
      <c r="DM408">
        <v>-7.0000000000000001E-3</v>
      </c>
      <c r="DN408">
        <v>-7.3999999999999996E-2</v>
      </c>
      <c r="DO408">
        <v>0.30099999999999999</v>
      </c>
      <c r="DP408">
        <v>420</v>
      </c>
      <c r="DQ408">
        <v>20</v>
      </c>
      <c r="DR408">
        <v>0.08</v>
      </c>
      <c r="DS408">
        <v>7.0000000000000007E-2</v>
      </c>
      <c r="DT408">
        <v>0</v>
      </c>
      <c r="DU408">
        <v>0</v>
      </c>
      <c r="DV408" t="s">
        <v>275</v>
      </c>
      <c r="DW408">
        <v>100</v>
      </c>
      <c r="DX408">
        <v>100</v>
      </c>
      <c r="DY408">
        <v>-0.22600000000000001</v>
      </c>
      <c r="DZ408">
        <v>0.31719999999999998</v>
      </c>
      <c r="EA408">
        <v>-0.38915973933682801</v>
      </c>
      <c r="EB408">
        <v>1.06189765250334E-3</v>
      </c>
      <c r="EC408">
        <v>-8.2300479113357901E-7</v>
      </c>
      <c r="ED408">
        <v>1.95222372915411E-10</v>
      </c>
      <c r="EE408">
        <v>5.0854824770297798E-2</v>
      </c>
      <c r="EF408">
        <v>2.4299125684897199E-2</v>
      </c>
      <c r="EG408">
        <v>-1.02667963148939E-3</v>
      </c>
      <c r="EH408">
        <v>2.21636158600722E-5</v>
      </c>
      <c r="EI408">
        <v>2</v>
      </c>
      <c r="EJ408">
        <v>2037</v>
      </c>
      <c r="EK408">
        <v>1</v>
      </c>
      <c r="EL408">
        <v>24</v>
      </c>
      <c r="EM408">
        <v>16.899999999999999</v>
      </c>
      <c r="EN408">
        <v>16.7</v>
      </c>
      <c r="EO408">
        <v>2</v>
      </c>
      <c r="EP408">
        <v>482.60399999999998</v>
      </c>
      <c r="EQ408">
        <v>555.63</v>
      </c>
      <c r="ER408">
        <v>22.327400000000001</v>
      </c>
      <c r="ES408">
        <v>25.357600000000001</v>
      </c>
      <c r="ET408">
        <v>30</v>
      </c>
      <c r="EU408">
        <v>25.238099999999999</v>
      </c>
      <c r="EV408">
        <v>25.204000000000001</v>
      </c>
      <c r="EW408">
        <v>10.285299999999999</v>
      </c>
      <c r="EX408">
        <v>7.3851599999999999</v>
      </c>
      <c r="EY408">
        <v>100</v>
      </c>
      <c r="EZ408">
        <v>22.330200000000001</v>
      </c>
      <c r="FA408">
        <v>161.63999999999999</v>
      </c>
      <c r="FB408">
        <v>20</v>
      </c>
      <c r="FC408">
        <v>102.35899999999999</v>
      </c>
      <c r="FD408">
        <v>102.069</v>
      </c>
    </row>
    <row r="409" spans="1:160" x14ac:dyDescent="0.15">
      <c r="A409">
        <v>411</v>
      </c>
      <c r="B409">
        <v>1604501121.0999999</v>
      </c>
      <c r="C409">
        <v>819.09999990463302</v>
      </c>
      <c r="D409" t="s">
        <v>1058</v>
      </c>
      <c r="E409" t="s">
        <v>1059</v>
      </c>
      <c r="F409">
        <v>1604501121.0999999</v>
      </c>
      <c r="G409">
        <f t="shared" si="270"/>
        <v>1.3690745475131948E-3</v>
      </c>
      <c r="H409">
        <f t="shared" si="271"/>
        <v>-4.4539804012322008</v>
      </c>
      <c r="I409">
        <f t="shared" si="272"/>
        <v>174.31700000000001</v>
      </c>
      <c r="J409">
        <f t="shared" si="273"/>
        <v>223.7609011692746</v>
      </c>
      <c r="K409">
        <f t="shared" si="274"/>
        <v>22.54345646867068</v>
      </c>
      <c r="L409">
        <f t="shared" si="275"/>
        <v>17.562083816763199</v>
      </c>
      <c r="M409">
        <f t="shared" si="276"/>
        <v>0.13833682591871893</v>
      </c>
      <c r="N409">
        <f t="shared" si="277"/>
        <v>2.9389137551313498</v>
      </c>
      <c r="O409">
        <f t="shared" si="278"/>
        <v>0.13481849186916675</v>
      </c>
      <c r="P409">
        <f t="shared" si="279"/>
        <v>8.4570212728713456E-2</v>
      </c>
      <c r="Q409">
        <f t="shared" si="280"/>
        <v>193.76261084589518</v>
      </c>
      <c r="R409">
        <f t="shared" si="281"/>
        <v>25.832710385430968</v>
      </c>
      <c r="S409">
        <f t="shared" si="282"/>
        <v>24.9907</v>
      </c>
      <c r="T409">
        <f t="shared" si="283"/>
        <v>3.1779150207914131</v>
      </c>
      <c r="U409">
        <f t="shared" si="284"/>
        <v>68.430941161349551</v>
      </c>
      <c r="V409">
        <f t="shared" si="285"/>
        <v>2.1820398247846398</v>
      </c>
      <c r="W409">
        <f t="shared" si="286"/>
        <v>3.1886742864455537</v>
      </c>
      <c r="X409">
        <f t="shared" si="287"/>
        <v>0.99587519600677332</v>
      </c>
      <c r="Y409">
        <f t="shared" si="288"/>
        <v>-60.376187545331888</v>
      </c>
      <c r="Z409">
        <f t="shared" si="289"/>
        <v>8.9837021313884531</v>
      </c>
      <c r="AA409">
        <f t="shared" si="290"/>
        <v>0.64671329908260111</v>
      </c>
      <c r="AB409">
        <f t="shared" si="291"/>
        <v>143.01683873103434</v>
      </c>
      <c r="AC409">
        <v>11</v>
      </c>
      <c r="AD409">
        <v>2</v>
      </c>
      <c r="AE409">
        <f t="shared" si="292"/>
        <v>1</v>
      </c>
      <c r="AF409">
        <f t="shared" si="293"/>
        <v>0</v>
      </c>
      <c r="AG409">
        <f t="shared" si="294"/>
        <v>53510.663972386545</v>
      </c>
      <c r="AH409" t="s">
        <v>272</v>
      </c>
      <c r="AI409" t="s">
        <v>272</v>
      </c>
      <c r="AJ409">
        <v>0</v>
      </c>
      <c r="AK409">
        <v>0</v>
      </c>
      <c r="AL409">
        <f t="shared" si="295"/>
        <v>0</v>
      </c>
      <c r="AM409" t="e">
        <f t="shared" si="296"/>
        <v>#DIV/0!</v>
      </c>
      <c r="AN409">
        <v>0</v>
      </c>
      <c r="AO409" t="s">
        <v>272</v>
      </c>
      <c r="AP409" t="s">
        <v>272</v>
      </c>
      <c r="AQ409">
        <v>0</v>
      </c>
      <c r="AR409">
        <v>0</v>
      </c>
      <c r="AS409" t="e">
        <f t="shared" si="297"/>
        <v>#DIV/0!</v>
      </c>
      <c r="AT409">
        <v>0.5</v>
      </c>
      <c r="AU409">
        <f t="shared" si="298"/>
        <v>1009.3262998520835</v>
      </c>
      <c r="AV409">
        <f t="shared" si="299"/>
        <v>-4.4539804012322008</v>
      </c>
      <c r="AW409" t="e">
        <f t="shared" si="300"/>
        <v>#DIV/0!</v>
      </c>
      <c r="AX409" t="e">
        <f t="shared" si="301"/>
        <v>#DIV/0!</v>
      </c>
      <c r="AY409">
        <f t="shared" si="302"/>
        <v>-4.4128250714213337E-3</v>
      </c>
      <c r="AZ409" t="e">
        <f t="shared" si="303"/>
        <v>#DIV/0!</v>
      </c>
      <c r="BA409" t="s">
        <v>272</v>
      </c>
      <c r="BB409">
        <v>0</v>
      </c>
      <c r="BC409">
        <f t="shared" si="304"/>
        <v>0</v>
      </c>
      <c r="BD409" t="e">
        <f t="shared" si="305"/>
        <v>#DIV/0!</v>
      </c>
      <c r="BE409" t="e">
        <f t="shared" si="306"/>
        <v>#DIV/0!</v>
      </c>
      <c r="BF409" t="e">
        <f t="shared" si="307"/>
        <v>#DIV/0!</v>
      </c>
      <c r="BG409" t="e">
        <f t="shared" si="308"/>
        <v>#DIV/0!</v>
      </c>
      <c r="BH409" t="e">
        <f t="shared" si="309"/>
        <v>#DIV/0!</v>
      </c>
      <c r="BI409" t="e">
        <f t="shared" si="310"/>
        <v>#DIV/0!</v>
      </c>
      <c r="BJ409">
        <f t="shared" si="311"/>
        <v>1200.17</v>
      </c>
      <c r="BK409">
        <f t="shared" si="312"/>
        <v>1009.3262998520835</v>
      </c>
      <c r="BL409">
        <f t="shared" si="313"/>
        <v>0.84098611017779434</v>
      </c>
      <c r="BM409">
        <f t="shared" si="314"/>
        <v>0.19197222035558872</v>
      </c>
      <c r="BN409">
        <v>6</v>
      </c>
      <c r="BO409">
        <v>0.5</v>
      </c>
      <c r="BP409" t="s">
        <v>273</v>
      </c>
      <c r="BQ409">
        <v>2</v>
      </c>
      <c r="BR409">
        <v>1604501121.0999999</v>
      </c>
      <c r="BS409">
        <v>174.31700000000001</v>
      </c>
      <c r="BT409">
        <v>169.25800000000001</v>
      </c>
      <c r="BU409">
        <v>21.6584</v>
      </c>
      <c r="BV409">
        <v>20.050899999999999</v>
      </c>
      <c r="BW409">
        <v>174.54499999999999</v>
      </c>
      <c r="BX409">
        <v>21.341200000000001</v>
      </c>
      <c r="BY409">
        <v>499.94</v>
      </c>
      <c r="BZ409">
        <v>100.648</v>
      </c>
      <c r="CA409">
        <v>9.9969600000000006E-2</v>
      </c>
      <c r="CB409">
        <v>25.0474</v>
      </c>
      <c r="CC409">
        <v>24.9907</v>
      </c>
      <c r="CD409">
        <v>999.9</v>
      </c>
      <c r="CE409">
        <v>0</v>
      </c>
      <c r="CF409">
        <v>0</v>
      </c>
      <c r="CG409">
        <v>9988.75</v>
      </c>
      <c r="CH409">
        <v>0</v>
      </c>
      <c r="CI409">
        <v>1.04295</v>
      </c>
      <c r="CJ409">
        <v>1200.17</v>
      </c>
      <c r="CK409">
        <v>0.96699299999999999</v>
      </c>
      <c r="CL409">
        <v>3.30067E-2</v>
      </c>
      <c r="CM409">
        <v>0</v>
      </c>
      <c r="CN409">
        <v>690.43399999999997</v>
      </c>
      <c r="CO409">
        <v>5.0001499999999997</v>
      </c>
      <c r="CP409">
        <v>8271.6</v>
      </c>
      <c r="CQ409">
        <v>11355.5</v>
      </c>
      <c r="CR409">
        <v>39.5</v>
      </c>
      <c r="CS409">
        <v>42.125</v>
      </c>
      <c r="CT409">
        <v>40.75</v>
      </c>
      <c r="CU409">
        <v>41.75</v>
      </c>
      <c r="CV409">
        <v>41.311999999999998</v>
      </c>
      <c r="CW409">
        <v>1155.72</v>
      </c>
      <c r="CX409">
        <v>39.450000000000003</v>
      </c>
      <c r="CY409">
        <v>0</v>
      </c>
      <c r="CZ409">
        <v>1604501120.0999999</v>
      </c>
      <c r="DA409">
        <v>0</v>
      </c>
      <c r="DB409">
        <v>693.82047999999998</v>
      </c>
      <c r="DC409">
        <v>-29.606307738494799</v>
      </c>
      <c r="DD409">
        <v>-333.16538514411502</v>
      </c>
      <c r="DE409">
        <v>8310.0687999999991</v>
      </c>
      <c r="DF409">
        <v>15</v>
      </c>
      <c r="DG409">
        <v>1604500115.5</v>
      </c>
      <c r="DH409" t="s">
        <v>274</v>
      </c>
      <c r="DI409">
        <v>1604500104</v>
      </c>
      <c r="DJ409">
        <v>1604500115.5</v>
      </c>
      <c r="DK409">
        <v>1</v>
      </c>
      <c r="DL409">
        <v>-0.111</v>
      </c>
      <c r="DM409">
        <v>-7.0000000000000001E-3</v>
      </c>
      <c r="DN409">
        <v>-7.3999999999999996E-2</v>
      </c>
      <c r="DO409">
        <v>0.30099999999999999</v>
      </c>
      <c r="DP409">
        <v>420</v>
      </c>
      <c r="DQ409">
        <v>20</v>
      </c>
      <c r="DR409">
        <v>0.08</v>
      </c>
      <c r="DS409">
        <v>7.0000000000000007E-2</v>
      </c>
      <c r="DT409">
        <v>0</v>
      </c>
      <c r="DU409">
        <v>0</v>
      </c>
      <c r="DV409" t="s">
        <v>275</v>
      </c>
      <c r="DW409">
        <v>100</v>
      </c>
      <c r="DX409">
        <v>100</v>
      </c>
      <c r="DY409">
        <v>-0.22800000000000001</v>
      </c>
      <c r="DZ409">
        <v>0.31719999999999998</v>
      </c>
      <c r="EA409">
        <v>-0.38915973933682801</v>
      </c>
      <c r="EB409">
        <v>1.06189765250334E-3</v>
      </c>
      <c r="EC409">
        <v>-8.2300479113357901E-7</v>
      </c>
      <c r="ED409">
        <v>1.95222372915411E-10</v>
      </c>
      <c r="EE409">
        <v>5.0854824770297798E-2</v>
      </c>
      <c r="EF409">
        <v>2.4299125684897199E-2</v>
      </c>
      <c r="EG409">
        <v>-1.02667963148939E-3</v>
      </c>
      <c r="EH409">
        <v>2.21636158600722E-5</v>
      </c>
      <c r="EI409">
        <v>2</v>
      </c>
      <c r="EJ409">
        <v>2037</v>
      </c>
      <c r="EK409">
        <v>1</v>
      </c>
      <c r="EL409">
        <v>24</v>
      </c>
      <c r="EM409">
        <v>17</v>
      </c>
      <c r="EN409">
        <v>16.8</v>
      </c>
      <c r="EO409">
        <v>2</v>
      </c>
      <c r="EP409">
        <v>482.358</v>
      </c>
      <c r="EQ409">
        <v>555.80600000000004</v>
      </c>
      <c r="ER409">
        <v>22.327999999999999</v>
      </c>
      <c r="ES409">
        <v>25.357600000000001</v>
      </c>
      <c r="ET409">
        <v>30.0001</v>
      </c>
      <c r="EU409">
        <v>25.238099999999999</v>
      </c>
      <c r="EV409">
        <v>25.203700000000001</v>
      </c>
      <c r="EW409">
        <v>10.1259</v>
      </c>
      <c r="EX409">
        <v>7.3851599999999999</v>
      </c>
      <c r="EY409">
        <v>100</v>
      </c>
      <c r="EZ409">
        <v>22.330200000000001</v>
      </c>
      <c r="FA409">
        <v>156.58000000000001</v>
      </c>
      <c r="FB409">
        <v>20</v>
      </c>
      <c r="FC409">
        <v>102.36</v>
      </c>
      <c r="FD409">
        <v>102.071</v>
      </c>
    </row>
    <row r="410" spans="1:160" x14ac:dyDescent="0.15">
      <c r="A410">
        <v>412</v>
      </c>
      <c r="B410">
        <v>1604501123.0999999</v>
      </c>
      <c r="C410">
        <v>821.09999990463302</v>
      </c>
      <c r="D410" t="s">
        <v>1060</v>
      </c>
      <c r="E410" t="s">
        <v>1061</v>
      </c>
      <c r="F410">
        <v>1604501123.0999999</v>
      </c>
      <c r="G410">
        <f t="shared" si="270"/>
        <v>1.3698588408689015E-3</v>
      </c>
      <c r="H410">
        <f t="shared" si="271"/>
        <v>-4.6113428279970661</v>
      </c>
      <c r="I410">
        <f t="shared" si="272"/>
        <v>171.26300000000001</v>
      </c>
      <c r="J410">
        <f t="shared" si="273"/>
        <v>222.63312437849532</v>
      </c>
      <c r="K410">
        <f t="shared" si="274"/>
        <v>22.429779009710447</v>
      </c>
      <c r="L410">
        <f t="shared" si="275"/>
        <v>17.254356256570997</v>
      </c>
      <c r="M410">
        <f t="shared" si="276"/>
        <v>0.13823893460127243</v>
      </c>
      <c r="N410">
        <f t="shared" si="277"/>
        <v>2.9444052487744239</v>
      </c>
      <c r="O410">
        <f t="shared" si="278"/>
        <v>0.13473188373978731</v>
      </c>
      <c r="P410">
        <f t="shared" si="279"/>
        <v>8.4515111387049646E-2</v>
      </c>
      <c r="Q410">
        <f t="shared" si="280"/>
        <v>193.71416924601195</v>
      </c>
      <c r="R410">
        <f t="shared" si="281"/>
        <v>25.830656069977127</v>
      </c>
      <c r="S410">
        <f t="shared" si="282"/>
        <v>24.997699999999998</v>
      </c>
      <c r="T410">
        <f t="shared" si="283"/>
        <v>3.1792416062787887</v>
      </c>
      <c r="U410">
        <f t="shared" si="284"/>
        <v>68.435692721154908</v>
      </c>
      <c r="V410">
        <f t="shared" si="285"/>
        <v>2.1821653259048999</v>
      </c>
      <c r="W410">
        <f t="shared" si="286"/>
        <v>3.1886362790192768</v>
      </c>
      <c r="X410">
        <f t="shared" si="287"/>
        <v>0.99707628037388885</v>
      </c>
      <c r="Y410">
        <f t="shared" si="288"/>
        <v>-60.410774882318556</v>
      </c>
      <c r="Z410">
        <f t="shared" si="289"/>
        <v>7.8575694007106724</v>
      </c>
      <c r="AA410">
        <f t="shared" si="290"/>
        <v>0.56461029808507412</v>
      </c>
      <c r="AB410">
        <f t="shared" si="291"/>
        <v>141.72557406248916</v>
      </c>
      <c r="AC410">
        <v>11</v>
      </c>
      <c r="AD410">
        <v>2</v>
      </c>
      <c r="AE410">
        <f t="shared" si="292"/>
        <v>1</v>
      </c>
      <c r="AF410">
        <f t="shared" si="293"/>
        <v>0</v>
      </c>
      <c r="AG410">
        <f t="shared" si="294"/>
        <v>53671.238822735046</v>
      </c>
      <c r="AH410" t="s">
        <v>272</v>
      </c>
      <c r="AI410" t="s">
        <v>272</v>
      </c>
      <c r="AJ410">
        <v>0</v>
      </c>
      <c r="AK410">
        <v>0</v>
      </c>
      <c r="AL410">
        <f t="shared" si="295"/>
        <v>0</v>
      </c>
      <c r="AM410" t="e">
        <f t="shared" si="296"/>
        <v>#DIV/0!</v>
      </c>
      <c r="AN410">
        <v>0</v>
      </c>
      <c r="AO410" t="s">
        <v>272</v>
      </c>
      <c r="AP410" t="s">
        <v>272</v>
      </c>
      <c r="AQ410">
        <v>0</v>
      </c>
      <c r="AR410">
        <v>0</v>
      </c>
      <c r="AS410" t="e">
        <f t="shared" si="297"/>
        <v>#DIV/0!</v>
      </c>
      <c r="AT410">
        <v>0.5</v>
      </c>
      <c r="AU410">
        <f t="shared" si="298"/>
        <v>1009.0739998520838</v>
      </c>
      <c r="AV410">
        <f t="shared" si="299"/>
        <v>-4.6113428279970661</v>
      </c>
      <c r="AW410" t="e">
        <f t="shared" si="300"/>
        <v>#DIV/0!</v>
      </c>
      <c r="AX410" t="e">
        <f t="shared" si="301"/>
        <v>#DIV/0!</v>
      </c>
      <c r="AY410">
        <f t="shared" si="302"/>
        <v>-4.5698757758826656E-3</v>
      </c>
      <c r="AZ410" t="e">
        <f t="shared" si="303"/>
        <v>#DIV/0!</v>
      </c>
      <c r="BA410" t="s">
        <v>272</v>
      </c>
      <c r="BB410">
        <v>0</v>
      </c>
      <c r="BC410">
        <f t="shared" si="304"/>
        <v>0</v>
      </c>
      <c r="BD410" t="e">
        <f t="shared" si="305"/>
        <v>#DIV/0!</v>
      </c>
      <c r="BE410" t="e">
        <f t="shared" si="306"/>
        <v>#DIV/0!</v>
      </c>
      <c r="BF410" t="e">
        <f t="shared" si="307"/>
        <v>#DIV/0!</v>
      </c>
      <c r="BG410" t="e">
        <f t="shared" si="308"/>
        <v>#DIV/0!</v>
      </c>
      <c r="BH410" t="e">
        <f t="shared" si="309"/>
        <v>#DIV/0!</v>
      </c>
      <c r="BI410" t="e">
        <f t="shared" si="310"/>
        <v>#DIV/0!</v>
      </c>
      <c r="BJ410">
        <f t="shared" si="311"/>
        <v>1199.8699999999999</v>
      </c>
      <c r="BK410">
        <f t="shared" si="312"/>
        <v>1009.0739998520838</v>
      </c>
      <c r="BL410">
        <f t="shared" si="313"/>
        <v>0.84098610670496299</v>
      </c>
      <c r="BM410">
        <f t="shared" si="314"/>
        <v>0.19197221340992607</v>
      </c>
      <c r="BN410">
        <v>6</v>
      </c>
      <c r="BO410">
        <v>0.5</v>
      </c>
      <c r="BP410" t="s">
        <v>273</v>
      </c>
      <c r="BQ410">
        <v>2</v>
      </c>
      <c r="BR410">
        <v>1604501123.0999999</v>
      </c>
      <c r="BS410">
        <v>171.26300000000001</v>
      </c>
      <c r="BT410">
        <v>166.011</v>
      </c>
      <c r="BU410">
        <v>21.659700000000001</v>
      </c>
      <c r="BV410">
        <v>20.051500000000001</v>
      </c>
      <c r="BW410">
        <v>171.49299999999999</v>
      </c>
      <c r="BX410">
        <v>21.342500000000001</v>
      </c>
      <c r="BY410">
        <v>500.00799999999998</v>
      </c>
      <c r="BZ410">
        <v>100.648</v>
      </c>
      <c r="CA410">
        <v>9.9717E-2</v>
      </c>
      <c r="CB410">
        <v>25.0472</v>
      </c>
      <c r="CC410">
        <v>24.997699999999998</v>
      </c>
      <c r="CD410">
        <v>999.9</v>
      </c>
      <c r="CE410">
        <v>0</v>
      </c>
      <c r="CF410">
        <v>0</v>
      </c>
      <c r="CG410">
        <v>10020</v>
      </c>
      <c r="CH410">
        <v>0</v>
      </c>
      <c r="CI410">
        <v>1.0569500000000001</v>
      </c>
      <c r="CJ410">
        <v>1199.8699999999999</v>
      </c>
      <c r="CK410">
        <v>0.96699299999999999</v>
      </c>
      <c r="CL410">
        <v>3.30067E-2</v>
      </c>
      <c r="CM410">
        <v>0</v>
      </c>
      <c r="CN410">
        <v>689.22900000000004</v>
      </c>
      <c r="CO410">
        <v>5.0001499999999997</v>
      </c>
      <c r="CP410">
        <v>8259.7999999999993</v>
      </c>
      <c r="CQ410">
        <v>11352.6</v>
      </c>
      <c r="CR410">
        <v>39.5</v>
      </c>
      <c r="CS410">
        <v>42.125</v>
      </c>
      <c r="CT410">
        <v>40.75</v>
      </c>
      <c r="CU410">
        <v>41.75</v>
      </c>
      <c r="CV410">
        <v>41.375</v>
      </c>
      <c r="CW410">
        <v>1155.43</v>
      </c>
      <c r="CX410">
        <v>39.44</v>
      </c>
      <c r="CY410">
        <v>0</v>
      </c>
      <c r="CZ410">
        <v>1604501121.9000001</v>
      </c>
      <c r="DA410">
        <v>0</v>
      </c>
      <c r="DB410">
        <v>693.08853846153795</v>
      </c>
      <c r="DC410">
        <v>-29.381675218098</v>
      </c>
      <c r="DD410">
        <v>-333.62461539416603</v>
      </c>
      <c r="DE410">
        <v>8301.7953846153905</v>
      </c>
      <c r="DF410">
        <v>15</v>
      </c>
      <c r="DG410">
        <v>1604500115.5</v>
      </c>
      <c r="DH410" t="s">
        <v>274</v>
      </c>
      <c r="DI410">
        <v>1604500104</v>
      </c>
      <c r="DJ410">
        <v>1604500115.5</v>
      </c>
      <c r="DK410">
        <v>1</v>
      </c>
      <c r="DL410">
        <v>-0.111</v>
      </c>
      <c r="DM410">
        <v>-7.0000000000000001E-3</v>
      </c>
      <c r="DN410">
        <v>-7.3999999999999996E-2</v>
      </c>
      <c r="DO410">
        <v>0.30099999999999999</v>
      </c>
      <c r="DP410">
        <v>420</v>
      </c>
      <c r="DQ410">
        <v>20</v>
      </c>
      <c r="DR410">
        <v>0.08</v>
      </c>
      <c r="DS410">
        <v>7.0000000000000007E-2</v>
      </c>
      <c r="DT410">
        <v>0</v>
      </c>
      <c r="DU410">
        <v>0</v>
      </c>
      <c r="DV410" t="s">
        <v>275</v>
      </c>
      <c r="DW410">
        <v>100</v>
      </c>
      <c r="DX410">
        <v>100</v>
      </c>
      <c r="DY410">
        <v>-0.23</v>
      </c>
      <c r="DZ410">
        <v>0.31719999999999998</v>
      </c>
      <c r="EA410">
        <v>-0.38915973933682801</v>
      </c>
      <c r="EB410">
        <v>1.06189765250334E-3</v>
      </c>
      <c r="EC410">
        <v>-8.2300479113357901E-7</v>
      </c>
      <c r="ED410">
        <v>1.95222372915411E-10</v>
      </c>
      <c r="EE410">
        <v>5.0854824770297798E-2</v>
      </c>
      <c r="EF410">
        <v>2.4299125684897199E-2</v>
      </c>
      <c r="EG410">
        <v>-1.02667963148939E-3</v>
      </c>
      <c r="EH410">
        <v>2.21636158600722E-5</v>
      </c>
      <c r="EI410">
        <v>2</v>
      </c>
      <c r="EJ410">
        <v>2037</v>
      </c>
      <c r="EK410">
        <v>1</v>
      </c>
      <c r="EL410">
        <v>24</v>
      </c>
      <c r="EM410">
        <v>17</v>
      </c>
      <c r="EN410">
        <v>16.8</v>
      </c>
      <c r="EO410">
        <v>2</v>
      </c>
      <c r="EP410">
        <v>482.49400000000003</v>
      </c>
      <c r="EQ410">
        <v>555.66600000000005</v>
      </c>
      <c r="ER410">
        <v>22.3293</v>
      </c>
      <c r="ES410">
        <v>25.357600000000001</v>
      </c>
      <c r="ET410">
        <v>30.0001</v>
      </c>
      <c r="EU410">
        <v>25.238099999999999</v>
      </c>
      <c r="EV410">
        <v>25.203700000000001</v>
      </c>
      <c r="EW410">
        <v>10.014699999999999</v>
      </c>
      <c r="EX410">
        <v>7.3851599999999999</v>
      </c>
      <c r="EY410">
        <v>100</v>
      </c>
      <c r="EZ410">
        <v>22.3354</v>
      </c>
      <c r="FA410">
        <v>151.53</v>
      </c>
      <c r="FB410">
        <v>20</v>
      </c>
      <c r="FC410">
        <v>102.36</v>
      </c>
      <c r="FD410">
        <v>102.07</v>
      </c>
    </row>
    <row r="411" spans="1:160" x14ac:dyDescent="0.15">
      <c r="A411">
        <v>413</v>
      </c>
      <c r="B411">
        <v>1604501125.0999999</v>
      </c>
      <c r="C411">
        <v>823.09999990463302</v>
      </c>
      <c r="D411" t="s">
        <v>1062</v>
      </c>
      <c r="E411" t="s">
        <v>1063</v>
      </c>
      <c r="F411">
        <v>1604501125.0999999</v>
      </c>
      <c r="G411">
        <f t="shared" si="270"/>
        <v>1.3716446466784898E-3</v>
      </c>
      <c r="H411">
        <f t="shared" si="271"/>
        <v>-4.7576985531248388</v>
      </c>
      <c r="I411">
        <f t="shared" si="272"/>
        <v>168.19</v>
      </c>
      <c r="J411">
        <f t="shared" si="273"/>
        <v>221.29812199773403</v>
      </c>
      <c r="K411">
        <f t="shared" si="274"/>
        <v>22.295354038635683</v>
      </c>
      <c r="L411">
        <f t="shared" si="275"/>
        <v>16.944814361310002</v>
      </c>
      <c r="M411">
        <f t="shared" si="276"/>
        <v>0.1383081512904184</v>
      </c>
      <c r="N411">
        <f t="shared" si="277"/>
        <v>2.9426492566134987</v>
      </c>
      <c r="O411">
        <f t="shared" si="278"/>
        <v>0.13479559803851987</v>
      </c>
      <c r="P411">
        <f t="shared" si="279"/>
        <v>8.4555407637553301E-2</v>
      </c>
      <c r="Q411">
        <f t="shared" si="280"/>
        <v>193.76204866278323</v>
      </c>
      <c r="R411">
        <f t="shared" si="281"/>
        <v>25.829911192594896</v>
      </c>
      <c r="S411">
        <f t="shared" si="282"/>
        <v>25.0031</v>
      </c>
      <c r="T411">
        <f t="shared" si="283"/>
        <v>3.1802653028489969</v>
      </c>
      <c r="U411">
        <f t="shared" si="284"/>
        <v>68.44600060943165</v>
      </c>
      <c r="V411">
        <f t="shared" si="285"/>
        <v>2.1823639382183995</v>
      </c>
      <c r="W411">
        <f t="shared" si="286"/>
        <v>3.1884462478260223</v>
      </c>
      <c r="X411">
        <f t="shared" si="287"/>
        <v>0.99790136463059742</v>
      </c>
      <c r="Y411">
        <f t="shared" si="288"/>
        <v>-60.489528918521401</v>
      </c>
      <c r="Z411">
        <f t="shared" si="289"/>
        <v>6.8375609997416191</v>
      </c>
      <c r="AA411">
        <f t="shared" si="290"/>
        <v>0.49162106518765525</v>
      </c>
      <c r="AB411">
        <f t="shared" si="291"/>
        <v>140.6017018091911</v>
      </c>
      <c r="AC411">
        <v>11</v>
      </c>
      <c r="AD411">
        <v>2</v>
      </c>
      <c r="AE411">
        <f t="shared" si="292"/>
        <v>1</v>
      </c>
      <c r="AF411">
        <f t="shared" si="293"/>
        <v>0</v>
      </c>
      <c r="AG411">
        <f t="shared" si="294"/>
        <v>53620.062196815175</v>
      </c>
      <c r="AH411" t="s">
        <v>272</v>
      </c>
      <c r="AI411" t="s">
        <v>272</v>
      </c>
      <c r="AJ411">
        <v>0</v>
      </c>
      <c r="AK411">
        <v>0</v>
      </c>
      <c r="AL411">
        <f t="shared" si="295"/>
        <v>0</v>
      </c>
      <c r="AM411" t="e">
        <f t="shared" si="296"/>
        <v>#DIV/0!</v>
      </c>
      <c r="AN411">
        <v>0</v>
      </c>
      <c r="AO411" t="s">
        <v>272</v>
      </c>
      <c r="AP411" t="s">
        <v>272</v>
      </c>
      <c r="AQ411">
        <v>0</v>
      </c>
      <c r="AR411">
        <v>0</v>
      </c>
      <c r="AS411" t="e">
        <f t="shared" si="297"/>
        <v>#DIV/0!</v>
      </c>
      <c r="AT411">
        <v>0.5</v>
      </c>
      <c r="AU411">
        <f t="shared" si="298"/>
        <v>1009.325999852121</v>
      </c>
      <c r="AV411">
        <f t="shared" si="299"/>
        <v>-4.7576985531248388</v>
      </c>
      <c r="AW411" t="e">
        <f t="shared" si="300"/>
        <v>#DIV/0!</v>
      </c>
      <c r="AX411" t="e">
        <f t="shared" si="301"/>
        <v>#DIV/0!</v>
      </c>
      <c r="AY411">
        <f t="shared" si="302"/>
        <v>-4.7137382310788603E-3</v>
      </c>
      <c r="AZ411" t="e">
        <f t="shared" si="303"/>
        <v>#DIV/0!</v>
      </c>
      <c r="BA411" t="s">
        <v>272</v>
      </c>
      <c r="BB411">
        <v>0</v>
      </c>
      <c r="BC411">
        <f t="shared" si="304"/>
        <v>0</v>
      </c>
      <c r="BD411" t="e">
        <f t="shared" si="305"/>
        <v>#DIV/0!</v>
      </c>
      <c r="BE411" t="e">
        <f t="shared" si="306"/>
        <v>#DIV/0!</v>
      </c>
      <c r="BF411" t="e">
        <f t="shared" si="307"/>
        <v>#DIV/0!</v>
      </c>
      <c r="BG411" t="e">
        <f t="shared" si="308"/>
        <v>#DIV/0!</v>
      </c>
      <c r="BH411" t="e">
        <f t="shared" si="309"/>
        <v>#DIV/0!</v>
      </c>
      <c r="BI411" t="e">
        <f t="shared" si="310"/>
        <v>#DIV/0!</v>
      </c>
      <c r="BJ411">
        <f t="shared" si="311"/>
        <v>1200.17</v>
      </c>
      <c r="BK411">
        <f t="shared" si="312"/>
        <v>1009.325999852121</v>
      </c>
      <c r="BL411">
        <f t="shared" si="313"/>
        <v>0.84098586021323718</v>
      </c>
      <c r="BM411">
        <f t="shared" si="314"/>
        <v>0.19197172042647453</v>
      </c>
      <c r="BN411">
        <v>6</v>
      </c>
      <c r="BO411">
        <v>0.5</v>
      </c>
      <c r="BP411" t="s">
        <v>273</v>
      </c>
      <c r="BQ411">
        <v>2</v>
      </c>
      <c r="BR411">
        <v>1604501125.0999999</v>
      </c>
      <c r="BS411">
        <v>168.19</v>
      </c>
      <c r="BT411">
        <v>162.75800000000001</v>
      </c>
      <c r="BU411">
        <v>21.6616</v>
      </c>
      <c r="BV411">
        <v>20.051400000000001</v>
      </c>
      <c r="BW411">
        <v>168.423</v>
      </c>
      <c r="BX411">
        <v>21.3444</v>
      </c>
      <c r="BY411">
        <v>500.03699999999998</v>
      </c>
      <c r="BZ411">
        <v>100.648</v>
      </c>
      <c r="CA411">
        <v>0.100049</v>
      </c>
      <c r="CB411">
        <v>25.046199999999999</v>
      </c>
      <c r="CC411">
        <v>25.0031</v>
      </c>
      <c r="CD411">
        <v>999.9</v>
      </c>
      <c r="CE411">
        <v>0</v>
      </c>
      <c r="CF411">
        <v>0</v>
      </c>
      <c r="CG411">
        <v>10010</v>
      </c>
      <c r="CH411">
        <v>0</v>
      </c>
      <c r="CI411">
        <v>1.06395</v>
      </c>
      <c r="CJ411">
        <v>1200.17</v>
      </c>
      <c r="CK411">
        <v>0.96700200000000003</v>
      </c>
      <c r="CL411">
        <v>3.2998399999999997E-2</v>
      </c>
      <c r="CM411">
        <v>0</v>
      </c>
      <c r="CN411">
        <v>688.57100000000003</v>
      </c>
      <c r="CO411">
        <v>5.0001499999999997</v>
      </c>
      <c r="CP411">
        <v>8249.3700000000008</v>
      </c>
      <c r="CQ411">
        <v>11355.5</v>
      </c>
      <c r="CR411">
        <v>39.5</v>
      </c>
      <c r="CS411">
        <v>42.125</v>
      </c>
      <c r="CT411">
        <v>40.75</v>
      </c>
      <c r="CU411">
        <v>41.75</v>
      </c>
      <c r="CV411">
        <v>41.375</v>
      </c>
      <c r="CW411">
        <v>1155.73</v>
      </c>
      <c r="CX411">
        <v>39.44</v>
      </c>
      <c r="CY411">
        <v>0</v>
      </c>
      <c r="CZ411">
        <v>1604501124.3</v>
      </c>
      <c r="DA411">
        <v>0</v>
      </c>
      <c r="DB411">
        <v>691.94823076923103</v>
      </c>
      <c r="DC411">
        <v>-28.3221196834136</v>
      </c>
      <c r="DD411">
        <v>-329.160342171423</v>
      </c>
      <c r="DE411">
        <v>8288.7584615384603</v>
      </c>
      <c r="DF411">
        <v>15</v>
      </c>
      <c r="DG411">
        <v>1604500115.5</v>
      </c>
      <c r="DH411" t="s">
        <v>274</v>
      </c>
      <c r="DI411">
        <v>1604500104</v>
      </c>
      <c r="DJ411">
        <v>1604500115.5</v>
      </c>
      <c r="DK411">
        <v>1</v>
      </c>
      <c r="DL411">
        <v>-0.111</v>
      </c>
      <c r="DM411">
        <v>-7.0000000000000001E-3</v>
      </c>
      <c r="DN411">
        <v>-7.3999999999999996E-2</v>
      </c>
      <c r="DO411">
        <v>0.30099999999999999</v>
      </c>
      <c r="DP411">
        <v>420</v>
      </c>
      <c r="DQ411">
        <v>20</v>
      </c>
      <c r="DR411">
        <v>0.08</v>
      </c>
      <c r="DS411">
        <v>7.0000000000000007E-2</v>
      </c>
      <c r="DT411">
        <v>0</v>
      </c>
      <c r="DU411">
        <v>0</v>
      </c>
      <c r="DV411" t="s">
        <v>275</v>
      </c>
      <c r="DW411">
        <v>100</v>
      </c>
      <c r="DX411">
        <v>100</v>
      </c>
      <c r="DY411">
        <v>-0.23300000000000001</v>
      </c>
      <c r="DZ411">
        <v>0.31719999999999998</v>
      </c>
      <c r="EA411">
        <v>-0.38915973933682801</v>
      </c>
      <c r="EB411">
        <v>1.06189765250334E-3</v>
      </c>
      <c r="EC411">
        <v>-8.2300479113357901E-7</v>
      </c>
      <c r="ED411">
        <v>1.95222372915411E-10</v>
      </c>
      <c r="EE411">
        <v>5.0854824770297798E-2</v>
      </c>
      <c r="EF411">
        <v>2.4299125684897199E-2</v>
      </c>
      <c r="EG411">
        <v>-1.02667963148939E-3</v>
      </c>
      <c r="EH411">
        <v>2.21636158600722E-5</v>
      </c>
      <c r="EI411">
        <v>2</v>
      </c>
      <c r="EJ411">
        <v>2037</v>
      </c>
      <c r="EK411">
        <v>1</v>
      </c>
      <c r="EL411">
        <v>24</v>
      </c>
      <c r="EM411">
        <v>17</v>
      </c>
      <c r="EN411">
        <v>16.8</v>
      </c>
      <c r="EO411">
        <v>2</v>
      </c>
      <c r="EP411">
        <v>482.60399999999998</v>
      </c>
      <c r="EQ411">
        <v>555.56600000000003</v>
      </c>
      <c r="ER411">
        <v>22.3306</v>
      </c>
      <c r="ES411">
        <v>25.357600000000001</v>
      </c>
      <c r="ET411">
        <v>30</v>
      </c>
      <c r="EU411">
        <v>25.238099999999999</v>
      </c>
      <c r="EV411">
        <v>25.203700000000001</v>
      </c>
      <c r="EW411">
        <v>9.8360900000000004</v>
      </c>
      <c r="EX411">
        <v>7.3851599999999999</v>
      </c>
      <c r="EY411">
        <v>100</v>
      </c>
      <c r="EZ411">
        <v>22.3354</v>
      </c>
      <c r="FA411">
        <v>151.53</v>
      </c>
      <c r="FB411">
        <v>20</v>
      </c>
      <c r="FC411">
        <v>102.36</v>
      </c>
      <c r="FD411">
        <v>102.069</v>
      </c>
    </row>
    <row r="412" spans="1:160" x14ac:dyDescent="0.15">
      <c r="A412">
        <v>414</v>
      </c>
      <c r="B412">
        <v>1604501127.0999999</v>
      </c>
      <c r="C412">
        <v>825.09999990463302</v>
      </c>
      <c r="D412" t="s">
        <v>1064</v>
      </c>
      <c r="E412" t="s">
        <v>1065</v>
      </c>
      <c r="F412">
        <v>1604501127.0999999</v>
      </c>
      <c r="G412">
        <f t="shared" si="270"/>
        <v>1.3734714590065201E-3</v>
      </c>
      <c r="H412">
        <f t="shared" si="271"/>
        <v>-5.0416692846684361</v>
      </c>
      <c r="I412">
        <f t="shared" si="272"/>
        <v>165.125</v>
      </c>
      <c r="J412">
        <f t="shared" si="273"/>
        <v>221.48601764751928</v>
      </c>
      <c r="K412">
        <f t="shared" si="274"/>
        <v>22.314106748467001</v>
      </c>
      <c r="L412">
        <f t="shared" si="275"/>
        <v>16.635889326000001</v>
      </c>
      <c r="M412">
        <f t="shared" si="276"/>
        <v>0.13862880280395382</v>
      </c>
      <c r="N412">
        <f t="shared" si="277"/>
        <v>2.9351553418282692</v>
      </c>
      <c r="O412">
        <f t="shared" si="278"/>
        <v>0.13509140598818753</v>
      </c>
      <c r="P412">
        <f t="shared" si="279"/>
        <v>8.4742431644871011E-2</v>
      </c>
      <c r="Q412">
        <f t="shared" si="280"/>
        <v>193.76045268221947</v>
      </c>
      <c r="R412">
        <f t="shared" si="281"/>
        <v>25.830693601215749</v>
      </c>
      <c r="S412">
        <f t="shared" si="282"/>
        <v>25.000299999999999</v>
      </c>
      <c r="T412">
        <f t="shared" si="283"/>
        <v>3.1797344612690863</v>
      </c>
      <c r="U412">
        <f t="shared" si="284"/>
        <v>68.458963575510808</v>
      </c>
      <c r="V412">
        <f t="shared" si="285"/>
        <v>2.1826992026447996</v>
      </c>
      <c r="W412">
        <f t="shared" si="286"/>
        <v>3.1883322338604558</v>
      </c>
      <c r="X412">
        <f t="shared" si="287"/>
        <v>0.99703525862428677</v>
      </c>
      <c r="Y412">
        <f t="shared" si="288"/>
        <v>-60.570091342187538</v>
      </c>
      <c r="Z412">
        <f t="shared" si="289"/>
        <v>7.1682762939258069</v>
      </c>
      <c r="AA412">
        <f t="shared" si="290"/>
        <v>0.51670656985156083</v>
      </c>
      <c r="AB412">
        <f t="shared" si="291"/>
        <v>140.87534420380928</v>
      </c>
      <c r="AC412">
        <v>11</v>
      </c>
      <c r="AD412">
        <v>2</v>
      </c>
      <c r="AE412">
        <f t="shared" si="292"/>
        <v>1</v>
      </c>
      <c r="AF412">
        <f t="shared" si="293"/>
        <v>0</v>
      </c>
      <c r="AG412">
        <f t="shared" si="294"/>
        <v>53401.205804233527</v>
      </c>
      <c r="AH412" t="s">
        <v>272</v>
      </c>
      <c r="AI412" t="s">
        <v>272</v>
      </c>
      <c r="AJ412">
        <v>0</v>
      </c>
      <c r="AK412">
        <v>0</v>
      </c>
      <c r="AL412">
        <f t="shared" si="295"/>
        <v>0</v>
      </c>
      <c r="AM412" t="e">
        <f t="shared" si="296"/>
        <v>#DIV/0!</v>
      </c>
      <c r="AN412">
        <v>0</v>
      </c>
      <c r="AO412" t="s">
        <v>272</v>
      </c>
      <c r="AP412" t="s">
        <v>272</v>
      </c>
      <c r="AQ412">
        <v>0</v>
      </c>
      <c r="AR412">
        <v>0</v>
      </c>
      <c r="AS412" t="e">
        <f t="shared" si="297"/>
        <v>#DIV/0!</v>
      </c>
      <c r="AT412">
        <v>0.5</v>
      </c>
      <c r="AU412">
        <f t="shared" si="298"/>
        <v>1009.3175998521197</v>
      </c>
      <c r="AV412">
        <f t="shared" si="299"/>
        <v>-5.0416692846684361</v>
      </c>
      <c r="AW412" t="e">
        <f t="shared" si="300"/>
        <v>#DIV/0!</v>
      </c>
      <c r="AX412" t="e">
        <f t="shared" si="301"/>
        <v>#DIV/0!</v>
      </c>
      <c r="AY412">
        <f t="shared" si="302"/>
        <v>-4.9951266929330442E-3</v>
      </c>
      <c r="AZ412" t="e">
        <f t="shared" si="303"/>
        <v>#DIV/0!</v>
      </c>
      <c r="BA412" t="s">
        <v>272</v>
      </c>
      <c r="BB412">
        <v>0</v>
      </c>
      <c r="BC412">
        <f t="shared" si="304"/>
        <v>0</v>
      </c>
      <c r="BD412" t="e">
        <f t="shared" si="305"/>
        <v>#DIV/0!</v>
      </c>
      <c r="BE412" t="e">
        <f t="shared" si="306"/>
        <v>#DIV/0!</v>
      </c>
      <c r="BF412" t="e">
        <f t="shared" si="307"/>
        <v>#DIV/0!</v>
      </c>
      <c r="BG412" t="e">
        <f t="shared" si="308"/>
        <v>#DIV/0!</v>
      </c>
      <c r="BH412" t="e">
        <f t="shared" si="309"/>
        <v>#DIV/0!</v>
      </c>
      <c r="BI412" t="e">
        <f t="shared" si="310"/>
        <v>#DIV/0!</v>
      </c>
      <c r="BJ412">
        <f t="shared" si="311"/>
        <v>1200.1600000000001</v>
      </c>
      <c r="BK412">
        <f t="shared" si="312"/>
        <v>1009.3175998521197</v>
      </c>
      <c r="BL412">
        <f t="shared" si="313"/>
        <v>0.84098586842764267</v>
      </c>
      <c r="BM412">
        <f t="shared" si="314"/>
        <v>0.19197173685528551</v>
      </c>
      <c r="BN412">
        <v>6</v>
      </c>
      <c r="BO412">
        <v>0.5</v>
      </c>
      <c r="BP412" t="s">
        <v>273</v>
      </c>
      <c r="BQ412">
        <v>2</v>
      </c>
      <c r="BR412">
        <v>1604501127.0999999</v>
      </c>
      <c r="BS412">
        <v>165.125</v>
      </c>
      <c r="BT412">
        <v>159.34700000000001</v>
      </c>
      <c r="BU412">
        <v>21.665099999999999</v>
      </c>
      <c r="BV412">
        <v>20.052600000000002</v>
      </c>
      <c r="BW412">
        <v>165.36</v>
      </c>
      <c r="BX412">
        <v>21.347799999999999</v>
      </c>
      <c r="BY412">
        <v>499.98700000000002</v>
      </c>
      <c r="BZ412">
        <v>100.64700000000001</v>
      </c>
      <c r="CA412">
        <v>0.100248</v>
      </c>
      <c r="CB412">
        <v>25.0456</v>
      </c>
      <c r="CC412">
        <v>25.000299999999999</v>
      </c>
      <c r="CD412">
        <v>999.9</v>
      </c>
      <c r="CE412">
        <v>0</v>
      </c>
      <c r="CF412">
        <v>0</v>
      </c>
      <c r="CG412">
        <v>9967.5</v>
      </c>
      <c r="CH412">
        <v>0</v>
      </c>
      <c r="CI412">
        <v>1.06395</v>
      </c>
      <c r="CJ412">
        <v>1200.1600000000001</v>
      </c>
      <c r="CK412">
        <v>0.96700200000000003</v>
      </c>
      <c r="CL412">
        <v>3.2998399999999997E-2</v>
      </c>
      <c r="CM412">
        <v>0</v>
      </c>
      <c r="CN412">
        <v>688.00599999999997</v>
      </c>
      <c r="CO412">
        <v>5.0001499999999997</v>
      </c>
      <c r="CP412">
        <v>8240.11</v>
      </c>
      <c r="CQ412">
        <v>11355.5</v>
      </c>
      <c r="CR412">
        <v>39.5</v>
      </c>
      <c r="CS412">
        <v>42.186999999999998</v>
      </c>
      <c r="CT412">
        <v>40.75</v>
      </c>
      <c r="CU412">
        <v>41.686999999999998</v>
      </c>
      <c r="CV412">
        <v>41.375</v>
      </c>
      <c r="CW412">
        <v>1155.72</v>
      </c>
      <c r="CX412">
        <v>39.44</v>
      </c>
      <c r="CY412">
        <v>0</v>
      </c>
      <c r="CZ412">
        <v>1604501126.0999999</v>
      </c>
      <c r="DA412">
        <v>0</v>
      </c>
      <c r="DB412">
        <v>690.95651999999995</v>
      </c>
      <c r="DC412">
        <v>-27.792769286938899</v>
      </c>
      <c r="DD412">
        <v>-322.50307746798001</v>
      </c>
      <c r="DE412">
        <v>8277.1767999999993</v>
      </c>
      <c r="DF412">
        <v>15</v>
      </c>
      <c r="DG412">
        <v>1604500115.5</v>
      </c>
      <c r="DH412" t="s">
        <v>274</v>
      </c>
      <c r="DI412">
        <v>1604500104</v>
      </c>
      <c r="DJ412">
        <v>1604500115.5</v>
      </c>
      <c r="DK412">
        <v>1</v>
      </c>
      <c r="DL412">
        <v>-0.111</v>
      </c>
      <c r="DM412">
        <v>-7.0000000000000001E-3</v>
      </c>
      <c r="DN412">
        <v>-7.3999999999999996E-2</v>
      </c>
      <c r="DO412">
        <v>0.30099999999999999</v>
      </c>
      <c r="DP412">
        <v>420</v>
      </c>
      <c r="DQ412">
        <v>20</v>
      </c>
      <c r="DR412">
        <v>0.08</v>
      </c>
      <c r="DS412">
        <v>7.0000000000000007E-2</v>
      </c>
      <c r="DT412">
        <v>0</v>
      </c>
      <c r="DU412">
        <v>0</v>
      </c>
      <c r="DV412" t="s">
        <v>275</v>
      </c>
      <c r="DW412">
        <v>100</v>
      </c>
      <c r="DX412">
        <v>100</v>
      </c>
      <c r="DY412">
        <v>-0.23499999999999999</v>
      </c>
      <c r="DZ412">
        <v>0.31730000000000003</v>
      </c>
      <c r="EA412">
        <v>-0.38915973933682801</v>
      </c>
      <c r="EB412">
        <v>1.06189765250334E-3</v>
      </c>
      <c r="EC412">
        <v>-8.2300479113357901E-7</v>
      </c>
      <c r="ED412">
        <v>1.95222372915411E-10</v>
      </c>
      <c r="EE412">
        <v>5.0854824770297798E-2</v>
      </c>
      <c r="EF412">
        <v>2.4299125684897199E-2</v>
      </c>
      <c r="EG412">
        <v>-1.02667963148939E-3</v>
      </c>
      <c r="EH412">
        <v>2.21636158600722E-5</v>
      </c>
      <c r="EI412">
        <v>2</v>
      </c>
      <c r="EJ412">
        <v>2037</v>
      </c>
      <c r="EK412">
        <v>1</v>
      </c>
      <c r="EL412">
        <v>24</v>
      </c>
      <c r="EM412">
        <v>17.100000000000001</v>
      </c>
      <c r="EN412">
        <v>16.899999999999999</v>
      </c>
      <c r="EO412">
        <v>2</v>
      </c>
      <c r="EP412">
        <v>482.49400000000003</v>
      </c>
      <c r="EQ412">
        <v>555.62599999999998</v>
      </c>
      <c r="ER412">
        <v>22.332799999999999</v>
      </c>
      <c r="ES412">
        <v>25.357199999999999</v>
      </c>
      <c r="ET412">
        <v>30.0001</v>
      </c>
      <c r="EU412">
        <v>25.238099999999999</v>
      </c>
      <c r="EV412">
        <v>25.203700000000001</v>
      </c>
      <c r="EW412">
        <v>9.6772100000000005</v>
      </c>
      <c r="EX412">
        <v>7.3851599999999999</v>
      </c>
      <c r="EY412">
        <v>100</v>
      </c>
      <c r="EZ412">
        <v>22.3354</v>
      </c>
      <c r="FA412">
        <v>146.49</v>
      </c>
      <c r="FB412">
        <v>20</v>
      </c>
      <c r="FC412">
        <v>102.36</v>
      </c>
      <c r="FD412">
        <v>102.069</v>
      </c>
    </row>
    <row r="413" spans="1:160" x14ac:dyDescent="0.15">
      <c r="A413">
        <v>415</v>
      </c>
      <c r="B413">
        <v>1604501129.0999999</v>
      </c>
      <c r="C413">
        <v>827.09999990463302</v>
      </c>
      <c r="D413" t="s">
        <v>1066</v>
      </c>
      <c r="E413" t="s">
        <v>1067</v>
      </c>
      <c r="F413">
        <v>1604501129.0999999</v>
      </c>
      <c r="G413">
        <f t="shared" si="270"/>
        <v>1.37467983375265E-3</v>
      </c>
      <c r="H413">
        <f t="shared" si="271"/>
        <v>-5.2320993454407638</v>
      </c>
      <c r="I413">
        <f t="shared" si="272"/>
        <v>162.00299999999999</v>
      </c>
      <c r="J413">
        <f t="shared" si="273"/>
        <v>220.62622927694363</v>
      </c>
      <c r="K413">
        <f t="shared" si="274"/>
        <v>22.22723259861035</v>
      </c>
      <c r="L413">
        <f t="shared" si="275"/>
        <v>16.321170762306</v>
      </c>
      <c r="M413">
        <f t="shared" si="276"/>
        <v>0.13866187877734934</v>
      </c>
      <c r="N413">
        <f t="shared" si="277"/>
        <v>2.9370081687957224</v>
      </c>
      <c r="O413">
        <f t="shared" si="278"/>
        <v>0.13512498826384922</v>
      </c>
      <c r="P413">
        <f t="shared" si="279"/>
        <v>8.4763379023704399E-2</v>
      </c>
      <c r="Q413">
        <f t="shared" si="280"/>
        <v>193.76045268221947</v>
      </c>
      <c r="R413">
        <f t="shared" si="281"/>
        <v>25.828718315327084</v>
      </c>
      <c r="S413">
        <f t="shared" si="282"/>
        <v>25.004200000000001</v>
      </c>
      <c r="T413">
        <f t="shared" si="283"/>
        <v>3.180473868942773</v>
      </c>
      <c r="U413">
        <f t="shared" si="284"/>
        <v>68.467821165184475</v>
      </c>
      <c r="V413">
        <f t="shared" si="285"/>
        <v>2.1828254935931999</v>
      </c>
      <c r="W413">
        <f t="shared" si="286"/>
        <v>3.1881042166172437</v>
      </c>
      <c r="X413">
        <f t="shared" si="287"/>
        <v>0.99764837534957307</v>
      </c>
      <c r="Y413">
        <f t="shared" si="288"/>
        <v>-60.623380668491862</v>
      </c>
      <c r="Z413">
        <f t="shared" si="289"/>
        <v>6.365267372723614</v>
      </c>
      <c r="AA413">
        <f t="shared" si="290"/>
        <v>0.45854053776372455</v>
      </c>
      <c r="AB413">
        <f t="shared" si="291"/>
        <v>139.96087992421496</v>
      </c>
      <c r="AC413">
        <v>11</v>
      </c>
      <c r="AD413">
        <v>2</v>
      </c>
      <c r="AE413">
        <f t="shared" si="292"/>
        <v>1</v>
      </c>
      <c r="AF413">
        <f t="shared" si="293"/>
        <v>0</v>
      </c>
      <c r="AG413">
        <f t="shared" si="294"/>
        <v>53455.497510986032</v>
      </c>
      <c r="AH413" t="s">
        <v>272</v>
      </c>
      <c r="AI413" t="s">
        <v>272</v>
      </c>
      <c r="AJ413">
        <v>0</v>
      </c>
      <c r="AK413">
        <v>0</v>
      </c>
      <c r="AL413">
        <f t="shared" si="295"/>
        <v>0</v>
      </c>
      <c r="AM413" t="e">
        <f t="shared" si="296"/>
        <v>#DIV/0!</v>
      </c>
      <c r="AN413">
        <v>0</v>
      </c>
      <c r="AO413" t="s">
        <v>272</v>
      </c>
      <c r="AP413" t="s">
        <v>272</v>
      </c>
      <c r="AQ413">
        <v>0</v>
      </c>
      <c r="AR413">
        <v>0</v>
      </c>
      <c r="AS413" t="e">
        <f t="shared" si="297"/>
        <v>#DIV/0!</v>
      </c>
      <c r="AT413">
        <v>0.5</v>
      </c>
      <c r="AU413">
        <f t="shared" si="298"/>
        <v>1009.3175998521197</v>
      </c>
      <c r="AV413">
        <f t="shared" si="299"/>
        <v>-5.2320993454407638</v>
      </c>
      <c r="AW413" t="e">
        <f t="shared" si="300"/>
        <v>#DIV/0!</v>
      </c>
      <c r="AX413" t="e">
        <f t="shared" si="301"/>
        <v>#DIV/0!</v>
      </c>
      <c r="AY413">
        <f t="shared" si="302"/>
        <v>-5.18379878266994E-3</v>
      </c>
      <c r="AZ413" t="e">
        <f t="shared" si="303"/>
        <v>#DIV/0!</v>
      </c>
      <c r="BA413" t="s">
        <v>272</v>
      </c>
      <c r="BB413">
        <v>0</v>
      </c>
      <c r="BC413">
        <f t="shared" si="304"/>
        <v>0</v>
      </c>
      <c r="BD413" t="e">
        <f t="shared" si="305"/>
        <v>#DIV/0!</v>
      </c>
      <c r="BE413" t="e">
        <f t="shared" si="306"/>
        <v>#DIV/0!</v>
      </c>
      <c r="BF413" t="e">
        <f t="shared" si="307"/>
        <v>#DIV/0!</v>
      </c>
      <c r="BG413" t="e">
        <f t="shared" si="308"/>
        <v>#DIV/0!</v>
      </c>
      <c r="BH413" t="e">
        <f t="shared" si="309"/>
        <v>#DIV/0!</v>
      </c>
      <c r="BI413" t="e">
        <f t="shared" si="310"/>
        <v>#DIV/0!</v>
      </c>
      <c r="BJ413">
        <f t="shared" si="311"/>
        <v>1200.1600000000001</v>
      </c>
      <c r="BK413">
        <f t="shared" si="312"/>
        <v>1009.3175998521197</v>
      </c>
      <c r="BL413">
        <f t="shared" si="313"/>
        <v>0.84098586842764267</v>
      </c>
      <c r="BM413">
        <f t="shared" si="314"/>
        <v>0.19197173685528551</v>
      </c>
      <c r="BN413">
        <v>6</v>
      </c>
      <c r="BO413">
        <v>0.5</v>
      </c>
      <c r="BP413" t="s">
        <v>273</v>
      </c>
      <c r="BQ413">
        <v>2</v>
      </c>
      <c r="BR413">
        <v>1604501129.0999999</v>
      </c>
      <c r="BS413">
        <v>162.00299999999999</v>
      </c>
      <c r="BT413">
        <v>155.99199999999999</v>
      </c>
      <c r="BU413">
        <v>21.666599999999999</v>
      </c>
      <c r="BV413">
        <v>20.052800000000001</v>
      </c>
      <c r="BW413">
        <v>162.24100000000001</v>
      </c>
      <c r="BX413">
        <v>21.3492</v>
      </c>
      <c r="BY413">
        <v>500.02300000000002</v>
      </c>
      <c r="BZ413">
        <v>100.646</v>
      </c>
      <c r="CA413">
        <v>0.100102</v>
      </c>
      <c r="CB413">
        <v>25.0444</v>
      </c>
      <c r="CC413">
        <v>25.004200000000001</v>
      </c>
      <c r="CD413">
        <v>999.9</v>
      </c>
      <c r="CE413">
        <v>0</v>
      </c>
      <c r="CF413">
        <v>0</v>
      </c>
      <c r="CG413">
        <v>9978.1200000000008</v>
      </c>
      <c r="CH413">
        <v>0</v>
      </c>
      <c r="CI413">
        <v>1.0569500000000001</v>
      </c>
      <c r="CJ413">
        <v>1200.1600000000001</v>
      </c>
      <c r="CK413">
        <v>0.96700200000000003</v>
      </c>
      <c r="CL413">
        <v>3.2998399999999997E-2</v>
      </c>
      <c r="CM413">
        <v>0</v>
      </c>
      <c r="CN413">
        <v>686.78899999999999</v>
      </c>
      <c r="CO413">
        <v>5.0001499999999997</v>
      </c>
      <c r="CP413">
        <v>8231.32</v>
      </c>
      <c r="CQ413">
        <v>11355.5</v>
      </c>
      <c r="CR413">
        <v>39.5</v>
      </c>
      <c r="CS413">
        <v>42.125</v>
      </c>
      <c r="CT413">
        <v>40.75</v>
      </c>
      <c r="CU413">
        <v>41.75</v>
      </c>
      <c r="CV413">
        <v>41.375</v>
      </c>
      <c r="CW413">
        <v>1155.72</v>
      </c>
      <c r="CX413">
        <v>39.44</v>
      </c>
      <c r="CY413">
        <v>0</v>
      </c>
      <c r="CZ413">
        <v>1604501127.9000001</v>
      </c>
      <c r="DA413">
        <v>0</v>
      </c>
      <c r="DB413">
        <v>690.26884615384597</v>
      </c>
      <c r="DC413">
        <v>-27.566153855976001</v>
      </c>
      <c r="DD413">
        <v>-317.28239318236098</v>
      </c>
      <c r="DE413">
        <v>8269.1903846153891</v>
      </c>
      <c r="DF413">
        <v>15</v>
      </c>
      <c r="DG413">
        <v>1604500115.5</v>
      </c>
      <c r="DH413" t="s">
        <v>274</v>
      </c>
      <c r="DI413">
        <v>1604500104</v>
      </c>
      <c r="DJ413">
        <v>1604500115.5</v>
      </c>
      <c r="DK413">
        <v>1</v>
      </c>
      <c r="DL413">
        <v>-0.111</v>
      </c>
      <c r="DM413">
        <v>-7.0000000000000001E-3</v>
      </c>
      <c r="DN413">
        <v>-7.3999999999999996E-2</v>
      </c>
      <c r="DO413">
        <v>0.30099999999999999</v>
      </c>
      <c r="DP413">
        <v>420</v>
      </c>
      <c r="DQ413">
        <v>20</v>
      </c>
      <c r="DR413">
        <v>0.08</v>
      </c>
      <c r="DS413">
        <v>7.0000000000000007E-2</v>
      </c>
      <c r="DT413">
        <v>0</v>
      </c>
      <c r="DU413">
        <v>0</v>
      </c>
      <c r="DV413" t="s">
        <v>275</v>
      </c>
      <c r="DW413">
        <v>100</v>
      </c>
      <c r="DX413">
        <v>100</v>
      </c>
      <c r="DY413">
        <v>-0.23799999999999999</v>
      </c>
      <c r="DZ413">
        <v>0.31740000000000002</v>
      </c>
      <c r="EA413">
        <v>-0.38915973933682801</v>
      </c>
      <c r="EB413">
        <v>1.06189765250334E-3</v>
      </c>
      <c r="EC413">
        <v>-8.2300479113357901E-7</v>
      </c>
      <c r="ED413">
        <v>1.95222372915411E-10</v>
      </c>
      <c r="EE413">
        <v>5.0854824770297798E-2</v>
      </c>
      <c r="EF413">
        <v>2.4299125684897199E-2</v>
      </c>
      <c r="EG413">
        <v>-1.02667963148939E-3</v>
      </c>
      <c r="EH413">
        <v>2.21636158600722E-5</v>
      </c>
      <c r="EI413">
        <v>2</v>
      </c>
      <c r="EJ413">
        <v>2037</v>
      </c>
      <c r="EK413">
        <v>1</v>
      </c>
      <c r="EL413">
        <v>24</v>
      </c>
      <c r="EM413">
        <v>17.100000000000001</v>
      </c>
      <c r="EN413">
        <v>16.899999999999999</v>
      </c>
      <c r="EO413">
        <v>2</v>
      </c>
      <c r="EP413">
        <v>482.54899999999998</v>
      </c>
      <c r="EQ413">
        <v>555.56600000000003</v>
      </c>
      <c r="ER413">
        <v>22.3354</v>
      </c>
      <c r="ES413">
        <v>25.356200000000001</v>
      </c>
      <c r="ET413">
        <v>30.0002</v>
      </c>
      <c r="EU413">
        <v>25.238099999999999</v>
      </c>
      <c r="EV413">
        <v>25.203700000000001</v>
      </c>
      <c r="EW413">
        <v>9.5660900000000009</v>
      </c>
      <c r="EX413">
        <v>7.3851599999999999</v>
      </c>
      <c r="EY413">
        <v>100</v>
      </c>
      <c r="EZ413">
        <v>22.3306</v>
      </c>
      <c r="FA413">
        <v>141.44999999999999</v>
      </c>
      <c r="FB413">
        <v>20</v>
      </c>
      <c r="FC413">
        <v>102.358</v>
      </c>
      <c r="FD413">
        <v>102.06699999999999</v>
      </c>
    </row>
    <row r="414" spans="1:160" x14ac:dyDescent="0.15">
      <c r="A414">
        <v>416</v>
      </c>
      <c r="B414">
        <v>1604501131.0999999</v>
      </c>
      <c r="C414">
        <v>829.09999990463302</v>
      </c>
      <c r="D414" t="s">
        <v>1068</v>
      </c>
      <c r="E414" t="s">
        <v>1069</v>
      </c>
      <c r="F414">
        <v>1604501131.0999999</v>
      </c>
      <c r="G414">
        <f t="shared" si="270"/>
        <v>1.3760191159257439E-3</v>
      </c>
      <c r="H414">
        <f t="shared" si="271"/>
        <v>-5.339587625652026</v>
      </c>
      <c r="I414">
        <f t="shared" si="272"/>
        <v>158.87200000000001</v>
      </c>
      <c r="J414">
        <f t="shared" si="273"/>
        <v>218.73317875404487</v>
      </c>
      <c r="K414">
        <f t="shared" si="274"/>
        <v>22.036937511307411</v>
      </c>
      <c r="L414">
        <f t="shared" si="275"/>
        <v>16.006041498776</v>
      </c>
      <c r="M414">
        <f t="shared" si="276"/>
        <v>0.13881836755126178</v>
      </c>
      <c r="N414">
        <f t="shared" si="277"/>
        <v>2.9411029824598587</v>
      </c>
      <c r="O414">
        <f t="shared" si="278"/>
        <v>0.13527839895335111</v>
      </c>
      <c r="P414">
        <f t="shared" si="279"/>
        <v>8.4859532659799494E-2</v>
      </c>
      <c r="Q414">
        <f t="shared" si="280"/>
        <v>193.75885670165607</v>
      </c>
      <c r="R414">
        <f t="shared" si="281"/>
        <v>25.828642062788244</v>
      </c>
      <c r="S414">
        <f t="shared" si="282"/>
        <v>25.004100000000001</v>
      </c>
      <c r="T414">
        <f t="shared" si="283"/>
        <v>3.1804549078948861</v>
      </c>
      <c r="U414">
        <f t="shared" si="284"/>
        <v>68.46635670552709</v>
      </c>
      <c r="V414">
        <f t="shared" si="285"/>
        <v>2.1829479302241999</v>
      </c>
      <c r="W414">
        <f t="shared" si="286"/>
        <v>3.1883512359406398</v>
      </c>
      <c r="X414">
        <f t="shared" si="287"/>
        <v>0.99750697767068619</v>
      </c>
      <c r="Y414">
        <f t="shared" si="288"/>
        <v>-60.682443012325301</v>
      </c>
      <c r="Z414">
        <f t="shared" si="289"/>
        <v>6.5961269499994755</v>
      </c>
      <c r="AA414">
        <f t="shared" si="290"/>
        <v>0.47451247730921364</v>
      </c>
      <c r="AB414">
        <f t="shared" si="291"/>
        <v>140.14705311663946</v>
      </c>
      <c r="AC414">
        <v>11</v>
      </c>
      <c r="AD414">
        <v>2</v>
      </c>
      <c r="AE414">
        <f t="shared" si="292"/>
        <v>1</v>
      </c>
      <c r="AF414">
        <f t="shared" si="293"/>
        <v>0</v>
      </c>
      <c r="AG414">
        <f t="shared" si="294"/>
        <v>53574.945774365013</v>
      </c>
      <c r="AH414" t="s">
        <v>272</v>
      </c>
      <c r="AI414" t="s">
        <v>272</v>
      </c>
      <c r="AJ414">
        <v>0</v>
      </c>
      <c r="AK414">
        <v>0</v>
      </c>
      <c r="AL414">
        <f t="shared" si="295"/>
        <v>0</v>
      </c>
      <c r="AM414" t="e">
        <f t="shared" si="296"/>
        <v>#DIV/0!</v>
      </c>
      <c r="AN414">
        <v>0</v>
      </c>
      <c r="AO414" t="s">
        <v>272</v>
      </c>
      <c r="AP414" t="s">
        <v>272</v>
      </c>
      <c r="AQ414">
        <v>0</v>
      </c>
      <c r="AR414">
        <v>0</v>
      </c>
      <c r="AS414" t="e">
        <f t="shared" si="297"/>
        <v>#DIV/0!</v>
      </c>
      <c r="AT414">
        <v>0.5</v>
      </c>
      <c r="AU414">
        <f t="shared" si="298"/>
        <v>1009.3091998521186</v>
      </c>
      <c r="AV414">
        <f t="shared" si="299"/>
        <v>-5.339587625652026</v>
      </c>
      <c r="AW414" t="e">
        <f t="shared" si="300"/>
        <v>#DIV/0!</v>
      </c>
      <c r="AX414" t="e">
        <f t="shared" si="301"/>
        <v>#DIV/0!</v>
      </c>
      <c r="AY414">
        <f t="shared" si="302"/>
        <v>-5.2903388044361118E-3</v>
      </c>
      <c r="AZ414" t="e">
        <f t="shared" si="303"/>
        <v>#DIV/0!</v>
      </c>
      <c r="BA414" t="s">
        <v>272</v>
      </c>
      <c r="BB414">
        <v>0</v>
      </c>
      <c r="BC414">
        <f t="shared" si="304"/>
        <v>0</v>
      </c>
      <c r="BD414" t="e">
        <f t="shared" si="305"/>
        <v>#DIV/0!</v>
      </c>
      <c r="BE414" t="e">
        <f t="shared" si="306"/>
        <v>#DIV/0!</v>
      </c>
      <c r="BF414" t="e">
        <f t="shared" si="307"/>
        <v>#DIV/0!</v>
      </c>
      <c r="BG414" t="e">
        <f t="shared" si="308"/>
        <v>#DIV/0!</v>
      </c>
      <c r="BH414" t="e">
        <f t="shared" si="309"/>
        <v>#DIV/0!</v>
      </c>
      <c r="BI414" t="e">
        <f t="shared" si="310"/>
        <v>#DIV/0!</v>
      </c>
      <c r="BJ414">
        <f t="shared" si="311"/>
        <v>1200.1500000000001</v>
      </c>
      <c r="BK414">
        <f t="shared" si="312"/>
        <v>1009.3091998521186</v>
      </c>
      <c r="BL414">
        <f t="shared" si="313"/>
        <v>0.84098587664218516</v>
      </c>
      <c r="BM414">
        <f t="shared" si="314"/>
        <v>0.19197175328437027</v>
      </c>
      <c r="BN414">
        <v>6</v>
      </c>
      <c r="BO414">
        <v>0.5</v>
      </c>
      <c r="BP414" t="s">
        <v>273</v>
      </c>
      <c r="BQ414">
        <v>2</v>
      </c>
      <c r="BR414">
        <v>1604501131.0999999</v>
      </c>
      <c r="BS414">
        <v>158.87200000000001</v>
      </c>
      <c r="BT414">
        <v>152.727</v>
      </c>
      <c r="BU414">
        <v>21.667400000000001</v>
      </c>
      <c r="BV414">
        <v>20.052</v>
      </c>
      <c r="BW414">
        <v>159.113</v>
      </c>
      <c r="BX414">
        <v>21.35</v>
      </c>
      <c r="BY414">
        <v>500.01400000000001</v>
      </c>
      <c r="BZ414">
        <v>100.648</v>
      </c>
      <c r="CA414">
        <v>0.100033</v>
      </c>
      <c r="CB414">
        <v>25.0457</v>
      </c>
      <c r="CC414">
        <v>25.004100000000001</v>
      </c>
      <c r="CD414">
        <v>999.9</v>
      </c>
      <c r="CE414">
        <v>0</v>
      </c>
      <c r="CF414">
        <v>0</v>
      </c>
      <c r="CG414">
        <v>10001.200000000001</v>
      </c>
      <c r="CH414">
        <v>0</v>
      </c>
      <c r="CI414">
        <v>1.04295</v>
      </c>
      <c r="CJ414">
        <v>1200.1500000000001</v>
      </c>
      <c r="CK414">
        <v>0.96700200000000003</v>
      </c>
      <c r="CL414">
        <v>3.2998399999999997E-2</v>
      </c>
      <c r="CM414">
        <v>0</v>
      </c>
      <c r="CN414">
        <v>686.05799999999999</v>
      </c>
      <c r="CO414">
        <v>5.0001499999999997</v>
      </c>
      <c r="CP414">
        <v>8218.64</v>
      </c>
      <c r="CQ414">
        <v>11355.3</v>
      </c>
      <c r="CR414">
        <v>39.5</v>
      </c>
      <c r="CS414">
        <v>42.125</v>
      </c>
      <c r="CT414">
        <v>40.75</v>
      </c>
      <c r="CU414">
        <v>41.686999999999998</v>
      </c>
      <c r="CV414">
        <v>41.311999999999998</v>
      </c>
      <c r="CW414">
        <v>1155.71</v>
      </c>
      <c r="CX414">
        <v>39.44</v>
      </c>
      <c r="CY414">
        <v>0</v>
      </c>
      <c r="CZ414">
        <v>1604501130.3</v>
      </c>
      <c r="DA414">
        <v>0</v>
      </c>
      <c r="DB414">
        <v>689.13250000000005</v>
      </c>
      <c r="DC414">
        <v>-26.665128233544401</v>
      </c>
      <c r="DD414">
        <v>-313.53675237932401</v>
      </c>
      <c r="DE414">
        <v>8256.5019230769194</v>
      </c>
      <c r="DF414">
        <v>15</v>
      </c>
      <c r="DG414">
        <v>1604500115.5</v>
      </c>
      <c r="DH414" t="s">
        <v>274</v>
      </c>
      <c r="DI414">
        <v>1604500104</v>
      </c>
      <c r="DJ414">
        <v>1604500115.5</v>
      </c>
      <c r="DK414">
        <v>1</v>
      </c>
      <c r="DL414">
        <v>-0.111</v>
      </c>
      <c r="DM414">
        <v>-7.0000000000000001E-3</v>
      </c>
      <c r="DN414">
        <v>-7.3999999999999996E-2</v>
      </c>
      <c r="DO414">
        <v>0.30099999999999999</v>
      </c>
      <c r="DP414">
        <v>420</v>
      </c>
      <c r="DQ414">
        <v>20</v>
      </c>
      <c r="DR414">
        <v>0.08</v>
      </c>
      <c r="DS414">
        <v>7.0000000000000007E-2</v>
      </c>
      <c r="DT414">
        <v>0</v>
      </c>
      <c r="DU414">
        <v>0</v>
      </c>
      <c r="DV414" t="s">
        <v>275</v>
      </c>
      <c r="DW414">
        <v>100</v>
      </c>
      <c r="DX414">
        <v>100</v>
      </c>
      <c r="DY414">
        <v>-0.24099999999999999</v>
      </c>
      <c r="DZ414">
        <v>0.31740000000000002</v>
      </c>
      <c r="EA414">
        <v>-0.38915973933682801</v>
      </c>
      <c r="EB414">
        <v>1.06189765250334E-3</v>
      </c>
      <c r="EC414">
        <v>-8.2300479113357901E-7</v>
      </c>
      <c r="ED414">
        <v>1.95222372915411E-10</v>
      </c>
      <c r="EE414">
        <v>5.0854824770297798E-2</v>
      </c>
      <c r="EF414">
        <v>2.4299125684897199E-2</v>
      </c>
      <c r="EG414">
        <v>-1.02667963148939E-3</v>
      </c>
      <c r="EH414">
        <v>2.21636158600722E-5</v>
      </c>
      <c r="EI414">
        <v>2</v>
      </c>
      <c r="EJ414">
        <v>2037</v>
      </c>
      <c r="EK414">
        <v>1</v>
      </c>
      <c r="EL414">
        <v>24</v>
      </c>
      <c r="EM414">
        <v>17.100000000000001</v>
      </c>
      <c r="EN414">
        <v>16.899999999999999</v>
      </c>
      <c r="EO414">
        <v>2</v>
      </c>
      <c r="EP414">
        <v>482.61700000000002</v>
      </c>
      <c r="EQ414">
        <v>555.62599999999998</v>
      </c>
      <c r="ER414">
        <v>22.3355</v>
      </c>
      <c r="ES414">
        <v>25.355499999999999</v>
      </c>
      <c r="ET414">
        <v>30</v>
      </c>
      <c r="EU414">
        <v>25.238099999999999</v>
      </c>
      <c r="EV414">
        <v>25.203700000000001</v>
      </c>
      <c r="EW414">
        <v>9.3870199999999997</v>
      </c>
      <c r="EX414">
        <v>7.3851599999999999</v>
      </c>
      <c r="EY414">
        <v>100</v>
      </c>
      <c r="EZ414">
        <v>22.3306</v>
      </c>
      <c r="FA414">
        <v>141.44999999999999</v>
      </c>
      <c r="FB414">
        <v>20</v>
      </c>
      <c r="FC414">
        <v>102.35899999999999</v>
      </c>
      <c r="FD414">
        <v>102.06699999999999</v>
      </c>
    </row>
    <row r="415" spans="1:160" x14ac:dyDescent="0.15">
      <c r="A415">
        <v>417</v>
      </c>
      <c r="B415">
        <v>1604501133.0999999</v>
      </c>
      <c r="C415">
        <v>831.09999990463302</v>
      </c>
      <c r="D415" t="s">
        <v>1070</v>
      </c>
      <c r="E415" t="s">
        <v>1071</v>
      </c>
      <c r="F415">
        <v>1604501133.0999999</v>
      </c>
      <c r="G415">
        <f t="shared" si="270"/>
        <v>1.3789496732269989E-3</v>
      </c>
      <c r="H415">
        <f t="shared" si="271"/>
        <v>-5.5405077401462499</v>
      </c>
      <c r="I415">
        <f t="shared" si="272"/>
        <v>155.726</v>
      </c>
      <c r="J415">
        <f t="shared" si="273"/>
        <v>217.79897757911493</v>
      </c>
      <c r="K415">
        <f t="shared" si="274"/>
        <v>21.942999266538727</v>
      </c>
      <c r="L415">
        <f t="shared" si="275"/>
        <v>15.6892173772476</v>
      </c>
      <c r="M415">
        <f t="shared" si="276"/>
        <v>0.13923659578571995</v>
      </c>
      <c r="N415">
        <f t="shared" si="277"/>
        <v>2.9402502542124886</v>
      </c>
      <c r="O415">
        <f t="shared" si="278"/>
        <v>0.13567455517021809</v>
      </c>
      <c r="P415">
        <f t="shared" si="279"/>
        <v>8.5109042183862282E-2</v>
      </c>
      <c r="Q415">
        <f t="shared" si="280"/>
        <v>193.71416924601195</v>
      </c>
      <c r="R415">
        <f t="shared" si="281"/>
        <v>25.830129121621209</v>
      </c>
      <c r="S415">
        <f t="shared" si="282"/>
        <v>25.0017</v>
      </c>
      <c r="T415">
        <f t="shared" si="283"/>
        <v>3.1799998723793812</v>
      </c>
      <c r="U415">
        <f t="shared" si="284"/>
        <v>68.467330345311012</v>
      </c>
      <c r="V415">
        <f t="shared" si="285"/>
        <v>2.1832782269732998</v>
      </c>
      <c r="W415">
        <f t="shared" si="286"/>
        <v>3.1887883110997062</v>
      </c>
      <c r="X415">
        <f t="shared" si="287"/>
        <v>0.99672164540608144</v>
      </c>
      <c r="Y415">
        <f t="shared" si="288"/>
        <v>-60.811680589310647</v>
      </c>
      <c r="Z415">
        <f t="shared" si="289"/>
        <v>7.3392339299460909</v>
      </c>
      <c r="AA415">
        <f t="shared" si="290"/>
        <v>0.52812299680727792</v>
      </c>
      <c r="AB415">
        <f t="shared" si="291"/>
        <v>140.76984558345467</v>
      </c>
      <c r="AC415">
        <v>11</v>
      </c>
      <c r="AD415">
        <v>2</v>
      </c>
      <c r="AE415">
        <f t="shared" si="292"/>
        <v>1</v>
      </c>
      <c r="AF415">
        <f t="shared" si="293"/>
        <v>0</v>
      </c>
      <c r="AG415">
        <f t="shared" si="294"/>
        <v>53549.630893085967</v>
      </c>
      <c r="AH415" t="s">
        <v>272</v>
      </c>
      <c r="AI415" t="s">
        <v>272</v>
      </c>
      <c r="AJ415">
        <v>0</v>
      </c>
      <c r="AK415">
        <v>0</v>
      </c>
      <c r="AL415">
        <f t="shared" si="295"/>
        <v>0</v>
      </c>
      <c r="AM415" t="e">
        <f t="shared" si="296"/>
        <v>#DIV/0!</v>
      </c>
      <c r="AN415">
        <v>0</v>
      </c>
      <c r="AO415" t="s">
        <v>272</v>
      </c>
      <c r="AP415" t="s">
        <v>272</v>
      </c>
      <c r="AQ415">
        <v>0</v>
      </c>
      <c r="AR415">
        <v>0</v>
      </c>
      <c r="AS415" t="e">
        <f t="shared" si="297"/>
        <v>#DIV/0!</v>
      </c>
      <c r="AT415">
        <v>0.5</v>
      </c>
      <c r="AU415">
        <f t="shared" si="298"/>
        <v>1009.0739998520838</v>
      </c>
      <c r="AV415">
        <f t="shared" si="299"/>
        <v>-5.5405077401462499</v>
      </c>
      <c r="AW415" t="e">
        <f t="shared" si="300"/>
        <v>#DIV/0!</v>
      </c>
      <c r="AX415" t="e">
        <f t="shared" si="301"/>
        <v>#DIV/0!</v>
      </c>
      <c r="AY415">
        <f t="shared" si="302"/>
        <v>-5.4906852628830109E-3</v>
      </c>
      <c r="AZ415" t="e">
        <f t="shared" si="303"/>
        <v>#DIV/0!</v>
      </c>
      <c r="BA415" t="s">
        <v>272</v>
      </c>
      <c r="BB415">
        <v>0</v>
      </c>
      <c r="BC415">
        <f t="shared" si="304"/>
        <v>0</v>
      </c>
      <c r="BD415" t="e">
        <f t="shared" si="305"/>
        <v>#DIV/0!</v>
      </c>
      <c r="BE415" t="e">
        <f t="shared" si="306"/>
        <v>#DIV/0!</v>
      </c>
      <c r="BF415" t="e">
        <f t="shared" si="307"/>
        <v>#DIV/0!</v>
      </c>
      <c r="BG415" t="e">
        <f t="shared" si="308"/>
        <v>#DIV/0!</v>
      </c>
      <c r="BH415" t="e">
        <f t="shared" si="309"/>
        <v>#DIV/0!</v>
      </c>
      <c r="BI415" t="e">
        <f t="shared" si="310"/>
        <v>#DIV/0!</v>
      </c>
      <c r="BJ415">
        <f t="shared" si="311"/>
        <v>1199.8699999999999</v>
      </c>
      <c r="BK415">
        <f t="shared" si="312"/>
        <v>1009.0739998520838</v>
      </c>
      <c r="BL415">
        <f t="shared" si="313"/>
        <v>0.84098610670496299</v>
      </c>
      <c r="BM415">
        <f t="shared" si="314"/>
        <v>0.19197221340992607</v>
      </c>
      <c r="BN415">
        <v>6</v>
      </c>
      <c r="BO415">
        <v>0.5</v>
      </c>
      <c r="BP415" t="s">
        <v>273</v>
      </c>
      <c r="BQ415">
        <v>2</v>
      </c>
      <c r="BR415">
        <v>1604501133.0999999</v>
      </c>
      <c r="BS415">
        <v>155.726</v>
      </c>
      <c r="BT415">
        <v>149.33500000000001</v>
      </c>
      <c r="BU415">
        <v>21.670500000000001</v>
      </c>
      <c r="BV415">
        <v>20.051600000000001</v>
      </c>
      <c r="BW415">
        <v>155.96899999999999</v>
      </c>
      <c r="BX415">
        <v>21.353100000000001</v>
      </c>
      <c r="BY415">
        <v>499.99400000000003</v>
      </c>
      <c r="BZ415">
        <v>100.649</v>
      </c>
      <c r="CA415">
        <v>9.9862599999999996E-2</v>
      </c>
      <c r="CB415">
        <v>25.047999999999998</v>
      </c>
      <c r="CC415">
        <v>25.0017</v>
      </c>
      <c r="CD415">
        <v>999.9</v>
      </c>
      <c r="CE415">
        <v>0</v>
      </c>
      <c r="CF415">
        <v>0</v>
      </c>
      <c r="CG415">
        <v>9996.25</v>
      </c>
      <c r="CH415">
        <v>0</v>
      </c>
      <c r="CI415">
        <v>1.04295</v>
      </c>
      <c r="CJ415">
        <v>1199.8699999999999</v>
      </c>
      <c r="CK415">
        <v>0.96699299999999999</v>
      </c>
      <c r="CL415">
        <v>3.30067E-2</v>
      </c>
      <c r="CM415">
        <v>0</v>
      </c>
      <c r="CN415">
        <v>685.07299999999998</v>
      </c>
      <c r="CO415">
        <v>5.0001499999999997</v>
      </c>
      <c r="CP415">
        <v>8207.19</v>
      </c>
      <c r="CQ415">
        <v>11352.6</v>
      </c>
      <c r="CR415">
        <v>39.5</v>
      </c>
      <c r="CS415">
        <v>42.125</v>
      </c>
      <c r="CT415">
        <v>40.75</v>
      </c>
      <c r="CU415">
        <v>41.75</v>
      </c>
      <c r="CV415">
        <v>41.375</v>
      </c>
      <c r="CW415">
        <v>1155.43</v>
      </c>
      <c r="CX415">
        <v>39.44</v>
      </c>
      <c r="CY415">
        <v>0</v>
      </c>
      <c r="CZ415">
        <v>1604501132.0999999</v>
      </c>
      <c r="DA415">
        <v>0</v>
      </c>
      <c r="DB415">
        <v>688.21648000000005</v>
      </c>
      <c r="DC415">
        <v>-27.051230822261498</v>
      </c>
      <c r="DD415">
        <v>-311.05615435109399</v>
      </c>
      <c r="DE415">
        <v>8245.4544000000005</v>
      </c>
      <c r="DF415">
        <v>15</v>
      </c>
      <c r="DG415">
        <v>1604500115.5</v>
      </c>
      <c r="DH415" t="s">
        <v>274</v>
      </c>
      <c r="DI415">
        <v>1604500104</v>
      </c>
      <c r="DJ415">
        <v>1604500115.5</v>
      </c>
      <c r="DK415">
        <v>1</v>
      </c>
      <c r="DL415">
        <v>-0.111</v>
      </c>
      <c r="DM415">
        <v>-7.0000000000000001E-3</v>
      </c>
      <c r="DN415">
        <v>-7.3999999999999996E-2</v>
      </c>
      <c r="DO415">
        <v>0.30099999999999999</v>
      </c>
      <c r="DP415">
        <v>420</v>
      </c>
      <c r="DQ415">
        <v>20</v>
      </c>
      <c r="DR415">
        <v>0.08</v>
      </c>
      <c r="DS415">
        <v>7.0000000000000007E-2</v>
      </c>
      <c r="DT415">
        <v>0</v>
      </c>
      <c r="DU415">
        <v>0</v>
      </c>
      <c r="DV415" t="s">
        <v>275</v>
      </c>
      <c r="DW415">
        <v>100</v>
      </c>
      <c r="DX415">
        <v>100</v>
      </c>
      <c r="DY415">
        <v>-0.24299999999999999</v>
      </c>
      <c r="DZ415">
        <v>0.31740000000000002</v>
      </c>
      <c r="EA415">
        <v>-0.38915973933682801</v>
      </c>
      <c r="EB415">
        <v>1.06189765250334E-3</v>
      </c>
      <c r="EC415">
        <v>-8.2300479113357901E-7</v>
      </c>
      <c r="ED415">
        <v>1.95222372915411E-10</v>
      </c>
      <c r="EE415">
        <v>5.0854824770297798E-2</v>
      </c>
      <c r="EF415">
        <v>2.4299125684897199E-2</v>
      </c>
      <c r="EG415">
        <v>-1.02667963148939E-3</v>
      </c>
      <c r="EH415">
        <v>2.21636158600722E-5</v>
      </c>
      <c r="EI415">
        <v>2</v>
      </c>
      <c r="EJ415">
        <v>2037</v>
      </c>
      <c r="EK415">
        <v>1</v>
      </c>
      <c r="EL415">
        <v>24</v>
      </c>
      <c r="EM415">
        <v>17.2</v>
      </c>
      <c r="EN415">
        <v>17</v>
      </c>
      <c r="EO415">
        <v>2</v>
      </c>
      <c r="EP415">
        <v>482.53500000000003</v>
      </c>
      <c r="EQ415">
        <v>555.62599999999998</v>
      </c>
      <c r="ER415">
        <v>22.333600000000001</v>
      </c>
      <c r="ES415">
        <v>25.355499999999999</v>
      </c>
      <c r="ET415">
        <v>30</v>
      </c>
      <c r="EU415">
        <v>25.238099999999999</v>
      </c>
      <c r="EV415">
        <v>25.203700000000001</v>
      </c>
      <c r="EW415">
        <v>9.2258800000000001</v>
      </c>
      <c r="EX415">
        <v>7.3851599999999999</v>
      </c>
      <c r="EY415">
        <v>100</v>
      </c>
      <c r="EZ415">
        <v>22.327500000000001</v>
      </c>
      <c r="FA415">
        <v>136.41</v>
      </c>
      <c r="FB415">
        <v>20</v>
      </c>
      <c r="FC415">
        <v>102.35899999999999</v>
      </c>
      <c r="FD415">
        <v>102.068</v>
      </c>
    </row>
    <row r="416" spans="1:160" x14ac:dyDescent="0.15">
      <c r="A416">
        <v>418</v>
      </c>
      <c r="B416">
        <v>1604501135.0999999</v>
      </c>
      <c r="C416">
        <v>833.09999990463302</v>
      </c>
      <c r="D416" t="s">
        <v>1072</v>
      </c>
      <c r="E416" t="s">
        <v>1073</v>
      </c>
      <c r="F416">
        <v>1604501135.0999999</v>
      </c>
      <c r="G416">
        <f t="shared" si="270"/>
        <v>1.3805943141665389E-3</v>
      </c>
      <c r="H416">
        <f t="shared" si="271"/>
        <v>-5.724208119615704</v>
      </c>
      <c r="I416">
        <f t="shared" si="272"/>
        <v>152.58699999999999</v>
      </c>
      <c r="J416">
        <f t="shared" si="273"/>
        <v>216.83035494687522</v>
      </c>
      <c r="K416">
        <f t="shared" si="274"/>
        <v>21.845252788133926</v>
      </c>
      <c r="L416">
        <f t="shared" si="275"/>
        <v>15.372854912309997</v>
      </c>
      <c r="M416">
        <f t="shared" si="276"/>
        <v>0.13927920753622763</v>
      </c>
      <c r="N416">
        <f t="shared" si="277"/>
        <v>2.9371539811914267</v>
      </c>
      <c r="O416">
        <f t="shared" si="278"/>
        <v>0.13571136278428964</v>
      </c>
      <c r="P416">
        <f t="shared" si="279"/>
        <v>8.5132545992364528E-2</v>
      </c>
      <c r="Q416">
        <f t="shared" si="280"/>
        <v>193.76101486534134</v>
      </c>
      <c r="R416">
        <f t="shared" si="281"/>
        <v>25.831146703612248</v>
      </c>
      <c r="S416">
        <f t="shared" si="282"/>
        <v>25.0075</v>
      </c>
      <c r="T416">
        <f t="shared" si="283"/>
        <v>3.1810996389428148</v>
      </c>
      <c r="U416">
        <f t="shared" si="284"/>
        <v>68.47183500496871</v>
      </c>
      <c r="V416">
        <f t="shared" si="285"/>
        <v>2.183473922238</v>
      </c>
      <c r="W416">
        <f t="shared" si="286"/>
        <v>3.1888643295152739</v>
      </c>
      <c r="X416">
        <f t="shared" si="287"/>
        <v>0.99762571670481481</v>
      </c>
      <c r="Y416">
        <f t="shared" si="288"/>
        <v>-60.884209254744363</v>
      </c>
      <c r="Z416">
        <f t="shared" si="289"/>
        <v>6.4764268782503764</v>
      </c>
      <c r="AA416">
        <f t="shared" si="290"/>
        <v>0.46654221582637528</v>
      </c>
      <c r="AB416">
        <f t="shared" si="291"/>
        <v>139.8197747046737</v>
      </c>
      <c r="AC416">
        <v>11</v>
      </c>
      <c r="AD416">
        <v>2</v>
      </c>
      <c r="AE416">
        <f t="shared" si="292"/>
        <v>1</v>
      </c>
      <c r="AF416">
        <f t="shared" si="293"/>
        <v>0</v>
      </c>
      <c r="AG416">
        <f t="shared" si="294"/>
        <v>53459.081241452666</v>
      </c>
      <c r="AH416" t="s">
        <v>272</v>
      </c>
      <c r="AI416" t="s">
        <v>272</v>
      </c>
      <c r="AJ416">
        <v>0</v>
      </c>
      <c r="AK416">
        <v>0</v>
      </c>
      <c r="AL416">
        <f t="shared" si="295"/>
        <v>0</v>
      </c>
      <c r="AM416" t="e">
        <f t="shared" si="296"/>
        <v>#DIV/0!</v>
      </c>
      <c r="AN416">
        <v>0</v>
      </c>
      <c r="AO416" t="s">
        <v>272</v>
      </c>
      <c r="AP416" t="s">
        <v>272</v>
      </c>
      <c r="AQ416">
        <v>0</v>
      </c>
      <c r="AR416">
        <v>0</v>
      </c>
      <c r="AS416" t="e">
        <f t="shared" si="297"/>
        <v>#DIV/0!</v>
      </c>
      <c r="AT416">
        <v>0.5</v>
      </c>
      <c r="AU416">
        <f t="shared" si="298"/>
        <v>1009.3178998520823</v>
      </c>
      <c r="AV416">
        <f t="shared" si="299"/>
        <v>-5.724208119615704</v>
      </c>
      <c r="AW416" t="e">
        <f t="shared" si="300"/>
        <v>#DIV/0!</v>
      </c>
      <c r="AX416" t="e">
        <f t="shared" si="301"/>
        <v>#DIV/0!</v>
      </c>
      <c r="AY416">
        <f t="shared" si="302"/>
        <v>-5.6713629278293777E-3</v>
      </c>
      <c r="AZ416" t="e">
        <f t="shared" si="303"/>
        <v>#DIV/0!</v>
      </c>
      <c r="BA416" t="s">
        <v>272</v>
      </c>
      <c r="BB416">
        <v>0</v>
      </c>
      <c r="BC416">
        <f t="shared" si="304"/>
        <v>0</v>
      </c>
      <c r="BD416" t="e">
        <f t="shared" si="305"/>
        <v>#DIV/0!</v>
      </c>
      <c r="BE416" t="e">
        <f t="shared" si="306"/>
        <v>#DIV/0!</v>
      </c>
      <c r="BF416" t="e">
        <f t="shared" si="307"/>
        <v>#DIV/0!</v>
      </c>
      <c r="BG416" t="e">
        <f t="shared" si="308"/>
        <v>#DIV/0!</v>
      </c>
      <c r="BH416" t="e">
        <f t="shared" si="309"/>
        <v>#DIV/0!</v>
      </c>
      <c r="BI416" t="e">
        <f t="shared" si="310"/>
        <v>#DIV/0!</v>
      </c>
      <c r="BJ416">
        <f t="shared" si="311"/>
        <v>1200.1600000000001</v>
      </c>
      <c r="BK416">
        <f t="shared" si="312"/>
        <v>1009.3178998520823</v>
      </c>
      <c r="BL416">
        <f t="shared" si="313"/>
        <v>0.84098611839428261</v>
      </c>
      <c r="BM416">
        <f t="shared" si="314"/>
        <v>0.19197223678856526</v>
      </c>
      <c r="BN416">
        <v>6</v>
      </c>
      <c r="BO416">
        <v>0.5</v>
      </c>
      <c r="BP416" t="s">
        <v>273</v>
      </c>
      <c r="BQ416">
        <v>2</v>
      </c>
      <c r="BR416">
        <v>1604501135.0999999</v>
      </c>
      <c r="BS416">
        <v>152.58699999999999</v>
      </c>
      <c r="BT416">
        <v>145.97200000000001</v>
      </c>
      <c r="BU416">
        <v>21.672599999999999</v>
      </c>
      <c r="BV416">
        <v>20.052099999999999</v>
      </c>
      <c r="BW416">
        <v>152.83199999999999</v>
      </c>
      <c r="BX416">
        <v>21.3552</v>
      </c>
      <c r="BY416">
        <v>500.09500000000003</v>
      </c>
      <c r="BZ416">
        <v>100.648</v>
      </c>
      <c r="CA416">
        <v>0.10013</v>
      </c>
      <c r="CB416">
        <v>25.048400000000001</v>
      </c>
      <c r="CC416">
        <v>25.0075</v>
      </c>
      <c r="CD416">
        <v>999.9</v>
      </c>
      <c r="CE416">
        <v>0</v>
      </c>
      <c r="CF416">
        <v>0</v>
      </c>
      <c r="CG416">
        <v>9978.75</v>
      </c>
      <c r="CH416">
        <v>0</v>
      </c>
      <c r="CI416">
        <v>1.0499499999999999</v>
      </c>
      <c r="CJ416">
        <v>1200.1600000000001</v>
      </c>
      <c r="CK416">
        <v>0.96699299999999999</v>
      </c>
      <c r="CL416">
        <v>3.30067E-2</v>
      </c>
      <c r="CM416">
        <v>0</v>
      </c>
      <c r="CN416">
        <v>683.68399999999997</v>
      </c>
      <c r="CO416">
        <v>5.0001499999999997</v>
      </c>
      <c r="CP416">
        <v>8197.67</v>
      </c>
      <c r="CQ416">
        <v>11355.4</v>
      </c>
      <c r="CR416">
        <v>39.5</v>
      </c>
      <c r="CS416">
        <v>42.186999999999998</v>
      </c>
      <c r="CT416">
        <v>40.75</v>
      </c>
      <c r="CU416">
        <v>41.75</v>
      </c>
      <c r="CV416">
        <v>41.375</v>
      </c>
      <c r="CW416">
        <v>1155.71</v>
      </c>
      <c r="CX416">
        <v>39.450000000000003</v>
      </c>
      <c r="CY416">
        <v>0</v>
      </c>
      <c r="CZ416">
        <v>1604501134.5</v>
      </c>
      <c r="DA416">
        <v>0</v>
      </c>
      <c r="DB416">
        <v>687.11487999999997</v>
      </c>
      <c r="DC416">
        <v>-27.319307662020599</v>
      </c>
      <c r="DD416">
        <v>-309.51076884226802</v>
      </c>
      <c r="DE416">
        <v>8233.0792000000001</v>
      </c>
      <c r="DF416">
        <v>15</v>
      </c>
      <c r="DG416">
        <v>1604500115.5</v>
      </c>
      <c r="DH416" t="s">
        <v>274</v>
      </c>
      <c r="DI416">
        <v>1604500104</v>
      </c>
      <c r="DJ416">
        <v>1604500115.5</v>
      </c>
      <c r="DK416">
        <v>1</v>
      </c>
      <c r="DL416">
        <v>-0.111</v>
      </c>
      <c r="DM416">
        <v>-7.0000000000000001E-3</v>
      </c>
      <c r="DN416">
        <v>-7.3999999999999996E-2</v>
      </c>
      <c r="DO416">
        <v>0.30099999999999999</v>
      </c>
      <c r="DP416">
        <v>420</v>
      </c>
      <c r="DQ416">
        <v>20</v>
      </c>
      <c r="DR416">
        <v>0.08</v>
      </c>
      <c r="DS416">
        <v>7.0000000000000007E-2</v>
      </c>
      <c r="DT416">
        <v>0</v>
      </c>
      <c r="DU416">
        <v>0</v>
      </c>
      <c r="DV416" t="s">
        <v>275</v>
      </c>
      <c r="DW416">
        <v>100</v>
      </c>
      <c r="DX416">
        <v>100</v>
      </c>
      <c r="DY416">
        <v>-0.245</v>
      </c>
      <c r="DZ416">
        <v>0.31740000000000002</v>
      </c>
      <c r="EA416">
        <v>-0.38915973933682801</v>
      </c>
      <c r="EB416">
        <v>1.06189765250334E-3</v>
      </c>
      <c r="EC416">
        <v>-8.2300479113357901E-7</v>
      </c>
      <c r="ED416">
        <v>1.95222372915411E-10</v>
      </c>
      <c r="EE416">
        <v>5.0854824770297798E-2</v>
      </c>
      <c r="EF416">
        <v>2.4299125684897199E-2</v>
      </c>
      <c r="EG416">
        <v>-1.02667963148939E-3</v>
      </c>
      <c r="EH416">
        <v>2.21636158600722E-5</v>
      </c>
      <c r="EI416">
        <v>2</v>
      </c>
      <c r="EJ416">
        <v>2037</v>
      </c>
      <c r="EK416">
        <v>1</v>
      </c>
      <c r="EL416">
        <v>24</v>
      </c>
      <c r="EM416">
        <v>17.2</v>
      </c>
      <c r="EN416">
        <v>17</v>
      </c>
      <c r="EO416">
        <v>2</v>
      </c>
      <c r="EP416">
        <v>482.64499999999998</v>
      </c>
      <c r="EQ416">
        <v>555.42600000000004</v>
      </c>
      <c r="ER416">
        <v>22.3323</v>
      </c>
      <c r="ES416">
        <v>25.355499999999999</v>
      </c>
      <c r="ET416">
        <v>30.0001</v>
      </c>
      <c r="EU416">
        <v>25.238099999999999</v>
      </c>
      <c r="EV416">
        <v>25.203700000000001</v>
      </c>
      <c r="EW416">
        <v>9.1143999999999998</v>
      </c>
      <c r="EX416">
        <v>7.3851599999999999</v>
      </c>
      <c r="EY416">
        <v>100</v>
      </c>
      <c r="EZ416">
        <v>22.327500000000001</v>
      </c>
      <c r="FA416">
        <v>131.36000000000001</v>
      </c>
      <c r="FB416">
        <v>20</v>
      </c>
      <c r="FC416">
        <v>102.358</v>
      </c>
      <c r="FD416">
        <v>102.06699999999999</v>
      </c>
    </row>
    <row r="417" spans="1:160" x14ac:dyDescent="0.15">
      <c r="A417">
        <v>419</v>
      </c>
      <c r="B417">
        <v>1604501137.0999999</v>
      </c>
      <c r="C417">
        <v>835.09999990463302</v>
      </c>
      <c r="D417" t="s">
        <v>1074</v>
      </c>
      <c r="E417" t="s">
        <v>1075</v>
      </c>
      <c r="F417">
        <v>1604501137.0999999</v>
      </c>
      <c r="G417">
        <f t="shared" si="270"/>
        <v>1.3789908495914307E-3</v>
      </c>
      <c r="H417">
        <f t="shared" si="271"/>
        <v>-5.8448591688321949</v>
      </c>
      <c r="I417">
        <f t="shared" si="272"/>
        <v>149.447</v>
      </c>
      <c r="J417">
        <f t="shared" si="273"/>
        <v>215.25111571149446</v>
      </c>
      <c r="K417">
        <f t="shared" si="274"/>
        <v>21.68595495384924</v>
      </c>
      <c r="L417">
        <f t="shared" si="275"/>
        <v>15.056372178491999</v>
      </c>
      <c r="M417">
        <f t="shared" si="276"/>
        <v>0.13906151516301282</v>
      </c>
      <c r="N417">
        <f t="shared" si="277"/>
        <v>2.9346056216250522</v>
      </c>
      <c r="O417">
        <f t="shared" si="278"/>
        <v>0.1355016577932493</v>
      </c>
      <c r="P417">
        <f t="shared" si="279"/>
        <v>8.5000784922643749E-2</v>
      </c>
      <c r="Q417">
        <f t="shared" si="280"/>
        <v>193.76045268221947</v>
      </c>
      <c r="R417">
        <f t="shared" si="281"/>
        <v>25.831794494341707</v>
      </c>
      <c r="S417">
        <f t="shared" si="282"/>
        <v>25.0091</v>
      </c>
      <c r="T417">
        <f t="shared" si="283"/>
        <v>3.1814030813067657</v>
      </c>
      <c r="U417">
        <f t="shared" si="284"/>
        <v>68.471280006750177</v>
      </c>
      <c r="V417">
        <f t="shared" si="285"/>
        <v>2.1834041733156</v>
      </c>
      <c r="W417">
        <f t="shared" si="286"/>
        <v>3.1887883110997062</v>
      </c>
      <c r="X417">
        <f t="shared" si="287"/>
        <v>0.99799890799116575</v>
      </c>
      <c r="Y417">
        <f t="shared" si="288"/>
        <v>-60.813496466982095</v>
      </c>
      <c r="Z417">
        <f t="shared" si="289"/>
        <v>6.1543868268213471</v>
      </c>
      <c r="AA417">
        <f t="shared" si="290"/>
        <v>0.44373109533480837</v>
      </c>
      <c r="AB417">
        <f t="shared" si="291"/>
        <v>139.54507413739353</v>
      </c>
      <c r="AC417">
        <v>11</v>
      </c>
      <c r="AD417">
        <v>2</v>
      </c>
      <c r="AE417">
        <f t="shared" si="292"/>
        <v>1</v>
      </c>
      <c r="AF417">
        <f t="shared" si="293"/>
        <v>0</v>
      </c>
      <c r="AG417">
        <f t="shared" si="294"/>
        <v>53384.729794868195</v>
      </c>
      <c r="AH417" t="s">
        <v>272</v>
      </c>
      <c r="AI417" t="s">
        <v>272</v>
      </c>
      <c r="AJ417">
        <v>0</v>
      </c>
      <c r="AK417">
        <v>0</v>
      </c>
      <c r="AL417">
        <f t="shared" si="295"/>
        <v>0</v>
      </c>
      <c r="AM417" t="e">
        <f t="shared" si="296"/>
        <v>#DIV/0!</v>
      </c>
      <c r="AN417">
        <v>0</v>
      </c>
      <c r="AO417" t="s">
        <v>272</v>
      </c>
      <c r="AP417" t="s">
        <v>272</v>
      </c>
      <c r="AQ417">
        <v>0</v>
      </c>
      <c r="AR417">
        <v>0</v>
      </c>
      <c r="AS417" t="e">
        <f t="shared" si="297"/>
        <v>#DIV/0!</v>
      </c>
      <c r="AT417">
        <v>0.5</v>
      </c>
      <c r="AU417">
        <f t="shared" si="298"/>
        <v>1009.3175998521197</v>
      </c>
      <c r="AV417">
        <f t="shared" si="299"/>
        <v>-5.8448591688321949</v>
      </c>
      <c r="AW417" t="e">
        <f t="shared" si="300"/>
        <v>#DIV/0!</v>
      </c>
      <c r="AX417" t="e">
        <f t="shared" si="301"/>
        <v>#DIV/0!</v>
      </c>
      <c r="AY417">
        <f t="shared" si="302"/>
        <v>-5.790901862494576E-3</v>
      </c>
      <c r="AZ417" t="e">
        <f t="shared" si="303"/>
        <v>#DIV/0!</v>
      </c>
      <c r="BA417" t="s">
        <v>272</v>
      </c>
      <c r="BB417">
        <v>0</v>
      </c>
      <c r="BC417">
        <f t="shared" si="304"/>
        <v>0</v>
      </c>
      <c r="BD417" t="e">
        <f t="shared" si="305"/>
        <v>#DIV/0!</v>
      </c>
      <c r="BE417" t="e">
        <f t="shared" si="306"/>
        <v>#DIV/0!</v>
      </c>
      <c r="BF417" t="e">
        <f t="shared" si="307"/>
        <v>#DIV/0!</v>
      </c>
      <c r="BG417" t="e">
        <f t="shared" si="308"/>
        <v>#DIV/0!</v>
      </c>
      <c r="BH417" t="e">
        <f t="shared" si="309"/>
        <v>#DIV/0!</v>
      </c>
      <c r="BI417" t="e">
        <f t="shared" si="310"/>
        <v>#DIV/0!</v>
      </c>
      <c r="BJ417">
        <f t="shared" si="311"/>
        <v>1200.1600000000001</v>
      </c>
      <c r="BK417">
        <f t="shared" si="312"/>
        <v>1009.3175998521197</v>
      </c>
      <c r="BL417">
        <f t="shared" si="313"/>
        <v>0.84098586842764267</v>
      </c>
      <c r="BM417">
        <f t="shared" si="314"/>
        <v>0.19197173685528551</v>
      </c>
      <c r="BN417">
        <v>6</v>
      </c>
      <c r="BO417">
        <v>0.5</v>
      </c>
      <c r="BP417" t="s">
        <v>273</v>
      </c>
      <c r="BQ417">
        <v>2</v>
      </c>
      <c r="BR417">
        <v>1604501137.0999999</v>
      </c>
      <c r="BS417">
        <v>149.447</v>
      </c>
      <c r="BT417">
        <v>142.68100000000001</v>
      </c>
      <c r="BU417">
        <v>21.6721</v>
      </c>
      <c r="BV417">
        <v>20.0533</v>
      </c>
      <c r="BW417">
        <v>149.69399999999999</v>
      </c>
      <c r="BX417">
        <v>21.354700000000001</v>
      </c>
      <c r="BY417">
        <v>500.03899999999999</v>
      </c>
      <c r="BZ417">
        <v>100.64700000000001</v>
      </c>
      <c r="CA417">
        <v>0.10023600000000001</v>
      </c>
      <c r="CB417">
        <v>25.047999999999998</v>
      </c>
      <c r="CC417">
        <v>25.0091</v>
      </c>
      <c r="CD417">
        <v>999.9</v>
      </c>
      <c r="CE417">
        <v>0</v>
      </c>
      <c r="CF417">
        <v>0</v>
      </c>
      <c r="CG417">
        <v>9964.3799999999992</v>
      </c>
      <c r="CH417">
        <v>0</v>
      </c>
      <c r="CI417">
        <v>1.04295</v>
      </c>
      <c r="CJ417">
        <v>1200.1600000000001</v>
      </c>
      <c r="CK417">
        <v>0.96700200000000003</v>
      </c>
      <c r="CL417">
        <v>3.2998399999999997E-2</v>
      </c>
      <c r="CM417">
        <v>0</v>
      </c>
      <c r="CN417">
        <v>682.94399999999996</v>
      </c>
      <c r="CO417">
        <v>5.0001499999999997</v>
      </c>
      <c r="CP417">
        <v>8188.81</v>
      </c>
      <c r="CQ417">
        <v>11355.4</v>
      </c>
      <c r="CR417">
        <v>39.5</v>
      </c>
      <c r="CS417">
        <v>42.186999999999998</v>
      </c>
      <c r="CT417">
        <v>40.75</v>
      </c>
      <c r="CU417">
        <v>41.75</v>
      </c>
      <c r="CV417">
        <v>41.375</v>
      </c>
      <c r="CW417">
        <v>1155.72</v>
      </c>
      <c r="CX417">
        <v>39.44</v>
      </c>
      <c r="CY417">
        <v>0</v>
      </c>
      <c r="CZ417">
        <v>1604501136.3</v>
      </c>
      <c r="DA417">
        <v>0</v>
      </c>
      <c r="DB417">
        <v>686.44849999999997</v>
      </c>
      <c r="DC417">
        <v>-27.055076952260599</v>
      </c>
      <c r="DD417">
        <v>-304.499145602233</v>
      </c>
      <c r="DE417">
        <v>8225.3538461538501</v>
      </c>
      <c r="DF417">
        <v>15</v>
      </c>
      <c r="DG417">
        <v>1604500115.5</v>
      </c>
      <c r="DH417" t="s">
        <v>274</v>
      </c>
      <c r="DI417">
        <v>1604500104</v>
      </c>
      <c r="DJ417">
        <v>1604500115.5</v>
      </c>
      <c r="DK417">
        <v>1</v>
      </c>
      <c r="DL417">
        <v>-0.111</v>
      </c>
      <c r="DM417">
        <v>-7.0000000000000001E-3</v>
      </c>
      <c r="DN417">
        <v>-7.3999999999999996E-2</v>
      </c>
      <c r="DO417">
        <v>0.30099999999999999</v>
      </c>
      <c r="DP417">
        <v>420</v>
      </c>
      <c r="DQ417">
        <v>20</v>
      </c>
      <c r="DR417">
        <v>0.08</v>
      </c>
      <c r="DS417">
        <v>7.0000000000000007E-2</v>
      </c>
      <c r="DT417">
        <v>0</v>
      </c>
      <c r="DU417">
        <v>0</v>
      </c>
      <c r="DV417" t="s">
        <v>275</v>
      </c>
      <c r="DW417">
        <v>100</v>
      </c>
      <c r="DX417">
        <v>100</v>
      </c>
      <c r="DY417">
        <v>-0.247</v>
      </c>
      <c r="DZ417">
        <v>0.31740000000000002</v>
      </c>
      <c r="EA417">
        <v>-0.38915973933682801</v>
      </c>
      <c r="EB417">
        <v>1.06189765250334E-3</v>
      </c>
      <c r="EC417">
        <v>-8.2300479113357901E-7</v>
      </c>
      <c r="ED417">
        <v>1.95222372915411E-10</v>
      </c>
      <c r="EE417">
        <v>5.0854824770297798E-2</v>
      </c>
      <c r="EF417">
        <v>2.4299125684897199E-2</v>
      </c>
      <c r="EG417">
        <v>-1.02667963148939E-3</v>
      </c>
      <c r="EH417">
        <v>2.21636158600722E-5</v>
      </c>
      <c r="EI417">
        <v>2</v>
      </c>
      <c r="EJ417">
        <v>2037</v>
      </c>
      <c r="EK417">
        <v>1</v>
      </c>
      <c r="EL417">
        <v>24</v>
      </c>
      <c r="EM417">
        <v>17.2</v>
      </c>
      <c r="EN417">
        <v>17</v>
      </c>
      <c r="EO417">
        <v>2</v>
      </c>
      <c r="EP417">
        <v>482.50799999999998</v>
      </c>
      <c r="EQ417">
        <v>555.50599999999997</v>
      </c>
      <c r="ER417">
        <v>22.3306</v>
      </c>
      <c r="ES417">
        <v>25.355499999999999</v>
      </c>
      <c r="ET417">
        <v>30</v>
      </c>
      <c r="EU417">
        <v>25.238099999999999</v>
      </c>
      <c r="EV417">
        <v>25.203700000000001</v>
      </c>
      <c r="EW417">
        <v>8.9336800000000007</v>
      </c>
      <c r="EX417">
        <v>7.3851599999999999</v>
      </c>
      <c r="EY417">
        <v>100</v>
      </c>
      <c r="EZ417">
        <v>22.327500000000001</v>
      </c>
      <c r="FA417">
        <v>131.36000000000001</v>
      </c>
      <c r="FB417">
        <v>20</v>
      </c>
      <c r="FC417">
        <v>102.358</v>
      </c>
      <c r="FD417">
        <v>102.06699999999999</v>
      </c>
    </row>
    <row r="418" spans="1:160" x14ac:dyDescent="0.15">
      <c r="A418">
        <v>420</v>
      </c>
      <c r="B418">
        <v>1604501139.0999999</v>
      </c>
      <c r="C418">
        <v>837.09999990463302</v>
      </c>
      <c r="D418" t="s">
        <v>1076</v>
      </c>
      <c r="E418" t="s">
        <v>1077</v>
      </c>
      <c r="F418">
        <v>1604501139.0999999</v>
      </c>
      <c r="G418">
        <f t="shared" si="270"/>
        <v>1.3788450279814987E-3</v>
      </c>
      <c r="H418">
        <f t="shared" si="271"/>
        <v>-6.063771198251608</v>
      </c>
      <c r="I418">
        <f t="shared" si="272"/>
        <v>146.285</v>
      </c>
      <c r="J418">
        <f t="shared" si="273"/>
        <v>214.63460924002226</v>
      </c>
      <c r="K418">
        <f t="shared" si="274"/>
        <v>21.62355874635546</v>
      </c>
      <c r="L418">
        <f t="shared" si="275"/>
        <v>14.7376152541795</v>
      </c>
      <c r="M418">
        <f t="shared" si="276"/>
        <v>0.13918676976835423</v>
      </c>
      <c r="N418">
        <f t="shared" si="277"/>
        <v>2.9359094159706318</v>
      </c>
      <c r="O418">
        <f t="shared" si="278"/>
        <v>0.13562212525531719</v>
      </c>
      <c r="P418">
        <f t="shared" si="279"/>
        <v>8.5076493612136733E-2</v>
      </c>
      <c r="Q418">
        <f t="shared" si="280"/>
        <v>193.76204866278323</v>
      </c>
      <c r="R418">
        <f t="shared" si="281"/>
        <v>25.831617074700457</v>
      </c>
      <c r="S418">
        <f t="shared" si="282"/>
        <v>25.005199999999999</v>
      </c>
      <c r="T418">
        <f t="shared" si="283"/>
        <v>3.1806634848547599</v>
      </c>
      <c r="U418">
        <f t="shared" si="284"/>
        <v>68.47913200714504</v>
      </c>
      <c r="V418">
        <f t="shared" si="285"/>
        <v>2.1836675710724998</v>
      </c>
      <c r="W418">
        <f t="shared" si="286"/>
        <v>3.188807315555136</v>
      </c>
      <c r="X418">
        <f t="shared" si="287"/>
        <v>0.99699591378226016</v>
      </c>
      <c r="Y418">
        <f t="shared" si="288"/>
        <v>-60.807065733984089</v>
      </c>
      <c r="Z418">
        <f t="shared" si="289"/>
        <v>6.7902441078108762</v>
      </c>
      <c r="AA418">
        <f t="shared" si="290"/>
        <v>0.48934961264656468</v>
      </c>
      <c r="AB418">
        <f t="shared" si="291"/>
        <v>140.23457664925658</v>
      </c>
      <c r="AC418">
        <v>11</v>
      </c>
      <c r="AD418">
        <v>2</v>
      </c>
      <c r="AE418">
        <f t="shared" si="292"/>
        <v>1</v>
      </c>
      <c r="AF418">
        <f t="shared" si="293"/>
        <v>0</v>
      </c>
      <c r="AG418">
        <f t="shared" si="294"/>
        <v>53422.750724769088</v>
      </c>
      <c r="AH418" t="s">
        <v>272</v>
      </c>
      <c r="AI418" t="s">
        <v>272</v>
      </c>
      <c r="AJ418">
        <v>0</v>
      </c>
      <c r="AK418">
        <v>0</v>
      </c>
      <c r="AL418">
        <f t="shared" si="295"/>
        <v>0</v>
      </c>
      <c r="AM418" t="e">
        <f t="shared" si="296"/>
        <v>#DIV/0!</v>
      </c>
      <c r="AN418">
        <v>0</v>
      </c>
      <c r="AO418" t="s">
        <v>272</v>
      </c>
      <c r="AP418" t="s">
        <v>272</v>
      </c>
      <c r="AQ418">
        <v>0</v>
      </c>
      <c r="AR418">
        <v>0</v>
      </c>
      <c r="AS418" t="e">
        <f t="shared" si="297"/>
        <v>#DIV/0!</v>
      </c>
      <c r="AT418">
        <v>0.5</v>
      </c>
      <c r="AU418">
        <f t="shared" si="298"/>
        <v>1009.325999852121</v>
      </c>
      <c r="AV418">
        <f t="shared" si="299"/>
        <v>-6.063771198251608</v>
      </c>
      <c r="AW418" t="e">
        <f t="shared" si="300"/>
        <v>#DIV/0!</v>
      </c>
      <c r="AX418" t="e">
        <f t="shared" si="301"/>
        <v>#DIV/0!</v>
      </c>
      <c r="AY418">
        <f t="shared" si="302"/>
        <v>-6.0077429880336253E-3</v>
      </c>
      <c r="AZ418" t="e">
        <f t="shared" si="303"/>
        <v>#DIV/0!</v>
      </c>
      <c r="BA418" t="s">
        <v>272</v>
      </c>
      <c r="BB418">
        <v>0</v>
      </c>
      <c r="BC418">
        <f t="shared" si="304"/>
        <v>0</v>
      </c>
      <c r="BD418" t="e">
        <f t="shared" si="305"/>
        <v>#DIV/0!</v>
      </c>
      <c r="BE418" t="e">
        <f t="shared" si="306"/>
        <v>#DIV/0!</v>
      </c>
      <c r="BF418" t="e">
        <f t="shared" si="307"/>
        <v>#DIV/0!</v>
      </c>
      <c r="BG418" t="e">
        <f t="shared" si="308"/>
        <v>#DIV/0!</v>
      </c>
      <c r="BH418" t="e">
        <f t="shared" si="309"/>
        <v>#DIV/0!</v>
      </c>
      <c r="BI418" t="e">
        <f t="shared" si="310"/>
        <v>#DIV/0!</v>
      </c>
      <c r="BJ418">
        <f t="shared" si="311"/>
        <v>1200.17</v>
      </c>
      <c r="BK418">
        <f t="shared" si="312"/>
        <v>1009.325999852121</v>
      </c>
      <c r="BL418">
        <f t="shared" si="313"/>
        <v>0.84098586021323718</v>
      </c>
      <c r="BM418">
        <f t="shared" si="314"/>
        <v>0.19197172042647453</v>
      </c>
      <c r="BN418">
        <v>6</v>
      </c>
      <c r="BO418">
        <v>0.5</v>
      </c>
      <c r="BP418" t="s">
        <v>273</v>
      </c>
      <c r="BQ418">
        <v>2</v>
      </c>
      <c r="BR418">
        <v>1604501139.0999999</v>
      </c>
      <c r="BS418">
        <v>146.285</v>
      </c>
      <c r="BT418">
        <v>139.249</v>
      </c>
      <c r="BU418">
        <v>21.675000000000001</v>
      </c>
      <c r="BV418">
        <v>20.055900000000001</v>
      </c>
      <c r="BW418">
        <v>146.536</v>
      </c>
      <c r="BX418">
        <v>21.357600000000001</v>
      </c>
      <c r="BY418">
        <v>499.892</v>
      </c>
      <c r="BZ418">
        <v>100.646</v>
      </c>
      <c r="CA418">
        <v>9.9908700000000003E-2</v>
      </c>
      <c r="CB418">
        <v>25.048100000000002</v>
      </c>
      <c r="CC418">
        <v>25.005199999999999</v>
      </c>
      <c r="CD418">
        <v>999.9</v>
      </c>
      <c r="CE418">
        <v>0</v>
      </c>
      <c r="CF418">
        <v>0</v>
      </c>
      <c r="CG418">
        <v>9971.8799999999992</v>
      </c>
      <c r="CH418">
        <v>0</v>
      </c>
      <c r="CI418">
        <v>1.04295</v>
      </c>
      <c r="CJ418">
        <v>1200.17</v>
      </c>
      <c r="CK418">
        <v>0.96700200000000003</v>
      </c>
      <c r="CL418">
        <v>3.2998399999999997E-2</v>
      </c>
      <c r="CM418">
        <v>0</v>
      </c>
      <c r="CN418">
        <v>682.43499999999995</v>
      </c>
      <c r="CO418">
        <v>5.0001499999999997</v>
      </c>
      <c r="CP418">
        <v>8179.7</v>
      </c>
      <c r="CQ418">
        <v>11355.5</v>
      </c>
      <c r="CR418">
        <v>39.5</v>
      </c>
      <c r="CS418">
        <v>42.186999999999998</v>
      </c>
      <c r="CT418">
        <v>40.75</v>
      </c>
      <c r="CU418">
        <v>41.75</v>
      </c>
      <c r="CV418">
        <v>41.375</v>
      </c>
      <c r="CW418">
        <v>1155.73</v>
      </c>
      <c r="CX418">
        <v>39.44</v>
      </c>
      <c r="CY418">
        <v>0</v>
      </c>
      <c r="CZ418">
        <v>1604501138.0999999</v>
      </c>
      <c r="DA418">
        <v>0</v>
      </c>
      <c r="DB418">
        <v>685.51552000000004</v>
      </c>
      <c r="DC418">
        <v>-27.126230820673801</v>
      </c>
      <c r="DD418">
        <v>-302.74846211140198</v>
      </c>
      <c r="DE418">
        <v>8214.6108000000004</v>
      </c>
      <c r="DF418">
        <v>15</v>
      </c>
      <c r="DG418">
        <v>1604500115.5</v>
      </c>
      <c r="DH418" t="s">
        <v>274</v>
      </c>
      <c r="DI418">
        <v>1604500104</v>
      </c>
      <c r="DJ418">
        <v>1604500115.5</v>
      </c>
      <c r="DK418">
        <v>1</v>
      </c>
      <c r="DL418">
        <v>-0.111</v>
      </c>
      <c r="DM418">
        <v>-7.0000000000000001E-3</v>
      </c>
      <c r="DN418">
        <v>-7.3999999999999996E-2</v>
      </c>
      <c r="DO418">
        <v>0.30099999999999999</v>
      </c>
      <c r="DP418">
        <v>420</v>
      </c>
      <c r="DQ418">
        <v>20</v>
      </c>
      <c r="DR418">
        <v>0.08</v>
      </c>
      <c r="DS418">
        <v>7.0000000000000007E-2</v>
      </c>
      <c r="DT418">
        <v>0</v>
      </c>
      <c r="DU418">
        <v>0</v>
      </c>
      <c r="DV418" t="s">
        <v>275</v>
      </c>
      <c r="DW418">
        <v>100</v>
      </c>
      <c r="DX418">
        <v>100</v>
      </c>
      <c r="DY418">
        <v>-0.251</v>
      </c>
      <c r="DZ418">
        <v>0.31740000000000002</v>
      </c>
      <c r="EA418">
        <v>-0.38915973933682801</v>
      </c>
      <c r="EB418">
        <v>1.06189765250334E-3</v>
      </c>
      <c r="EC418">
        <v>-8.2300479113357901E-7</v>
      </c>
      <c r="ED418">
        <v>1.95222372915411E-10</v>
      </c>
      <c r="EE418">
        <v>5.0854824770297798E-2</v>
      </c>
      <c r="EF418">
        <v>2.4299125684897199E-2</v>
      </c>
      <c r="EG418">
        <v>-1.02667963148939E-3</v>
      </c>
      <c r="EH418">
        <v>2.21636158600722E-5</v>
      </c>
      <c r="EI418">
        <v>2</v>
      </c>
      <c r="EJ418">
        <v>2037</v>
      </c>
      <c r="EK418">
        <v>1</v>
      </c>
      <c r="EL418">
        <v>24</v>
      </c>
      <c r="EM418">
        <v>17.3</v>
      </c>
      <c r="EN418">
        <v>17.100000000000001</v>
      </c>
      <c r="EO418">
        <v>2</v>
      </c>
      <c r="EP418">
        <v>482.358</v>
      </c>
      <c r="EQ418">
        <v>555.70600000000002</v>
      </c>
      <c r="ER418">
        <v>22.328700000000001</v>
      </c>
      <c r="ES418">
        <v>25.355499999999999</v>
      </c>
      <c r="ET418">
        <v>30</v>
      </c>
      <c r="EU418">
        <v>25.238099999999999</v>
      </c>
      <c r="EV418">
        <v>25.203700000000001</v>
      </c>
      <c r="EW418">
        <v>8.7737800000000004</v>
      </c>
      <c r="EX418">
        <v>7.3851599999999999</v>
      </c>
      <c r="EY418">
        <v>100</v>
      </c>
      <c r="EZ418">
        <v>22.320499999999999</v>
      </c>
      <c r="FA418">
        <v>126.31</v>
      </c>
      <c r="FB418">
        <v>20</v>
      </c>
      <c r="FC418">
        <v>102.357</v>
      </c>
      <c r="FD418">
        <v>102.068</v>
      </c>
    </row>
    <row r="419" spans="1:160" x14ac:dyDescent="0.15">
      <c r="A419">
        <v>421</v>
      </c>
      <c r="B419">
        <v>1604501141.0999999</v>
      </c>
      <c r="C419">
        <v>839.09999990463302</v>
      </c>
      <c r="D419" t="s">
        <v>1078</v>
      </c>
      <c r="E419" t="s">
        <v>1079</v>
      </c>
      <c r="F419">
        <v>1604501141.0999999</v>
      </c>
      <c r="G419">
        <f t="shared" si="270"/>
        <v>1.3810078788995743E-3</v>
      </c>
      <c r="H419">
        <f t="shared" si="271"/>
        <v>-6.2088026493341628</v>
      </c>
      <c r="I419">
        <f t="shared" si="272"/>
        <v>143.125</v>
      </c>
      <c r="J419">
        <f t="shared" si="273"/>
        <v>212.99921534167214</v>
      </c>
      <c r="K419">
        <f t="shared" si="274"/>
        <v>21.458998805349538</v>
      </c>
      <c r="L419">
        <f t="shared" si="275"/>
        <v>14.419392104750001</v>
      </c>
      <c r="M419">
        <f t="shared" si="276"/>
        <v>0.13962048542077218</v>
      </c>
      <c r="N419">
        <f t="shared" si="277"/>
        <v>2.9387854666117339</v>
      </c>
      <c r="O419">
        <f t="shared" si="278"/>
        <v>0.13603731221448262</v>
      </c>
      <c r="P419">
        <f t="shared" si="279"/>
        <v>8.5337594798736455E-2</v>
      </c>
      <c r="Q419">
        <f t="shared" si="280"/>
        <v>193.71257326545785</v>
      </c>
      <c r="R419">
        <f t="shared" si="281"/>
        <v>25.829948966755129</v>
      </c>
      <c r="S419">
        <f t="shared" si="282"/>
        <v>24.999199999999998</v>
      </c>
      <c r="T419">
        <f t="shared" si="283"/>
        <v>3.1795259375485183</v>
      </c>
      <c r="U419">
        <f t="shared" si="284"/>
        <v>68.489970312091728</v>
      </c>
      <c r="V419">
        <f t="shared" si="285"/>
        <v>2.1840001675876399</v>
      </c>
      <c r="W419">
        <f t="shared" si="286"/>
        <v>3.1887883110997062</v>
      </c>
      <c r="X419">
        <f t="shared" si="287"/>
        <v>0.99552576996087838</v>
      </c>
      <c r="Y419">
        <f t="shared" si="288"/>
        <v>-60.902447459471226</v>
      </c>
      <c r="Z419">
        <f t="shared" si="289"/>
        <v>7.7316671413074163</v>
      </c>
      <c r="AA419">
        <f t="shared" si="290"/>
        <v>0.55663235362250307</v>
      </c>
      <c r="AB419">
        <f t="shared" si="291"/>
        <v>141.09842530091652</v>
      </c>
      <c r="AC419">
        <v>11</v>
      </c>
      <c r="AD419">
        <v>2</v>
      </c>
      <c r="AE419">
        <f t="shared" si="292"/>
        <v>1</v>
      </c>
      <c r="AF419">
        <f t="shared" si="293"/>
        <v>0</v>
      </c>
      <c r="AG419">
        <f t="shared" si="294"/>
        <v>53506.786659303027</v>
      </c>
      <c r="AH419" t="s">
        <v>272</v>
      </c>
      <c r="AI419" t="s">
        <v>272</v>
      </c>
      <c r="AJ419">
        <v>0</v>
      </c>
      <c r="AK419">
        <v>0</v>
      </c>
      <c r="AL419">
        <f t="shared" si="295"/>
        <v>0</v>
      </c>
      <c r="AM419" t="e">
        <f t="shared" si="296"/>
        <v>#DIV/0!</v>
      </c>
      <c r="AN419">
        <v>0</v>
      </c>
      <c r="AO419" t="s">
        <v>272</v>
      </c>
      <c r="AP419" t="s">
        <v>272</v>
      </c>
      <c r="AQ419">
        <v>0</v>
      </c>
      <c r="AR419">
        <v>0</v>
      </c>
      <c r="AS419" t="e">
        <f t="shared" si="297"/>
        <v>#DIV/0!</v>
      </c>
      <c r="AT419">
        <v>0.5</v>
      </c>
      <c r="AU419">
        <f t="shared" si="298"/>
        <v>1009.0655998520824</v>
      </c>
      <c r="AV419">
        <f t="shared" si="299"/>
        <v>-6.2088026493341628</v>
      </c>
      <c r="AW419" t="e">
        <f t="shared" si="300"/>
        <v>#DIV/0!</v>
      </c>
      <c r="AX419" t="e">
        <f t="shared" si="301"/>
        <v>#DIV/0!</v>
      </c>
      <c r="AY419">
        <f t="shared" si="302"/>
        <v>-6.1530218156721451E-3</v>
      </c>
      <c r="AZ419" t="e">
        <f t="shared" si="303"/>
        <v>#DIV/0!</v>
      </c>
      <c r="BA419" t="s">
        <v>272</v>
      </c>
      <c r="BB419">
        <v>0</v>
      </c>
      <c r="BC419">
        <f t="shared" si="304"/>
        <v>0</v>
      </c>
      <c r="BD419" t="e">
        <f t="shared" si="305"/>
        <v>#DIV/0!</v>
      </c>
      <c r="BE419" t="e">
        <f t="shared" si="306"/>
        <v>#DIV/0!</v>
      </c>
      <c r="BF419" t="e">
        <f t="shared" si="307"/>
        <v>#DIV/0!</v>
      </c>
      <c r="BG419" t="e">
        <f t="shared" si="308"/>
        <v>#DIV/0!</v>
      </c>
      <c r="BH419" t="e">
        <f t="shared" si="309"/>
        <v>#DIV/0!</v>
      </c>
      <c r="BI419" t="e">
        <f t="shared" si="310"/>
        <v>#DIV/0!</v>
      </c>
      <c r="BJ419">
        <f t="shared" si="311"/>
        <v>1199.8599999999999</v>
      </c>
      <c r="BK419">
        <f t="shared" si="312"/>
        <v>1009.0655998520824</v>
      </c>
      <c r="BL419">
        <f t="shared" si="313"/>
        <v>0.84098611492347652</v>
      </c>
      <c r="BM419">
        <f t="shared" si="314"/>
        <v>0.19197222984695339</v>
      </c>
      <c r="BN419">
        <v>6</v>
      </c>
      <c r="BO419">
        <v>0.5</v>
      </c>
      <c r="BP419" t="s">
        <v>273</v>
      </c>
      <c r="BQ419">
        <v>2</v>
      </c>
      <c r="BR419">
        <v>1604501141.0999999</v>
      </c>
      <c r="BS419">
        <v>143.125</v>
      </c>
      <c r="BT419">
        <v>135.91200000000001</v>
      </c>
      <c r="BU419">
        <v>21.678100000000001</v>
      </c>
      <c r="BV419">
        <v>20.056899999999999</v>
      </c>
      <c r="BW419">
        <v>143.37899999999999</v>
      </c>
      <c r="BX419">
        <v>21.360600000000002</v>
      </c>
      <c r="BY419">
        <v>500.02600000000001</v>
      </c>
      <c r="BZ419">
        <v>100.64700000000001</v>
      </c>
      <c r="CA419">
        <v>9.98444E-2</v>
      </c>
      <c r="CB419">
        <v>25.047999999999998</v>
      </c>
      <c r="CC419">
        <v>24.999199999999998</v>
      </c>
      <c r="CD419">
        <v>999.9</v>
      </c>
      <c r="CE419">
        <v>0</v>
      </c>
      <c r="CF419">
        <v>0</v>
      </c>
      <c r="CG419">
        <v>9988.1200000000008</v>
      </c>
      <c r="CH419">
        <v>0</v>
      </c>
      <c r="CI419">
        <v>1.0499499999999999</v>
      </c>
      <c r="CJ419">
        <v>1199.8599999999999</v>
      </c>
      <c r="CK419">
        <v>0.96699299999999999</v>
      </c>
      <c r="CL419">
        <v>3.30067E-2</v>
      </c>
      <c r="CM419">
        <v>0</v>
      </c>
      <c r="CN419">
        <v>681.18399999999997</v>
      </c>
      <c r="CO419">
        <v>5.0001499999999997</v>
      </c>
      <c r="CP419">
        <v>8165.23</v>
      </c>
      <c r="CQ419">
        <v>11352.5</v>
      </c>
      <c r="CR419">
        <v>39.5</v>
      </c>
      <c r="CS419">
        <v>42.186999999999998</v>
      </c>
      <c r="CT419">
        <v>40.75</v>
      </c>
      <c r="CU419">
        <v>41.75</v>
      </c>
      <c r="CV419">
        <v>41.375</v>
      </c>
      <c r="CW419">
        <v>1155.42</v>
      </c>
      <c r="CX419">
        <v>39.44</v>
      </c>
      <c r="CY419">
        <v>0</v>
      </c>
      <c r="CZ419">
        <v>1604501140.5</v>
      </c>
      <c r="DA419">
        <v>0</v>
      </c>
      <c r="DB419">
        <v>684.44575999999995</v>
      </c>
      <c r="DC419">
        <v>-27.057461502860999</v>
      </c>
      <c r="DD419">
        <v>-303.05538423325999</v>
      </c>
      <c r="DE419">
        <v>8202.58</v>
      </c>
      <c r="DF419">
        <v>15</v>
      </c>
      <c r="DG419">
        <v>1604500115.5</v>
      </c>
      <c r="DH419" t="s">
        <v>274</v>
      </c>
      <c r="DI419">
        <v>1604500104</v>
      </c>
      <c r="DJ419">
        <v>1604500115.5</v>
      </c>
      <c r="DK419">
        <v>1</v>
      </c>
      <c r="DL419">
        <v>-0.111</v>
      </c>
      <c r="DM419">
        <v>-7.0000000000000001E-3</v>
      </c>
      <c r="DN419">
        <v>-7.3999999999999996E-2</v>
      </c>
      <c r="DO419">
        <v>0.30099999999999999</v>
      </c>
      <c r="DP419">
        <v>420</v>
      </c>
      <c r="DQ419">
        <v>20</v>
      </c>
      <c r="DR419">
        <v>0.08</v>
      </c>
      <c r="DS419">
        <v>7.0000000000000007E-2</v>
      </c>
      <c r="DT419">
        <v>0</v>
      </c>
      <c r="DU419">
        <v>0</v>
      </c>
      <c r="DV419" t="s">
        <v>275</v>
      </c>
      <c r="DW419">
        <v>100</v>
      </c>
      <c r="DX419">
        <v>100</v>
      </c>
      <c r="DY419">
        <v>-0.254</v>
      </c>
      <c r="DZ419">
        <v>0.3175</v>
      </c>
      <c r="EA419">
        <v>-0.38915973933682801</v>
      </c>
      <c r="EB419">
        <v>1.06189765250334E-3</v>
      </c>
      <c r="EC419">
        <v>-8.2300479113357901E-7</v>
      </c>
      <c r="ED419">
        <v>1.95222372915411E-10</v>
      </c>
      <c r="EE419">
        <v>5.0854824770297798E-2</v>
      </c>
      <c r="EF419">
        <v>2.4299125684897199E-2</v>
      </c>
      <c r="EG419">
        <v>-1.02667963148939E-3</v>
      </c>
      <c r="EH419">
        <v>2.21636158600722E-5</v>
      </c>
      <c r="EI419">
        <v>2</v>
      </c>
      <c r="EJ419">
        <v>2037</v>
      </c>
      <c r="EK419">
        <v>1</v>
      </c>
      <c r="EL419">
        <v>24</v>
      </c>
      <c r="EM419">
        <v>17.3</v>
      </c>
      <c r="EN419">
        <v>17.100000000000001</v>
      </c>
      <c r="EO419">
        <v>2</v>
      </c>
      <c r="EP419">
        <v>482.64499999999998</v>
      </c>
      <c r="EQ419">
        <v>555.48599999999999</v>
      </c>
      <c r="ER419">
        <v>22.3263</v>
      </c>
      <c r="ES419">
        <v>25.355499999999999</v>
      </c>
      <c r="ET419">
        <v>30.0001</v>
      </c>
      <c r="EU419">
        <v>25.238099999999999</v>
      </c>
      <c r="EV419">
        <v>25.203700000000001</v>
      </c>
      <c r="EW419">
        <v>8.6599500000000003</v>
      </c>
      <c r="EX419">
        <v>7.3851599999999999</v>
      </c>
      <c r="EY419">
        <v>100</v>
      </c>
      <c r="EZ419">
        <v>22.320499999999999</v>
      </c>
      <c r="FA419">
        <v>121.28</v>
      </c>
      <c r="FB419">
        <v>20</v>
      </c>
      <c r="FC419">
        <v>102.358</v>
      </c>
      <c r="FD419">
        <v>102.068</v>
      </c>
    </row>
    <row r="420" spans="1:160" x14ac:dyDescent="0.15">
      <c r="A420">
        <v>422</v>
      </c>
      <c r="B420">
        <v>1604501143.0999999</v>
      </c>
      <c r="C420">
        <v>841.09999990463302</v>
      </c>
      <c r="D420" t="s">
        <v>1080</v>
      </c>
      <c r="E420" t="s">
        <v>1081</v>
      </c>
      <c r="F420">
        <v>1604501143.0999999</v>
      </c>
      <c r="G420">
        <f t="shared" si="270"/>
        <v>1.3838113502636455E-3</v>
      </c>
      <c r="H420">
        <f t="shared" si="271"/>
        <v>-6.301343147022564</v>
      </c>
      <c r="I420">
        <f t="shared" si="272"/>
        <v>139.94</v>
      </c>
      <c r="J420">
        <f t="shared" si="273"/>
        <v>210.79184412886406</v>
      </c>
      <c r="K420">
        <f t="shared" si="274"/>
        <v>21.23686556555225</v>
      </c>
      <c r="L420">
        <f t="shared" si="275"/>
        <v>14.098680997480001</v>
      </c>
      <c r="M420">
        <f t="shared" si="276"/>
        <v>0.1399086418578355</v>
      </c>
      <c r="N420">
        <f t="shared" si="277"/>
        <v>2.9418762366810647</v>
      </c>
      <c r="O420">
        <f t="shared" si="278"/>
        <v>0.13631454361248721</v>
      </c>
      <c r="P420">
        <f t="shared" si="279"/>
        <v>8.5511815085588402E-2</v>
      </c>
      <c r="Q420">
        <f t="shared" si="280"/>
        <v>193.71257326545785</v>
      </c>
      <c r="R420">
        <f t="shared" si="281"/>
        <v>25.827156054730111</v>
      </c>
      <c r="S420">
        <f t="shared" si="282"/>
        <v>25.0002</v>
      </c>
      <c r="T420">
        <f t="shared" si="283"/>
        <v>3.1797155040733958</v>
      </c>
      <c r="U420">
        <f t="shared" si="284"/>
        <v>68.501146654450793</v>
      </c>
      <c r="V420">
        <f t="shared" si="285"/>
        <v>2.1841873261474003</v>
      </c>
      <c r="W420">
        <f t="shared" si="286"/>
        <v>3.1885412621855505</v>
      </c>
      <c r="X420">
        <f t="shared" si="287"/>
        <v>0.99552817792599546</v>
      </c>
      <c r="Y420">
        <f t="shared" si="288"/>
        <v>-61.026080546626766</v>
      </c>
      <c r="Z420">
        <f t="shared" si="289"/>
        <v>7.3750130727459347</v>
      </c>
      <c r="AA420">
        <f t="shared" si="290"/>
        <v>0.53039683083811939</v>
      </c>
      <c r="AB420">
        <f t="shared" si="291"/>
        <v>140.59190262241515</v>
      </c>
      <c r="AC420">
        <v>11</v>
      </c>
      <c r="AD420">
        <v>2</v>
      </c>
      <c r="AE420">
        <f t="shared" si="292"/>
        <v>1</v>
      </c>
      <c r="AF420">
        <f t="shared" si="293"/>
        <v>0</v>
      </c>
      <c r="AG420">
        <f t="shared" si="294"/>
        <v>53597.370584069497</v>
      </c>
      <c r="AH420" t="s">
        <v>272</v>
      </c>
      <c r="AI420" t="s">
        <v>272</v>
      </c>
      <c r="AJ420">
        <v>0</v>
      </c>
      <c r="AK420">
        <v>0</v>
      </c>
      <c r="AL420">
        <f t="shared" si="295"/>
        <v>0</v>
      </c>
      <c r="AM420" t="e">
        <f t="shared" si="296"/>
        <v>#DIV/0!</v>
      </c>
      <c r="AN420">
        <v>0</v>
      </c>
      <c r="AO420" t="s">
        <v>272</v>
      </c>
      <c r="AP420" t="s">
        <v>272</v>
      </c>
      <c r="AQ420">
        <v>0</v>
      </c>
      <c r="AR420">
        <v>0</v>
      </c>
      <c r="AS420" t="e">
        <f t="shared" si="297"/>
        <v>#DIV/0!</v>
      </c>
      <c r="AT420">
        <v>0.5</v>
      </c>
      <c r="AU420">
        <f t="shared" si="298"/>
        <v>1009.0655998520824</v>
      </c>
      <c r="AV420">
        <f t="shared" si="299"/>
        <v>-6.301343147022564</v>
      </c>
      <c r="AW420" t="e">
        <f t="shared" si="300"/>
        <v>#DIV/0!</v>
      </c>
      <c r="AX420" t="e">
        <f t="shared" si="301"/>
        <v>#DIV/0!</v>
      </c>
      <c r="AY420">
        <f t="shared" si="302"/>
        <v>-6.2447309153599818E-3</v>
      </c>
      <c r="AZ420" t="e">
        <f t="shared" si="303"/>
        <v>#DIV/0!</v>
      </c>
      <c r="BA420" t="s">
        <v>272</v>
      </c>
      <c r="BB420">
        <v>0</v>
      </c>
      <c r="BC420">
        <f t="shared" si="304"/>
        <v>0</v>
      </c>
      <c r="BD420" t="e">
        <f t="shared" si="305"/>
        <v>#DIV/0!</v>
      </c>
      <c r="BE420" t="e">
        <f t="shared" si="306"/>
        <v>#DIV/0!</v>
      </c>
      <c r="BF420" t="e">
        <f t="shared" si="307"/>
        <v>#DIV/0!</v>
      </c>
      <c r="BG420" t="e">
        <f t="shared" si="308"/>
        <v>#DIV/0!</v>
      </c>
      <c r="BH420" t="e">
        <f t="shared" si="309"/>
        <v>#DIV/0!</v>
      </c>
      <c r="BI420" t="e">
        <f t="shared" si="310"/>
        <v>#DIV/0!</v>
      </c>
      <c r="BJ420">
        <f t="shared" si="311"/>
        <v>1199.8599999999999</v>
      </c>
      <c r="BK420">
        <f t="shared" si="312"/>
        <v>1009.0655998520824</v>
      </c>
      <c r="BL420">
        <f t="shared" si="313"/>
        <v>0.84098611492347652</v>
      </c>
      <c r="BM420">
        <f t="shared" si="314"/>
        <v>0.19197222984695339</v>
      </c>
      <c r="BN420">
        <v>6</v>
      </c>
      <c r="BO420">
        <v>0.5</v>
      </c>
      <c r="BP420" t="s">
        <v>273</v>
      </c>
      <c r="BQ420">
        <v>2</v>
      </c>
      <c r="BR420">
        <v>1604501143.0999999</v>
      </c>
      <c r="BS420">
        <v>139.94</v>
      </c>
      <c r="BT420">
        <v>132.61199999999999</v>
      </c>
      <c r="BU420">
        <v>21.6797</v>
      </c>
      <c r="BV420">
        <v>20.055399999999999</v>
      </c>
      <c r="BW420">
        <v>140.196</v>
      </c>
      <c r="BX420">
        <v>21.362200000000001</v>
      </c>
      <c r="BY420">
        <v>500.084</v>
      </c>
      <c r="BZ420">
        <v>100.648</v>
      </c>
      <c r="CA420">
        <v>0.10004200000000001</v>
      </c>
      <c r="CB420">
        <v>25.046700000000001</v>
      </c>
      <c r="CC420">
        <v>25.0002</v>
      </c>
      <c r="CD420">
        <v>999.9</v>
      </c>
      <c r="CE420">
        <v>0</v>
      </c>
      <c r="CF420">
        <v>0</v>
      </c>
      <c r="CG420">
        <v>10005.6</v>
      </c>
      <c r="CH420">
        <v>0</v>
      </c>
      <c r="CI420">
        <v>1.04295</v>
      </c>
      <c r="CJ420">
        <v>1199.8599999999999</v>
      </c>
      <c r="CK420">
        <v>0.96699299999999999</v>
      </c>
      <c r="CL420">
        <v>3.30067E-2</v>
      </c>
      <c r="CM420">
        <v>0</v>
      </c>
      <c r="CN420">
        <v>680.596</v>
      </c>
      <c r="CO420">
        <v>5.0001499999999997</v>
      </c>
      <c r="CP420">
        <v>8156.52</v>
      </c>
      <c r="CQ420">
        <v>11352.5</v>
      </c>
      <c r="CR420">
        <v>39.5</v>
      </c>
      <c r="CS420">
        <v>42.186999999999998</v>
      </c>
      <c r="CT420">
        <v>40.75</v>
      </c>
      <c r="CU420">
        <v>41.686999999999998</v>
      </c>
      <c r="CV420">
        <v>41.375</v>
      </c>
      <c r="CW420">
        <v>1155.42</v>
      </c>
      <c r="CX420">
        <v>39.44</v>
      </c>
      <c r="CY420">
        <v>0</v>
      </c>
      <c r="CZ420">
        <v>1604501142.3</v>
      </c>
      <c r="DA420">
        <v>0</v>
      </c>
      <c r="DB420">
        <v>683.77042307692295</v>
      </c>
      <c r="DC420">
        <v>-26.2324444677581</v>
      </c>
      <c r="DD420">
        <v>-303.06393189806698</v>
      </c>
      <c r="DE420">
        <v>8195.01384615385</v>
      </c>
      <c r="DF420">
        <v>15</v>
      </c>
      <c r="DG420">
        <v>1604500115.5</v>
      </c>
      <c r="DH420" t="s">
        <v>274</v>
      </c>
      <c r="DI420">
        <v>1604500104</v>
      </c>
      <c r="DJ420">
        <v>1604500115.5</v>
      </c>
      <c r="DK420">
        <v>1</v>
      </c>
      <c r="DL420">
        <v>-0.111</v>
      </c>
      <c r="DM420">
        <v>-7.0000000000000001E-3</v>
      </c>
      <c r="DN420">
        <v>-7.3999999999999996E-2</v>
      </c>
      <c r="DO420">
        <v>0.30099999999999999</v>
      </c>
      <c r="DP420">
        <v>420</v>
      </c>
      <c r="DQ420">
        <v>20</v>
      </c>
      <c r="DR420">
        <v>0.08</v>
      </c>
      <c r="DS420">
        <v>7.0000000000000007E-2</v>
      </c>
      <c r="DT420">
        <v>0</v>
      </c>
      <c r="DU420">
        <v>0</v>
      </c>
      <c r="DV420" t="s">
        <v>275</v>
      </c>
      <c r="DW420">
        <v>100</v>
      </c>
      <c r="DX420">
        <v>100</v>
      </c>
      <c r="DY420">
        <v>-0.25600000000000001</v>
      </c>
      <c r="DZ420">
        <v>0.3175</v>
      </c>
      <c r="EA420">
        <v>-0.38915973933682801</v>
      </c>
      <c r="EB420">
        <v>1.06189765250334E-3</v>
      </c>
      <c r="EC420">
        <v>-8.2300479113357901E-7</v>
      </c>
      <c r="ED420">
        <v>1.95222372915411E-10</v>
      </c>
      <c r="EE420">
        <v>5.0854824770297798E-2</v>
      </c>
      <c r="EF420">
        <v>2.4299125684897199E-2</v>
      </c>
      <c r="EG420">
        <v>-1.02667963148939E-3</v>
      </c>
      <c r="EH420">
        <v>2.21636158600722E-5</v>
      </c>
      <c r="EI420">
        <v>2</v>
      </c>
      <c r="EJ420">
        <v>2037</v>
      </c>
      <c r="EK420">
        <v>1</v>
      </c>
      <c r="EL420">
        <v>24</v>
      </c>
      <c r="EM420">
        <v>17.3</v>
      </c>
      <c r="EN420">
        <v>17.100000000000001</v>
      </c>
      <c r="EO420">
        <v>2</v>
      </c>
      <c r="EP420">
        <v>482.63099999999997</v>
      </c>
      <c r="EQ420">
        <v>555.447</v>
      </c>
      <c r="ER420">
        <v>22.323</v>
      </c>
      <c r="ES420">
        <v>25.355499999999999</v>
      </c>
      <c r="ET420">
        <v>30</v>
      </c>
      <c r="EU420">
        <v>25.238099999999999</v>
      </c>
      <c r="EV420">
        <v>25.203700000000001</v>
      </c>
      <c r="EW420">
        <v>8.4825700000000008</v>
      </c>
      <c r="EX420">
        <v>7.3851599999999999</v>
      </c>
      <c r="EY420">
        <v>100</v>
      </c>
      <c r="EZ420">
        <v>22.3187</v>
      </c>
      <c r="FA420">
        <v>121.28</v>
      </c>
      <c r="FB420">
        <v>20</v>
      </c>
      <c r="FC420">
        <v>102.35899999999999</v>
      </c>
      <c r="FD420">
        <v>102.069</v>
      </c>
    </row>
    <row r="421" spans="1:160" x14ac:dyDescent="0.15">
      <c r="A421">
        <v>423</v>
      </c>
      <c r="B421">
        <v>1604501145.0999999</v>
      </c>
      <c r="C421">
        <v>843.09999990463302</v>
      </c>
      <c r="D421" t="s">
        <v>1082</v>
      </c>
      <c r="E421" t="s">
        <v>1083</v>
      </c>
      <c r="F421">
        <v>1604501145.0999999</v>
      </c>
      <c r="G421">
        <f t="shared" si="270"/>
        <v>1.3841313372409232E-3</v>
      </c>
      <c r="H421">
        <f t="shared" si="271"/>
        <v>-6.4958511127617253</v>
      </c>
      <c r="I421">
        <f t="shared" si="272"/>
        <v>136.75299999999999</v>
      </c>
      <c r="J421">
        <f t="shared" si="273"/>
        <v>209.99903634340995</v>
      </c>
      <c r="K421">
        <f t="shared" si="274"/>
        <v>21.156559618468307</v>
      </c>
      <c r="L421">
        <f t="shared" si="275"/>
        <v>13.777315590977899</v>
      </c>
      <c r="M421">
        <f t="shared" si="276"/>
        <v>0.13973925663519648</v>
      </c>
      <c r="N421">
        <f t="shared" si="277"/>
        <v>2.9395384364955235</v>
      </c>
      <c r="O421">
        <f t="shared" si="278"/>
        <v>0.13615096297257478</v>
      </c>
      <c r="P421">
        <f t="shared" si="279"/>
        <v>8.540907119606983E-2</v>
      </c>
      <c r="Q421">
        <f t="shared" si="280"/>
        <v>193.71416924601195</v>
      </c>
      <c r="R421">
        <f t="shared" si="281"/>
        <v>25.827361551914933</v>
      </c>
      <c r="S421">
        <f t="shared" si="282"/>
        <v>25.008500000000002</v>
      </c>
      <c r="T421">
        <f t="shared" si="283"/>
        <v>3.1812892874562526</v>
      </c>
      <c r="U421">
        <f t="shared" si="284"/>
        <v>68.507923623958661</v>
      </c>
      <c r="V421">
        <f t="shared" si="285"/>
        <v>2.1843643569941702</v>
      </c>
      <c r="W421">
        <f t="shared" si="286"/>
        <v>3.1884842532729341</v>
      </c>
      <c r="X421">
        <f t="shared" si="287"/>
        <v>0.99692493046208241</v>
      </c>
      <c r="Y421">
        <f t="shared" si="288"/>
        <v>-61.040191972324713</v>
      </c>
      <c r="Z421">
        <f t="shared" si="289"/>
        <v>6.0062554155378534</v>
      </c>
      <c r="AA421">
        <f t="shared" si="290"/>
        <v>0.43231933920367072</v>
      </c>
      <c r="AB421">
        <f t="shared" si="291"/>
        <v>139.11255202842875</v>
      </c>
      <c r="AC421">
        <v>11</v>
      </c>
      <c r="AD421">
        <v>2</v>
      </c>
      <c r="AE421">
        <f t="shared" si="292"/>
        <v>1</v>
      </c>
      <c r="AF421">
        <f t="shared" si="293"/>
        <v>0</v>
      </c>
      <c r="AG421">
        <f t="shared" si="294"/>
        <v>53529.052259093944</v>
      </c>
      <c r="AH421" t="s">
        <v>272</v>
      </c>
      <c r="AI421" t="s">
        <v>272</v>
      </c>
      <c r="AJ421">
        <v>0</v>
      </c>
      <c r="AK421">
        <v>0</v>
      </c>
      <c r="AL421">
        <f t="shared" si="295"/>
        <v>0</v>
      </c>
      <c r="AM421" t="e">
        <f t="shared" si="296"/>
        <v>#DIV/0!</v>
      </c>
      <c r="AN421">
        <v>0</v>
      </c>
      <c r="AO421" t="s">
        <v>272</v>
      </c>
      <c r="AP421" t="s">
        <v>272</v>
      </c>
      <c r="AQ421">
        <v>0</v>
      </c>
      <c r="AR421">
        <v>0</v>
      </c>
      <c r="AS421" t="e">
        <f t="shared" si="297"/>
        <v>#DIV/0!</v>
      </c>
      <c r="AT421">
        <v>0.5</v>
      </c>
      <c r="AU421">
        <f t="shared" si="298"/>
        <v>1009.0739998520838</v>
      </c>
      <c r="AV421">
        <f t="shared" si="299"/>
        <v>-6.4958511127617253</v>
      </c>
      <c r="AW421" t="e">
        <f t="shared" si="300"/>
        <v>#DIV/0!</v>
      </c>
      <c r="AX421" t="e">
        <f t="shared" si="301"/>
        <v>#DIV/0!</v>
      </c>
      <c r="AY421">
        <f t="shared" si="302"/>
        <v>-6.4374378030886996E-3</v>
      </c>
      <c r="AZ421" t="e">
        <f t="shared" si="303"/>
        <v>#DIV/0!</v>
      </c>
      <c r="BA421" t="s">
        <v>272</v>
      </c>
      <c r="BB421">
        <v>0</v>
      </c>
      <c r="BC421">
        <f t="shared" si="304"/>
        <v>0</v>
      </c>
      <c r="BD421" t="e">
        <f t="shared" si="305"/>
        <v>#DIV/0!</v>
      </c>
      <c r="BE421" t="e">
        <f t="shared" si="306"/>
        <v>#DIV/0!</v>
      </c>
      <c r="BF421" t="e">
        <f t="shared" si="307"/>
        <v>#DIV/0!</v>
      </c>
      <c r="BG421" t="e">
        <f t="shared" si="308"/>
        <v>#DIV/0!</v>
      </c>
      <c r="BH421" t="e">
        <f t="shared" si="309"/>
        <v>#DIV/0!</v>
      </c>
      <c r="BI421" t="e">
        <f t="shared" si="310"/>
        <v>#DIV/0!</v>
      </c>
      <c r="BJ421">
        <f t="shared" si="311"/>
        <v>1199.8699999999999</v>
      </c>
      <c r="BK421">
        <f t="shared" si="312"/>
        <v>1009.0739998520838</v>
      </c>
      <c r="BL421">
        <f t="shared" si="313"/>
        <v>0.84098610670496299</v>
      </c>
      <c r="BM421">
        <f t="shared" si="314"/>
        <v>0.19197221340992607</v>
      </c>
      <c r="BN421">
        <v>6</v>
      </c>
      <c r="BO421">
        <v>0.5</v>
      </c>
      <c r="BP421" t="s">
        <v>273</v>
      </c>
      <c r="BQ421">
        <v>2</v>
      </c>
      <c r="BR421">
        <v>1604501145.0999999</v>
      </c>
      <c r="BS421">
        <v>136.75299999999999</v>
      </c>
      <c r="BT421">
        <v>129.18299999999999</v>
      </c>
      <c r="BU421">
        <v>21.681899999999999</v>
      </c>
      <c r="BV421">
        <v>20.0565</v>
      </c>
      <c r="BW421">
        <v>137.011</v>
      </c>
      <c r="BX421">
        <v>21.3644</v>
      </c>
      <c r="BY421">
        <v>499.86</v>
      </c>
      <c r="BZ421">
        <v>100.646</v>
      </c>
      <c r="CA421">
        <v>9.9984299999999998E-2</v>
      </c>
      <c r="CB421">
        <v>25.046399999999998</v>
      </c>
      <c r="CC421">
        <v>25.008500000000002</v>
      </c>
      <c r="CD421">
        <v>999.9</v>
      </c>
      <c r="CE421">
        <v>0</v>
      </c>
      <c r="CF421">
        <v>0</v>
      </c>
      <c r="CG421">
        <v>9992.5</v>
      </c>
      <c r="CH421">
        <v>0</v>
      </c>
      <c r="CI421">
        <v>1.04295</v>
      </c>
      <c r="CJ421">
        <v>1199.8699999999999</v>
      </c>
      <c r="CK421">
        <v>0.96699299999999999</v>
      </c>
      <c r="CL421">
        <v>3.30067E-2</v>
      </c>
      <c r="CM421">
        <v>0</v>
      </c>
      <c r="CN421">
        <v>679.90899999999999</v>
      </c>
      <c r="CO421">
        <v>5.0001499999999997</v>
      </c>
      <c r="CP421">
        <v>8147.38</v>
      </c>
      <c r="CQ421">
        <v>11352.6</v>
      </c>
      <c r="CR421">
        <v>39.5</v>
      </c>
      <c r="CS421">
        <v>42.125</v>
      </c>
      <c r="CT421">
        <v>40.75</v>
      </c>
      <c r="CU421">
        <v>41.686999999999998</v>
      </c>
      <c r="CV421">
        <v>41.375</v>
      </c>
      <c r="CW421">
        <v>1155.43</v>
      </c>
      <c r="CX421">
        <v>39.44</v>
      </c>
      <c r="CY421">
        <v>0</v>
      </c>
      <c r="CZ421">
        <v>1604501144.0999999</v>
      </c>
      <c r="DA421">
        <v>0</v>
      </c>
      <c r="DB421">
        <v>682.88239999999996</v>
      </c>
      <c r="DC421">
        <v>-25.683153891575401</v>
      </c>
      <c r="DD421">
        <v>-302.42076979865601</v>
      </c>
      <c r="DE421">
        <v>8184.4056</v>
      </c>
      <c r="DF421">
        <v>15</v>
      </c>
      <c r="DG421">
        <v>1604500115.5</v>
      </c>
      <c r="DH421" t="s">
        <v>274</v>
      </c>
      <c r="DI421">
        <v>1604500104</v>
      </c>
      <c r="DJ421">
        <v>1604500115.5</v>
      </c>
      <c r="DK421">
        <v>1</v>
      </c>
      <c r="DL421">
        <v>-0.111</v>
      </c>
      <c r="DM421">
        <v>-7.0000000000000001E-3</v>
      </c>
      <c r="DN421">
        <v>-7.3999999999999996E-2</v>
      </c>
      <c r="DO421">
        <v>0.30099999999999999</v>
      </c>
      <c r="DP421">
        <v>420</v>
      </c>
      <c r="DQ421">
        <v>20</v>
      </c>
      <c r="DR421">
        <v>0.08</v>
      </c>
      <c r="DS421">
        <v>7.0000000000000007E-2</v>
      </c>
      <c r="DT421">
        <v>0</v>
      </c>
      <c r="DU421">
        <v>0</v>
      </c>
      <c r="DV421" t="s">
        <v>275</v>
      </c>
      <c r="DW421">
        <v>100</v>
      </c>
      <c r="DX421">
        <v>100</v>
      </c>
      <c r="DY421">
        <v>-0.25800000000000001</v>
      </c>
      <c r="DZ421">
        <v>0.3175</v>
      </c>
      <c r="EA421">
        <v>-0.38915973933682801</v>
      </c>
      <c r="EB421">
        <v>1.06189765250334E-3</v>
      </c>
      <c r="EC421">
        <v>-8.2300479113357901E-7</v>
      </c>
      <c r="ED421">
        <v>1.95222372915411E-10</v>
      </c>
      <c r="EE421">
        <v>5.0854824770297798E-2</v>
      </c>
      <c r="EF421">
        <v>2.4299125684897199E-2</v>
      </c>
      <c r="EG421">
        <v>-1.02667963148939E-3</v>
      </c>
      <c r="EH421">
        <v>2.21636158600722E-5</v>
      </c>
      <c r="EI421">
        <v>2</v>
      </c>
      <c r="EJ421">
        <v>2037</v>
      </c>
      <c r="EK421">
        <v>1</v>
      </c>
      <c r="EL421">
        <v>24</v>
      </c>
      <c r="EM421">
        <v>17.399999999999999</v>
      </c>
      <c r="EN421">
        <v>17.2</v>
      </c>
      <c r="EO421">
        <v>2</v>
      </c>
      <c r="EP421">
        <v>482.57600000000002</v>
      </c>
      <c r="EQ421">
        <v>555.66600000000005</v>
      </c>
      <c r="ER421">
        <v>22.3203</v>
      </c>
      <c r="ES421">
        <v>25.355499999999999</v>
      </c>
      <c r="ET421">
        <v>30.0001</v>
      </c>
      <c r="EU421">
        <v>25.238099999999999</v>
      </c>
      <c r="EV421">
        <v>25.203700000000001</v>
      </c>
      <c r="EW421">
        <v>8.3176000000000005</v>
      </c>
      <c r="EX421">
        <v>7.3851599999999999</v>
      </c>
      <c r="EY421">
        <v>100</v>
      </c>
      <c r="EZ421">
        <v>22.3187</v>
      </c>
      <c r="FA421">
        <v>116.14</v>
      </c>
      <c r="FB421">
        <v>20</v>
      </c>
      <c r="FC421">
        <v>102.358</v>
      </c>
      <c r="FD421">
        <v>102.069</v>
      </c>
    </row>
    <row r="422" spans="1:160" x14ac:dyDescent="0.15">
      <c r="A422">
        <v>424</v>
      </c>
      <c r="B422">
        <v>1604501147.0999999</v>
      </c>
      <c r="C422">
        <v>845.09999990463302</v>
      </c>
      <c r="D422" t="s">
        <v>1084</v>
      </c>
      <c r="E422" t="s">
        <v>1085</v>
      </c>
      <c r="F422">
        <v>1604501147.0999999</v>
      </c>
      <c r="G422">
        <f t="shared" si="270"/>
        <v>1.3824885024615182E-3</v>
      </c>
      <c r="H422">
        <f t="shared" si="271"/>
        <v>-6.607248099066843</v>
      </c>
      <c r="I422">
        <f t="shared" si="272"/>
        <v>133.58799999999999</v>
      </c>
      <c r="J422">
        <f t="shared" si="273"/>
        <v>208.2477128297146</v>
      </c>
      <c r="K422">
        <f t="shared" si="274"/>
        <v>20.980114226625609</v>
      </c>
      <c r="L422">
        <f t="shared" si="275"/>
        <v>13.458450329287599</v>
      </c>
      <c r="M422">
        <f t="shared" si="276"/>
        <v>0.13961053708595686</v>
      </c>
      <c r="N422">
        <f t="shared" si="277"/>
        <v>2.9412965355579388</v>
      </c>
      <c r="O422">
        <f t="shared" si="278"/>
        <v>0.13603084158713888</v>
      </c>
      <c r="P422">
        <f t="shared" si="279"/>
        <v>8.5333252516506961E-2</v>
      </c>
      <c r="Q422">
        <f t="shared" si="280"/>
        <v>193.75941888478775</v>
      </c>
      <c r="R422">
        <f t="shared" si="281"/>
        <v>25.828318136261458</v>
      </c>
      <c r="S422">
        <f t="shared" si="282"/>
        <v>25.006900000000002</v>
      </c>
      <c r="T422">
        <f t="shared" si="283"/>
        <v>3.1809858545770493</v>
      </c>
      <c r="U422">
        <f t="shared" si="284"/>
        <v>68.505044134991422</v>
      </c>
      <c r="V422">
        <f t="shared" si="285"/>
        <v>2.1843636718461297</v>
      </c>
      <c r="W422">
        <f t="shared" si="286"/>
        <v>3.1886172754545927</v>
      </c>
      <c r="X422">
        <f t="shared" si="287"/>
        <v>0.99662218273091963</v>
      </c>
      <c r="Y422">
        <f t="shared" si="288"/>
        <v>-60.967742958552954</v>
      </c>
      <c r="Z422">
        <f t="shared" si="289"/>
        <v>6.374561388764775</v>
      </c>
      <c r="AA422">
        <f t="shared" si="290"/>
        <v>0.45855300054693604</v>
      </c>
      <c r="AB422">
        <f t="shared" si="291"/>
        <v>139.62479031554653</v>
      </c>
      <c r="AC422">
        <v>11</v>
      </c>
      <c r="AD422">
        <v>2</v>
      </c>
      <c r="AE422">
        <f t="shared" si="292"/>
        <v>1</v>
      </c>
      <c r="AF422">
        <f t="shared" si="293"/>
        <v>0</v>
      </c>
      <c r="AG422">
        <f t="shared" si="294"/>
        <v>53580.30830590464</v>
      </c>
      <c r="AH422" t="s">
        <v>272</v>
      </c>
      <c r="AI422" t="s">
        <v>272</v>
      </c>
      <c r="AJ422">
        <v>0</v>
      </c>
      <c r="AK422">
        <v>0</v>
      </c>
      <c r="AL422">
        <f t="shared" si="295"/>
        <v>0</v>
      </c>
      <c r="AM422" t="e">
        <f t="shared" si="296"/>
        <v>#DIV/0!</v>
      </c>
      <c r="AN422">
        <v>0</v>
      </c>
      <c r="AO422" t="s">
        <v>272</v>
      </c>
      <c r="AP422" t="s">
        <v>272</v>
      </c>
      <c r="AQ422">
        <v>0</v>
      </c>
      <c r="AR422">
        <v>0</v>
      </c>
      <c r="AS422" t="e">
        <f t="shared" si="297"/>
        <v>#DIV/0!</v>
      </c>
      <c r="AT422">
        <v>0.5</v>
      </c>
      <c r="AU422">
        <f t="shared" si="298"/>
        <v>1009.309499852081</v>
      </c>
      <c r="AV422">
        <f t="shared" si="299"/>
        <v>-6.607248099066843</v>
      </c>
      <c r="AW422" t="e">
        <f t="shared" si="300"/>
        <v>#DIV/0!</v>
      </c>
      <c r="AX422" t="e">
        <f t="shared" si="301"/>
        <v>#DIV/0!</v>
      </c>
      <c r="AY422">
        <f t="shared" si="302"/>
        <v>-6.5463052711137327E-3</v>
      </c>
      <c r="AZ422" t="e">
        <f t="shared" si="303"/>
        <v>#DIV/0!</v>
      </c>
      <c r="BA422" t="s">
        <v>272</v>
      </c>
      <c r="BB422">
        <v>0</v>
      </c>
      <c r="BC422">
        <f t="shared" si="304"/>
        <v>0</v>
      </c>
      <c r="BD422" t="e">
        <f t="shared" si="305"/>
        <v>#DIV/0!</v>
      </c>
      <c r="BE422" t="e">
        <f t="shared" si="306"/>
        <v>#DIV/0!</v>
      </c>
      <c r="BF422" t="e">
        <f t="shared" si="307"/>
        <v>#DIV/0!</v>
      </c>
      <c r="BG422" t="e">
        <f t="shared" si="308"/>
        <v>#DIV/0!</v>
      </c>
      <c r="BH422" t="e">
        <f t="shared" si="309"/>
        <v>#DIV/0!</v>
      </c>
      <c r="BI422" t="e">
        <f t="shared" si="310"/>
        <v>#DIV/0!</v>
      </c>
      <c r="BJ422">
        <f t="shared" si="311"/>
        <v>1200.1500000000001</v>
      </c>
      <c r="BK422">
        <f t="shared" si="312"/>
        <v>1009.309499852081</v>
      </c>
      <c r="BL422">
        <f t="shared" si="313"/>
        <v>0.84098612661090777</v>
      </c>
      <c r="BM422">
        <f t="shared" si="314"/>
        <v>0.1919722532218156</v>
      </c>
      <c r="BN422">
        <v>6</v>
      </c>
      <c r="BO422">
        <v>0.5</v>
      </c>
      <c r="BP422" t="s">
        <v>273</v>
      </c>
      <c r="BQ422">
        <v>2</v>
      </c>
      <c r="BR422">
        <v>1604501147.0999999</v>
      </c>
      <c r="BS422">
        <v>133.58799999999999</v>
      </c>
      <c r="BT422">
        <v>125.881</v>
      </c>
      <c r="BU422">
        <v>21.681899999999999</v>
      </c>
      <c r="BV422">
        <v>20.058900000000001</v>
      </c>
      <c r="BW422">
        <v>133.84899999999999</v>
      </c>
      <c r="BX422">
        <v>21.3644</v>
      </c>
      <c r="BY422">
        <v>500.005</v>
      </c>
      <c r="BZ422">
        <v>100.646</v>
      </c>
      <c r="CA422">
        <v>9.9952700000000005E-2</v>
      </c>
      <c r="CB422">
        <v>25.0471</v>
      </c>
      <c r="CC422">
        <v>25.006900000000002</v>
      </c>
      <c r="CD422">
        <v>999.9</v>
      </c>
      <c r="CE422">
        <v>0</v>
      </c>
      <c r="CF422">
        <v>0</v>
      </c>
      <c r="CG422">
        <v>10002.5</v>
      </c>
      <c r="CH422">
        <v>0</v>
      </c>
      <c r="CI422">
        <v>1.0499499999999999</v>
      </c>
      <c r="CJ422">
        <v>1200.1500000000001</v>
      </c>
      <c r="CK422">
        <v>0.96699299999999999</v>
      </c>
      <c r="CL422">
        <v>3.30067E-2</v>
      </c>
      <c r="CM422">
        <v>0</v>
      </c>
      <c r="CN422">
        <v>678.69500000000005</v>
      </c>
      <c r="CO422">
        <v>5.0001499999999997</v>
      </c>
      <c r="CP422">
        <v>8138.1</v>
      </c>
      <c r="CQ422">
        <v>11355.3</v>
      </c>
      <c r="CR422">
        <v>39.5</v>
      </c>
      <c r="CS422">
        <v>42.125</v>
      </c>
      <c r="CT422">
        <v>40.75</v>
      </c>
      <c r="CU422">
        <v>41.75</v>
      </c>
      <c r="CV422">
        <v>41.375</v>
      </c>
      <c r="CW422">
        <v>1155.7</v>
      </c>
      <c r="CX422">
        <v>39.450000000000003</v>
      </c>
      <c r="CY422">
        <v>0</v>
      </c>
      <c r="CZ422">
        <v>1604501146.5</v>
      </c>
      <c r="DA422">
        <v>0</v>
      </c>
      <c r="DB422">
        <v>681.85076000000004</v>
      </c>
      <c r="DC422">
        <v>-25.252923043648199</v>
      </c>
      <c r="DD422">
        <v>-297.71923043439699</v>
      </c>
      <c r="DE422">
        <v>8172.3531999999996</v>
      </c>
      <c r="DF422">
        <v>15</v>
      </c>
      <c r="DG422">
        <v>1604500115.5</v>
      </c>
      <c r="DH422" t="s">
        <v>274</v>
      </c>
      <c r="DI422">
        <v>1604500104</v>
      </c>
      <c r="DJ422">
        <v>1604500115.5</v>
      </c>
      <c r="DK422">
        <v>1</v>
      </c>
      <c r="DL422">
        <v>-0.111</v>
      </c>
      <c r="DM422">
        <v>-7.0000000000000001E-3</v>
      </c>
      <c r="DN422">
        <v>-7.3999999999999996E-2</v>
      </c>
      <c r="DO422">
        <v>0.30099999999999999</v>
      </c>
      <c r="DP422">
        <v>420</v>
      </c>
      <c r="DQ422">
        <v>20</v>
      </c>
      <c r="DR422">
        <v>0.08</v>
      </c>
      <c r="DS422">
        <v>7.0000000000000007E-2</v>
      </c>
      <c r="DT422">
        <v>0</v>
      </c>
      <c r="DU422">
        <v>0</v>
      </c>
      <c r="DV422" t="s">
        <v>275</v>
      </c>
      <c r="DW422">
        <v>100</v>
      </c>
      <c r="DX422">
        <v>100</v>
      </c>
      <c r="DY422">
        <v>-0.26100000000000001</v>
      </c>
      <c r="DZ422">
        <v>0.3175</v>
      </c>
      <c r="EA422">
        <v>-0.38915973933682801</v>
      </c>
      <c r="EB422">
        <v>1.06189765250334E-3</v>
      </c>
      <c r="EC422">
        <v>-8.2300479113357901E-7</v>
      </c>
      <c r="ED422">
        <v>1.95222372915411E-10</v>
      </c>
      <c r="EE422">
        <v>5.0854824770297798E-2</v>
      </c>
      <c r="EF422">
        <v>2.4299125684897199E-2</v>
      </c>
      <c r="EG422">
        <v>-1.02667963148939E-3</v>
      </c>
      <c r="EH422">
        <v>2.21636158600722E-5</v>
      </c>
      <c r="EI422">
        <v>2</v>
      </c>
      <c r="EJ422">
        <v>2037</v>
      </c>
      <c r="EK422">
        <v>1</v>
      </c>
      <c r="EL422">
        <v>24</v>
      </c>
      <c r="EM422">
        <v>17.399999999999999</v>
      </c>
      <c r="EN422">
        <v>17.2</v>
      </c>
      <c r="EO422">
        <v>2</v>
      </c>
      <c r="EP422">
        <v>482.93099999999998</v>
      </c>
      <c r="EQ422">
        <v>555.34699999999998</v>
      </c>
      <c r="ER422">
        <v>22.3186</v>
      </c>
      <c r="ES422">
        <v>25.355499999999999</v>
      </c>
      <c r="ET422">
        <v>30</v>
      </c>
      <c r="EU422">
        <v>25.238099999999999</v>
      </c>
      <c r="EV422">
        <v>25.203700000000001</v>
      </c>
      <c r="EW422">
        <v>8.2021300000000004</v>
      </c>
      <c r="EX422">
        <v>7.3851599999999999</v>
      </c>
      <c r="EY422">
        <v>100</v>
      </c>
      <c r="EZ422">
        <v>22.3187</v>
      </c>
      <c r="FA422">
        <v>111.1</v>
      </c>
      <c r="FB422">
        <v>20</v>
      </c>
      <c r="FC422">
        <v>102.358</v>
      </c>
      <c r="FD422">
        <v>102.069</v>
      </c>
    </row>
    <row r="423" spans="1:160" x14ac:dyDescent="0.15">
      <c r="A423">
        <v>425</v>
      </c>
      <c r="B423">
        <v>1604501149.0999999</v>
      </c>
      <c r="C423">
        <v>847.09999990463302</v>
      </c>
      <c r="D423" t="s">
        <v>1086</v>
      </c>
      <c r="E423" t="s">
        <v>1087</v>
      </c>
      <c r="F423">
        <v>1604501149.0999999</v>
      </c>
      <c r="G423">
        <f t="shared" si="270"/>
        <v>1.3839457434220647E-3</v>
      </c>
      <c r="H423">
        <f t="shared" si="271"/>
        <v>-6.7947844634542172</v>
      </c>
      <c r="I423">
        <f t="shared" si="272"/>
        <v>130.452</v>
      </c>
      <c r="J423">
        <f t="shared" si="273"/>
        <v>207.21105189003936</v>
      </c>
      <c r="K423">
        <f t="shared" si="274"/>
        <v>20.875669424422696</v>
      </c>
      <c r="L423">
        <f t="shared" si="275"/>
        <v>13.142507616823201</v>
      </c>
      <c r="M423">
        <f t="shared" si="276"/>
        <v>0.13984556839823295</v>
      </c>
      <c r="N423">
        <f t="shared" si="277"/>
        <v>2.9463355595195817</v>
      </c>
      <c r="O423">
        <f t="shared" si="278"/>
        <v>0.13625995000680605</v>
      </c>
      <c r="P423">
        <f t="shared" si="279"/>
        <v>8.547696499907606E-2</v>
      </c>
      <c r="Q423">
        <f t="shared" si="280"/>
        <v>193.75885670165607</v>
      </c>
      <c r="R423">
        <f t="shared" si="281"/>
        <v>25.825091652603625</v>
      </c>
      <c r="S423">
        <f t="shared" si="282"/>
        <v>25.0045</v>
      </c>
      <c r="T423">
        <f t="shared" si="283"/>
        <v>3.1805307526791289</v>
      </c>
      <c r="U423">
        <f t="shared" si="284"/>
        <v>68.516930901929157</v>
      </c>
      <c r="V423">
        <f t="shared" si="285"/>
        <v>2.1845343740237597</v>
      </c>
      <c r="W423">
        <f t="shared" si="286"/>
        <v>3.1883132318792353</v>
      </c>
      <c r="X423">
        <f t="shared" si="287"/>
        <v>0.99599637865536916</v>
      </c>
      <c r="Y423">
        <f t="shared" si="288"/>
        <v>-61.032007284913057</v>
      </c>
      <c r="Z423">
        <f t="shared" si="289"/>
        <v>6.512556550077667</v>
      </c>
      <c r="AA423">
        <f t="shared" si="290"/>
        <v>0.46766901805058647</v>
      </c>
      <c r="AB423">
        <f t="shared" si="291"/>
        <v>139.7070749848713</v>
      </c>
      <c r="AC423">
        <v>11</v>
      </c>
      <c r="AD423">
        <v>2</v>
      </c>
      <c r="AE423">
        <f t="shared" si="292"/>
        <v>1</v>
      </c>
      <c r="AF423">
        <f t="shared" si="293"/>
        <v>0</v>
      </c>
      <c r="AG423">
        <f t="shared" si="294"/>
        <v>53727.979143954959</v>
      </c>
      <c r="AH423" t="s">
        <v>272</v>
      </c>
      <c r="AI423" t="s">
        <v>272</v>
      </c>
      <c r="AJ423">
        <v>0</v>
      </c>
      <c r="AK423">
        <v>0</v>
      </c>
      <c r="AL423">
        <f t="shared" si="295"/>
        <v>0</v>
      </c>
      <c r="AM423" t="e">
        <f t="shared" si="296"/>
        <v>#DIV/0!</v>
      </c>
      <c r="AN423">
        <v>0</v>
      </c>
      <c r="AO423" t="s">
        <v>272</v>
      </c>
      <c r="AP423" t="s">
        <v>272</v>
      </c>
      <c r="AQ423">
        <v>0</v>
      </c>
      <c r="AR423">
        <v>0</v>
      </c>
      <c r="AS423" t="e">
        <f t="shared" si="297"/>
        <v>#DIV/0!</v>
      </c>
      <c r="AT423">
        <v>0.5</v>
      </c>
      <c r="AU423">
        <f t="shared" si="298"/>
        <v>1009.3091998521186</v>
      </c>
      <c r="AV423">
        <f t="shared" si="299"/>
        <v>-6.7947844634542172</v>
      </c>
      <c r="AW423" t="e">
        <f t="shared" si="300"/>
        <v>#DIV/0!</v>
      </c>
      <c r="AX423" t="e">
        <f t="shared" si="301"/>
        <v>#DIV/0!</v>
      </c>
      <c r="AY423">
        <f t="shared" si="302"/>
        <v>-6.7321138700110646E-3</v>
      </c>
      <c r="AZ423" t="e">
        <f t="shared" si="303"/>
        <v>#DIV/0!</v>
      </c>
      <c r="BA423" t="s">
        <v>272</v>
      </c>
      <c r="BB423">
        <v>0</v>
      </c>
      <c r="BC423">
        <f t="shared" si="304"/>
        <v>0</v>
      </c>
      <c r="BD423" t="e">
        <f t="shared" si="305"/>
        <v>#DIV/0!</v>
      </c>
      <c r="BE423" t="e">
        <f t="shared" si="306"/>
        <v>#DIV/0!</v>
      </c>
      <c r="BF423" t="e">
        <f t="shared" si="307"/>
        <v>#DIV/0!</v>
      </c>
      <c r="BG423" t="e">
        <f t="shared" si="308"/>
        <v>#DIV/0!</v>
      </c>
      <c r="BH423" t="e">
        <f t="shared" si="309"/>
        <v>#DIV/0!</v>
      </c>
      <c r="BI423" t="e">
        <f t="shared" si="310"/>
        <v>#DIV/0!</v>
      </c>
      <c r="BJ423">
        <f t="shared" si="311"/>
        <v>1200.1500000000001</v>
      </c>
      <c r="BK423">
        <f t="shared" si="312"/>
        <v>1009.3091998521186</v>
      </c>
      <c r="BL423">
        <f t="shared" si="313"/>
        <v>0.84098587664218516</v>
      </c>
      <c r="BM423">
        <f t="shared" si="314"/>
        <v>0.19197175328437027</v>
      </c>
      <c r="BN423">
        <v>6</v>
      </c>
      <c r="BO423">
        <v>0.5</v>
      </c>
      <c r="BP423" t="s">
        <v>273</v>
      </c>
      <c r="BQ423">
        <v>2</v>
      </c>
      <c r="BR423">
        <v>1604501149.0999999</v>
      </c>
      <c r="BS423">
        <v>130.452</v>
      </c>
      <c r="BT423">
        <v>122.51600000000001</v>
      </c>
      <c r="BU423">
        <v>21.683599999999998</v>
      </c>
      <c r="BV423">
        <v>20.059100000000001</v>
      </c>
      <c r="BW423">
        <v>130.71600000000001</v>
      </c>
      <c r="BX423">
        <v>21.366099999999999</v>
      </c>
      <c r="BY423">
        <v>500.06900000000002</v>
      </c>
      <c r="BZ423">
        <v>100.646</v>
      </c>
      <c r="CA423">
        <v>9.9926600000000004E-2</v>
      </c>
      <c r="CB423">
        <v>25.045500000000001</v>
      </c>
      <c r="CC423">
        <v>25.0045</v>
      </c>
      <c r="CD423">
        <v>999.9</v>
      </c>
      <c r="CE423">
        <v>0</v>
      </c>
      <c r="CF423">
        <v>0</v>
      </c>
      <c r="CG423">
        <v>10031.200000000001</v>
      </c>
      <c r="CH423">
        <v>0</v>
      </c>
      <c r="CI423">
        <v>1.0499499999999999</v>
      </c>
      <c r="CJ423">
        <v>1200.1500000000001</v>
      </c>
      <c r="CK423">
        <v>0.96700200000000003</v>
      </c>
      <c r="CL423">
        <v>3.2998399999999997E-2</v>
      </c>
      <c r="CM423">
        <v>0</v>
      </c>
      <c r="CN423">
        <v>677.99800000000005</v>
      </c>
      <c r="CO423">
        <v>5.0001499999999997</v>
      </c>
      <c r="CP423">
        <v>8129.54</v>
      </c>
      <c r="CQ423">
        <v>11355.4</v>
      </c>
      <c r="CR423">
        <v>39.5</v>
      </c>
      <c r="CS423">
        <v>42.186999999999998</v>
      </c>
      <c r="CT423">
        <v>40.75</v>
      </c>
      <c r="CU423">
        <v>41.75</v>
      </c>
      <c r="CV423">
        <v>41.375</v>
      </c>
      <c r="CW423">
        <v>1155.71</v>
      </c>
      <c r="CX423">
        <v>39.44</v>
      </c>
      <c r="CY423">
        <v>0</v>
      </c>
      <c r="CZ423">
        <v>1604501148.3</v>
      </c>
      <c r="DA423">
        <v>0</v>
      </c>
      <c r="DB423">
        <v>681.22911538461506</v>
      </c>
      <c r="DC423">
        <v>-24.5289914762349</v>
      </c>
      <c r="DD423">
        <v>-297.93059862937002</v>
      </c>
      <c r="DE423">
        <v>8165.085</v>
      </c>
      <c r="DF423">
        <v>15</v>
      </c>
      <c r="DG423">
        <v>1604500115.5</v>
      </c>
      <c r="DH423" t="s">
        <v>274</v>
      </c>
      <c r="DI423">
        <v>1604500104</v>
      </c>
      <c r="DJ423">
        <v>1604500115.5</v>
      </c>
      <c r="DK423">
        <v>1</v>
      </c>
      <c r="DL423">
        <v>-0.111</v>
      </c>
      <c r="DM423">
        <v>-7.0000000000000001E-3</v>
      </c>
      <c r="DN423">
        <v>-7.3999999999999996E-2</v>
      </c>
      <c r="DO423">
        <v>0.30099999999999999</v>
      </c>
      <c r="DP423">
        <v>420</v>
      </c>
      <c r="DQ423">
        <v>20</v>
      </c>
      <c r="DR423">
        <v>0.08</v>
      </c>
      <c r="DS423">
        <v>7.0000000000000007E-2</v>
      </c>
      <c r="DT423">
        <v>0</v>
      </c>
      <c r="DU423">
        <v>0</v>
      </c>
      <c r="DV423" t="s">
        <v>275</v>
      </c>
      <c r="DW423">
        <v>100</v>
      </c>
      <c r="DX423">
        <v>100</v>
      </c>
      <c r="DY423">
        <v>-0.26400000000000001</v>
      </c>
      <c r="DZ423">
        <v>0.3175</v>
      </c>
      <c r="EA423">
        <v>-0.38915973933682801</v>
      </c>
      <c r="EB423">
        <v>1.06189765250334E-3</v>
      </c>
      <c r="EC423">
        <v>-8.2300479113357901E-7</v>
      </c>
      <c r="ED423">
        <v>1.95222372915411E-10</v>
      </c>
      <c r="EE423">
        <v>5.0854824770297798E-2</v>
      </c>
      <c r="EF423">
        <v>2.4299125684897199E-2</v>
      </c>
      <c r="EG423">
        <v>-1.02667963148939E-3</v>
      </c>
      <c r="EH423">
        <v>2.21636158600722E-5</v>
      </c>
      <c r="EI423">
        <v>2</v>
      </c>
      <c r="EJ423">
        <v>2037</v>
      </c>
      <c r="EK423">
        <v>1</v>
      </c>
      <c r="EL423">
        <v>24</v>
      </c>
      <c r="EM423">
        <v>17.399999999999999</v>
      </c>
      <c r="EN423">
        <v>17.2</v>
      </c>
      <c r="EO423">
        <v>2</v>
      </c>
      <c r="EP423">
        <v>482.84899999999999</v>
      </c>
      <c r="EQ423">
        <v>555.38699999999994</v>
      </c>
      <c r="ER423">
        <v>22.317599999999999</v>
      </c>
      <c r="ES423">
        <v>25.355499999999999</v>
      </c>
      <c r="ET423">
        <v>30</v>
      </c>
      <c r="EU423">
        <v>25.238099999999999</v>
      </c>
      <c r="EV423">
        <v>25.203700000000001</v>
      </c>
      <c r="EW423">
        <v>8.0236800000000006</v>
      </c>
      <c r="EX423">
        <v>7.3851599999999999</v>
      </c>
      <c r="EY423">
        <v>100</v>
      </c>
      <c r="EZ423">
        <v>22.312100000000001</v>
      </c>
      <c r="FA423">
        <v>111.1</v>
      </c>
      <c r="FB423">
        <v>20</v>
      </c>
      <c r="FC423">
        <v>102.35899999999999</v>
      </c>
      <c r="FD423">
        <v>102.069</v>
      </c>
    </row>
    <row r="424" spans="1:160" x14ac:dyDescent="0.15">
      <c r="A424">
        <v>426</v>
      </c>
      <c r="B424">
        <v>1604501151.0999999</v>
      </c>
      <c r="C424">
        <v>849.09999990463302</v>
      </c>
      <c r="D424" t="s">
        <v>1088</v>
      </c>
      <c r="E424" t="s">
        <v>1089</v>
      </c>
      <c r="F424">
        <v>1604501151.0999999</v>
      </c>
      <c r="G424">
        <f t="shared" si="270"/>
        <v>1.3856765595047303E-3</v>
      </c>
      <c r="H424">
        <f t="shared" si="271"/>
        <v>-7.0548910497875292</v>
      </c>
      <c r="I424">
        <f t="shared" si="272"/>
        <v>127.276</v>
      </c>
      <c r="J424">
        <f t="shared" si="273"/>
        <v>207.03115873423968</v>
      </c>
      <c r="K424">
        <f t="shared" si="274"/>
        <v>20.857751089630966</v>
      </c>
      <c r="L424">
        <f t="shared" si="275"/>
        <v>12.822664684457601</v>
      </c>
      <c r="M424">
        <f t="shared" si="276"/>
        <v>0.13998014832366107</v>
      </c>
      <c r="N424">
        <f t="shared" si="277"/>
        <v>2.9390071211984936</v>
      </c>
      <c r="O424">
        <f t="shared" si="278"/>
        <v>0.13637901131968758</v>
      </c>
      <c r="P424">
        <f t="shared" si="279"/>
        <v>8.555271359634195E-2</v>
      </c>
      <c r="Q424">
        <f t="shared" si="280"/>
        <v>193.75885670165607</v>
      </c>
      <c r="R424">
        <f t="shared" si="281"/>
        <v>25.824856473721336</v>
      </c>
      <c r="S424">
        <f t="shared" si="282"/>
        <v>25.007999999999999</v>
      </c>
      <c r="T424">
        <f t="shared" si="283"/>
        <v>3.18119446196454</v>
      </c>
      <c r="U424">
        <f t="shared" si="284"/>
        <v>68.532355399427701</v>
      </c>
      <c r="V424">
        <f t="shared" si="285"/>
        <v>2.1848178044571198</v>
      </c>
      <c r="W424">
        <f t="shared" si="286"/>
        <v>3.1880092136383289</v>
      </c>
      <c r="X424">
        <f t="shared" si="287"/>
        <v>0.99637665750742022</v>
      </c>
      <c r="Y424">
        <f t="shared" si="288"/>
        <v>-61.108336274158603</v>
      </c>
      <c r="Z424">
        <f t="shared" si="289"/>
        <v>5.6882742938583633</v>
      </c>
      <c r="AA424">
        <f t="shared" si="290"/>
        <v>0.40949947037838719</v>
      </c>
      <c r="AB424">
        <f t="shared" si="291"/>
        <v>138.74829419173423</v>
      </c>
      <c r="AC424">
        <v>11</v>
      </c>
      <c r="AD424">
        <v>2</v>
      </c>
      <c r="AE424">
        <f t="shared" si="292"/>
        <v>1</v>
      </c>
      <c r="AF424">
        <f t="shared" si="293"/>
        <v>0</v>
      </c>
      <c r="AG424">
        <f t="shared" si="294"/>
        <v>53513.998608475929</v>
      </c>
      <c r="AH424" t="s">
        <v>272</v>
      </c>
      <c r="AI424" t="s">
        <v>272</v>
      </c>
      <c r="AJ424">
        <v>0</v>
      </c>
      <c r="AK424">
        <v>0</v>
      </c>
      <c r="AL424">
        <f t="shared" si="295"/>
        <v>0</v>
      </c>
      <c r="AM424" t="e">
        <f t="shared" si="296"/>
        <v>#DIV/0!</v>
      </c>
      <c r="AN424">
        <v>0</v>
      </c>
      <c r="AO424" t="s">
        <v>272</v>
      </c>
      <c r="AP424" t="s">
        <v>272</v>
      </c>
      <c r="AQ424">
        <v>0</v>
      </c>
      <c r="AR424">
        <v>0</v>
      </c>
      <c r="AS424" t="e">
        <f t="shared" si="297"/>
        <v>#DIV/0!</v>
      </c>
      <c r="AT424">
        <v>0.5</v>
      </c>
      <c r="AU424">
        <f t="shared" si="298"/>
        <v>1009.3091998521186</v>
      </c>
      <c r="AV424">
        <f t="shared" si="299"/>
        <v>-7.0548910497875292</v>
      </c>
      <c r="AW424" t="e">
        <f t="shared" si="300"/>
        <v>#DIV/0!</v>
      </c>
      <c r="AX424" t="e">
        <f t="shared" si="301"/>
        <v>#DIV/0!</v>
      </c>
      <c r="AY424">
        <f t="shared" si="302"/>
        <v>-6.9898214053940996E-3</v>
      </c>
      <c r="AZ424" t="e">
        <f t="shared" si="303"/>
        <v>#DIV/0!</v>
      </c>
      <c r="BA424" t="s">
        <v>272</v>
      </c>
      <c r="BB424">
        <v>0</v>
      </c>
      <c r="BC424">
        <f t="shared" si="304"/>
        <v>0</v>
      </c>
      <c r="BD424" t="e">
        <f t="shared" si="305"/>
        <v>#DIV/0!</v>
      </c>
      <c r="BE424" t="e">
        <f t="shared" si="306"/>
        <v>#DIV/0!</v>
      </c>
      <c r="BF424" t="e">
        <f t="shared" si="307"/>
        <v>#DIV/0!</v>
      </c>
      <c r="BG424" t="e">
        <f t="shared" si="308"/>
        <v>#DIV/0!</v>
      </c>
      <c r="BH424" t="e">
        <f t="shared" si="309"/>
        <v>#DIV/0!</v>
      </c>
      <c r="BI424" t="e">
        <f t="shared" si="310"/>
        <v>#DIV/0!</v>
      </c>
      <c r="BJ424">
        <f t="shared" si="311"/>
        <v>1200.1500000000001</v>
      </c>
      <c r="BK424">
        <f t="shared" si="312"/>
        <v>1009.3091998521186</v>
      </c>
      <c r="BL424">
        <f t="shared" si="313"/>
        <v>0.84098587664218516</v>
      </c>
      <c r="BM424">
        <f t="shared" si="314"/>
        <v>0.19197175328437027</v>
      </c>
      <c r="BN424">
        <v>6</v>
      </c>
      <c r="BO424">
        <v>0.5</v>
      </c>
      <c r="BP424" t="s">
        <v>273</v>
      </c>
      <c r="BQ424">
        <v>2</v>
      </c>
      <c r="BR424">
        <v>1604501151.0999999</v>
      </c>
      <c r="BS424">
        <v>127.276</v>
      </c>
      <c r="BT424">
        <v>119.02</v>
      </c>
      <c r="BU424">
        <v>21.686199999999999</v>
      </c>
      <c r="BV424">
        <v>20.059100000000001</v>
      </c>
      <c r="BW424">
        <v>127.54300000000001</v>
      </c>
      <c r="BX424">
        <v>21.368600000000001</v>
      </c>
      <c r="BY424">
        <v>499.89299999999997</v>
      </c>
      <c r="BZ424">
        <v>100.64700000000001</v>
      </c>
      <c r="CA424">
        <v>9.9917599999999995E-2</v>
      </c>
      <c r="CB424">
        <v>25.043900000000001</v>
      </c>
      <c r="CC424">
        <v>25.007999999999999</v>
      </c>
      <c r="CD424">
        <v>999.9</v>
      </c>
      <c r="CE424">
        <v>0</v>
      </c>
      <c r="CF424">
        <v>0</v>
      </c>
      <c r="CG424">
        <v>9989.3799999999992</v>
      </c>
      <c r="CH424">
        <v>0</v>
      </c>
      <c r="CI424">
        <v>1.0569500000000001</v>
      </c>
      <c r="CJ424">
        <v>1200.1500000000001</v>
      </c>
      <c r="CK424">
        <v>0.96700200000000003</v>
      </c>
      <c r="CL424">
        <v>3.2998399999999997E-2</v>
      </c>
      <c r="CM424">
        <v>0</v>
      </c>
      <c r="CN424">
        <v>677.35799999999995</v>
      </c>
      <c r="CO424">
        <v>5.0001499999999997</v>
      </c>
      <c r="CP424">
        <v>8121.16</v>
      </c>
      <c r="CQ424">
        <v>11355.3</v>
      </c>
      <c r="CR424">
        <v>39.5</v>
      </c>
      <c r="CS424">
        <v>42.186999999999998</v>
      </c>
      <c r="CT424">
        <v>40.75</v>
      </c>
      <c r="CU424">
        <v>41.75</v>
      </c>
      <c r="CV424">
        <v>41.375</v>
      </c>
      <c r="CW424">
        <v>1155.71</v>
      </c>
      <c r="CX424">
        <v>39.44</v>
      </c>
      <c r="CY424">
        <v>0</v>
      </c>
      <c r="CZ424">
        <v>1604501150.0999999</v>
      </c>
      <c r="DA424">
        <v>0</v>
      </c>
      <c r="DB424">
        <v>680.37267999999995</v>
      </c>
      <c r="DC424">
        <v>-24.261923113675699</v>
      </c>
      <c r="DD424">
        <v>-294.27461597838402</v>
      </c>
      <c r="DE424">
        <v>8154.6163999999999</v>
      </c>
      <c r="DF424">
        <v>15</v>
      </c>
      <c r="DG424">
        <v>1604500115.5</v>
      </c>
      <c r="DH424" t="s">
        <v>274</v>
      </c>
      <c r="DI424">
        <v>1604500104</v>
      </c>
      <c r="DJ424">
        <v>1604500115.5</v>
      </c>
      <c r="DK424">
        <v>1</v>
      </c>
      <c r="DL424">
        <v>-0.111</v>
      </c>
      <c r="DM424">
        <v>-7.0000000000000001E-3</v>
      </c>
      <c r="DN424">
        <v>-7.3999999999999996E-2</v>
      </c>
      <c r="DO424">
        <v>0.30099999999999999</v>
      </c>
      <c r="DP424">
        <v>420</v>
      </c>
      <c r="DQ424">
        <v>20</v>
      </c>
      <c r="DR424">
        <v>0.08</v>
      </c>
      <c r="DS424">
        <v>7.0000000000000007E-2</v>
      </c>
      <c r="DT424">
        <v>0</v>
      </c>
      <c r="DU424">
        <v>0</v>
      </c>
      <c r="DV424" t="s">
        <v>275</v>
      </c>
      <c r="DW424">
        <v>100</v>
      </c>
      <c r="DX424">
        <v>100</v>
      </c>
      <c r="DY424">
        <v>-0.26700000000000002</v>
      </c>
      <c r="DZ424">
        <v>0.31759999999999999</v>
      </c>
      <c r="EA424">
        <v>-0.38915973933682801</v>
      </c>
      <c r="EB424">
        <v>1.06189765250334E-3</v>
      </c>
      <c r="EC424">
        <v>-8.2300479113357901E-7</v>
      </c>
      <c r="ED424">
        <v>1.95222372915411E-10</v>
      </c>
      <c r="EE424">
        <v>5.0854824770297798E-2</v>
      </c>
      <c r="EF424">
        <v>2.4299125684897199E-2</v>
      </c>
      <c r="EG424">
        <v>-1.02667963148939E-3</v>
      </c>
      <c r="EH424">
        <v>2.21636158600722E-5</v>
      </c>
      <c r="EI424">
        <v>2</v>
      </c>
      <c r="EJ424">
        <v>2037</v>
      </c>
      <c r="EK424">
        <v>1</v>
      </c>
      <c r="EL424">
        <v>24</v>
      </c>
      <c r="EM424">
        <v>17.5</v>
      </c>
      <c r="EN424">
        <v>17.3</v>
      </c>
      <c r="EO424">
        <v>2</v>
      </c>
      <c r="EP424">
        <v>482.45299999999997</v>
      </c>
      <c r="EQ424">
        <v>555.56600000000003</v>
      </c>
      <c r="ER424">
        <v>22.315999999999999</v>
      </c>
      <c r="ES424">
        <v>25.355499999999999</v>
      </c>
      <c r="ET424">
        <v>30</v>
      </c>
      <c r="EU424">
        <v>25.238099999999999</v>
      </c>
      <c r="EV424">
        <v>25.203700000000001</v>
      </c>
      <c r="EW424">
        <v>7.8618100000000002</v>
      </c>
      <c r="EX424">
        <v>7.3851599999999999</v>
      </c>
      <c r="EY424">
        <v>100</v>
      </c>
      <c r="EZ424">
        <v>22.312100000000001</v>
      </c>
      <c r="FA424">
        <v>106.04</v>
      </c>
      <c r="FB424">
        <v>20</v>
      </c>
      <c r="FC424">
        <v>102.358</v>
      </c>
      <c r="FD424">
        <v>102.069</v>
      </c>
    </row>
    <row r="425" spans="1:160" x14ac:dyDescent="0.15">
      <c r="A425">
        <v>427</v>
      </c>
      <c r="B425">
        <v>1604501153.0999999</v>
      </c>
      <c r="C425">
        <v>851.09999990463302</v>
      </c>
      <c r="D425" t="s">
        <v>1090</v>
      </c>
      <c r="E425" t="s">
        <v>1091</v>
      </c>
      <c r="F425">
        <v>1604501153.0999999</v>
      </c>
      <c r="G425">
        <f t="shared" si="270"/>
        <v>1.3857238168503228E-3</v>
      </c>
      <c r="H425">
        <f t="shared" si="271"/>
        <v>-7.1702668672421108</v>
      </c>
      <c r="I425">
        <f t="shared" si="272"/>
        <v>124.04</v>
      </c>
      <c r="J425">
        <f t="shared" si="273"/>
        <v>205.13286527473181</v>
      </c>
      <c r="K425">
        <f t="shared" si="274"/>
        <v>20.666551547763198</v>
      </c>
      <c r="L425">
        <f t="shared" si="275"/>
        <v>12.496676486000002</v>
      </c>
      <c r="M425">
        <f t="shared" si="276"/>
        <v>0.14007402092838386</v>
      </c>
      <c r="N425">
        <f t="shared" si="277"/>
        <v>2.9376874654842697</v>
      </c>
      <c r="O425">
        <f t="shared" si="278"/>
        <v>0.13646654446633461</v>
      </c>
      <c r="P425">
        <f t="shared" si="279"/>
        <v>8.5607969382840932E-2</v>
      </c>
      <c r="Q425">
        <f t="shared" si="280"/>
        <v>193.75726072109299</v>
      </c>
      <c r="R425">
        <f t="shared" si="281"/>
        <v>25.827160987067526</v>
      </c>
      <c r="S425">
        <f t="shared" si="282"/>
        <v>25.005600000000001</v>
      </c>
      <c r="T425">
        <f t="shared" si="283"/>
        <v>3.1807393339855743</v>
      </c>
      <c r="U425">
        <f t="shared" si="284"/>
        <v>68.528768779414293</v>
      </c>
      <c r="V425">
        <f t="shared" si="285"/>
        <v>2.1849638903400002</v>
      </c>
      <c r="W425">
        <f t="shared" si="286"/>
        <v>3.1883892403978993</v>
      </c>
      <c r="X425">
        <f t="shared" si="287"/>
        <v>0.99577544364557413</v>
      </c>
      <c r="Y425">
        <f t="shared" si="288"/>
        <v>-61.110420323099234</v>
      </c>
      <c r="Z425">
        <f t="shared" si="289"/>
        <v>6.3825772475590297</v>
      </c>
      <c r="AA425">
        <f t="shared" si="290"/>
        <v>0.45968789547524169</v>
      </c>
      <c r="AB425">
        <f t="shared" si="291"/>
        <v>139.48910554102804</v>
      </c>
      <c r="AC425">
        <v>11</v>
      </c>
      <c r="AD425">
        <v>2</v>
      </c>
      <c r="AE425">
        <f t="shared" si="292"/>
        <v>1</v>
      </c>
      <c r="AF425">
        <f t="shared" si="293"/>
        <v>0</v>
      </c>
      <c r="AG425">
        <f t="shared" si="294"/>
        <v>53475.089289759562</v>
      </c>
      <c r="AH425" t="s">
        <v>272</v>
      </c>
      <c r="AI425" t="s">
        <v>272</v>
      </c>
      <c r="AJ425">
        <v>0</v>
      </c>
      <c r="AK425">
        <v>0</v>
      </c>
      <c r="AL425">
        <f t="shared" si="295"/>
        <v>0</v>
      </c>
      <c r="AM425" t="e">
        <f t="shared" si="296"/>
        <v>#DIV/0!</v>
      </c>
      <c r="AN425">
        <v>0</v>
      </c>
      <c r="AO425" t="s">
        <v>272</v>
      </c>
      <c r="AP425" t="s">
        <v>272</v>
      </c>
      <c r="AQ425">
        <v>0</v>
      </c>
      <c r="AR425">
        <v>0</v>
      </c>
      <c r="AS425" t="e">
        <f t="shared" si="297"/>
        <v>#DIV/0!</v>
      </c>
      <c r="AT425">
        <v>0.5</v>
      </c>
      <c r="AU425">
        <f t="shared" si="298"/>
        <v>1009.3007998521174</v>
      </c>
      <c r="AV425">
        <f t="shared" si="299"/>
        <v>-7.1702668672421108</v>
      </c>
      <c r="AW425" t="e">
        <f t="shared" si="300"/>
        <v>#DIV/0!</v>
      </c>
      <c r="AX425" t="e">
        <f t="shared" si="301"/>
        <v>#DIV/0!</v>
      </c>
      <c r="AY425">
        <f t="shared" si="302"/>
        <v>-7.1041921975021688E-3</v>
      </c>
      <c r="AZ425" t="e">
        <f t="shared" si="303"/>
        <v>#DIV/0!</v>
      </c>
      <c r="BA425" t="s">
        <v>272</v>
      </c>
      <c r="BB425">
        <v>0</v>
      </c>
      <c r="BC425">
        <f t="shared" si="304"/>
        <v>0</v>
      </c>
      <c r="BD425" t="e">
        <f t="shared" si="305"/>
        <v>#DIV/0!</v>
      </c>
      <c r="BE425" t="e">
        <f t="shared" si="306"/>
        <v>#DIV/0!</v>
      </c>
      <c r="BF425" t="e">
        <f t="shared" si="307"/>
        <v>#DIV/0!</v>
      </c>
      <c r="BG425" t="e">
        <f t="shared" si="308"/>
        <v>#DIV/0!</v>
      </c>
      <c r="BH425" t="e">
        <f t="shared" si="309"/>
        <v>#DIV/0!</v>
      </c>
      <c r="BI425" t="e">
        <f t="shared" si="310"/>
        <v>#DIV/0!</v>
      </c>
      <c r="BJ425">
        <f t="shared" si="311"/>
        <v>1200.1400000000001</v>
      </c>
      <c r="BK425">
        <f t="shared" si="312"/>
        <v>1009.3007998521174</v>
      </c>
      <c r="BL425">
        <f t="shared" si="313"/>
        <v>0.84098588485686443</v>
      </c>
      <c r="BM425">
        <f t="shared" si="314"/>
        <v>0.19197176971372884</v>
      </c>
      <c r="BN425">
        <v>6</v>
      </c>
      <c r="BO425">
        <v>0.5</v>
      </c>
      <c r="BP425" t="s">
        <v>273</v>
      </c>
      <c r="BQ425">
        <v>2</v>
      </c>
      <c r="BR425">
        <v>1604501153.0999999</v>
      </c>
      <c r="BS425">
        <v>124.04</v>
      </c>
      <c r="BT425">
        <v>115.643</v>
      </c>
      <c r="BU425">
        <v>21.6876</v>
      </c>
      <c r="BV425">
        <v>20.061</v>
      </c>
      <c r="BW425">
        <v>124.31</v>
      </c>
      <c r="BX425">
        <v>21.37</v>
      </c>
      <c r="BY425">
        <v>500.06299999999999</v>
      </c>
      <c r="BZ425">
        <v>100.64700000000001</v>
      </c>
      <c r="CA425">
        <v>0.10015</v>
      </c>
      <c r="CB425">
        <v>25.0459</v>
      </c>
      <c r="CC425">
        <v>25.005600000000001</v>
      </c>
      <c r="CD425">
        <v>999.9</v>
      </c>
      <c r="CE425">
        <v>0</v>
      </c>
      <c r="CF425">
        <v>0</v>
      </c>
      <c r="CG425">
        <v>9981.8799999999992</v>
      </c>
      <c r="CH425">
        <v>0</v>
      </c>
      <c r="CI425">
        <v>1.04295</v>
      </c>
      <c r="CJ425">
        <v>1200.1400000000001</v>
      </c>
      <c r="CK425">
        <v>0.96700200000000003</v>
      </c>
      <c r="CL425">
        <v>3.2998399999999997E-2</v>
      </c>
      <c r="CM425">
        <v>0</v>
      </c>
      <c r="CN425">
        <v>676.54899999999998</v>
      </c>
      <c r="CO425">
        <v>5.0001499999999997</v>
      </c>
      <c r="CP425">
        <v>8112.61</v>
      </c>
      <c r="CQ425">
        <v>11355.3</v>
      </c>
      <c r="CR425">
        <v>39.5</v>
      </c>
      <c r="CS425">
        <v>42.186999999999998</v>
      </c>
      <c r="CT425">
        <v>40.75</v>
      </c>
      <c r="CU425">
        <v>41.75</v>
      </c>
      <c r="CV425">
        <v>41.375</v>
      </c>
      <c r="CW425">
        <v>1155.7</v>
      </c>
      <c r="CX425">
        <v>39.44</v>
      </c>
      <c r="CY425">
        <v>0</v>
      </c>
      <c r="CZ425">
        <v>1604501151.9000001</v>
      </c>
      <c r="DA425">
        <v>0</v>
      </c>
      <c r="DB425">
        <v>679.74453846153801</v>
      </c>
      <c r="DC425">
        <v>-24.526222226167601</v>
      </c>
      <c r="DD425">
        <v>-290.56341890719801</v>
      </c>
      <c r="DE425">
        <v>8147.35538461539</v>
      </c>
      <c r="DF425">
        <v>15</v>
      </c>
      <c r="DG425">
        <v>1604500115.5</v>
      </c>
      <c r="DH425" t="s">
        <v>274</v>
      </c>
      <c r="DI425">
        <v>1604500104</v>
      </c>
      <c r="DJ425">
        <v>1604500115.5</v>
      </c>
      <c r="DK425">
        <v>1</v>
      </c>
      <c r="DL425">
        <v>-0.111</v>
      </c>
      <c r="DM425">
        <v>-7.0000000000000001E-3</v>
      </c>
      <c r="DN425">
        <v>-7.3999999999999996E-2</v>
      </c>
      <c r="DO425">
        <v>0.30099999999999999</v>
      </c>
      <c r="DP425">
        <v>420</v>
      </c>
      <c r="DQ425">
        <v>20</v>
      </c>
      <c r="DR425">
        <v>0.08</v>
      </c>
      <c r="DS425">
        <v>7.0000000000000007E-2</v>
      </c>
      <c r="DT425">
        <v>0</v>
      </c>
      <c r="DU425">
        <v>0</v>
      </c>
      <c r="DV425" t="s">
        <v>275</v>
      </c>
      <c r="DW425">
        <v>100</v>
      </c>
      <c r="DX425">
        <v>100</v>
      </c>
      <c r="DY425">
        <v>-0.27</v>
      </c>
      <c r="DZ425">
        <v>0.31759999999999999</v>
      </c>
      <c r="EA425">
        <v>-0.38915973933682801</v>
      </c>
      <c r="EB425">
        <v>1.06189765250334E-3</v>
      </c>
      <c r="EC425">
        <v>-8.2300479113357901E-7</v>
      </c>
      <c r="ED425">
        <v>1.95222372915411E-10</v>
      </c>
      <c r="EE425">
        <v>5.0854824770297798E-2</v>
      </c>
      <c r="EF425">
        <v>2.4299125684897199E-2</v>
      </c>
      <c r="EG425">
        <v>-1.02667963148939E-3</v>
      </c>
      <c r="EH425">
        <v>2.21636158600722E-5</v>
      </c>
      <c r="EI425">
        <v>2</v>
      </c>
      <c r="EJ425">
        <v>2037</v>
      </c>
      <c r="EK425">
        <v>1</v>
      </c>
      <c r="EL425">
        <v>24</v>
      </c>
      <c r="EM425">
        <v>17.5</v>
      </c>
      <c r="EN425">
        <v>17.3</v>
      </c>
      <c r="EO425">
        <v>2</v>
      </c>
      <c r="EP425">
        <v>482.69900000000001</v>
      </c>
      <c r="EQ425">
        <v>555.16700000000003</v>
      </c>
      <c r="ER425">
        <v>22.313300000000002</v>
      </c>
      <c r="ES425">
        <v>25.355499999999999</v>
      </c>
      <c r="ET425">
        <v>30</v>
      </c>
      <c r="EU425">
        <v>25.238099999999999</v>
      </c>
      <c r="EV425">
        <v>25.203700000000001</v>
      </c>
      <c r="EW425">
        <v>7.7486300000000004</v>
      </c>
      <c r="EX425">
        <v>7.3851599999999999</v>
      </c>
      <c r="EY425">
        <v>100</v>
      </c>
      <c r="EZ425">
        <v>22.305800000000001</v>
      </c>
      <c r="FA425">
        <v>106.04</v>
      </c>
      <c r="FB425">
        <v>20</v>
      </c>
      <c r="FC425">
        <v>102.357</v>
      </c>
      <c r="FD425">
        <v>102.068</v>
      </c>
    </row>
    <row r="426" spans="1:160" x14ac:dyDescent="0.15">
      <c r="A426">
        <v>428</v>
      </c>
      <c r="B426">
        <v>1604501155.0999999</v>
      </c>
      <c r="C426">
        <v>853.09999990463302</v>
      </c>
      <c r="D426" t="s">
        <v>1092</v>
      </c>
      <c r="E426" t="s">
        <v>1093</v>
      </c>
      <c r="F426">
        <v>1604501155.0999999</v>
      </c>
      <c r="G426">
        <f t="shared" si="270"/>
        <v>1.3860748513210602E-3</v>
      </c>
      <c r="H426">
        <f t="shared" si="271"/>
        <v>-7.2738073938020822</v>
      </c>
      <c r="I426">
        <f t="shared" si="272"/>
        <v>120.828</v>
      </c>
      <c r="J426">
        <f t="shared" si="273"/>
        <v>203.09470186137003</v>
      </c>
      <c r="K426">
        <f t="shared" si="274"/>
        <v>20.460978001037308</v>
      </c>
      <c r="L426">
        <f t="shared" si="275"/>
        <v>12.1729371926052</v>
      </c>
      <c r="M426">
        <f t="shared" si="276"/>
        <v>0.14020359095310408</v>
      </c>
      <c r="N426">
        <f t="shared" si="277"/>
        <v>2.9426143157127225</v>
      </c>
      <c r="O426">
        <f t="shared" si="278"/>
        <v>0.13659541356039326</v>
      </c>
      <c r="P426">
        <f t="shared" si="279"/>
        <v>8.5688579691332242E-2</v>
      </c>
      <c r="Q426">
        <f t="shared" si="280"/>
        <v>193.71097728490423</v>
      </c>
      <c r="R426">
        <f t="shared" si="281"/>
        <v>25.824478044500978</v>
      </c>
      <c r="S426">
        <f t="shared" si="282"/>
        <v>25.002800000000001</v>
      </c>
      <c r="T426">
        <f t="shared" si="283"/>
        <v>3.1802084232614241</v>
      </c>
      <c r="U426">
        <f t="shared" si="284"/>
        <v>68.538480473269516</v>
      </c>
      <c r="V426">
        <f t="shared" si="285"/>
        <v>2.1851302780730499</v>
      </c>
      <c r="W426">
        <f t="shared" si="286"/>
        <v>3.1881802207816179</v>
      </c>
      <c r="X426">
        <f t="shared" si="287"/>
        <v>0.99507814518837412</v>
      </c>
      <c r="Y426">
        <f t="shared" si="288"/>
        <v>-61.125900943258756</v>
      </c>
      <c r="Z426">
        <f t="shared" si="289"/>
        <v>6.6629733655252696</v>
      </c>
      <c r="AA426">
        <f t="shared" si="290"/>
        <v>0.47906979259745136</v>
      </c>
      <c r="AB426">
        <f t="shared" si="291"/>
        <v>139.72711949976818</v>
      </c>
      <c r="AC426">
        <v>11</v>
      </c>
      <c r="AD426">
        <v>2</v>
      </c>
      <c r="AE426">
        <f t="shared" si="292"/>
        <v>1</v>
      </c>
      <c r="AF426">
        <f t="shared" si="293"/>
        <v>0</v>
      </c>
      <c r="AG426">
        <f t="shared" si="294"/>
        <v>53619.24856345341</v>
      </c>
      <c r="AH426" t="s">
        <v>272</v>
      </c>
      <c r="AI426" t="s">
        <v>272</v>
      </c>
      <c r="AJ426">
        <v>0</v>
      </c>
      <c r="AK426">
        <v>0</v>
      </c>
      <c r="AL426">
        <f t="shared" si="295"/>
        <v>0</v>
      </c>
      <c r="AM426" t="e">
        <f t="shared" si="296"/>
        <v>#DIV/0!</v>
      </c>
      <c r="AN426">
        <v>0</v>
      </c>
      <c r="AO426" t="s">
        <v>272</v>
      </c>
      <c r="AP426" t="s">
        <v>272</v>
      </c>
      <c r="AQ426">
        <v>0</v>
      </c>
      <c r="AR426">
        <v>0</v>
      </c>
      <c r="AS426" t="e">
        <f t="shared" si="297"/>
        <v>#DIV/0!</v>
      </c>
      <c r="AT426">
        <v>0.5</v>
      </c>
      <c r="AU426">
        <f t="shared" si="298"/>
        <v>1009.0571998520813</v>
      </c>
      <c r="AV426">
        <f t="shared" si="299"/>
        <v>-7.2738073938020822</v>
      </c>
      <c r="AW426" t="e">
        <f t="shared" si="300"/>
        <v>#DIV/0!</v>
      </c>
      <c r="AX426" t="e">
        <f t="shared" si="301"/>
        <v>#DIV/0!</v>
      </c>
      <c r="AY426">
        <f t="shared" si="302"/>
        <v>-7.208518401997782E-3</v>
      </c>
      <c r="AZ426" t="e">
        <f t="shared" si="303"/>
        <v>#DIV/0!</v>
      </c>
      <c r="BA426" t="s">
        <v>272</v>
      </c>
      <c r="BB426">
        <v>0</v>
      </c>
      <c r="BC426">
        <f t="shared" si="304"/>
        <v>0</v>
      </c>
      <c r="BD426" t="e">
        <f t="shared" si="305"/>
        <v>#DIV/0!</v>
      </c>
      <c r="BE426" t="e">
        <f t="shared" si="306"/>
        <v>#DIV/0!</v>
      </c>
      <c r="BF426" t="e">
        <f t="shared" si="307"/>
        <v>#DIV/0!</v>
      </c>
      <c r="BG426" t="e">
        <f t="shared" si="308"/>
        <v>#DIV/0!</v>
      </c>
      <c r="BH426" t="e">
        <f t="shared" si="309"/>
        <v>#DIV/0!</v>
      </c>
      <c r="BI426" t="e">
        <f t="shared" si="310"/>
        <v>#DIV/0!</v>
      </c>
      <c r="BJ426">
        <f t="shared" si="311"/>
        <v>1199.8499999999999</v>
      </c>
      <c r="BK426">
        <f t="shared" si="312"/>
        <v>1009.0571998520813</v>
      </c>
      <c r="BL426">
        <f t="shared" si="313"/>
        <v>0.84098612314212728</v>
      </c>
      <c r="BM426">
        <f t="shared" si="314"/>
        <v>0.19197224628425474</v>
      </c>
      <c r="BN426">
        <v>6</v>
      </c>
      <c r="BO426">
        <v>0.5</v>
      </c>
      <c r="BP426" t="s">
        <v>273</v>
      </c>
      <c r="BQ426">
        <v>2</v>
      </c>
      <c r="BR426">
        <v>1604501155.0999999</v>
      </c>
      <c r="BS426">
        <v>120.828</v>
      </c>
      <c r="BT426">
        <v>112.301</v>
      </c>
      <c r="BU426">
        <v>21.689499999999999</v>
      </c>
      <c r="BV426">
        <v>20.0624</v>
      </c>
      <c r="BW426">
        <v>121.1</v>
      </c>
      <c r="BX426">
        <v>21.372</v>
      </c>
      <c r="BY426">
        <v>500.03500000000003</v>
      </c>
      <c r="BZ426">
        <v>100.646</v>
      </c>
      <c r="CA426">
        <v>9.9995899999999999E-2</v>
      </c>
      <c r="CB426">
        <v>25.044799999999999</v>
      </c>
      <c r="CC426">
        <v>25.002800000000001</v>
      </c>
      <c r="CD426">
        <v>999.9</v>
      </c>
      <c r="CE426">
        <v>0</v>
      </c>
      <c r="CF426">
        <v>0</v>
      </c>
      <c r="CG426">
        <v>10010</v>
      </c>
      <c r="CH426">
        <v>0</v>
      </c>
      <c r="CI426">
        <v>1.02895</v>
      </c>
      <c r="CJ426">
        <v>1199.8499999999999</v>
      </c>
      <c r="CK426">
        <v>0.96699299999999999</v>
      </c>
      <c r="CL426">
        <v>3.30067E-2</v>
      </c>
      <c r="CM426">
        <v>0</v>
      </c>
      <c r="CN426">
        <v>675.61</v>
      </c>
      <c r="CO426">
        <v>5.0001499999999997</v>
      </c>
      <c r="CP426">
        <v>8098.87</v>
      </c>
      <c r="CQ426">
        <v>11352.4</v>
      </c>
      <c r="CR426">
        <v>39.5</v>
      </c>
      <c r="CS426">
        <v>42.186999999999998</v>
      </c>
      <c r="CT426">
        <v>40.75</v>
      </c>
      <c r="CU426">
        <v>41.75</v>
      </c>
      <c r="CV426">
        <v>41.375</v>
      </c>
      <c r="CW426">
        <v>1155.4100000000001</v>
      </c>
      <c r="CX426">
        <v>39.44</v>
      </c>
      <c r="CY426">
        <v>0</v>
      </c>
      <c r="CZ426">
        <v>1604501154.3</v>
      </c>
      <c r="DA426">
        <v>0</v>
      </c>
      <c r="DB426">
        <v>678.77223076923099</v>
      </c>
      <c r="DC426">
        <v>-24.184341898521001</v>
      </c>
      <c r="DD426">
        <v>-290.50153875545402</v>
      </c>
      <c r="DE426">
        <v>8135.6873076923102</v>
      </c>
      <c r="DF426">
        <v>15</v>
      </c>
      <c r="DG426">
        <v>1604500115.5</v>
      </c>
      <c r="DH426" t="s">
        <v>274</v>
      </c>
      <c r="DI426">
        <v>1604500104</v>
      </c>
      <c r="DJ426">
        <v>1604500115.5</v>
      </c>
      <c r="DK426">
        <v>1</v>
      </c>
      <c r="DL426">
        <v>-0.111</v>
      </c>
      <c r="DM426">
        <v>-7.0000000000000001E-3</v>
      </c>
      <c r="DN426">
        <v>-7.3999999999999996E-2</v>
      </c>
      <c r="DO426">
        <v>0.30099999999999999</v>
      </c>
      <c r="DP426">
        <v>420</v>
      </c>
      <c r="DQ426">
        <v>20</v>
      </c>
      <c r="DR426">
        <v>0.08</v>
      </c>
      <c r="DS426">
        <v>7.0000000000000007E-2</v>
      </c>
      <c r="DT426">
        <v>0</v>
      </c>
      <c r="DU426">
        <v>0</v>
      </c>
      <c r="DV426" t="s">
        <v>275</v>
      </c>
      <c r="DW426">
        <v>100</v>
      </c>
      <c r="DX426">
        <v>100</v>
      </c>
      <c r="DY426">
        <v>-0.27200000000000002</v>
      </c>
      <c r="DZ426">
        <v>0.3175</v>
      </c>
      <c r="EA426">
        <v>-0.38915973933682801</v>
      </c>
      <c r="EB426">
        <v>1.06189765250334E-3</v>
      </c>
      <c r="EC426">
        <v>-8.2300479113357901E-7</v>
      </c>
      <c r="ED426">
        <v>1.95222372915411E-10</v>
      </c>
      <c r="EE426">
        <v>5.0854824770297798E-2</v>
      </c>
      <c r="EF426">
        <v>2.4299125684897199E-2</v>
      </c>
      <c r="EG426">
        <v>-1.02667963148939E-3</v>
      </c>
      <c r="EH426">
        <v>2.21636158600722E-5</v>
      </c>
      <c r="EI426">
        <v>2</v>
      </c>
      <c r="EJ426">
        <v>2037</v>
      </c>
      <c r="EK426">
        <v>1</v>
      </c>
      <c r="EL426">
        <v>24</v>
      </c>
      <c r="EM426">
        <v>17.5</v>
      </c>
      <c r="EN426">
        <v>17.3</v>
      </c>
      <c r="EO426">
        <v>2</v>
      </c>
      <c r="EP426">
        <v>482.68599999999998</v>
      </c>
      <c r="EQ426">
        <v>555.20699999999999</v>
      </c>
      <c r="ER426">
        <v>22.3111</v>
      </c>
      <c r="ES426">
        <v>25.355499999999999</v>
      </c>
      <c r="ET426">
        <v>30</v>
      </c>
      <c r="EU426">
        <v>25.238099999999999</v>
      </c>
      <c r="EV426">
        <v>25.203700000000001</v>
      </c>
      <c r="EW426">
        <v>7.5722199999999997</v>
      </c>
      <c r="EX426">
        <v>7.3851599999999999</v>
      </c>
      <c r="EY426">
        <v>100</v>
      </c>
      <c r="EZ426">
        <v>22.305800000000001</v>
      </c>
      <c r="FA426">
        <v>101.01</v>
      </c>
      <c r="FB426">
        <v>20</v>
      </c>
      <c r="FC426">
        <v>102.357</v>
      </c>
      <c r="FD426">
        <v>102.06699999999999</v>
      </c>
    </row>
    <row r="427" spans="1:160" x14ac:dyDescent="0.15">
      <c r="A427">
        <v>429</v>
      </c>
      <c r="B427">
        <v>1604501157.0999999</v>
      </c>
      <c r="C427">
        <v>855.09999990463302</v>
      </c>
      <c r="D427" t="s">
        <v>1094</v>
      </c>
      <c r="E427" t="s">
        <v>1095</v>
      </c>
      <c r="F427">
        <v>1604501157.0999999</v>
      </c>
      <c r="G427">
        <f t="shared" si="270"/>
        <v>1.3874977489202543E-3</v>
      </c>
      <c r="H427">
        <f t="shared" si="271"/>
        <v>-7.4884877876311995</v>
      </c>
      <c r="I427">
        <f t="shared" si="272"/>
        <v>117.663</v>
      </c>
      <c r="J427">
        <f t="shared" si="273"/>
        <v>202.39344662435758</v>
      </c>
      <c r="K427">
        <f t="shared" si="274"/>
        <v>20.390531656293646</v>
      </c>
      <c r="L427">
        <f t="shared" si="275"/>
        <v>11.854193731516501</v>
      </c>
      <c r="M427">
        <f t="shared" si="276"/>
        <v>0.14032714230682958</v>
      </c>
      <c r="N427">
        <f t="shared" si="277"/>
        <v>2.9382365249481901</v>
      </c>
      <c r="O427">
        <f t="shared" si="278"/>
        <v>0.13670745544627547</v>
      </c>
      <c r="P427">
        <f t="shared" si="279"/>
        <v>8.575959737633379E-2</v>
      </c>
      <c r="Q427">
        <f t="shared" si="280"/>
        <v>193.7578229042345</v>
      </c>
      <c r="R427">
        <f t="shared" si="281"/>
        <v>25.825468015128369</v>
      </c>
      <c r="S427">
        <f t="shared" si="282"/>
        <v>25.005199999999999</v>
      </c>
      <c r="T427">
        <f t="shared" si="283"/>
        <v>3.1806634848547599</v>
      </c>
      <c r="U427">
        <f t="shared" si="284"/>
        <v>68.546112545406288</v>
      </c>
      <c r="V427">
        <f t="shared" si="285"/>
        <v>2.1853736022873504</v>
      </c>
      <c r="W427">
        <f t="shared" si="286"/>
        <v>3.1881802207816179</v>
      </c>
      <c r="X427">
        <f t="shared" si="287"/>
        <v>0.99528988256740947</v>
      </c>
      <c r="Y427">
        <f t="shared" si="288"/>
        <v>-61.188650727383212</v>
      </c>
      <c r="Z427">
        <f t="shared" si="289"/>
        <v>6.272885818307083</v>
      </c>
      <c r="AA427">
        <f t="shared" si="290"/>
        <v>0.4516998319251076</v>
      </c>
      <c r="AB427">
        <f t="shared" si="291"/>
        <v>139.29375782708348</v>
      </c>
      <c r="AC427">
        <v>11</v>
      </c>
      <c r="AD427">
        <v>2</v>
      </c>
      <c r="AE427">
        <f t="shared" si="292"/>
        <v>1</v>
      </c>
      <c r="AF427">
        <f t="shared" si="293"/>
        <v>0</v>
      </c>
      <c r="AG427">
        <f t="shared" si="294"/>
        <v>53491.3246273775</v>
      </c>
      <c r="AH427" t="s">
        <v>272</v>
      </c>
      <c r="AI427" t="s">
        <v>272</v>
      </c>
      <c r="AJ427">
        <v>0</v>
      </c>
      <c r="AK427">
        <v>0</v>
      </c>
      <c r="AL427">
        <f t="shared" si="295"/>
        <v>0</v>
      </c>
      <c r="AM427" t="e">
        <f t="shared" si="296"/>
        <v>#DIV/0!</v>
      </c>
      <c r="AN427">
        <v>0</v>
      </c>
      <c r="AO427" t="s">
        <v>272</v>
      </c>
      <c r="AP427" t="s">
        <v>272</v>
      </c>
      <c r="AQ427">
        <v>0</v>
      </c>
      <c r="AR427">
        <v>0</v>
      </c>
      <c r="AS427" t="e">
        <f t="shared" si="297"/>
        <v>#DIV/0!</v>
      </c>
      <c r="AT427">
        <v>0.5</v>
      </c>
      <c r="AU427">
        <f t="shared" si="298"/>
        <v>1009.3010998520797</v>
      </c>
      <c r="AV427">
        <f t="shared" si="299"/>
        <v>-7.4884877876311995</v>
      </c>
      <c r="AW427" t="e">
        <f t="shared" si="300"/>
        <v>#DIV/0!</v>
      </c>
      <c r="AX427" t="e">
        <f t="shared" si="301"/>
        <v>#DIV/0!</v>
      </c>
      <c r="AY427">
        <f t="shared" si="302"/>
        <v>-7.4194784774619695E-3</v>
      </c>
      <c r="AZ427" t="e">
        <f t="shared" si="303"/>
        <v>#DIV/0!</v>
      </c>
      <c r="BA427" t="s">
        <v>272</v>
      </c>
      <c r="BB427">
        <v>0</v>
      </c>
      <c r="BC427">
        <f t="shared" si="304"/>
        <v>0</v>
      </c>
      <c r="BD427" t="e">
        <f t="shared" si="305"/>
        <v>#DIV/0!</v>
      </c>
      <c r="BE427" t="e">
        <f t="shared" si="306"/>
        <v>#DIV/0!</v>
      </c>
      <c r="BF427" t="e">
        <f t="shared" si="307"/>
        <v>#DIV/0!</v>
      </c>
      <c r="BG427" t="e">
        <f t="shared" si="308"/>
        <v>#DIV/0!</v>
      </c>
      <c r="BH427" t="e">
        <f t="shared" si="309"/>
        <v>#DIV/0!</v>
      </c>
      <c r="BI427" t="e">
        <f t="shared" si="310"/>
        <v>#DIV/0!</v>
      </c>
      <c r="BJ427">
        <f t="shared" si="311"/>
        <v>1200.1400000000001</v>
      </c>
      <c r="BK427">
        <f t="shared" si="312"/>
        <v>1009.3010998520797</v>
      </c>
      <c r="BL427">
        <f t="shared" si="313"/>
        <v>0.84098613482766982</v>
      </c>
      <c r="BM427">
        <f t="shared" si="314"/>
        <v>0.19197226965533981</v>
      </c>
      <c r="BN427">
        <v>6</v>
      </c>
      <c r="BO427">
        <v>0.5</v>
      </c>
      <c r="BP427" t="s">
        <v>273</v>
      </c>
      <c r="BQ427">
        <v>2</v>
      </c>
      <c r="BR427">
        <v>1604501157.0999999</v>
      </c>
      <c r="BS427">
        <v>117.663</v>
      </c>
      <c r="BT427">
        <v>108.871</v>
      </c>
      <c r="BU427">
        <v>21.691700000000001</v>
      </c>
      <c r="BV427">
        <v>20.0625</v>
      </c>
      <c r="BW427">
        <v>117.938</v>
      </c>
      <c r="BX427">
        <v>21.374099999999999</v>
      </c>
      <c r="BY427">
        <v>499.90199999999999</v>
      </c>
      <c r="BZ427">
        <v>100.64700000000001</v>
      </c>
      <c r="CA427">
        <v>9.9995500000000001E-2</v>
      </c>
      <c r="CB427">
        <v>25.044799999999999</v>
      </c>
      <c r="CC427">
        <v>25.005199999999999</v>
      </c>
      <c r="CD427">
        <v>999.9</v>
      </c>
      <c r="CE427">
        <v>0</v>
      </c>
      <c r="CF427">
        <v>0</v>
      </c>
      <c r="CG427">
        <v>9985</v>
      </c>
      <c r="CH427">
        <v>0</v>
      </c>
      <c r="CI427">
        <v>1.02895</v>
      </c>
      <c r="CJ427">
        <v>1200.1400000000001</v>
      </c>
      <c r="CK427">
        <v>0.96699299999999999</v>
      </c>
      <c r="CL427">
        <v>3.30067E-2</v>
      </c>
      <c r="CM427">
        <v>0</v>
      </c>
      <c r="CN427">
        <v>675.05100000000004</v>
      </c>
      <c r="CO427">
        <v>5.0001499999999997</v>
      </c>
      <c r="CP427">
        <v>8092.68</v>
      </c>
      <c r="CQ427">
        <v>11355.2</v>
      </c>
      <c r="CR427">
        <v>39.5</v>
      </c>
      <c r="CS427">
        <v>42.186999999999998</v>
      </c>
      <c r="CT427">
        <v>40.75</v>
      </c>
      <c r="CU427">
        <v>41.75</v>
      </c>
      <c r="CV427">
        <v>41.375</v>
      </c>
      <c r="CW427">
        <v>1155.69</v>
      </c>
      <c r="CX427">
        <v>39.450000000000003</v>
      </c>
      <c r="CY427">
        <v>0</v>
      </c>
      <c r="CZ427">
        <v>1604501156.0999999</v>
      </c>
      <c r="DA427">
        <v>0</v>
      </c>
      <c r="DB427">
        <v>677.9348</v>
      </c>
      <c r="DC427">
        <v>-24.2467692693291</v>
      </c>
      <c r="DD427">
        <v>-283.656923605222</v>
      </c>
      <c r="DE427">
        <v>8125.5236000000004</v>
      </c>
      <c r="DF427">
        <v>15</v>
      </c>
      <c r="DG427">
        <v>1604500115.5</v>
      </c>
      <c r="DH427" t="s">
        <v>274</v>
      </c>
      <c r="DI427">
        <v>1604500104</v>
      </c>
      <c r="DJ427">
        <v>1604500115.5</v>
      </c>
      <c r="DK427">
        <v>1</v>
      </c>
      <c r="DL427">
        <v>-0.111</v>
      </c>
      <c r="DM427">
        <v>-7.0000000000000001E-3</v>
      </c>
      <c r="DN427">
        <v>-7.3999999999999996E-2</v>
      </c>
      <c r="DO427">
        <v>0.30099999999999999</v>
      </c>
      <c r="DP427">
        <v>420</v>
      </c>
      <c r="DQ427">
        <v>20</v>
      </c>
      <c r="DR427">
        <v>0.08</v>
      </c>
      <c r="DS427">
        <v>7.0000000000000007E-2</v>
      </c>
      <c r="DT427">
        <v>0</v>
      </c>
      <c r="DU427">
        <v>0</v>
      </c>
      <c r="DV427" t="s">
        <v>275</v>
      </c>
      <c r="DW427">
        <v>100</v>
      </c>
      <c r="DX427">
        <v>100</v>
      </c>
      <c r="DY427">
        <v>-0.27500000000000002</v>
      </c>
      <c r="DZ427">
        <v>0.31759999999999999</v>
      </c>
      <c r="EA427">
        <v>-0.38915973933682801</v>
      </c>
      <c r="EB427">
        <v>1.06189765250334E-3</v>
      </c>
      <c r="EC427">
        <v>-8.2300479113357901E-7</v>
      </c>
      <c r="ED427">
        <v>1.95222372915411E-10</v>
      </c>
      <c r="EE427">
        <v>5.0854824770297798E-2</v>
      </c>
      <c r="EF427">
        <v>2.4299125684897199E-2</v>
      </c>
      <c r="EG427">
        <v>-1.02667963148939E-3</v>
      </c>
      <c r="EH427">
        <v>2.21636158600722E-5</v>
      </c>
      <c r="EI427">
        <v>2</v>
      </c>
      <c r="EJ427">
        <v>2037</v>
      </c>
      <c r="EK427">
        <v>1</v>
      </c>
      <c r="EL427">
        <v>24</v>
      </c>
      <c r="EM427">
        <v>17.600000000000001</v>
      </c>
      <c r="EN427">
        <v>17.399999999999999</v>
      </c>
      <c r="EO427">
        <v>2</v>
      </c>
      <c r="EP427">
        <v>482.42599999999999</v>
      </c>
      <c r="EQ427">
        <v>555.48599999999999</v>
      </c>
      <c r="ER427">
        <v>22.308499999999999</v>
      </c>
      <c r="ES427">
        <v>25.355499999999999</v>
      </c>
      <c r="ET427">
        <v>30</v>
      </c>
      <c r="EU427">
        <v>25.238099999999999</v>
      </c>
      <c r="EV427">
        <v>25.203700000000001</v>
      </c>
      <c r="EW427">
        <v>7.4103000000000003</v>
      </c>
      <c r="EX427">
        <v>7.3851599999999999</v>
      </c>
      <c r="EY427">
        <v>100</v>
      </c>
      <c r="EZ427">
        <v>22.305800000000001</v>
      </c>
      <c r="FA427">
        <v>95.98</v>
      </c>
      <c r="FB427">
        <v>20</v>
      </c>
      <c r="FC427">
        <v>102.357</v>
      </c>
      <c r="FD427">
        <v>102.068</v>
      </c>
    </row>
    <row r="428" spans="1:160" x14ac:dyDescent="0.15">
      <c r="A428">
        <v>430</v>
      </c>
      <c r="B428">
        <v>1604501159.0999999</v>
      </c>
      <c r="C428">
        <v>857.09999990463302</v>
      </c>
      <c r="D428" t="s">
        <v>1096</v>
      </c>
      <c r="E428" t="s">
        <v>1097</v>
      </c>
      <c r="F428">
        <v>1604501159.0999999</v>
      </c>
      <c r="G428">
        <f t="shared" si="270"/>
        <v>1.3875093968457773E-3</v>
      </c>
      <c r="H428">
        <f t="shared" si="271"/>
        <v>-7.5897313033354852</v>
      </c>
      <c r="I428">
        <f t="shared" si="272"/>
        <v>114.489</v>
      </c>
      <c r="J428">
        <f t="shared" si="273"/>
        <v>200.46554315955868</v>
      </c>
      <c r="K428">
        <f t="shared" si="274"/>
        <v>20.19616195128139</v>
      </c>
      <c r="L428">
        <f t="shared" si="275"/>
        <v>11.534343255189</v>
      </c>
      <c r="M428">
        <f t="shared" si="276"/>
        <v>0.14028946492079372</v>
      </c>
      <c r="N428">
        <f t="shared" si="277"/>
        <v>2.9355782890995075</v>
      </c>
      <c r="O428">
        <f t="shared" si="278"/>
        <v>0.13666850965302529</v>
      </c>
      <c r="P428">
        <f t="shared" si="279"/>
        <v>8.5735362673852622E-2</v>
      </c>
      <c r="Q428">
        <f t="shared" si="280"/>
        <v>193.76045268221947</v>
      </c>
      <c r="R428">
        <f t="shared" si="281"/>
        <v>25.827739020879616</v>
      </c>
      <c r="S428">
        <f t="shared" si="282"/>
        <v>25.007300000000001</v>
      </c>
      <c r="T428">
        <f t="shared" si="283"/>
        <v>3.1810617104257086</v>
      </c>
      <c r="U428">
        <f t="shared" si="284"/>
        <v>68.543211569874501</v>
      </c>
      <c r="V428">
        <f t="shared" si="285"/>
        <v>2.1854895075930005</v>
      </c>
      <c r="W428">
        <f t="shared" si="286"/>
        <v>3.1884842532729341</v>
      </c>
      <c r="X428">
        <f t="shared" si="287"/>
        <v>0.99557220283270809</v>
      </c>
      <c r="Y428">
        <f t="shared" si="288"/>
        <v>-61.189164400898775</v>
      </c>
      <c r="Z428">
        <f t="shared" si="289"/>
        <v>6.1880792618272018</v>
      </c>
      <c r="AA428">
        <f t="shared" si="290"/>
        <v>0.44600485683609775</v>
      </c>
      <c r="AB428">
        <f t="shared" si="291"/>
        <v>139.20537239998399</v>
      </c>
      <c r="AC428">
        <v>11</v>
      </c>
      <c r="AD428">
        <v>2</v>
      </c>
      <c r="AE428">
        <f t="shared" si="292"/>
        <v>1</v>
      </c>
      <c r="AF428">
        <f t="shared" si="293"/>
        <v>0</v>
      </c>
      <c r="AG428">
        <f t="shared" si="294"/>
        <v>53413.388149224207</v>
      </c>
      <c r="AH428" t="s">
        <v>272</v>
      </c>
      <c r="AI428" t="s">
        <v>272</v>
      </c>
      <c r="AJ428">
        <v>0</v>
      </c>
      <c r="AK428">
        <v>0</v>
      </c>
      <c r="AL428">
        <f t="shared" si="295"/>
        <v>0</v>
      </c>
      <c r="AM428" t="e">
        <f t="shared" si="296"/>
        <v>#DIV/0!</v>
      </c>
      <c r="AN428">
        <v>0</v>
      </c>
      <c r="AO428" t="s">
        <v>272</v>
      </c>
      <c r="AP428" t="s">
        <v>272</v>
      </c>
      <c r="AQ428">
        <v>0</v>
      </c>
      <c r="AR428">
        <v>0</v>
      </c>
      <c r="AS428" t="e">
        <f t="shared" si="297"/>
        <v>#DIV/0!</v>
      </c>
      <c r="AT428">
        <v>0.5</v>
      </c>
      <c r="AU428">
        <f t="shared" si="298"/>
        <v>1009.3175998521197</v>
      </c>
      <c r="AV428">
        <f t="shared" si="299"/>
        <v>-7.5897313033354852</v>
      </c>
      <c r="AW428" t="e">
        <f t="shared" si="300"/>
        <v>#DIV/0!</v>
      </c>
      <c r="AX428" t="e">
        <f t="shared" si="301"/>
        <v>#DIV/0!</v>
      </c>
      <c r="AY428">
        <f t="shared" si="302"/>
        <v>-7.51966606393022E-3</v>
      </c>
      <c r="AZ428" t="e">
        <f t="shared" si="303"/>
        <v>#DIV/0!</v>
      </c>
      <c r="BA428" t="s">
        <v>272</v>
      </c>
      <c r="BB428">
        <v>0</v>
      </c>
      <c r="BC428">
        <f t="shared" si="304"/>
        <v>0</v>
      </c>
      <c r="BD428" t="e">
        <f t="shared" si="305"/>
        <v>#DIV/0!</v>
      </c>
      <c r="BE428" t="e">
        <f t="shared" si="306"/>
        <v>#DIV/0!</v>
      </c>
      <c r="BF428" t="e">
        <f t="shared" si="307"/>
        <v>#DIV/0!</v>
      </c>
      <c r="BG428" t="e">
        <f t="shared" si="308"/>
        <v>#DIV/0!</v>
      </c>
      <c r="BH428" t="e">
        <f t="shared" si="309"/>
        <v>#DIV/0!</v>
      </c>
      <c r="BI428" t="e">
        <f t="shared" si="310"/>
        <v>#DIV/0!</v>
      </c>
      <c r="BJ428">
        <f t="shared" si="311"/>
        <v>1200.1600000000001</v>
      </c>
      <c r="BK428">
        <f t="shared" si="312"/>
        <v>1009.3175998521197</v>
      </c>
      <c r="BL428">
        <f t="shared" si="313"/>
        <v>0.84098586842764267</v>
      </c>
      <c r="BM428">
        <f t="shared" si="314"/>
        <v>0.19197173685528551</v>
      </c>
      <c r="BN428">
        <v>6</v>
      </c>
      <c r="BO428">
        <v>0.5</v>
      </c>
      <c r="BP428" t="s">
        <v>273</v>
      </c>
      <c r="BQ428">
        <v>2</v>
      </c>
      <c r="BR428">
        <v>1604501159.0999999</v>
      </c>
      <c r="BS428">
        <v>114.489</v>
      </c>
      <c r="BT428">
        <v>105.57299999999999</v>
      </c>
      <c r="BU428">
        <v>21.693000000000001</v>
      </c>
      <c r="BV428">
        <v>20.064299999999999</v>
      </c>
      <c r="BW428">
        <v>114.767</v>
      </c>
      <c r="BX428">
        <v>21.375399999999999</v>
      </c>
      <c r="BY428">
        <v>500.05900000000003</v>
      </c>
      <c r="BZ428">
        <v>100.646</v>
      </c>
      <c r="CA428">
        <v>0.100301</v>
      </c>
      <c r="CB428">
        <v>25.046399999999998</v>
      </c>
      <c r="CC428">
        <v>25.007300000000001</v>
      </c>
      <c r="CD428">
        <v>999.9</v>
      </c>
      <c r="CE428">
        <v>0</v>
      </c>
      <c r="CF428">
        <v>0</v>
      </c>
      <c r="CG428">
        <v>9970</v>
      </c>
      <c r="CH428">
        <v>0</v>
      </c>
      <c r="CI428">
        <v>1.0359499999999999</v>
      </c>
      <c r="CJ428">
        <v>1200.1600000000001</v>
      </c>
      <c r="CK428">
        <v>0.96700200000000003</v>
      </c>
      <c r="CL428">
        <v>3.2998399999999997E-2</v>
      </c>
      <c r="CM428">
        <v>0</v>
      </c>
      <c r="CN428">
        <v>674.096</v>
      </c>
      <c r="CO428">
        <v>5.0001499999999997</v>
      </c>
      <c r="CP428">
        <v>8085.02</v>
      </c>
      <c r="CQ428">
        <v>11355.4</v>
      </c>
      <c r="CR428">
        <v>39.5</v>
      </c>
      <c r="CS428">
        <v>42.186999999999998</v>
      </c>
      <c r="CT428">
        <v>40.686999999999998</v>
      </c>
      <c r="CU428">
        <v>41.75</v>
      </c>
      <c r="CV428">
        <v>41.375</v>
      </c>
      <c r="CW428">
        <v>1155.72</v>
      </c>
      <c r="CX428">
        <v>39.44</v>
      </c>
      <c r="CY428">
        <v>0</v>
      </c>
      <c r="CZ428">
        <v>1604501157.9000001</v>
      </c>
      <c r="DA428">
        <v>0</v>
      </c>
      <c r="DB428">
        <v>677.29603846153896</v>
      </c>
      <c r="DC428">
        <v>-25.201128203689901</v>
      </c>
      <c r="DD428">
        <v>-281.45196586691799</v>
      </c>
      <c r="DE428">
        <v>8118.5603846153799</v>
      </c>
      <c r="DF428">
        <v>15</v>
      </c>
      <c r="DG428">
        <v>1604500115.5</v>
      </c>
      <c r="DH428" t="s">
        <v>274</v>
      </c>
      <c r="DI428">
        <v>1604500104</v>
      </c>
      <c r="DJ428">
        <v>1604500115.5</v>
      </c>
      <c r="DK428">
        <v>1</v>
      </c>
      <c r="DL428">
        <v>-0.111</v>
      </c>
      <c r="DM428">
        <v>-7.0000000000000001E-3</v>
      </c>
      <c r="DN428">
        <v>-7.3999999999999996E-2</v>
      </c>
      <c r="DO428">
        <v>0.30099999999999999</v>
      </c>
      <c r="DP428">
        <v>420</v>
      </c>
      <c r="DQ428">
        <v>20</v>
      </c>
      <c r="DR428">
        <v>0.08</v>
      </c>
      <c r="DS428">
        <v>7.0000000000000007E-2</v>
      </c>
      <c r="DT428">
        <v>0</v>
      </c>
      <c r="DU428">
        <v>0</v>
      </c>
      <c r="DV428" t="s">
        <v>275</v>
      </c>
      <c r="DW428">
        <v>100</v>
      </c>
      <c r="DX428">
        <v>100</v>
      </c>
      <c r="DY428">
        <v>-0.27800000000000002</v>
      </c>
      <c r="DZ428">
        <v>0.31759999999999999</v>
      </c>
      <c r="EA428">
        <v>-0.38915973933682801</v>
      </c>
      <c r="EB428">
        <v>1.06189765250334E-3</v>
      </c>
      <c r="EC428">
        <v>-8.2300479113357901E-7</v>
      </c>
      <c r="ED428">
        <v>1.95222372915411E-10</v>
      </c>
      <c r="EE428">
        <v>5.0854824770297798E-2</v>
      </c>
      <c r="EF428">
        <v>2.4299125684897199E-2</v>
      </c>
      <c r="EG428">
        <v>-1.02667963148939E-3</v>
      </c>
      <c r="EH428">
        <v>2.21636158600722E-5</v>
      </c>
      <c r="EI428">
        <v>2</v>
      </c>
      <c r="EJ428">
        <v>2037</v>
      </c>
      <c r="EK428">
        <v>1</v>
      </c>
      <c r="EL428">
        <v>24</v>
      </c>
      <c r="EM428">
        <v>17.600000000000001</v>
      </c>
      <c r="EN428">
        <v>17.399999999999999</v>
      </c>
      <c r="EO428">
        <v>2</v>
      </c>
      <c r="EP428">
        <v>482.72699999999998</v>
      </c>
      <c r="EQ428">
        <v>555.26700000000005</v>
      </c>
      <c r="ER428">
        <v>22.305700000000002</v>
      </c>
      <c r="ES428">
        <v>25.355499999999999</v>
      </c>
      <c r="ET428">
        <v>30</v>
      </c>
      <c r="EU428">
        <v>25.238099999999999</v>
      </c>
      <c r="EV428">
        <v>25.203700000000001</v>
      </c>
      <c r="EW428">
        <v>7.2957099999999997</v>
      </c>
      <c r="EX428">
        <v>7.6564800000000002</v>
      </c>
      <c r="EY428">
        <v>100</v>
      </c>
      <c r="EZ428">
        <v>22.301600000000001</v>
      </c>
      <c r="FA428">
        <v>95.98</v>
      </c>
      <c r="FB428">
        <v>20</v>
      </c>
      <c r="FC428">
        <v>102.357</v>
      </c>
      <c r="FD428">
        <v>102.068</v>
      </c>
    </row>
    <row r="429" spans="1:160" x14ac:dyDescent="0.15">
      <c r="A429">
        <v>431</v>
      </c>
      <c r="B429">
        <v>1604501161.0999999</v>
      </c>
      <c r="C429">
        <v>859.09999990463302</v>
      </c>
      <c r="D429" t="s">
        <v>1098</v>
      </c>
      <c r="E429" t="s">
        <v>1099</v>
      </c>
      <c r="F429">
        <v>1604501161.0999999</v>
      </c>
      <c r="G429">
        <f t="shared" si="270"/>
        <v>1.3902439183076866E-3</v>
      </c>
      <c r="H429">
        <f t="shared" si="271"/>
        <v>-7.6873252390833171</v>
      </c>
      <c r="I429">
        <f t="shared" si="272"/>
        <v>111.304</v>
      </c>
      <c r="J429">
        <f t="shared" si="273"/>
        <v>198.25498829747372</v>
      </c>
      <c r="K429">
        <f t="shared" si="274"/>
        <v>19.973164755647495</v>
      </c>
      <c r="L429">
        <f t="shared" si="275"/>
        <v>11.2133023691032</v>
      </c>
      <c r="M429">
        <f t="shared" si="276"/>
        <v>0.14061056890612911</v>
      </c>
      <c r="N429">
        <f t="shared" si="277"/>
        <v>2.9477559634051653</v>
      </c>
      <c r="O429">
        <f t="shared" si="278"/>
        <v>0.13698785974002006</v>
      </c>
      <c r="P429">
        <f t="shared" si="279"/>
        <v>8.5935124315100975E-2</v>
      </c>
      <c r="Q429">
        <f t="shared" si="280"/>
        <v>193.70938130435084</v>
      </c>
      <c r="R429">
        <f t="shared" si="281"/>
        <v>25.823319757043802</v>
      </c>
      <c r="S429">
        <f t="shared" si="282"/>
        <v>25.0062</v>
      </c>
      <c r="T429">
        <f t="shared" si="283"/>
        <v>3.1808531106454732</v>
      </c>
      <c r="U429">
        <f t="shared" si="284"/>
        <v>68.550163076552877</v>
      </c>
      <c r="V429">
        <f t="shared" si="285"/>
        <v>2.1856590499684998</v>
      </c>
      <c r="W429">
        <f t="shared" si="286"/>
        <v>3.1884082427749751</v>
      </c>
      <c r="X429">
        <f t="shared" si="287"/>
        <v>0.99519406067697336</v>
      </c>
      <c r="Y429">
        <f t="shared" si="288"/>
        <v>-61.309756797368976</v>
      </c>
      <c r="Z429">
        <f t="shared" si="289"/>
        <v>6.3249928960640904</v>
      </c>
      <c r="AA429">
        <f t="shared" si="290"/>
        <v>0.45398617113269746</v>
      </c>
      <c r="AB429">
        <f t="shared" si="291"/>
        <v>139.17860357417865</v>
      </c>
      <c r="AC429">
        <v>11</v>
      </c>
      <c r="AD429">
        <v>2</v>
      </c>
      <c r="AE429">
        <f t="shared" si="292"/>
        <v>1</v>
      </c>
      <c r="AF429">
        <f t="shared" si="293"/>
        <v>0</v>
      </c>
      <c r="AG429">
        <f t="shared" si="294"/>
        <v>53769.44151134351</v>
      </c>
      <c r="AH429" t="s">
        <v>272</v>
      </c>
      <c r="AI429" t="s">
        <v>272</v>
      </c>
      <c r="AJ429">
        <v>0</v>
      </c>
      <c r="AK429">
        <v>0</v>
      </c>
      <c r="AL429">
        <f t="shared" si="295"/>
        <v>0</v>
      </c>
      <c r="AM429" t="e">
        <f t="shared" si="296"/>
        <v>#DIV/0!</v>
      </c>
      <c r="AN429">
        <v>0</v>
      </c>
      <c r="AO429" t="s">
        <v>272</v>
      </c>
      <c r="AP429" t="s">
        <v>272</v>
      </c>
      <c r="AQ429">
        <v>0</v>
      </c>
      <c r="AR429">
        <v>0</v>
      </c>
      <c r="AS429" t="e">
        <f t="shared" si="297"/>
        <v>#DIV/0!</v>
      </c>
      <c r="AT429">
        <v>0.5</v>
      </c>
      <c r="AU429">
        <f t="shared" si="298"/>
        <v>1009.0487998520802</v>
      </c>
      <c r="AV429">
        <f t="shared" si="299"/>
        <v>-7.6873252390833171</v>
      </c>
      <c r="AW429" t="e">
        <f t="shared" si="300"/>
        <v>#DIV/0!</v>
      </c>
      <c r="AX429" t="e">
        <f t="shared" si="301"/>
        <v>#DIV/0!</v>
      </c>
      <c r="AY429">
        <f t="shared" si="302"/>
        <v>-7.6183879711370032E-3</v>
      </c>
      <c r="AZ429" t="e">
        <f t="shared" si="303"/>
        <v>#DIV/0!</v>
      </c>
      <c r="BA429" t="s">
        <v>272</v>
      </c>
      <c r="BB429">
        <v>0</v>
      </c>
      <c r="BC429">
        <f t="shared" si="304"/>
        <v>0</v>
      </c>
      <c r="BD429" t="e">
        <f t="shared" si="305"/>
        <v>#DIV/0!</v>
      </c>
      <c r="BE429" t="e">
        <f t="shared" si="306"/>
        <v>#DIV/0!</v>
      </c>
      <c r="BF429" t="e">
        <f t="shared" si="307"/>
        <v>#DIV/0!</v>
      </c>
      <c r="BG429" t="e">
        <f t="shared" si="308"/>
        <v>#DIV/0!</v>
      </c>
      <c r="BH429" t="e">
        <f t="shared" si="309"/>
        <v>#DIV/0!</v>
      </c>
      <c r="BI429" t="e">
        <f t="shared" si="310"/>
        <v>#DIV/0!</v>
      </c>
      <c r="BJ429">
        <f t="shared" si="311"/>
        <v>1199.8399999999999</v>
      </c>
      <c r="BK429">
        <f t="shared" si="312"/>
        <v>1009.0487998520802</v>
      </c>
      <c r="BL429">
        <f t="shared" si="313"/>
        <v>0.84098613136091493</v>
      </c>
      <c r="BM429">
        <f t="shared" si="314"/>
        <v>0.19197226272183004</v>
      </c>
      <c r="BN429">
        <v>6</v>
      </c>
      <c r="BO429">
        <v>0.5</v>
      </c>
      <c r="BP429" t="s">
        <v>273</v>
      </c>
      <c r="BQ429">
        <v>2</v>
      </c>
      <c r="BR429">
        <v>1604501161.0999999</v>
      </c>
      <c r="BS429">
        <v>111.304</v>
      </c>
      <c r="BT429">
        <v>102.26600000000001</v>
      </c>
      <c r="BU429">
        <v>21.695</v>
      </c>
      <c r="BV429">
        <v>20.063099999999999</v>
      </c>
      <c r="BW429">
        <v>111.584</v>
      </c>
      <c r="BX429">
        <v>21.377300000000002</v>
      </c>
      <c r="BY429">
        <v>500.06099999999998</v>
      </c>
      <c r="BZ429">
        <v>100.645</v>
      </c>
      <c r="CA429">
        <v>9.9828299999999995E-2</v>
      </c>
      <c r="CB429">
        <v>25.045999999999999</v>
      </c>
      <c r="CC429">
        <v>25.0062</v>
      </c>
      <c r="CD429">
        <v>999.9</v>
      </c>
      <c r="CE429">
        <v>0</v>
      </c>
      <c r="CF429">
        <v>0</v>
      </c>
      <c r="CG429">
        <v>10039.4</v>
      </c>
      <c r="CH429">
        <v>0</v>
      </c>
      <c r="CI429">
        <v>1.0499499999999999</v>
      </c>
      <c r="CJ429">
        <v>1199.8399999999999</v>
      </c>
      <c r="CK429">
        <v>0.96699299999999999</v>
      </c>
      <c r="CL429">
        <v>3.30067E-2</v>
      </c>
      <c r="CM429">
        <v>0</v>
      </c>
      <c r="CN429">
        <v>673.32799999999997</v>
      </c>
      <c r="CO429">
        <v>5.0001499999999997</v>
      </c>
      <c r="CP429">
        <v>8071.61</v>
      </c>
      <c r="CQ429">
        <v>11352.4</v>
      </c>
      <c r="CR429">
        <v>39.5</v>
      </c>
      <c r="CS429">
        <v>42.186999999999998</v>
      </c>
      <c r="CT429">
        <v>40.75</v>
      </c>
      <c r="CU429">
        <v>41.75</v>
      </c>
      <c r="CV429">
        <v>41.375</v>
      </c>
      <c r="CW429">
        <v>1155.4000000000001</v>
      </c>
      <c r="CX429">
        <v>39.44</v>
      </c>
      <c r="CY429">
        <v>0</v>
      </c>
      <c r="CZ429">
        <v>1604501160.3</v>
      </c>
      <c r="DA429">
        <v>0</v>
      </c>
      <c r="DB429">
        <v>676.3175</v>
      </c>
      <c r="DC429">
        <v>-25.0610940311463</v>
      </c>
      <c r="DD429">
        <v>-281.96717971172097</v>
      </c>
      <c r="DE429">
        <v>8107.2646153846099</v>
      </c>
      <c r="DF429">
        <v>15</v>
      </c>
      <c r="DG429">
        <v>1604500115.5</v>
      </c>
      <c r="DH429" t="s">
        <v>274</v>
      </c>
      <c r="DI429">
        <v>1604500104</v>
      </c>
      <c r="DJ429">
        <v>1604500115.5</v>
      </c>
      <c r="DK429">
        <v>1</v>
      </c>
      <c r="DL429">
        <v>-0.111</v>
      </c>
      <c r="DM429">
        <v>-7.0000000000000001E-3</v>
      </c>
      <c r="DN429">
        <v>-7.3999999999999996E-2</v>
      </c>
      <c r="DO429">
        <v>0.30099999999999999</v>
      </c>
      <c r="DP429">
        <v>420</v>
      </c>
      <c r="DQ429">
        <v>20</v>
      </c>
      <c r="DR429">
        <v>0.08</v>
      </c>
      <c r="DS429">
        <v>7.0000000000000007E-2</v>
      </c>
      <c r="DT429">
        <v>0</v>
      </c>
      <c r="DU429">
        <v>0</v>
      </c>
      <c r="DV429" t="s">
        <v>275</v>
      </c>
      <c r="DW429">
        <v>100</v>
      </c>
      <c r="DX429">
        <v>100</v>
      </c>
      <c r="DY429">
        <v>-0.28000000000000003</v>
      </c>
      <c r="DZ429">
        <v>0.31769999999999998</v>
      </c>
      <c r="EA429">
        <v>-0.38915973933682801</v>
      </c>
      <c r="EB429">
        <v>1.06189765250334E-3</v>
      </c>
      <c r="EC429">
        <v>-8.2300479113357901E-7</v>
      </c>
      <c r="ED429">
        <v>1.95222372915411E-10</v>
      </c>
      <c r="EE429">
        <v>5.0854824770297798E-2</v>
      </c>
      <c r="EF429">
        <v>2.4299125684897199E-2</v>
      </c>
      <c r="EG429">
        <v>-1.02667963148939E-3</v>
      </c>
      <c r="EH429">
        <v>2.21636158600722E-5</v>
      </c>
      <c r="EI429">
        <v>2</v>
      </c>
      <c r="EJ429">
        <v>2037</v>
      </c>
      <c r="EK429">
        <v>1</v>
      </c>
      <c r="EL429">
        <v>24</v>
      </c>
      <c r="EM429">
        <v>17.600000000000001</v>
      </c>
      <c r="EN429">
        <v>17.399999999999999</v>
      </c>
      <c r="EO429">
        <v>2</v>
      </c>
      <c r="EP429">
        <v>482.83600000000001</v>
      </c>
      <c r="EQ429">
        <v>555.20699999999999</v>
      </c>
      <c r="ER429">
        <v>22.303899999999999</v>
      </c>
      <c r="ES429">
        <v>25.355499999999999</v>
      </c>
      <c r="ET429">
        <v>30.0001</v>
      </c>
      <c r="EU429">
        <v>25.238099999999999</v>
      </c>
      <c r="EV429">
        <v>25.203700000000001</v>
      </c>
      <c r="EW429">
        <v>7.1201699999999999</v>
      </c>
      <c r="EX429">
        <v>7.6564800000000002</v>
      </c>
      <c r="EY429">
        <v>100</v>
      </c>
      <c r="EZ429">
        <v>22.301600000000001</v>
      </c>
      <c r="FA429">
        <v>90.95</v>
      </c>
      <c r="FB429">
        <v>20</v>
      </c>
      <c r="FC429">
        <v>102.357</v>
      </c>
      <c r="FD429">
        <v>102.068</v>
      </c>
    </row>
    <row r="430" spans="1:160" x14ac:dyDescent="0.15">
      <c r="A430">
        <v>432</v>
      </c>
      <c r="B430">
        <v>1604501163.0999999</v>
      </c>
      <c r="C430">
        <v>861.09999990463302</v>
      </c>
      <c r="D430" t="s">
        <v>1100</v>
      </c>
      <c r="E430" t="s">
        <v>1101</v>
      </c>
      <c r="F430">
        <v>1604501163.0999999</v>
      </c>
      <c r="G430">
        <f t="shared" si="270"/>
        <v>1.3971751546987036E-3</v>
      </c>
      <c r="H430">
        <f t="shared" si="271"/>
        <v>-7.9157790418502429</v>
      </c>
      <c r="I430">
        <f t="shared" si="272"/>
        <v>108.11499999999999</v>
      </c>
      <c r="J430">
        <f t="shared" si="273"/>
        <v>197.19057699266241</v>
      </c>
      <c r="K430">
        <f t="shared" si="274"/>
        <v>19.866099695513839</v>
      </c>
      <c r="L430">
        <f t="shared" si="275"/>
        <v>10.8921197013405</v>
      </c>
      <c r="M430">
        <f t="shared" si="276"/>
        <v>0.14150847834325622</v>
      </c>
      <c r="N430">
        <f t="shared" si="277"/>
        <v>2.9474403525720683</v>
      </c>
      <c r="O430">
        <f t="shared" si="278"/>
        <v>0.13783962192663052</v>
      </c>
      <c r="P430">
        <f t="shared" si="279"/>
        <v>8.647147308517783E-2</v>
      </c>
      <c r="Q430">
        <f t="shared" si="280"/>
        <v>193.71097728490423</v>
      </c>
      <c r="R430">
        <f t="shared" si="281"/>
        <v>25.822111768862147</v>
      </c>
      <c r="S430">
        <f t="shared" si="282"/>
        <v>25</v>
      </c>
      <c r="T430">
        <f t="shared" si="283"/>
        <v>3.1796775899783087</v>
      </c>
      <c r="U430">
        <f t="shared" si="284"/>
        <v>68.549019039662042</v>
      </c>
      <c r="V430">
        <f t="shared" si="285"/>
        <v>2.18568770413497</v>
      </c>
      <c r="W430">
        <f t="shared" si="286"/>
        <v>3.1885032561448394</v>
      </c>
      <c r="X430">
        <f t="shared" si="287"/>
        <v>0.99398988584333869</v>
      </c>
      <c r="Y430">
        <f t="shared" si="288"/>
        <v>-61.615424322212824</v>
      </c>
      <c r="Z430">
        <f t="shared" si="289"/>
        <v>7.3889617993860188</v>
      </c>
      <c r="AA430">
        <f t="shared" si="290"/>
        <v>0.53039576300965863</v>
      </c>
      <c r="AB430">
        <f t="shared" si="291"/>
        <v>140.01491052508709</v>
      </c>
      <c r="AC430">
        <v>11</v>
      </c>
      <c r="AD430">
        <v>2</v>
      </c>
      <c r="AE430">
        <f t="shared" si="292"/>
        <v>1</v>
      </c>
      <c r="AF430">
        <f t="shared" si="293"/>
        <v>0</v>
      </c>
      <c r="AG430">
        <f t="shared" si="294"/>
        <v>53760.134660585194</v>
      </c>
      <c r="AH430" t="s">
        <v>272</v>
      </c>
      <c r="AI430" t="s">
        <v>272</v>
      </c>
      <c r="AJ430">
        <v>0</v>
      </c>
      <c r="AK430">
        <v>0</v>
      </c>
      <c r="AL430">
        <f t="shared" si="295"/>
        <v>0</v>
      </c>
      <c r="AM430" t="e">
        <f t="shared" si="296"/>
        <v>#DIV/0!</v>
      </c>
      <c r="AN430">
        <v>0</v>
      </c>
      <c r="AO430" t="s">
        <v>272</v>
      </c>
      <c r="AP430" t="s">
        <v>272</v>
      </c>
      <c r="AQ430">
        <v>0</v>
      </c>
      <c r="AR430">
        <v>0</v>
      </c>
      <c r="AS430" t="e">
        <f t="shared" si="297"/>
        <v>#DIV/0!</v>
      </c>
      <c r="AT430">
        <v>0.5</v>
      </c>
      <c r="AU430">
        <f t="shared" si="298"/>
        <v>1009.0571998520813</v>
      </c>
      <c r="AV430">
        <f t="shared" si="299"/>
        <v>-7.9157790418502429</v>
      </c>
      <c r="AW430" t="e">
        <f t="shared" si="300"/>
        <v>#DIV/0!</v>
      </c>
      <c r="AX430" t="e">
        <f t="shared" si="301"/>
        <v>#DIV/0!</v>
      </c>
      <c r="AY430">
        <f t="shared" si="302"/>
        <v>-7.8447277746104237E-3</v>
      </c>
      <c r="AZ430" t="e">
        <f t="shared" si="303"/>
        <v>#DIV/0!</v>
      </c>
      <c r="BA430" t="s">
        <v>272</v>
      </c>
      <c r="BB430">
        <v>0</v>
      </c>
      <c r="BC430">
        <f t="shared" si="304"/>
        <v>0</v>
      </c>
      <c r="BD430" t="e">
        <f t="shared" si="305"/>
        <v>#DIV/0!</v>
      </c>
      <c r="BE430" t="e">
        <f t="shared" si="306"/>
        <v>#DIV/0!</v>
      </c>
      <c r="BF430" t="e">
        <f t="shared" si="307"/>
        <v>#DIV/0!</v>
      </c>
      <c r="BG430" t="e">
        <f t="shared" si="308"/>
        <v>#DIV/0!</v>
      </c>
      <c r="BH430" t="e">
        <f t="shared" si="309"/>
        <v>#DIV/0!</v>
      </c>
      <c r="BI430" t="e">
        <f t="shared" si="310"/>
        <v>#DIV/0!</v>
      </c>
      <c r="BJ430">
        <f t="shared" si="311"/>
        <v>1199.8499999999999</v>
      </c>
      <c r="BK430">
        <f t="shared" si="312"/>
        <v>1009.0571998520813</v>
      </c>
      <c r="BL430">
        <f t="shared" si="313"/>
        <v>0.84098612314212728</v>
      </c>
      <c r="BM430">
        <f t="shared" si="314"/>
        <v>0.19197224628425474</v>
      </c>
      <c r="BN430">
        <v>6</v>
      </c>
      <c r="BO430">
        <v>0.5</v>
      </c>
      <c r="BP430" t="s">
        <v>273</v>
      </c>
      <c r="BQ430">
        <v>2</v>
      </c>
      <c r="BR430">
        <v>1604501163.0999999</v>
      </c>
      <c r="BS430">
        <v>108.11499999999999</v>
      </c>
      <c r="BT430">
        <v>98.796400000000006</v>
      </c>
      <c r="BU430">
        <v>21.6951</v>
      </c>
      <c r="BV430">
        <v>20.0547</v>
      </c>
      <c r="BW430">
        <v>108.399</v>
      </c>
      <c r="BX430">
        <v>21.377400000000002</v>
      </c>
      <c r="BY430">
        <v>499.95</v>
      </c>
      <c r="BZ430">
        <v>100.646</v>
      </c>
      <c r="CA430">
        <v>9.9684700000000001E-2</v>
      </c>
      <c r="CB430">
        <v>25.046500000000002</v>
      </c>
      <c r="CC430">
        <v>25</v>
      </c>
      <c r="CD430">
        <v>999.9</v>
      </c>
      <c r="CE430">
        <v>0</v>
      </c>
      <c r="CF430">
        <v>0</v>
      </c>
      <c r="CG430">
        <v>10037.5</v>
      </c>
      <c r="CH430">
        <v>0</v>
      </c>
      <c r="CI430">
        <v>1.0569500000000001</v>
      </c>
      <c r="CJ430">
        <v>1199.8499999999999</v>
      </c>
      <c r="CK430">
        <v>0.96699299999999999</v>
      </c>
      <c r="CL430">
        <v>3.30067E-2</v>
      </c>
      <c r="CM430">
        <v>0</v>
      </c>
      <c r="CN430">
        <v>672.55499999999995</v>
      </c>
      <c r="CO430">
        <v>5.0001499999999997</v>
      </c>
      <c r="CP430">
        <v>8063.21</v>
      </c>
      <c r="CQ430">
        <v>11352.4</v>
      </c>
      <c r="CR430">
        <v>39.5</v>
      </c>
      <c r="CS430">
        <v>42.186999999999998</v>
      </c>
      <c r="CT430">
        <v>40.75</v>
      </c>
      <c r="CU430">
        <v>41.75</v>
      </c>
      <c r="CV430">
        <v>41.375</v>
      </c>
      <c r="CW430">
        <v>1155.4100000000001</v>
      </c>
      <c r="CX430">
        <v>39.44</v>
      </c>
      <c r="CY430">
        <v>0</v>
      </c>
      <c r="CZ430">
        <v>1604501162.0999999</v>
      </c>
      <c r="DA430">
        <v>0</v>
      </c>
      <c r="DB430">
        <v>675.45452</v>
      </c>
      <c r="DC430">
        <v>-24.5084615633006</v>
      </c>
      <c r="DD430">
        <v>-276.628461926478</v>
      </c>
      <c r="DE430">
        <v>8097.4539999999997</v>
      </c>
      <c r="DF430">
        <v>15</v>
      </c>
      <c r="DG430">
        <v>1604500115.5</v>
      </c>
      <c r="DH430" t="s">
        <v>274</v>
      </c>
      <c r="DI430">
        <v>1604500104</v>
      </c>
      <c r="DJ430">
        <v>1604500115.5</v>
      </c>
      <c r="DK430">
        <v>1</v>
      </c>
      <c r="DL430">
        <v>-0.111</v>
      </c>
      <c r="DM430">
        <v>-7.0000000000000001E-3</v>
      </c>
      <c r="DN430">
        <v>-7.3999999999999996E-2</v>
      </c>
      <c r="DO430">
        <v>0.30099999999999999</v>
      </c>
      <c r="DP430">
        <v>420</v>
      </c>
      <c r="DQ430">
        <v>20</v>
      </c>
      <c r="DR430">
        <v>0.08</v>
      </c>
      <c r="DS430">
        <v>7.0000000000000007E-2</v>
      </c>
      <c r="DT430">
        <v>0</v>
      </c>
      <c r="DU430">
        <v>0</v>
      </c>
      <c r="DV430" t="s">
        <v>275</v>
      </c>
      <c r="DW430">
        <v>100</v>
      </c>
      <c r="DX430">
        <v>100</v>
      </c>
      <c r="DY430">
        <v>-0.28399999999999997</v>
      </c>
      <c r="DZ430">
        <v>0.31769999999999998</v>
      </c>
      <c r="EA430">
        <v>-0.38915973933682801</v>
      </c>
      <c r="EB430">
        <v>1.06189765250334E-3</v>
      </c>
      <c r="EC430">
        <v>-8.2300479113357901E-7</v>
      </c>
      <c r="ED430">
        <v>1.95222372915411E-10</v>
      </c>
      <c r="EE430">
        <v>5.0854824770297798E-2</v>
      </c>
      <c r="EF430">
        <v>2.4299125684897199E-2</v>
      </c>
      <c r="EG430">
        <v>-1.02667963148939E-3</v>
      </c>
      <c r="EH430">
        <v>2.21636158600722E-5</v>
      </c>
      <c r="EI430">
        <v>2</v>
      </c>
      <c r="EJ430">
        <v>2037</v>
      </c>
      <c r="EK430">
        <v>1</v>
      </c>
      <c r="EL430">
        <v>24</v>
      </c>
      <c r="EM430">
        <v>17.7</v>
      </c>
      <c r="EN430">
        <v>17.5</v>
      </c>
      <c r="EO430">
        <v>2</v>
      </c>
      <c r="EP430">
        <v>482.75400000000002</v>
      </c>
      <c r="EQ430">
        <v>555.22699999999998</v>
      </c>
      <c r="ER430">
        <v>22.3018</v>
      </c>
      <c r="ES430">
        <v>25.3551</v>
      </c>
      <c r="ET430">
        <v>30.0001</v>
      </c>
      <c r="EU430">
        <v>25.238099999999999</v>
      </c>
      <c r="EV430">
        <v>25.203700000000001</v>
      </c>
      <c r="EW430">
        <v>6.9785599999999999</v>
      </c>
      <c r="EX430">
        <v>7.6564800000000002</v>
      </c>
      <c r="EY430">
        <v>100</v>
      </c>
      <c r="EZ430">
        <v>22.2971</v>
      </c>
      <c r="FA430">
        <v>85.88</v>
      </c>
      <c r="FB430">
        <v>20</v>
      </c>
      <c r="FC430">
        <v>102.357</v>
      </c>
      <c r="FD430">
        <v>102.069</v>
      </c>
    </row>
    <row r="431" spans="1:160" x14ac:dyDescent="0.15">
      <c r="A431">
        <v>433</v>
      </c>
      <c r="B431">
        <v>1604501165.0999999</v>
      </c>
      <c r="C431">
        <v>863.09999990463302</v>
      </c>
      <c r="D431" t="s">
        <v>1102</v>
      </c>
      <c r="E431" t="s">
        <v>1103</v>
      </c>
      <c r="F431">
        <v>1604501165.0999999</v>
      </c>
      <c r="G431">
        <f t="shared" si="270"/>
        <v>1.4038208577028739E-3</v>
      </c>
      <c r="H431">
        <f t="shared" si="271"/>
        <v>-7.9503121812065514</v>
      </c>
      <c r="I431">
        <f t="shared" si="272"/>
        <v>104.908</v>
      </c>
      <c r="J431">
        <f t="shared" si="273"/>
        <v>193.92234193020803</v>
      </c>
      <c r="K431">
        <f t="shared" si="274"/>
        <v>19.536967938998071</v>
      </c>
      <c r="L431">
        <f t="shared" si="275"/>
        <v>10.569097980892</v>
      </c>
      <c r="M431">
        <f t="shared" si="276"/>
        <v>0.14233566155671296</v>
      </c>
      <c r="N431">
        <f t="shared" si="277"/>
        <v>2.9367898644019288</v>
      </c>
      <c r="O431">
        <f t="shared" si="278"/>
        <v>0.13861131327938125</v>
      </c>
      <c r="P431">
        <f t="shared" si="279"/>
        <v>8.695857184247352E-2</v>
      </c>
      <c r="Q431">
        <f t="shared" si="280"/>
        <v>193.76045268221947</v>
      </c>
      <c r="R431">
        <f t="shared" si="281"/>
        <v>25.82240083032881</v>
      </c>
      <c r="S431">
        <f t="shared" si="282"/>
        <v>24.995899999999999</v>
      </c>
      <c r="T431">
        <f t="shared" si="283"/>
        <v>3.1789004380851149</v>
      </c>
      <c r="U431">
        <f t="shared" si="284"/>
        <v>68.554095990432558</v>
      </c>
      <c r="V431">
        <f t="shared" si="285"/>
        <v>2.1857323400945998</v>
      </c>
      <c r="W431">
        <f t="shared" si="286"/>
        <v>3.1883322338604558</v>
      </c>
      <c r="X431">
        <f t="shared" si="287"/>
        <v>0.99316809799051509</v>
      </c>
      <c r="Y431">
        <f t="shared" si="288"/>
        <v>-61.90849982469674</v>
      </c>
      <c r="Z431">
        <f t="shared" si="289"/>
        <v>7.8689122939311718</v>
      </c>
      <c r="AA431">
        <f t="shared" si="290"/>
        <v>0.56688185079742648</v>
      </c>
      <c r="AB431">
        <f t="shared" si="291"/>
        <v>140.28774700225131</v>
      </c>
      <c r="AC431">
        <v>11</v>
      </c>
      <c r="AD431">
        <v>2</v>
      </c>
      <c r="AE431">
        <f t="shared" si="292"/>
        <v>1</v>
      </c>
      <c r="AF431">
        <f t="shared" si="293"/>
        <v>0</v>
      </c>
      <c r="AG431">
        <f t="shared" si="294"/>
        <v>53448.907194299049</v>
      </c>
      <c r="AH431" t="s">
        <v>272</v>
      </c>
      <c r="AI431" t="s">
        <v>272</v>
      </c>
      <c r="AJ431">
        <v>0</v>
      </c>
      <c r="AK431">
        <v>0</v>
      </c>
      <c r="AL431">
        <f t="shared" si="295"/>
        <v>0</v>
      </c>
      <c r="AM431" t="e">
        <f t="shared" si="296"/>
        <v>#DIV/0!</v>
      </c>
      <c r="AN431">
        <v>0</v>
      </c>
      <c r="AO431" t="s">
        <v>272</v>
      </c>
      <c r="AP431" t="s">
        <v>272</v>
      </c>
      <c r="AQ431">
        <v>0</v>
      </c>
      <c r="AR431">
        <v>0</v>
      </c>
      <c r="AS431" t="e">
        <f t="shared" si="297"/>
        <v>#DIV/0!</v>
      </c>
      <c r="AT431">
        <v>0.5</v>
      </c>
      <c r="AU431">
        <f t="shared" si="298"/>
        <v>1009.3175998521197</v>
      </c>
      <c r="AV431">
        <f t="shared" si="299"/>
        <v>-7.9503121812065514</v>
      </c>
      <c r="AW431" t="e">
        <f t="shared" si="300"/>
        <v>#DIV/0!</v>
      </c>
      <c r="AX431" t="e">
        <f t="shared" si="301"/>
        <v>#DIV/0!</v>
      </c>
      <c r="AY431">
        <f t="shared" si="302"/>
        <v>-7.876918209264748E-3</v>
      </c>
      <c r="AZ431" t="e">
        <f t="shared" si="303"/>
        <v>#DIV/0!</v>
      </c>
      <c r="BA431" t="s">
        <v>272</v>
      </c>
      <c r="BB431">
        <v>0</v>
      </c>
      <c r="BC431">
        <f t="shared" si="304"/>
        <v>0</v>
      </c>
      <c r="BD431" t="e">
        <f t="shared" si="305"/>
        <v>#DIV/0!</v>
      </c>
      <c r="BE431" t="e">
        <f t="shared" si="306"/>
        <v>#DIV/0!</v>
      </c>
      <c r="BF431" t="e">
        <f t="shared" si="307"/>
        <v>#DIV/0!</v>
      </c>
      <c r="BG431" t="e">
        <f t="shared" si="308"/>
        <v>#DIV/0!</v>
      </c>
      <c r="BH431" t="e">
        <f t="shared" si="309"/>
        <v>#DIV/0!</v>
      </c>
      <c r="BI431" t="e">
        <f t="shared" si="310"/>
        <v>#DIV/0!</v>
      </c>
      <c r="BJ431">
        <f t="shared" si="311"/>
        <v>1200.1600000000001</v>
      </c>
      <c r="BK431">
        <f t="shared" si="312"/>
        <v>1009.3175998521197</v>
      </c>
      <c r="BL431">
        <f t="shared" si="313"/>
        <v>0.84098586842764267</v>
      </c>
      <c r="BM431">
        <f t="shared" si="314"/>
        <v>0.19197173685528551</v>
      </c>
      <c r="BN431">
        <v>6</v>
      </c>
      <c r="BO431">
        <v>0.5</v>
      </c>
      <c r="BP431" t="s">
        <v>273</v>
      </c>
      <c r="BQ431">
        <v>2</v>
      </c>
      <c r="BR431">
        <v>1604501165.0999999</v>
      </c>
      <c r="BS431">
        <v>104.908</v>
      </c>
      <c r="BT431">
        <v>95.545699999999997</v>
      </c>
      <c r="BU431">
        <v>21.695399999999999</v>
      </c>
      <c r="BV431">
        <v>20.047599999999999</v>
      </c>
      <c r="BW431">
        <v>105.194</v>
      </c>
      <c r="BX431">
        <v>21.377800000000001</v>
      </c>
      <c r="BY431">
        <v>500.072</v>
      </c>
      <c r="BZ431">
        <v>100.646</v>
      </c>
      <c r="CA431">
        <v>0.10034899999999999</v>
      </c>
      <c r="CB431">
        <v>25.0456</v>
      </c>
      <c r="CC431">
        <v>24.995899999999999</v>
      </c>
      <c r="CD431">
        <v>999.9</v>
      </c>
      <c r="CE431">
        <v>0</v>
      </c>
      <c r="CF431">
        <v>0</v>
      </c>
      <c r="CG431">
        <v>9976.8799999999992</v>
      </c>
      <c r="CH431">
        <v>0</v>
      </c>
      <c r="CI431">
        <v>1.0569500000000001</v>
      </c>
      <c r="CJ431">
        <v>1200.1600000000001</v>
      </c>
      <c r="CK431">
        <v>0.96700200000000003</v>
      </c>
      <c r="CL431">
        <v>3.2998399999999997E-2</v>
      </c>
      <c r="CM431">
        <v>0</v>
      </c>
      <c r="CN431">
        <v>671.91899999999998</v>
      </c>
      <c r="CO431">
        <v>5.0001499999999997</v>
      </c>
      <c r="CP431">
        <v>8054.44</v>
      </c>
      <c r="CQ431">
        <v>11355.4</v>
      </c>
      <c r="CR431">
        <v>39.5</v>
      </c>
      <c r="CS431">
        <v>42.186999999999998</v>
      </c>
      <c r="CT431">
        <v>40.75</v>
      </c>
      <c r="CU431">
        <v>41.75</v>
      </c>
      <c r="CV431">
        <v>41.375</v>
      </c>
      <c r="CW431">
        <v>1155.72</v>
      </c>
      <c r="CX431">
        <v>39.44</v>
      </c>
      <c r="CY431">
        <v>0</v>
      </c>
      <c r="CZ431">
        <v>1604501164.5</v>
      </c>
      <c r="DA431">
        <v>0</v>
      </c>
      <c r="DB431">
        <v>674.46928000000003</v>
      </c>
      <c r="DC431">
        <v>-24.120230725805001</v>
      </c>
      <c r="DD431">
        <v>-276.00461490029602</v>
      </c>
      <c r="DE431">
        <v>8086.4975999999997</v>
      </c>
      <c r="DF431">
        <v>15</v>
      </c>
      <c r="DG431">
        <v>1604500115.5</v>
      </c>
      <c r="DH431" t="s">
        <v>274</v>
      </c>
      <c r="DI431">
        <v>1604500104</v>
      </c>
      <c r="DJ431">
        <v>1604500115.5</v>
      </c>
      <c r="DK431">
        <v>1</v>
      </c>
      <c r="DL431">
        <v>-0.111</v>
      </c>
      <c r="DM431">
        <v>-7.0000000000000001E-3</v>
      </c>
      <c r="DN431">
        <v>-7.3999999999999996E-2</v>
      </c>
      <c r="DO431">
        <v>0.30099999999999999</v>
      </c>
      <c r="DP431">
        <v>420</v>
      </c>
      <c r="DQ431">
        <v>20</v>
      </c>
      <c r="DR431">
        <v>0.08</v>
      </c>
      <c r="DS431">
        <v>7.0000000000000007E-2</v>
      </c>
      <c r="DT431">
        <v>0</v>
      </c>
      <c r="DU431">
        <v>0</v>
      </c>
      <c r="DV431" t="s">
        <v>275</v>
      </c>
      <c r="DW431">
        <v>100</v>
      </c>
      <c r="DX431">
        <v>100</v>
      </c>
      <c r="DY431">
        <v>-0.28599999999999998</v>
      </c>
      <c r="DZ431">
        <v>0.31759999999999999</v>
      </c>
      <c r="EA431">
        <v>-0.38915973933682801</v>
      </c>
      <c r="EB431">
        <v>1.06189765250334E-3</v>
      </c>
      <c r="EC431">
        <v>-8.2300479113357901E-7</v>
      </c>
      <c r="ED431">
        <v>1.95222372915411E-10</v>
      </c>
      <c r="EE431">
        <v>5.0854824770297798E-2</v>
      </c>
      <c r="EF431">
        <v>2.4299125684897199E-2</v>
      </c>
      <c r="EG431">
        <v>-1.02667963148939E-3</v>
      </c>
      <c r="EH431">
        <v>2.21636158600722E-5</v>
      </c>
      <c r="EI431">
        <v>2</v>
      </c>
      <c r="EJ431">
        <v>2037</v>
      </c>
      <c r="EK431">
        <v>1</v>
      </c>
      <c r="EL431">
        <v>24</v>
      </c>
      <c r="EM431">
        <v>17.7</v>
      </c>
      <c r="EN431">
        <v>17.5</v>
      </c>
      <c r="EO431">
        <v>2</v>
      </c>
      <c r="EP431">
        <v>482.84699999999998</v>
      </c>
      <c r="EQ431">
        <v>555.08799999999997</v>
      </c>
      <c r="ER431">
        <v>22.3</v>
      </c>
      <c r="ES431">
        <v>25.353999999999999</v>
      </c>
      <c r="ET431">
        <v>30.0001</v>
      </c>
      <c r="EU431">
        <v>25.2377</v>
      </c>
      <c r="EV431">
        <v>25.203700000000001</v>
      </c>
      <c r="EW431">
        <v>6.8608399999999996</v>
      </c>
      <c r="EX431">
        <v>7.6564800000000002</v>
      </c>
      <c r="EY431">
        <v>100</v>
      </c>
      <c r="EZ431">
        <v>22.2971</v>
      </c>
      <c r="FA431">
        <v>85.88</v>
      </c>
      <c r="FB431">
        <v>20</v>
      </c>
      <c r="FC431">
        <v>102.35599999999999</v>
      </c>
      <c r="FD431">
        <v>102.069</v>
      </c>
    </row>
    <row r="432" spans="1:160" x14ac:dyDescent="0.15">
      <c r="A432">
        <v>434</v>
      </c>
      <c r="B432">
        <v>1604501167.0999999</v>
      </c>
      <c r="C432">
        <v>865.09999990463302</v>
      </c>
      <c r="D432" t="s">
        <v>1104</v>
      </c>
      <c r="E432" t="s">
        <v>1105</v>
      </c>
      <c r="F432">
        <v>1604501167.0999999</v>
      </c>
      <c r="G432">
        <f t="shared" si="270"/>
        <v>1.4075789197014476E-3</v>
      </c>
      <c r="H432">
        <f t="shared" si="271"/>
        <v>-7.9018897832904225</v>
      </c>
      <c r="I432">
        <f t="shared" si="272"/>
        <v>101.74</v>
      </c>
      <c r="J432">
        <f t="shared" si="273"/>
        <v>190.02612144568891</v>
      </c>
      <c r="K432">
        <f t="shared" si="274"/>
        <v>19.144182745202656</v>
      </c>
      <c r="L432">
        <f t="shared" si="275"/>
        <v>10.249796910439999</v>
      </c>
      <c r="M432">
        <f t="shared" si="276"/>
        <v>0.14269817718413863</v>
      </c>
      <c r="N432">
        <f t="shared" si="277"/>
        <v>2.940180402297095</v>
      </c>
      <c r="O432">
        <f t="shared" si="278"/>
        <v>0.13895929687649211</v>
      </c>
      <c r="P432">
        <f t="shared" si="279"/>
        <v>8.7177324547099005E-2</v>
      </c>
      <c r="Q432">
        <f t="shared" si="280"/>
        <v>193.75885670165607</v>
      </c>
      <c r="R432">
        <f t="shared" si="281"/>
        <v>25.819580976327458</v>
      </c>
      <c r="S432">
        <f t="shared" si="282"/>
        <v>24.997699999999998</v>
      </c>
      <c r="T432">
        <f t="shared" si="283"/>
        <v>3.1792416062787887</v>
      </c>
      <c r="U432">
        <f t="shared" si="284"/>
        <v>68.564219924073072</v>
      </c>
      <c r="V432">
        <f t="shared" si="285"/>
        <v>2.1859248421855999</v>
      </c>
      <c r="W432">
        <f t="shared" si="286"/>
        <v>3.1881422185015138</v>
      </c>
      <c r="X432">
        <f t="shared" si="287"/>
        <v>0.99331676409318881</v>
      </c>
      <c r="Y432">
        <f t="shared" si="288"/>
        <v>-62.074230358833837</v>
      </c>
      <c r="Z432">
        <f t="shared" si="289"/>
        <v>7.434166174301394</v>
      </c>
      <c r="AA432">
        <f t="shared" si="290"/>
        <v>0.5349469987046841</v>
      </c>
      <c r="AB432">
        <f t="shared" si="291"/>
        <v>139.65373951582833</v>
      </c>
      <c r="AC432">
        <v>11</v>
      </c>
      <c r="AD432">
        <v>2</v>
      </c>
      <c r="AE432">
        <f t="shared" si="292"/>
        <v>1</v>
      </c>
      <c r="AF432">
        <f t="shared" si="293"/>
        <v>0</v>
      </c>
      <c r="AG432">
        <f t="shared" si="294"/>
        <v>53548.113572934453</v>
      </c>
      <c r="AH432" t="s">
        <v>272</v>
      </c>
      <c r="AI432" t="s">
        <v>272</v>
      </c>
      <c r="AJ432">
        <v>0</v>
      </c>
      <c r="AK432">
        <v>0</v>
      </c>
      <c r="AL432">
        <f t="shared" si="295"/>
        <v>0</v>
      </c>
      <c r="AM432" t="e">
        <f t="shared" si="296"/>
        <v>#DIV/0!</v>
      </c>
      <c r="AN432">
        <v>0</v>
      </c>
      <c r="AO432" t="s">
        <v>272</v>
      </c>
      <c r="AP432" t="s">
        <v>272</v>
      </c>
      <c r="AQ432">
        <v>0</v>
      </c>
      <c r="AR432">
        <v>0</v>
      </c>
      <c r="AS432" t="e">
        <f t="shared" si="297"/>
        <v>#DIV/0!</v>
      </c>
      <c r="AT432">
        <v>0.5</v>
      </c>
      <c r="AU432">
        <f t="shared" si="298"/>
        <v>1009.3091998521186</v>
      </c>
      <c r="AV432">
        <f t="shared" si="299"/>
        <v>-7.9018897832904225</v>
      </c>
      <c r="AW432" t="e">
        <f t="shared" si="300"/>
        <v>#DIV/0!</v>
      </c>
      <c r="AX432" t="e">
        <f t="shared" si="301"/>
        <v>#DIV/0!</v>
      </c>
      <c r="AY432">
        <f t="shared" si="302"/>
        <v>-7.8290079833297742E-3</v>
      </c>
      <c r="AZ432" t="e">
        <f t="shared" si="303"/>
        <v>#DIV/0!</v>
      </c>
      <c r="BA432" t="s">
        <v>272</v>
      </c>
      <c r="BB432">
        <v>0</v>
      </c>
      <c r="BC432">
        <f t="shared" si="304"/>
        <v>0</v>
      </c>
      <c r="BD432" t="e">
        <f t="shared" si="305"/>
        <v>#DIV/0!</v>
      </c>
      <c r="BE432" t="e">
        <f t="shared" si="306"/>
        <v>#DIV/0!</v>
      </c>
      <c r="BF432" t="e">
        <f t="shared" si="307"/>
        <v>#DIV/0!</v>
      </c>
      <c r="BG432" t="e">
        <f t="shared" si="308"/>
        <v>#DIV/0!</v>
      </c>
      <c r="BH432" t="e">
        <f t="shared" si="309"/>
        <v>#DIV/0!</v>
      </c>
      <c r="BI432" t="e">
        <f t="shared" si="310"/>
        <v>#DIV/0!</v>
      </c>
      <c r="BJ432">
        <f t="shared" si="311"/>
        <v>1200.1500000000001</v>
      </c>
      <c r="BK432">
        <f t="shared" si="312"/>
        <v>1009.3091998521186</v>
      </c>
      <c r="BL432">
        <f t="shared" si="313"/>
        <v>0.84098587664218516</v>
      </c>
      <c r="BM432">
        <f t="shared" si="314"/>
        <v>0.19197175328437027</v>
      </c>
      <c r="BN432">
        <v>6</v>
      </c>
      <c r="BO432">
        <v>0.5</v>
      </c>
      <c r="BP432" t="s">
        <v>273</v>
      </c>
      <c r="BQ432">
        <v>2</v>
      </c>
      <c r="BR432">
        <v>1604501167.0999999</v>
      </c>
      <c r="BS432">
        <v>101.74</v>
      </c>
      <c r="BT432">
        <v>92.430400000000006</v>
      </c>
      <c r="BU432">
        <v>21.697600000000001</v>
      </c>
      <c r="BV432">
        <v>20.045300000000001</v>
      </c>
      <c r="BW432">
        <v>102.029</v>
      </c>
      <c r="BX432">
        <v>21.38</v>
      </c>
      <c r="BY432">
        <v>500.04399999999998</v>
      </c>
      <c r="BZ432">
        <v>100.645</v>
      </c>
      <c r="CA432">
        <v>0.100006</v>
      </c>
      <c r="CB432">
        <v>25.044599999999999</v>
      </c>
      <c r="CC432">
        <v>24.997699999999998</v>
      </c>
      <c r="CD432">
        <v>999.9</v>
      </c>
      <c r="CE432">
        <v>0</v>
      </c>
      <c r="CF432">
        <v>0</v>
      </c>
      <c r="CG432">
        <v>9996.25</v>
      </c>
      <c r="CH432">
        <v>0</v>
      </c>
      <c r="CI432">
        <v>1.0499499999999999</v>
      </c>
      <c r="CJ432">
        <v>1200.1500000000001</v>
      </c>
      <c r="CK432">
        <v>0.96700200000000003</v>
      </c>
      <c r="CL432">
        <v>3.2998399999999997E-2</v>
      </c>
      <c r="CM432">
        <v>0</v>
      </c>
      <c r="CN432">
        <v>671.05</v>
      </c>
      <c r="CO432">
        <v>5.0001499999999997</v>
      </c>
      <c r="CP432">
        <v>8046.53</v>
      </c>
      <c r="CQ432">
        <v>11355.3</v>
      </c>
      <c r="CR432">
        <v>39.5</v>
      </c>
      <c r="CS432">
        <v>42.186999999999998</v>
      </c>
      <c r="CT432">
        <v>40.75</v>
      </c>
      <c r="CU432">
        <v>41.75</v>
      </c>
      <c r="CV432">
        <v>41.375</v>
      </c>
      <c r="CW432">
        <v>1155.71</v>
      </c>
      <c r="CX432">
        <v>39.44</v>
      </c>
      <c r="CY432">
        <v>0</v>
      </c>
      <c r="CZ432">
        <v>1604501166.3</v>
      </c>
      <c r="DA432">
        <v>0</v>
      </c>
      <c r="DB432">
        <v>673.89238461538503</v>
      </c>
      <c r="DC432">
        <v>-23.813538473099001</v>
      </c>
      <c r="DD432">
        <v>-273.83282060550903</v>
      </c>
      <c r="DE432">
        <v>8079.6442307692296</v>
      </c>
      <c r="DF432">
        <v>15</v>
      </c>
      <c r="DG432">
        <v>1604500115.5</v>
      </c>
      <c r="DH432" t="s">
        <v>274</v>
      </c>
      <c r="DI432">
        <v>1604500104</v>
      </c>
      <c r="DJ432">
        <v>1604500115.5</v>
      </c>
      <c r="DK432">
        <v>1</v>
      </c>
      <c r="DL432">
        <v>-0.111</v>
      </c>
      <c r="DM432">
        <v>-7.0000000000000001E-3</v>
      </c>
      <c r="DN432">
        <v>-7.3999999999999996E-2</v>
      </c>
      <c r="DO432">
        <v>0.30099999999999999</v>
      </c>
      <c r="DP432">
        <v>420</v>
      </c>
      <c r="DQ432">
        <v>20</v>
      </c>
      <c r="DR432">
        <v>0.08</v>
      </c>
      <c r="DS432">
        <v>7.0000000000000007E-2</v>
      </c>
      <c r="DT432">
        <v>0</v>
      </c>
      <c r="DU432">
        <v>0</v>
      </c>
      <c r="DV432" t="s">
        <v>275</v>
      </c>
      <c r="DW432">
        <v>100</v>
      </c>
      <c r="DX432">
        <v>100</v>
      </c>
      <c r="DY432">
        <v>-0.28899999999999998</v>
      </c>
      <c r="DZ432">
        <v>0.31759999999999999</v>
      </c>
      <c r="EA432">
        <v>-0.38915973933682801</v>
      </c>
      <c r="EB432">
        <v>1.06189765250334E-3</v>
      </c>
      <c r="EC432">
        <v>-8.2300479113357901E-7</v>
      </c>
      <c r="ED432">
        <v>1.95222372915411E-10</v>
      </c>
      <c r="EE432">
        <v>5.0854824770297798E-2</v>
      </c>
      <c r="EF432">
        <v>2.4299125684897199E-2</v>
      </c>
      <c r="EG432">
        <v>-1.02667963148939E-3</v>
      </c>
      <c r="EH432">
        <v>2.21636158600722E-5</v>
      </c>
      <c r="EI432">
        <v>2</v>
      </c>
      <c r="EJ432">
        <v>2037</v>
      </c>
      <c r="EK432">
        <v>1</v>
      </c>
      <c r="EL432">
        <v>24</v>
      </c>
      <c r="EM432">
        <v>17.7</v>
      </c>
      <c r="EN432">
        <v>17.5</v>
      </c>
      <c r="EO432">
        <v>2</v>
      </c>
      <c r="EP432">
        <v>482.702</v>
      </c>
      <c r="EQ432">
        <v>555.22699999999998</v>
      </c>
      <c r="ER432">
        <v>22.298100000000002</v>
      </c>
      <c r="ES432">
        <v>25.353400000000001</v>
      </c>
      <c r="ET432">
        <v>30.0001</v>
      </c>
      <c r="EU432">
        <v>25.236599999999999</v>
      </c>
      <c r="EV432">
        <v>25.203700000000001</v>
      </c>
      <c r="EW432">
        <v>6.6980199999999996</v>
      </c>
      <c r="EX432">
        <v>7.6564800000000002</v>
      </c>
      <c r="EY432">
        <v>100</v>
      </c>
      <c r="EZ432">
        <v>22.2971</v>
      </c>
      <c r="FA432">
        <v>80.83</v>
      </c>
      <c r="FB432">
        <v>20</v>
      </c>
      <c r="FC432">
        <v>102.35599999999999</v>
      </c>
      <c r="FD432">
        <v>102.068</v>
      </c>
    </row>
    <row r="433" spans="1:160" x14ac:dyDescent="0.15">
      <c r="A433">
        <v>435</v>
      </c>
      <c r="B433">
        <v>1604501169.0999999</v>
      </c>
      <c r="C433">
        <v>867.09999990463302</v>
      </c>
      <c r="D433" t="s">
        <v>1106</v>
      </c>
      <c r="E433" t="s">
        <v>1107</v>
      </c>
      <c r="F433">
        <v>1604501169.0999999</v>
      </c>
      <c r="G433">
        <f t="shared" si="270"/>
        <v>1.4068191436726737E-3</v>
      </c>
      <c r="H433">
        <f t="shared" si="271"/>
        <v>-7.9354906613886333</v>
      </c>
      <c r="I433">
        <f t="shared" si="272"/>
        <v>98.635999999999996</v>
      </c>
      <c r="J433">
        <f t="shared" si="273"/>
        <v>187.46489496611832</v>
      </c>
      <c r="K433">
        <f t="shared" si="274"/>
        <v>18.886078650630537</v>
      </c>
      <c r="L433">
        <f t="shared" si="275"/>
        <v>9.9370458352764004</v>
      </c>
      <c r="M433">
        <f t="shared" si="276"/>
        <v>0.14251338776206962</v>
      </c>
      <c r="N433">
        <f t="shared" si="277"/>
        <v>2.9432642584912072</v>
      </c>
      <c r="O433">
        <f t="shared" si="278"/>
        <v>0.13878784582800929</v>
      </c>
      <c r="P433">
        <f t="shared" si="279"/>
        <v>8.7069016858856235E-2</v>
      </c>
      <c r="Q433">
        <f t="shared" si="280"/>
        <v>193.71257326545785</v>
      </c>
      <c r="R433">
        <f t="shared" si="281"/>
        <v>25.818048686069766</v>
      </c>
      <c r="S433">
        <f t="shared" si="282"/>
        <v>25.001100000000001</v>
      </c>
      <c r="T433">
        <f t="shared" si="283"/>
        <v>3.1798861223902239</v>
      </c>
      <c r="U433">
        <f t="shared" si="284"/>
        <v>68.565866231456653</v>
      </c>
      <c r="V433">
        <f t="shared" si="285"/>
        <v>2.1858861328697698</v>
      </c>
      <c r="W433">
        <f t="shared" si="286"/>
        <v>3.1880092136383289</v>
      </c>
      <c r="X433">
        <f t="shared" si="287"/>
        <v>0.9939999895204541</v>
      </c>
      <c r="Y433">
        <f t="shared" si="288"/>
        <v>-62.040724235964909</v>
      </c>
      <c r="Z433">
        <f t="shared" si="289"/>
        <v>6.7913868437216545</v>
      </c>
      <c r="AA433">
        <f t="shared" si="290"/>
        <v>0.48818854300663544</v>
      </c>
      <c r="AB433">
        <f t="shared" si="291"/>
        <v>138.95142441622122</v>
      </c>
      <c r="AC433">
        <v>11</v>
      </c>
      <c r="AD433">
        <v>2</v>
      </c>
      <c r="AE433">
        <f t="shared" si="292"/>
        <v>1</v>
      </c>
      <c r="AF433">
        <f t="shared" si="293"/>
        <v>0</v>
      </c>
      <c r="AG433">
        <f t="shared" si="294"/>
        <v>53638.39460600209</v>
      </c>
      <c r="AH433" t="s">
        <v>272</v>
      </c>
      <c r="AI433" t="s">
        <v>272</v>
      </c>
      <c r="AJ433">
        <v>0</v>
      </c>
      <c r="AK433">
        <v>0</v>
      </c>
      <c r="AL433">
        <f t="shared" si="295"/>
        <v>0</v>
      </c>
      <c r="AM433" t="e">
        <f t="shared" si="296"/>
        <v>#DIV/0!</v>
      </c>
      <c r="AN433">
        <v>0</v>
      </c>
      <c r="AO433" t="s">
        <v>272</v>
      </c>
      <c r="AP433" t="s">
        <v>272</v>
      </c>
      <c r="AQ433">
        <v>0</v>
      </c>
      <c r="AR433">
        <v>0</v>
      </c>
      <c r="AS433" t="e">
        <f t="shared" si="297"/>
        <v>#DIV/0!</v>
      </c>
      <c r="AT433">
        <v>0.5</v>
      </c>
      <c r="AU433">
        <f t="shared" si="298"/>
        <v>1009.0655998520824</v>
      </c>
      <c r="AV433">
        <f t="shared" si="299"/>
        <v>-7.9354906613886333</v>
      </c>
      <c r="AW433" t="e">
        <f t="shared" si="300"/>
        <v>#DIV/0!</v>
      </c>
      <c r="AX433" t="e">
        <f t="shared" si="301"/>
        <v>#DIV/0!</v>
      </c>
      <c r="AY433">
        <f t="shared" si="302"/>
        <v>-7.8641969982446002E-3</v>
      </c>
      <c r="AZ433" t="e">
        <f t="shared" si="303"/>
        <v>#DIV/0!</v>
      </c>
      <c r="BA433" t="s">
        <v>272</v>
      </c>
      <c r="BB433">
        <v>0</v>
      </c>
      <c r="BC433">
        <f t="shared" si="304"/>
        <v>0</v>
      </c>
      <c r="BD433" t="e">
        <f t="shared" si="305"/>
        <v>#DIV/0!</v>
      </c>
      <c r="BE433" t="e">
        <f t="shared" si="306"/>
        <v>#DIV/0!</v>
      </c>
      <c r="BF433" t="e">
        <f t="shared" si="307"/>
        <v>#DIV/0!</v>
      </c>
      <c r="BG433" t="e">
        <f t="shared" si="308"/>
        <v>#DIV/0!</v>
      </c>
      <c r="BH433" t="e">
        <f t="shared" si="309"/>
        <v>#DIV/0!</v>
      </c>
      <c r="BI433" t="e">
        <f t="shared" si="310"/>
        <v>#DIV/0!</v>
      </c>
      <c r="BJ433">
        <f t="shared" si="311"/>
        <v>1199.8599999999999</v>
      </c>
      <c r="BK433">
        <f t="shared" si="312"/>
        <v>1009.0655998520824</v>
      </c>
      <c r="BL433">
        <f t="shared" si="313"/>
        <v>0.84098611492347652</v>
      </c>
      <c r="BM433">
        <f t="shared" si="314"/>
        <v>0.19197222984695339</v>
      </c>
      <c r="BN433">
        <v>6</v>
      </c>
      <c r="BO433">
        <v>0.5</v>
      </c>
      <c r="BP433" t="s">
        <v>273</v>
      </c>
      <c r="BQ433">
        <v>2</v>
      </c>
      <c r="BR433">
        <v>1604501169.0999999</v>
      </c>
      <c r="BS433">
        <v>98.635999999999996</v>
      </c>
      <c r="BT433">
        <v>89.2774</v>
      </c>
      <c r="BU433">
        <v>21.697299999999998</v>
      </c>
      <c r="BV433">
        <v>20.045300000000001</v>
      </c>
      <c r="BW433">
        <v>98.927999999999997</v>
      </c>
      <c r="BX433">
        <v>21.3796</v>
      </c>
      <c r="BY433">
        <v>499.86500000000001</v>
      </c>
      <c r="BZ433">
        <v>100.645</v>
      </c>
      <c r="CA433">
        <v>9.9614900000000006E-2</v>
      </c>
      <c r="CB433">
        <v>25.043900000000001</v>
      </c>
      <c r="CC433">
        <v>25.001100000000001</v>
      </c>
      <c r="CD433">
        <v>999.9</v>
      </c>
      <c r="CE433">
        <v>0</v>
      </c>
      <c r="CF433">
        <v>0</v>
      </c>
      <c r="CG433">
        <v>10013.799999999999</v>
      </c>
      <c r="CH433">
        <v>0</v>
      </c>
      <c r="CI433">
        <v>1.04295</v>
      </c>
      <c r="CJ433">
        <v>1199.8599999999999</v>
      </c>
      <c r="CK433">
        <v>0.96699299999999999</v>
      </c>
      <c r="CL433">
        <v>3.30067E-2</v>
      </c>
      <c r="CM433">
        <v>0</v>
      </c>
      <c r="CN433">
        <v>670.45600000000002</v>
      </c>
      <c r="CO433">
        <v>5.0001499999999997</v>
      </c>
      <c r="CP433">
        <v>8036.64</v>
      </c>
      <c r="CQ433">
        <v>11352.6</v>
      </c>
      <c r="CR433">
        <v>39.5</v>
      </c>
      <c r="CS433">
        <v>42.186999999999998</v>
      </c>
      <c r="CT433">
        <v>40.75</v>
      </c>
      <c r="CU433">
        <v>41.75</v>
      </c>
      <c r="CV433">
        <v>41.375</v>
      </c>
      <c r="CW433">
        <v>1155.42</v>
      </c>
      <c r="CX433">
        <v>39.44</v>
      </c>
      <c r="CY433">
        <v>0</v>
      </c>
      <c r="CZ433">
        <v>1604501168.0999999</v>
      </c>
      <c r="DA433">
        <v>0</v>
      </c>
      <c r="DB433">
        <v>673.06704000000002</v>
      </c>
      <c r="DC433">
        <v>-23.545000030967199</v>
      </c>
      <c r="DD433">
        <v>-270.20000029986602</v>
      </c>
      <c r="DE433">
        <v>8069.9759999999997</v>
      </c>
      <c r="DF433">
        <v>15</v>
      </c>
      <c r="DG433">
        <v>1604500115.5</v>
      </c>
      <c r="DH433" t="s">
        <v>274</v>
      </c>
      <c r="DI433">
        <v>1604500104</v>
      </c>
      <c r="DJ433">
        <v>1604500115.5</v>
      </c>
      <c r="DK433">
        <v>1</v>
      </c>
      <c r="DL433">
        <v>-0.111</v>
      </c>
      <c r="DM433">
        <v>-7.0000000000000001E-3</v>
      </c>
      <c r="DN433">
        <v>-7.3999999999999996E-2</v>
      </c>
      <c r="DO433">
        <v>0.30099999999999999</v>
      </c>
      <c r="DP433">
        <v>420</v>
      </c>
      <c r="DQ433">
        <v>20</v>
      </c>
      <c r="DR433">
        <v>0.08</v>
      </c>
      <c r="DS433">
        <v>7.0000000000000007E-2</v>
      </c>
      <c r="DT433">
        <v>0</v>
      </c>
      <c r="DU433">
        <v>0</v>
      </c>
      <c r="DV433" t="s">
        <v>275</v>
      </c>
      <c r="DW433">
        <v>100</v>
      </c>
      <c r="DX433">
        <v>100</v>
      </c>
      <c r="DY433">
        <v>-0.29199999999999998</v>
      </c>
      <c r="DZ433">
        <v>0.31769999999999998</v>
      </c>
      <c r="EA433">
        <v>-0.38915973933682801</v>
      </c>
      <c r="EB433">
        <v>1.06189765250334E-3</v>
      </c>
      <c r="EC433">
        <v>-8.2300479113357901E-7</v>
      </c>
      <c r="ED433">
        <v>1.95222372915411E-10</v>
      </c>
      <c r="EE433">
        <v>5.0854824770297798E-2</v>
      </c>
      <c r="EF433">
        <v>2.4299125684897199E-2</v>
      </c>
      <c r="EG433">
        <v>-1.02667963148939E-3</v>
      </c>
      <c r="EH433">
        <v>2.21636158600722E-5</v>
      </c>
      <c r="EI433">
        <v>2</v>
      </c>
      <c r="EJ433">
        <v>2037</v>
      </c>
      <c r="EK433">
        <v>1</v>
      </c>
      <c r="EL433">
        <v>24</v>
      </c>
      <c r="EM433">
        <v>17.8</v>
      </c>
      <c r="EN433">
        <v>17.600000000000001</v>
      </c>
      <c r="EO433">
        <v>2</v>
      </c>
      <c r="EP433">
        <v>482.43700000000001</v>
      </c>
      <c r="EQ433">
        <v>555.28700000000003</v>
      </c>
      <c r="ER433">
        <v>22.296800000000001</v>
      </c>
      <c r="ES433">
        <v>25.353400000000001</v>
      </c>
      <c r="ET433">
        <v>30.0001</v>
      </c>
      <c r="EU433">
        <v>25.235900000000001</v>
      </c>
      <c r="EV433">
        <v>25.203700000000001</v>
      </c>
      <c r="EW433">
        <v>6.5418599999999998</v>
      </c>
      <c r="EX433">
        <v>7.6564800000000002</v>
      </c>
      <c r="EY433">
        <v>100</v>
      </c>
      <c r="EZ433">
        <v>22.314</v>
      </c>
      <c r="FA433">
        <v>75.77</v>
      </c>
      <c r="FB433">
        <v>20</v>
      </c>
      <c r="FC433">
        <v>102.357</v>
      </c>
      <c r="FD433">
        <v>102.068</v>
      </c>
    </row>
    <row r="434" spans="1:160" x14ac:dyDescent="0.15">
      <c r="A434">
        <v>436</v>
      </c>
      <c r="B434">
        <v>1604501171.0999999</v>
      </c>
      <c r="C434">
        <v>869.09999990463302</v>
      </c>
      <c r="D434" t="s">
        <v>1108</v>
      </c>
      <c r="E434" t="s">
        <v>1109</v>
      </c>
      <c r="F434">
        <v>1604501171.0999999</v>
      </c>
      <c r="G434">
        <f t="shared" si="270"/>
        <v>1.4041151327746242E-3</v>
      </c>
      <c r="H434">
        <f t="shared" si="271"/>
        <v>-8.0915298061080527</v>
      </c>
      <c r="I434">
        <f t="shared" si="272"/>
        <v>95.587100000000007</v>
      </c>
      <c r="J434">
        <f t="shared" si="273"/>
        <v>186.50674999208263</v>
      </c>
      <c r="K434">
        <f t="shared" si="274"/>
        <v>18.789816494972357</v>
      </c>
      <c r="L434">
        <f t="shared" si="275"/>
        <v>9.6300218000840019</v>
      </c>
      <c r="M434">
        <f t="shared" si="276"/>
        <v>0.14209363799389835</v>
      </c>
      <c r="N434">
        <f t="shared" si="277"/>
        <v>2.9431587993537911</v>
      </c>
      <c r="O434">
        <f t="shared" si="278"/>
        <v>0.13838957354481068</v>
      </c>
      <c r="P434">
        <f t="shared" si="279"/>
        <v>8.6818236596568024E-2</v>
      </c>
      <c r="Q434">
        <f t="shared" si="280"/>
        <v>193.70938130435084</v>
      </c>
      <c r="R434">
        <f t="shared" si="281"/>
        <v>25.817857389128665</v>
      </c>
      <c r="S434">
        <f t="shared" si="282"/>
        <v>25.005400000000002</v>
      </c>
      <c r="T434">
        <f t="shared" si="283"/>
        <v>3.1807014092225909</v>
      </c>
      <c r="U434">
        <f t="shared" si="284"/>
        <v>68.565141589522582</v>
      </c>
      <c r="V434">
        <f t="shared" si="285"/>
        <v>2.1857457854240003</v>
      </c>
      <c r="W434">
        <f t="shared" si="286"/>
        <v>3.1878382145104522</v>
      </c>
      <c r="X434">
        <f t="shared" si="287"/>
        <v>0.99495562379859059</v>
      </c>
      <c r="Y434">
        <f t="shared" si="288"/>
        <v>-61.921477355360928</v>
      </c>
      <c r="Z434">
        <f t="shared" si="289"/>
        <v>5.9660513023722599</v>
      </c>
      <c r="AA434">
        <f t="shared" si="290"/>
        <v>0.42888325509206054</v>
      </c>
      <c r="AB434">
        <f t="shared" si="291"/>
        <v>138.18283850645423</v>
      </c>
      <c r="AC434">
        <v>11</v>
      </c>
      <c r="AD434">
        <v>2</v>
      </c>
      <c r="AE434">
        <f t="shared" si="292"/>
        <v>1</v>
      </c>
      <c r="AF434">
        <f t="shared" si="293"/>
        <v>0</v>
      </c>
      <c r="AG434">
        <f t="shared" si="294"/>
        <v>53635.494426864905</v>
      </c>
      <c r="AH434" t="s">
        <v>272</v>
      </c>
      <c r="AI434" t="s">
        <v>272</v>
      </c>
      <c r="AJ434">
        <v>0</v>
      </c>
      <c r="AK434">
        <v>0</v>
      </c>
      <c r="AL434">
        <f t="shared" si="295"/>
        <v>0</v>
      </c>
      <c r="AM434" t="e">
        <f t="shared" si="296"/>
        <v>#DIV/0!</v>
      </c>
      <c r="AN434">
        <v>0</v>
      </c>
      <c r="AO434" t="s">
        <v>272</v>
      </c>
      <c r="AP434" t="s">
        <v>272</v>
      </c>
      <c r="AQ434">
        <v>0</v>
      </c>
      <c r="AR434">
        <v>0</v>
      </c>
      <c r="AS434" t="e">
        <f t="shared" si="297"/>
        <v>#DIV/0!</v>
      </c>
      <c r="AT434">
        <v>0.5</v>
      </c>
      <c r="AU434">
        <f t="shared" si="298"/>
        <v>1009.0487998520802</v>
      </c>
      <c r="AV434">
        <f t="shared" si="299"/>
        <v>-8.0915298061080527</v>
      </c>
      <c r="AW434" t="e">
        <f t="shared" si="300"/>
        <v>#DIV/0!</v>
      </c>
      <c r="AX434" t="e">
        <f t="shared" si="301"/>
        <v>#DIV/0!</v>
      </c>
      <c r="AY434">
        <f t="shared" si="302"/>
        <v>-8.0189677717214646E-3</v>
      </c>
      <c r="AZ434" t="e">
        <f t="shared" si="303"/>
        <v>#DIV/0!</v>
      </c>
      <c r="BA434" t="s">
        <v>272</v>
      </c>
      <c r="BB434">
        <v>0</v>
      </c>
      <c r="BC434">
        <f t="shared" si="304"/>
        <v>0</v>
      </c>
      <c r="BD434" t="e">
        <f t="shared" si="305"/>
        <v>#DIV/0!</v>
      </c>
      <c r="BE434" t="e">
        <f t="shared" si="306"/>
        <v>#DIV/0!</v>
      </c>
      <c r="BF434" t="e">
        <f t="shared" si="307"/>
        <v>#DIV/0!</v>
      </c>
      <c r="BG434" t="e">
        <f t="shared" si="308"/>
        <v>#DIV/0!</v>
      </c>
      <c r="BH434" t="e">
        <f t="shared" si="309"/>
        <v>#DIV/0!</v>
      </c>
      <c r="BI434" t="e">
        <f t="shared" si="310"/>
        <v>#DIV/0!</v>
      </c>
      <c r="BJ434">
        <f t="shared" si="311"/>
        <v>1199.8399999999999</v>
      </c>
      <c r="BK434">
        <f t="shared" si="312"/>
        <v>1009.0487998520802</v>
      </c>
      <c r="BL434">
        <f t="shared" si="313"/>
        <v>0.84098613136091493</v>
      </c>
      <c r="BM434">
        <f t="shared" si="314"/>
        <v>0.19197226272183004</v>
      </c>
      <c r="BN434">
        <v>6</v>
      </c>
      <c r="BO434">
        <v>0.5</v>
      </c>
      <c r="BP434" t="s">
        <v>273</v>
      </c>
      <c r="BQ434">
        <v>2</v>
      </c>
      <c r="BR434">
        <v>1604501171.0999999</v>
      </c>
      <c r="BS434">
        <v>95.587100000000007</v>
      </c>
      <c r="BT434">
        <v>86.038799999999995</v>
      </c>
      <c r="BU434">
        <v>21.695599999999999</v>
      </c>
      <c r="BV434">
        <v>20.0473</v>
      </c>
      <c r="BW434">
        <v>95.881799999999998</v>
      </c>
      <c r="BX434">
        <v>21.3779</v>
      </c>
      <c r="BY434">
        <v>500.02499999999998</v>
      </c>
      <c r="BZ434">
        <v>100.646</v>
      </c>
      <c r="CA434">
        <v>0.10004</v>
      </c>
      <c r="CB434">
        <v>25.042999999999999</v>
      </c>
      <c r="CC434">
        <v>25.005400000000002</v>
      </c>
      <c r="CD434">
        <v>999.9</v>
      </c>
      <c r="CE434">
        <v>0</v>
      </c>
      <c r="CF434">
        <v>0</v>
      </c>
      <c r="CG434">
        <v>10013.1</v>
      </c>
      <c r="CH434">
        <v>0</v>
      </c>
      <c r="CI434">
        <v>1.04295</v>
      </c>
      <c r="CJ434">
        <v>1199.8399999999999</v>
      </c>
      <c r="CK434">
        <v>0.96699299999999999</v>
      </c>
      <c r="CL434">
        <v>3.30067E-2</v>
      </c>
      <c r="CM434">
        <v>0</v>
      </c>
      <c r="CN434">
        <v>669.56399999999996</v>
      </c>
      <c r="CO434">
        <v>5.0001499999999997</v>
      </c>
      <c r="CP434">
        <v>8028.73</v>
      </c>
      <c r="CQ434">
        <v>11352.3</v>
      </c>
      <c r="CR434">
        <v>39.5</v>
      </c>
      <c r="CS434">
        <v>42.186999999999998</v>
      </c>
      <c r="CT434">
        <v>40.75</v>
      </c>
      <c r="CU434">
        <v>41.75</v>
      </c>
      <c r="CV434">
        <v>41.375</v>
      </c>
      <c r="CW434">
        <v>1155.4000000000001</v>
      </c>
      <c r="CX434">
        <v>39.44</v>
      </c>
      <c r="CY434">
        <v>0</v>
      </c>
      <c r="CZ434">
        <v>1604501169.9000001</v>
      </c>
      <c r="DA434">
        <v>0</v>
      </c>
      <c r="DB434">
        <v>672.48273076923101</v>
      </c>
      <c r="DC434">
        <v>-22.734461537130699</v>
      </c>
      <c r="DD434">
        <v>-271.498461460773</v>
      </c>
      <c r="DE434">
        <v>8063.2873076923097</v>
      </c>
      <c r="DF434">
        <v>15</v>
      </c>
      <c r="DG434">
        <v>1604500115.5</v>
      </c>
      <c r="DH434" t="s">
        <v>274</v>
      </c>
      <c r="DI434">
        <v>1604500104</v>
      </c>
      <c r="DJ434">
        <v>1604500115.5</v>
      </c>
      <c r="DK434">
        <v>1</v>
      </c>
      <c r="DL434">
        <v>-0.111</v>
      </c>
      <c r="DM434">
        <v>-7.0000000000000001E-3</v>
      </c>
      <c r="DN434">
        <v>-7.3999999999999996E-2</v>
      </c>
      <c r="DO434">
        <v>0.30099999999999999</v>
      </c>
      <c r="DP434">
        <v>420</v>
      </c>
      <c r="DQ434">
        <v>20</v>
      </c>
      <c r="DR434">
        <v>0.08</v>
      </c>
      <c r="DS434">
        <v>7.0000000000000007E-2</v>
      </c>
      <c r="DT434">
        <v>0</v>
      </c>
      <c r="DU434">
        <v>0</v>
      </c>
      <c r="DV434" t="s">
        <v>275</v>
      </c>
      <c r="DW434">
        <v>100</v>
      </c>
      <c r="DX434">
        <v>100</v>
      </c>
      <c r="DY434">
        <v>-0.29499999999999998</v>
      </c>
      <c r="DZ434">
        <v>0.31769999999999998</v>
      </c>
      <c r="EA434">
        <v>-0.38915973933682801</v>
      </c>
      <c r="EB434">
        <v>1.06189765250334E-3</v>
      </c>
      <c r="EC434">
        <v>-8.2300479113357901E-7</v>
      </c>
      <c r="ED434">
        <v>1.95222372915411E-10</v>
      </c>
      <c r="EE434">
        <v>5.0854824770297798E-2</v>
      </c>
      <c r="EF434">
        <v>2.4299125684897199E-2</v>
      </c>
      <c r="EG434">
        <v>-1.02667963148939E-3</v>
      </c>
      <c r="EH434">
        <v>2.21636158600722E-5</v>
      </c>
      <c r="EI434">
        <v>2</v>
      </c>
      <c r="EJ434">
        <v>2037</v>
      </c>
      <c r="EK434">
        <v>1</v>
      </c>
      <c r="EL434">
        <v>24</v>
      </c>
      <c r="EM434">
        <v>17.8</v>
      </c>
      <c r="EN434">
        <v>17.600000000000001</v>
      </c>
      <c r="EO434">
        <v>2</v>
      </c>
      <c r="EP434">
        <v>482.66899999999998</v>
      </c>
      <c r="EQ434">
        <v>555.08799999999997</v>
      </c>
      <c r="ER434">
        <v>22.299199999999999</v>
      </c>
      <c r="ES434">
        <v>25.353400000000001</v>
      </c>
      <c r="ET434">
        <v>30.0001</v>
      </c>
      <c r="EU434">
        <v>25.235900000000001</v>
      </c>
      <c r="EV434">
        <v>25.203700000000001</v>
      </c>
      <c r="EW434">
        <v>6.4191799999999999</v>
      </c>
      <c r="EX434">
        <v>7.6564800000000002</v>
      </c>
      <c r="EY434">
        <v>100</v>
      </c>
      <c r="EZ434">
        <v>22.314</v>
      </c>
      <c r="FA434">
        <v>75.77</v>
      </c>
      <c r="FB434">
        <v>20</v>
      </c>
      <c r="FC434">
        <v>102.35599999999999</v>
      </c>
      <c r="FD434">
        <v>102.06699999999999</v>
      </c>
    </row>
    <row r="435" spans="1:160" x14ac:dyDescent="0.15">
      <c r="A435">
        <v>437</v>
      </c>
      <c r="B435">
        <v>1604501173.0999999</v>
      </c>
      <c r="C435">
        <v>871.09999990463302</v>
      </c>
      <c r="D435" t="s">
        <v>1110</v>
      </c>
      <c r="E435" t="s">
        <v>1111</v>
      </c>
      <c r="F435">
        <v>1604501173.0999999</v>
      </c>
      <c r="G435">
        <f t="shared" si="270"/>
        <v>1.4053935546828407E-3</v>
      </c>
      <c r="H435">
        <f t="shared" si="271"/>
        <v>-8.3708196833755171</v>
      </c>
      <c r="I435">
        <f t="shared" si="272"/>
        <v>92.506100000000004</v>
      </c>
      <c r="J435">
        <f t="shared" si="273"/>
        <v>186.64269761899232</v>
      </c>
      <c r="K435">
        <f t="shared" si="274"/>
        <v>18.803497132694197</v>
      </c>
      <c r="L435">
        <f t="shared" si="275"/>
        <v>9.3196155450858722</v>
      </c>
      <c r="M435">
        <f t="shared" si="276"/>
        <v>0.1421276068297265</v>
      </c>
      <c r="N435">
        <f t="shared" si="277"/>
        <v>2.9428250973691634</v>
      </c>
      <c r="O435">
        <f t="shared" si="278"/>
        <v>0.13842138763796447</v>
      </c>
      <c r="P435">
        <f t="shared" si="279"/>
        <v>8.683830656357458E-2</v>
      </c>
      <c r="Q435">
        <f t="shared" si="280"/>
        <v>193.75726072109299</v>
      </c>
      <c r="R435">
        <f t="shared" si="281"/>
        <v>25.817389645599217</v>
      </c>
      <c r="S435">
        <f t="shared" si="282"/>
        <v>25.010200000000001</v>
      </c>
      <c r="T435">
        <f t="shared" si="283"/>
        <v>3.1816117126043029</v>
      </c>
      <c r="U435">
        <f t="shared" si="284"/>
        <v>68.574713164437881</v>
      </c>
      <c r="V435">
        <f t="shared" si="285"/>
        <v>2.1859857684766002</v>
      </c>
      <c r="W435">
        <f t="shared" si="286"/>
        <v>3.1877432184583006</v>
      </c>
      <c r="X435">
        <f t="shared" si="287"/>
        <v>0.99562594412770267</v>
      </c>
      <c r="Y435">
        <f t="shared" si="288"/>
        <v>-61.977855761513275</v>
      </c>
      <c r="Z435">
        <f t="shared" si="289"/>
        <v>5.1245108487744266</v>
      </c>
      <c r="AA435">
        <f t="shared" si="290"/>
        <v>0.36843693988647735</v>
      </c>
      <c r="AB435">
        <f t="shared" si="291"/>
        <v>137.27235274824062</v>
      </c>
      <c r="AC435">
        <v>11</v>
      </c>
      <c r="AD435">
        <v>2</v>
      </c>
      <c r="AE435">
        <f t="shared" si="292"/>
        <v>1</v>
      </c>
      <c r="AF435">
        <f t="shared" si="293"/>
        <v>0</v>
      </c>
      <c r="AG435">
        <f t="shared" si="294"/>
        <v>53625.825894085378</v>
      </c>
      <c r="AH435" t="s">
        <v>272</v>
      </c>
      <c r="AI435" t="s">
        <v>272</v>
      </c>
      <c r="AJ435">
        <v>0</v>
      </c>
      <c r="AK435">
        <v>0</v>
      </c>
      <c r="AL435">
        <f t="shared" si="295"/>
        <v>0</v>
      </c>
      <c r="AM435" t="e">
        <f t="shared" si="296"/>
        <v>#DIV/0!</v>
      </c>
      <c r="AN435">
        <v>0</v>
      </c>
      <c r="AO435" t="s">
        <v>272</v>
      </c>
      <c r="AP435" t="s">
        <v>272</v>
      </c>
      <c r="AQ435">
        <v>0</v>
      </c>
      <c r="AR435">
        <v>0</v>
      </c>
      <c r="AS435" t="e">
        <f t="shared" si="297"/>
        <v>#DIV/0!</v>
      </c>
      <c r="AT435">
        <v>0.5</v>
      </c>
      <c r="AU435">
        <f t="shared" si="298"/>
        <v>1009.3007998521174</v>
      </c>
      <c r="AV435">
        <f t="shared" si="299"/>
        <v>-8.3708196833755171</v>
      </c>
      <c r="AW435" t="e">
        <f t="shared" si="300"/>
        <v>#DIV/0!</v>
      </c>
      <c r="AX435" t="e">
        <f t="shared" si="301"/>
        <v>#DIV/0!</v>
      </c>
      <c r="AY435">
        <f t="shared" si="302"/>
        <v>-8.2936818088344012E-3</v>
      </c>
      <c r="AZ435" t="e">
        <f t="shared" si="303"/>
        <v>#DIV/0!</v>
      </c>
      <c r="BA435" t="s">
        <v>272</v>
      </c>
      <c r="BB435">
        <v>0</v>
      </c>
      <c r="BC435">
        <f t="shared" si="304"/>
        <v>0</v>
      </c>
      <c r="BD435" t="e">
        <f t="shared" si="305"/>
        <v>#DIV/0!</v>
      </c>
      <c r="BE435" t="e">
        <f t="shared" si="306"/>
        <v>#DIV/0!</v>
      </c>
      <c r="BF435" t="e">
        <f t="shared" si="307"/>
        <v>#DIV/0!</v>
      </c>
      <c r="BG435" t="e">
        <f t="shared" si="308"/>
        <v>#DIV/0!</v>
      </c>
      <c r="BH435" t="e">
        <f t="shared" si="309"/>
        <v>#DIV/0!</v>
      </c>
      <c r="BI435" t="e">
        <f t="shared" si="310"/>
        <v>#DIV/0!</v>
      </c>
      <c r="BJ435">
        <f t="shared" si="311"/>
        <v>1200.1400000000001</v>
      </c>
      <c r="BK435">
        <f t="shared" si="312"/>
        <v>1009.3007998521174</v>
      </c>
      <c r="BL435">
        <f t="shared" si="313"/>
        <v>0.84098588485686443</v>
      </c>
      <c r="BM435">
        <f t="shared" si="314"/>
        <v>0.19197176971372884</v>
      </c>
      <c r="BN435">
        <v>6</v>
      </c>
      <c r="BO435">
        <v>0.5</v>
      </c>
      <c r="BP435" t="s">
        <v>273</v>
      </c>
      <c r="BQ435">
        <v>2</v>
      </c>
      <c r="BR435">
        <v>1604501173.0999999</v>
      </c>
      <c r="BS435">
        <v>92.506100000000004</v>
      </c>
      <c r="BT435">
        <v>82.617599999999996</v>
      </c>
      <c r="BU435">
        <v>21.698</v>
      </c>
      <c r="BV435">
        <v>20.048200000000001</v>
      </c>
      <c r="BW435">
        <v>92.803600000000003</v>
      </c>
      <c r="BX435">
        <v>21.380400000000002</v>
      </c>
      <c r="BY435">
        <v>500.024</v>
      </c>
      <c r="BZ435">
        <v>100.646</v>
      </c>
      <c r="CA435">
        <v>9.9956699999999996E-2</v>
      </c>
      <c r="CB435">
        <v>25.0425</v>
      </c>
      <c r="CC435">
        <v>25.010200000000001</v>
      </c>
      <c r="CD435">
        <v>999.9</v>
      </c>
      <c r="CE435">
        <v>0</v>
      </c>
      <c r="CF435">
        <v>0</v>
      </c>
      <c r="CG435">
        <v>10011.200000000001</v>
      </c>
      <c r="CH435">
        <v>0</v>
      </c>
      <c r="CI435">
        <v>1.0499499999999999</v>
      </c>
      <c r="CJ435">
        <v>1200.1400000000001</v>
      </c>
      <c r="CK435">
        <v>0.96700200000000003</v>
      </c>
      <c r="CL435">
        <v>3.2998399999999997E-2</v>
      </c>
      <c r="CM435">
        <v>0</v>
      </c>
      <c r="CN435">
        <v>668.84199999999998</v>
      </c>
      <c r="CO435">
        <v>5.0001499999999997</v>
      </c>
      <c r="CP435">
        <v>8020.72</v>
      </c>
      <c r="CQ435">
        <v>11355.2</v>
      </c>
      <c r="CR435">
        <v>39.5</v>
      </c>
      <c r="CS435">
        <v>42.186999999999998</v>
      </c>
      <c r="CT435">
        <v>40.75</v>
      </c>
      <c r="CU435">
        <v>41.75</v>
      </c>
      <c r="CV435">
        <v>41.375</v>
      </c>
      <c r="CW435">
        <v>1155.7</v>
      </c>
      <c r="CX435">
        <v>39.44</v>
      </c>
      <c r="CY435">
        <v>0</v>
      </c>
      <c r="CZ435">
        <v>1604501172.3</v>
      </c>
      <c r="DA435">
        <v>0</v>
      </c>
      <c r="DB435">
        <v>671.53665384615397</v>
      </c>
      <c r="DC435">
        <v>-22.201811976540199</v>
      </c>
      <c r="DD435">
        <v>-265.69504287585499</v>
      </c>
      <c r="DE435">
        <v>8052.5846153846196</v>
      </c>
      <c r="DF435">
        <v>15</v>
      </c>
      <c r="DG435">
        <v>1604500115.5</v>
      </c>
      <c r="DH435" t="s">
        <v>274</v>
      </c>
      <c r="DI435">
        <v>1604500104</v>
      </c>
      <c r="DJ435">
        <v>1604500115.5</v>
      </c>
      <c r="DK435">
        <v>1</v>
      </c>
      <c r="DL435">
        <v>-0.111</v>
      </c>
      <c r="DM435">
        <v>-7.0000000000000001E-3</v>
      </c>
      <c r="DN435">
        <v>-7.3999999999999996E-2</v>
      </c>
      <c r="DO435">
        <v>0.30099999999999999</v>
      </c>
      <c r="DP435">
        <v>420</v>
      </c>
      <c r="DQ435">
        <v>20</v>
      </c>
      <c r="DR435">
        <v>0.08</v>
      </c>
      <c r="DS435">
        <v>7.0000000000000007E-2</v>
      </c>
      <c r="DT435">
        <v>0</v>
      </c>
      <c r="DU435">
        <v>0</v>
      </c>
      <c r="DV435" t="s">
        <v>275</v>
      </c>
      <c r="DW435">
        <v>100</v>
      </c>
      <c r="DX435">
        <v>100</v>
      </c>
      <c r="DY435">
        <v>-0.29699999999999999</v>
      </c>
      <c r="DZ435">
        <v>0.31759999999999999</v>
      </c>
      <c r="EA435">
        <v>-0.38915973933682801</v>
      </c>
      <c r="EB435">
        <v>1.06189765250334E-3</v>
      </c>
      <c r="EC435">
        <v>-8.2300479113357901E-7</v>
      </c>
      <c r="ED435">
        <v>1.95222372915411E-10</v>
      </c>
      <c r="EE435">
        <v>5.0854824770297798E-2</v>
      </c>
      <c r="EF435">
        <v>2.4299125684897199E-2</v>
      </c>
      <c r="EG435">
        <v>-1.02667963148939E-3</v>
      </c>
      <c r="EH435">
        <v>2.21636158600722E-5</v>
      </c>
      <c r="EI435">
        <v>2</v>
      </c>
      <c r="EJ435">
        <v>2037</v>
      </c>
      <c r="EK435">
        <v>1</v>
      </c>
      <c r="EL435">
        <v>24</v>
      </c>
      <c r="EM435">
        <v>17.8</v>
      </c>
      <c r="EN435">
        <v>17.600000000000001</v>
      </c>
      <c r="EO435">
        <v>2</v>
      </c>
      <c r="EP435">
        <v>482.66899999999998</v>
      </c>
      <c r="EQ435">
        <v>555.12699999999995</v>
      </c>
      <c r="ER435">
        <v>22.305800000000001</v>
      </c>
      <c r="ES435">
        <v>25.353400000000001</v>
      </c>
      <c r="ET435">
        <v>30.0002</v>
      </c>
      <c r="EU435">
        <v>25.235900000000001</v>
      </c>
      <c r="EV435">
        <v>25.203700000000001</v>
      </c>
      <c r="EW435">
        <v>6.2538799999999997</v>
      </c>
      <c r="EX435">
        <v>7.6564800000000002</v>
      </c>
      <c r="EY435">
        <v>100</v>
      </c>
      <c r="EZ435">
        <v>22.309899999999999</v>
      </c>
      <c r="FA435">
        <v>70.709999999999994</v>
      </c>
      <c r="FB435">
        <v>20</v>
      </c>
      <c r="FC435">
        <v>102.355</v>
      </c>
      <c r="FD435">
        <v>102.068</v>
      </c>
    </row>
    <row r="436" spans="1:160" x14ac:dyDescent="0.15">
      <c r="A436">
        <v>438</v>
      </c>
      <c r="B436">
        <v>1604501175.0999999</v>
      </c>
      <c r="C436">
        <v>873.09999990463302</v>
      </c>
      <c r="D436" t="s">
        <v>1112</v>
      </c>
      <c r="E436" t="s">
        <v>1113</v>
      </c>
      <c r="F436">
        <v>1604501175.0999999</v>
      </c>
      <c r="G436">
        <f t="shared" si="270"/>
        <v>1.4082905839625727E-3</v>
      </c>
      <c r="H436">
        <f t="shared" si="271"/>
        <v>-8.5551583519328815</v>
      </c>
      <c r="I436">
        <f t="shared" si="272"/>
        <v>89.390799999999999</v>
      </c>
      <c r="J436">
        <f t="shared" si="273"/>
        <v>185.47814025986227</v>
      </c>
      <c r="K436">
        <f t="shared" si="274"/>
        <v>18.686155104088915</v>
      </c>
      <c r="L436">
        <f t="shared" si="275"/>
        <v>9.0057531919305198</v>
      </c>
      <c r="M436">
        <f t="shared" si="276"/>
        <v>0.14243593304073485</v>
      </c>
      <c r="N436">
        <f t="shared" si="277"/>
        <v>2.940526637107896</v>
      </c>
      <c r="O436">
        <f t="shared" si="278"/>
        <v>0.13871101548861986</v>
      </c>
      <c r="P436">
        <f t="shared" si="279"/>
        <v>8.7020940106402697E-2</v>
      </c>
      <c r="Q436">
        <f t="shared" si="280"/>
        <v>193.75885670165607</v>
      </c>
      <c r="R436">
        <f t="shared" si="281"/>
        <v>25.818211746604515</v>
      </c>
      <c r="S436">
        <f t="shared" si="282"/>
        <v>25.011600000000001</v>
      </c>
      <c r="T436">
        <f t="shared" si="283"/>
        <v>3.1818772606382786</v>
      </c>
      <c r="U436">
        <f t="shared" si="284"/>
        <v>68.580042397109551</v>
      </c>
      <c r="V436">
        <f t="shared" si="285"/>
        <v>2.1862859490919</v>
      </c>
      <c r="W436">
        <f t="shared" si="286"/>
        <v>3.1879332130364002</v>
      </c>
      <c r="X436">
        <f t="shared" si="287"/>
        <v>0.99559131154637859</v>
      </c>
      <c r="Y436">
        <f t="shared" si="288"/>
        <v>-62.10561475274946</v>
      </c>
      <c r="Z436">
        <f t="shared" si="289"/>
        <v>5.0570965387064133</v>
      </c>
      <c r="AA436">
        <f t="shared" si="290"/>
        <v>0.3638786487235377</v>
      </c>
      <c r="AB436">
        <f t="shared" si="291"/>
        <v>137.07421713633656</v>
      </c>
      <c r="AC436">
        <v>11</v>
      </c>
      <c r="AD436">
        <v>2</v>
      </c>
      <c r="AE436">
        <f t="shared" si="292"/>
        <v>1</v>
      </c>
      <c r="AF436">
        <f t="shared" si="293"/>
        <v>0</v>
      </c>
      <c r="AG436">
        <f t="shared" si="294"/>
        <v>53558.451850955265</v>
      </c>
      <c r="AH436" t="s">
        <v>272</v>
      </c>
      <c r="AI436" t="s">
        <v>272</v>
      </c>
      <c r="AJ436">
        <v>0</v>
      </c>
      <c r="AK436">
        <v>0</v>
      </c>
      <c r="AL436">
        <f t="shared" si="295"/>
        <v>0</v>
      </c>
      <c r="AM436" t="e">
        <f t="shared" si="296"/>
        <v>#DIV/0!</v>
      </c>
      <c r="AN436">
        <v>0</v>
      </c>
      <c r="AO436" t="s">
        <v>272</v>
      </c>
      <c r="AP436" t="s">
        <v>272</v>
      </c>
      <c r="AQ436">
        <v>0</v>
      </c>
      <c r="AR436">
        <v>0</v>
      </c>
      <c r="AS436" t="e">
        <f t="shared" si="297"/>
        <v>#DIV/0!</v>
      </c>
      <c r="AT436">
        <v>0.5</v>
      </c>
      <c r="AU436">
        <f t="shared" si="298"/>
        <v>1009.3091998521186</v>
      </c>
      <c r="AV436">
        <f t="shared" si="299"/>
        <v>-8.5551583519328815</v>
      </c>
      <c r="AW436" t="e">
        <f t="shared" si="300"/>
        <v>#DIV/0!</v>
      </c>
      <c r="AX436" t="e">
        <f t="shared" si="301"/>
        <v>#DIV/0!</v>
      </c>
      <c r="AY436">
        <f t="shared" si="302"/>
        <v>-8.4762512351877518E-3</v>
      </c>
      <c r="AZ436" t="e">
        <f t="shared" si="303"/>
        <v>#DIV/0!</v>
      </c>
      <c r="BA436" t="s">
        <v>272</v>
      </c>
      <c r="BB436">
        <v>0</v>
      </c>
      <c r="BC436">
        <f t="shared" si="304"/>
        <v>0</v>
      </c>
      <c r="BD436" t="e">
        <f t="shared" si="305"/>
        <v>#DIV/0!</v>
      </c>
      <c r="BE436" t="e">
        <f t="shared" si="306"/>
        <v>#DIV/0!</v>
      </c>
      <c r="BF436" t="e">
        <f t="shared" si="307"/>
        <v>#DIV/0!</v>
      </c>
      <c r="BG436" t="e">
        <f t="shared" si="308"/>
        <v>#DIV/0!</v>
      </c>
      <c r="BH436" t="e">
        <f t="shared" si="309"/>
        <v>#DIV/0!</v>
      </c>
      <c r="BI436" t="e">
        <f t="shared" si="310"/>
        <v>#DIV/0!</v>
      </c>
      <c r="BJ436">
        <f t="shared" si="311"/>
        <v>1200.1500000000001</v>
      </c>
      <c r="BK436">
        <f t="shared" si="312"/>
        <v>1009.3091998521186</v>
      </c>
      <c r="BL436">
        <f t="shared" si="313"/>
        <v>0.84098587664218516</v>
      </c>
      <c r="BM436">
        <f t="shared" si="314"/>
        <v>0.19197175328437027</v>
      </c>
      <c r="BN436">
        <v>6</v>
      </c>
      <c r="BO436">
        <v>0.5</v>
      </c>
      <c r="BP436" t="s">
        <v>273</v>
      </c>
      <c r="BQ436">
        <v>2</v>
      </c>
      <c r="BR436">
        <v>1604501175.0999999</v>
      </c>
      <c r="BS436">
        <v>89.390799999999999</v>
      </c>
      <c r="BT436">
        <v>79.274299999999997</v>
      </c>
      <c r="BU436">
        <v>21.701000000000001</v>
      </c>
      <c r="BV436">
        <v>20.047499999999999</v>
      </c>
      <c r="BW436">
        <v>89.691199999999995</v>
      </c>
      <c r="BX436">
        <v>21.383299999999998</v>
      </c>
      <c r="BY436">
        <v>499.93200000000002</v>
      </c>
      <c r="BZ436">
        <v>100.646</v>
      </c>
      <c r="CA436">
        <v>9.9861900000000003E-2</v>
      </c>
      <c r="CB436">
        <v>25.043500000000002</v>
      </c>
      <c r="CC436">
        <v>25.011600000000001</v>
      </c>
      <c r="CD436">
        <v>999.9</v>
      </c>
      <c r="CE436">
        <v>0</v>
      </c>
      <c r="CF436">
        <v>0</v>
      </c>
      <c r="CG436">
        <v>9998.1200000000008</v>
      </c>
      <c r="CH436">
        <v>0</v>
      </c>
      <c r="CI436">
        <v>1.0569500000000001</v>
      </c>
      <c r="CJ436">
        <v>1200.1500000000001</v>
      </c>
      <c r="CK436">
        <v>0.96700200000000003</v>
      </c>
      <c r="CL436">
        <v>3.2998399999999997E-2</v>
      </c>
      <c r="CM436">
        <v>0</v>
      </c>
      <c r="CN436">
        <v>667.95600000000002</v>
      </c>
      <c r="CO436">
        <v>5.0001499999999997</v>
      </c>
      <c r="CP436">
        <v>8014.04</v>
      </c>
      <c r="CQ436">
        <v>11355.3</v>
      </c>
      <c r="CR436">
        <v>39.5</v>
      </c>
      <c r="CS436">
        <v>42.186999999999998</v>
      </c>
      <c r="CT436">
        <v>40.75</v>
      </c>
      <c r="CU436">
        <v>41.75</v>
      </c>
      <c r="CV436">
        <v>41.375</v>
      </c>
      <c r="CW436">
        <v>1155.71</v>
      </c>
      <c r="CX436">
        <v>39.44</v>
      </c>
      <c r="CY436">
        <v>0</v>
      </c>
      <c r="CZ436">
        <v>1604501174.0999999</v>
      </c>
      <c r="DA436">
        <v>0</v>
      </c>
      <c r="DB436">
        <v>670.76400000000001</v>
      </c>
      <c r="DC436">
        <v>-23.044461571356901</v>
      </c>
      <c r="DD436">
        <v>-264.36461582075799</v>
      </c>
      <c r="DE436">
        <v>8043.3671999999997</v>
      </c>
      <c r="DF436">
        <v>15</v>
      </c>
      <c r="DG436">
        <v>1604500115.5</v>
      </c>
      <c r="DH436" t="s">
        <v>274</v>
      </c>
      <c r="DI436">
        <v>1604500104</v>
      </c>
      <c r="DJ436">
        <v>1604500115.5</v>
      </c>
      <c r="DK436">
        <v>1</v>
      </c>
      <c r="DL436">
        <v>-0.111</v>
      </c>
      <c r="DM436">
        <v>-7.0000000000000001E-3</v>
      </c>
      <c r="DN436">
        <v>-7.3999999999999996E-2</v>
      </c>
      <c r="DO436">
        <v>0.30099999999999999</v>
      </c>
      <c r="DP436">
        <v>420</v>
      </c>
      <c r="DQ436">
        <v>20</v>
      </c>
      <c r="DR436">
        <v>0.08</v>
      </c>
      <c r="DS436">
        <v>7.0000000000000007E-2</v>
      </c>
      <c r="DT436">
        <v>0</v>
      </c>
      <c r="DU436">
        <v>0</v>
      </c>
      <c r="DV436" t="s">
        <v>275</v>
      </c>
      <c r="DW436">
        <v>100</v>
      </c>
      <c r="DX436">
        <v>100</v>
      </c>
      <c r="DY436">
        <v>-0.3</v>
      </c>
      <c r="DZ436">
        <v>0.31769999999999998</v>
      </c>
      <c r="EA436">
        <v>-0.38915973933682801</v>
      </c>
      <c r="EB436">
        <v>1.06189765250334E-3</v>
      </c>
      <c r="EC436">
        <v>-8.2300479113357901E-7</v>
      </c>
      <c r="ED436">
        <v>1.95222372915411E-10</v>
      </c>
      <c r="EE436">
        <v>5.0854824770297798E-2</v>
      </c>
      <c r="EF436">
        <v>2.4299125684897199E-2</v>
      </c>
      <c r="EG436">
        <v>-1.02667963148939E-3</v>
      </c>
      <c r="EH436">
        <v>2.21636158600722E-5</v>
      </c>
      <c r="EI436">
        <v>2</v>
      </c>
      <c r="EJ436">
        <v>2037</v>
      </c>
      <c r="EK436">
        <v>1</v>
      </c>
      <c r="EL436">
        <v>24</v>
      </c>
      <c r="EM436">
        <v>17.899999999999999</v>
      </c>
      <c r="EN436">
        <v>17.7</v>
      </c>
      <c r="EO436">
        <v>2</v>
      </c>
      <c r="EP436">
        <v>482.47800000000001</v>
      </c>
      <c r="EQ436">
        <v>555.10699999999997</v>
      </c>
      <c r="ER436">
        <v>22.311</v>
      </c>
      <c r="ES436">
        <v>25.353400000000001</v>
      </c>
      <c r="ET436">
        <v>30</v>
      </c>
      <c r="EU436">
        <v>25.235900000000001</v>
      </c>
      <c r="EV436">
        <v>25.203700000000001</v>
      </c>
      <c r="EW436">
        <v>6.0983400000000003</v>
      </c>
      <c r="EX436">
        <v>7.6564800000000002</v>
      </c>
      <c r="EY436">
        <v>100</v>
      </c>
      <c r="EZ436">
        <v>22.309899999999999</v>
      </c>
      <c r="FA436">
        <v>65.67</v>
      </c>
      <c r="FB436">
        <v>20</v>
      </c>
      <c r="FC436">
        <v>102.355</v>
      </c>
      <c r="FD436">
        <v>102.069</v>
      </c>
    </row>
    <row r="437" spans="1:160" x14ac:dyDescent="0.15">
      <c r="A437">
        <v>439</v>
      </c>
      <c r="B437">
        <v>1604501177.0999999</v>
      </c>
      <c r="C437">
        <v>875.09999990463302</v>
      </c>
      <c r="D437" t="s">
        <v>1114</v>
      </c>
      <c r="E437" t="s">
        <v>1115</v>
      </c>
      <c r="F437">
        <v>1604501177.0999999</v>
      </c>
      <c r="G437">
        <f t="shared" si="270"/>
        <v>1.4095628175394422E-3</v>
      </c>
      <c r="H437">
        <f t="shared" si="271"/>
        <v>-8.7115686246785771</v>
      </c>
      <c r="I437">
        <f t="shared" si="272"/>
        <v>86.286600000000007</v>
      </c>
      <c r="J437">
        <f t="shared" si="273"/>
        <v>184.20520831029413</v>
      </c>
      <c r="K437">
        <f t="shared" si="274"/>
        <v>18.557984704551803</v>
      </c>
      <c r="L437">
        <f t="shared" si="275"/>
        <v>8.6930517203964008</v>
      </c>
      <c r="M437">
        <f t="shared" si="276"/>
        <v>0.14243453899926639</v>
      </c>
      <c r="N437">
        <f t="shared" si="277"/>
        <v>2.9411910837396107</v>
      </c>
      <c r="O437">
        <f t="shared" si="278"/>
        <v>0.13871051112043992</v>
      </c>
      <c r="P437">
        <f t="shared" si="279"/>
        <v>8.7020548739367404E-2</v>
      </c>
      <c r="Q437">
        <f t="shared" si="280"/>
        <v>193.75566474053022</v>
      </c>
      <c r="R437">
        <f t="shared" si="281"/>
        <v>25.820598099522307</v>
      </c>
      <c r="S437">
        <f t="shared" si="282"/>
        <v>25.017399999999999</v>
      </c>
      <c r="T437">
        <f t="shared" si="283"/>
        <v>3.1829775945468937</v>
      </c>
      <c r="U437">
        <f t="shared" si="284"/>
        <v>68.574460535353239</v>
      </c>
      <c r="V437">
        <f t="shared" si="285"/>
        <v>2.1864858759366004</v>
      </c>
      <c r="W437">
        <f t="shared" si="286"/>
        <v>3.1884842532729341</v>
      </c>
      <c r="X437">
        <f t="shared" si="287"/>
        <v>0.99649171861029329</v>
      </c>
      <c r="Y437">
        <f t="shared" si="288"/>
        <v>-62.161720253489399</v>
      </c>
      <c r="Z437">
        <f t="shared" si="289"/>
        <v>4.5983993174905136</v>
      </c>
      <c r="AA437">
        <f t="shared" si="290"/>
        <v>0.33081325659663047</v>
      </c>
      <c r="AB437">
        <f t="shared" si="291"/>
        <v>136.52315706112796</v>
      </c>
      <c r="AC437">
        <v>11</v>
      </c>
      <c r="AD437">
        <v>2</v>
      </c>
      <c r="AE437">
        <f t="shared" si="292"/>
        <v>1</v>
      </c>
      <c r="AF437">
        <f t="shared" si="293"/>
        <v>0</v>
      </c>
      <c r="AG437">
        <f t="shared" si="294"/>
        <v>53577.351655835308</v>
      </c>
      <c r="AH437" t="s">
        <v>272</v>
      </c>
      <c r="AI437" t="s">
        <v>272</v>
      </c>
      <c r="AJ437">
        <v>0</v>
      </c>
      <c r="AK437">
        <v>0</v>
      </c>
      <c r="AL437">
        <f t="shared" si="295"/>
        <v>0</v>
      </c>
      <c r="AM437" t="e">
        <f t="shared" si="296"/>
        <v>#DIV/0!</v>
      </c>
      <c r="AN437">
        <v>0</v>
      </c>
      <c r="AO437" t="s">
        <v>272</v>
      </c>
      <c r="AP437" t="s">
        <v>272</v>
      </c>
      <c r="AQ437">
        <v>0</v>
      </c>
      <c r="AR437">
        <v>0</v>
      </c>
      <c r="AS437" t="e">
        <f t="shared" si="297"/>
        <v>#DIV/0!</v>
      </c>
      <c r="AT437">
        <v>0.5</v>
      </c>
      <c r="AU437">
        <f t="shared" si="298"/>
        <v>1009.2923998521161</v>
      </c>
      <c r="AV437">
        <f t="shared" si="299"/>
        <v>-8.7115686246785771</v>
      </c>
      <c r="AW437" t="e">
        <f t="shared" si="300"/>
        <v>#DIV/0!</v>
      </c>
      <c r="AX437" t="e">
        <f t="shared" si="301"/>
        <v>#DIV/0!</v>
      </c>
      <c r="AY437">
        <f t="shared" si="302"/>
        <v>-8.6313625525715008E-3</v>
      </c>
      <c r="AZ437" t="e">
        <f t="shared" si="303"/>
        <v>#DIV/0!</v>
      </c>
      <c r="BA437" t="s">
        <v>272</v>
      </c>
      <c r="BB437">
        <v>0</v>
      </c>
      <c r="BC437">
        <f t="shared" si="304"/>
        <v>0</v>
      </c>
      <c r="BD437" t="e">
        <f t="shared" si="305"/>
        <v>#DIV/0!</v>
      </c>
      <c r="BE437" t="e">
        <f t="shared" si="306"/>
        <v>#DIV/0!</v>
      </c>
      <c r="BF437" t="e">
        <f t="shared" si="307"/>
        <v>#DIV/0!</v>
      </c>
      <c r="BG437" t="e">
        <f t="shared" si="308"/>
        <v>#DIV/0!</v>
      </c>
      <c r="BH437" t="e">
        <f t="shared" si="309"/>
        <v>#DIV/0!</v>
      </c>
      <c r="BI437" t="e">
        <f t="shared" si="310"/>
        <v>#DIV/0!</v>
      </c>
      <c r="BJ437">
        <f t="shared" si="311"/>
        <v>1200.1300000000001</v>
      </c>
      <c r="BK437">
        <f t="shared" si="312"/>
        <v>1009.2923998521161</v>
      </c>
      <c r="BL437">
        <f t="shared" si="313"/>
        <v>0.84098589307168059</v>
      </c>
      <c r="BM437">
        <f t="shared" si="314"/>
        <v>0.19197178614336119</v>
      </c>
      <c r="BN437">
        <v>6</v>
      </c>
      <c r="BO437">
        <v>0.5</v>
      </c>
      <c r="BP437" t="s">
        <v>273</v>
      </c>
      <c r="BQ437">
        <v>2</v>
      </c>
      <c r="BR437">
        <v>1604501177.0999999</v>
      </c>
      <c r="BS437">
        <v>86.286600000000007</v>
      </c>
      <c r="BT437">
        <v>75.979699999999994</v>
      </c>
      <c r="BU437">
        <v>21.7029</v>
      </c>
      <c r="BV437">
        <v>20.048300000000001</v>
      </c>
      <c r="BW437">
        <v>86.589799999999997</v>
      </c>
      <c r="BX437">
        <v>21.385100000000001</v>
      </c>
      <c r="BY437">
        <v>500.05</v>
      </c>
      <c r="BZ437">
        <v>100.646</v>
      </c>
      <c r="CA437">
        <v>0.100254</v>
      </c>
      <c r="CB437">
        <v>25.046399999999998</v>
      </c>
      <c r="CC437">
        <v>25.017399999999999</v>
      </c>
      <c r="CD437">
        <v>999.9</v>
      </c>
      <c r="CE437">
        <v>0</v>
      </c>
      <c r="CF437">
        <v>0</v>
      </c>
      <c r="CG437">
        <v>10001.9</v>
      </c>
      <c r="CH437">
        <v>0</v>
      </c>
      <c r="CI437">
        <v>1.0569500000000001</v>
      </c>
      <c r="CJ437">
        <v>1200.1300000000001</v>
      </c>
      <c r="CK437">
        <v>0.96700200000000003</v>
      </c>
      <c r="CL437">
        <v>3.2998399999999997E-2</v>
      </c>
      <c r="CM437">
        <v>0</v>
      </c>
      <c r="CN437">
        <v>667.40499999999997</v>
      </c>
      <c r="CO437">
        <v>5.0001499999999997</v>
      </c>
      <c r="CP437">
        <v>8005.98</v>
      </c>
      <c r="CQ437">
        <v>11355.2</v>
      </c>
      <c r="CR437">
        <v>39.5</v>
      </c>
      <c r="CS437">
        <v>42.186999999999998</v>
      </c>
      <c r="CT437">
        <v>40.75</v>
      </c>
      <c r="CU437">
        <v>41.75</v>
      </c>
      <c r="CV437">
        <v>41.375</v>
      </c>
      <c r="CW437">
        <v>1155.69</v>
      </c>
      <c r="CX437">
        <v>39.44</v>
      </c>
      <c r="CY437">
        <v>0</v>
      </c>
      <c r="CZ437">
        <v>1604501175.9000001</v>
      </c>
      <c r="DA437">
        <v>0</v>
      </c>
      <c r="DB437">
        <v>670.18376923076903</v>
      </c>
      <c r="DC437">
        <v>-22.881641024029001</v>
      </c>
      <c r="DD437">
        <v>-260.71282054404298</v>
      </c>
      <c r="DE437">
        <v>8036.8780769230798</v>
      </c>
      <c r="DF437">
        <v>15</v>
      </c>
      <c r="DG437">
        <v>1604500115.5</v>
      </c>
      <c r="DH437" t="s">
        <v>274</v>
      </c>
      <c r="DI437">
        <v>1604500104</v>
      </c>
      <c r="DJ437">
        <v>1604500115.5</v>
      </c>
      <c r="DK437">
        <v>1</v>
      </c>
      <c r="DL437">
        <v>-0.111</v>
      </c>
      <c r="DM437">
        <v>-7.0000000000000001E-3</v>
      </c>
      <c r="DN437">
        <v>-7.3999999999999996E-2</v>
      </c>
      <c r="DO437">
        <v>0.30099999999999999</v>
      </c>
      <c r="DP437">
        <v>420</v>
      </c>
      <c r="DQ437">
        <v>20</v>
      </c>
      <c r="DR437">
        <v>0.08</v>
      </c>
      <c r="DS437">
        <v>7.0000000000000007E-2</v>
      </c>
      <c r="DT437">
        <v>0</v>
      </c>
      <c r="DU437">
        <v>0</v>
      </c>
      <c r="DV437" t="s">
        <v>275</v>
      </c>
      <c r="DW437">
        <v>100</v>
      </c>
      <c r="DX437">
        <v>100</v>
      </c>
      <c r="DY437">
        <v>-0.30299999999999999</v>
      </c>
      <c r="DZ437">
        <v>0.31780000000000003</v>
      </c>
      <c r="EA437">
        <v>-0.38915973933682801</v>
      </c>
      <c r="EB437">
        <v>1.06189765250334E-3</v>
      </c>
      <c r="EC437">
        <v>-8.2300479113357901E-7</v>
      </c>
      <c r="ED437">
        <v>1.95222372915411E-10</v>
      </c>
      <c r="EE437">
        <v>5.0854824770297798E-2</v>
      </c>
      <c r="EF437">
        <v>2.4299125684897199E-2</v>
      </c>
      <c r="EG437">
        <v>-1.02667963148939E-3</v>
      </c>
      <c r="EH437">
        <v>2.21636158600722E-5</v>
      </c>
      <c r="EI437">
        <v>2</v>
      </c>
      <c r="EJ437">
        <v>2037</v>
      </c>
      <c r="EK437">
        <v>1</v>
      </c>
      <c r="EL437">
        <v>24</v>
      </c>
      <c r="EM437">
        <v>17.899999999999999</v>
      </c>
      <c r="EN437">
        <v>17.7</v>
      </c>
      <c r="EO437">
        <v>2</v>
      </c>
      <c r="EP437">
        <v>482.61399999999998</v>
      </c>
      <c r="EQ437">
        <v>554.98800000000006</v>
      </c>
      <c r="ER437">
        <v>22.312000000000001</v>
      </c>
      <c r="ES437">
        <v>25.353400000000001</v>
      </c>
      <c r="ET437">
        <v>30</v>
      </c>
      <c r="EU437">
        <v>25.235900000000001</v>
      </c>
      <c r="EV437">
        <v>25.203700000000001</v>
      </c>
      <c r="EW437">
        <v>5.9752200000000002</v>
      </c>
      <c r="EX437">
        <v>7.6564800000000002</v>
      </c>
      <c r="EY437">
        <v>100</v>
      </c>
      <c r="EZ437">
        <v>22.309899999999999</v>
      </c>
      <c r="FA437">
        <v>65.67</v>
      </c>
      <c r="FB437">
        <v>20</v>
      </c>
      <c r="FC437">
        <v>102.355</v>
      </c>
      <c r="FD437">
        <v>102.068</v>
      </c>
    </row>
    <row r="438" spans="1:160" x14ac:dyDescent="0.15">
      <c r="A438">
        <v>440</v>
      </c>
      <c r="B438">
        <v>1604501179.0999999</v>
      </c>
      <c r="C438">
        <v>877.09999990463302</v>
      </c>
      <c r="D438" t="s">
        <v>1116</v>
      </c>
      <c r="E438" t="s">
        <v>1117</v>
      </c>
      <c r="F438">
        <v>1604501179.0999999</v>
      </c>
      <c r="G438">
        <f t="shared" si="270"/>
        <v>1.41108180763471E-3</v>
      </c>
      <c r="H438">
        <f t="shared" si="271"/>
        <v>-8.9186451409592902</v>
      </c>
      <c r="I438">
        <f t="shared" si="272"/>
        <v>83.158000000000001</v>
      </c>
      <c r="J438">
        <f t="shared" si="273"/>
        <v>183.31124200107917</v>
      </c>
      <c r="K438">
        <f t="shared" si="274"/>
        <v>18.467740386122816</v>
      </c>
      <c r="L438">
        <f t="shared" si="275"/>
        <v>8.3777750795019994</v>
      </c>
      <c r="M438">
        <f t="shared" si="276"/>
        <v>0.14269492997446367</v>
      </c>
      <c r="N438">
        <f t="shared" si="277"/>
        <v>2.936332226822929</v>
      </c>
      <c r="O438">
        <f t="shared" si="278"/>
        <v>0.13895145613590723</v>
      </c>
      <c r="P438">
        <f t="shared" si="279"/>
        <v>8.7172816542716108E-2</v>
      </c>
      <c r="Q438">
        <f t="shared" si="280"/>
        <v>193.70618934324509</v>
      </c>
      <c r="R438">
        <f t="shared" si="281"/>
        <v>25.820007412034304</v>
      </c>
      <c r="S438">
        <f t="shared" si="282"/>
        <v>25.014900000000001</v>
      </c>
      <c r="T438">
        <f t="shared" si="283"/>
        <v>3.1825032719230535</v>
      </c>
      <c r="U438">
        <f t="shared" si="284"/>
        <v>68.584921536718994</v>
      </c>
      <c r="V438">
        <f t="shared" si="285"/>
        <v>2.1866760636449998</v>
      </c>
      <c r="W438">
        <f t="shared" si="286"/>
        <v>3.1882752282136786</v>
      </c>
      <c r="X438">
        <f t="shared" si="287"/>
        <v>0.99582720827805371</v>
      </c>
      <c r="Y438">
        <f t="shared" si="288"/>
        <v>-62.228707716690714</v>
      </c>
      <c r="Z438">
        <f t="shared" si="289"/>
        <v>4.8124277075793565</v>
      </c>
      <c r="AA438">
        <f t="shared" si="290"/>
        <v>0.34677726853695012</v>
      </c>
      <c r="AB438">
        <f t="shared" si="291"/>
        <v>136.63668660267069</v>
      </c>
      <c r="AC438">
        <v>11</v>
      </c>
      <c r="AD438">
        <v>2</v>
      </c>
      <c r="AE438">
        <f t="shared" si="292"/>
        <v>1</v>
      </c>
      <c r="AF438">
        <f t="shared" si="293"/>
        <v>0</v>
      </c>
      <c r="AG438">
        <f t="shared" si="294"/>
        <v>53435.576338432344</v>
      </c>
      <c r="AH438" t="s">
        <v>272</v>
      </c>
      <c r="AI438" t="s">
        <v>272</v>
      </c>
      <c r="AJ438">
        <v>0</v>
      </c>
      <c r="AK438">
        <v>0</v>
      </c>
      <c r="AL438">
        <f t="shared" si="295"/>
        <v>0</v>
      </c>
      <c r="AM438" t="e">
        <f t="shared" si="296"/>
        <v>#DIV/0!</v>
      </c>
      <c r="AN438">
        <v>0</v>
      </c>
      <c r="AO438" t="s">
        <v>272</v>
      </c>
      <c r="AP438" t="s">
        <v>272</v>
      </c>
      <c r="AQ438">
        <v>0</v>
      </c>
      <c r="AR438">
        <v>0</v>
      </c>
      <c r="AS438" t="e">
        <f t="shared" si="297"/>
        <v>#DIV/0!</v>
      </c>
      <c r="AT438">
        <v>0.5</v>
      </c>
      <c r="AU438">
        <f t="shared" si="298"/>
        <v>1009.0319998520777</v>
      </c>
      <c r="AV438">
        <f t="shared" si="299"/>
        <v>-8.9186451409592902</v>
      </c>
      <c r="AW438" t="e">
        <f t="shared" si="300"/>
        <v>#DIV/0!</v>
      </c>
      <c r="AX438" t="e">
        <f t="shared" si="301"/>
        <v>#DIV/0!</v>
      </c>
      <c r="AY438">
        <f t="shared" si="302"/>
        <v>-8.8388129834006731E-3</v>
      </c>
      <c r="AZ438" t="e">
        <f t="shared" si="303"/>
        <v>#DIV/0!</v>
      </c>
      <c r="BA438" t="s">
        <v>272</v>
      </c>
      <c r="BB438">
        <v>0</v>
      </c>
      <c r="BC438">
        <f t="shared" si="304"/>
        <v>0</v>
      </c>
      <c r="BD438" t="e">
        <f t="shared" si="305"/>
        <v>#DIV/0!</v>
      </c>
      <c r="BE438" t="e">
        <f t="shared" si="306"/>
        <v>#DIV/0!</v>
      </c>
      <c r="BF438" t="e">
        <f t="shared" si="307"/>
        <v>#DIV/0!</v>
      </c>
      <c r="BG438" t="e">
        <f t="shared" si="308"/>
        <v>#DIV/0!</v>
      </c>
      <c r="BH438" t="e">
        <f t="shared" si="309"/>
        <v>#DIV/0!</v>
      </c>
      <c r="BI438" t="e">
        <f t="shared" si="310"/>
        <v>#DIV/0!</v>
      </c>
      <c r="BJ438">
        <f t="shared" si="311"/>
        <v>1199.82</v>
      </c>
      <c r="BK438">
        <f t="shared" si="312"/>
        <v>1009.0319998520777</v>
      </c>
      <c r="BL438">
        <f t="shared" si="313"/>
        <v>0.84098614779890124</v>
      </c>
      <c r="BM438">
        <f t="shared" si="314"/>
        <v>0.19197229559780271</v>
      </c>
      <c r="BN438">
        <v>6</v>
      </c>
      <c r="BO438">
        <v>0.5</v>
      </c>
      <c r="BP438" t="s">
        <v>273</v>
      </c>
      <c r="BQ438">
        <v>2</v>
      </c>
      <c r="BR438">
        <v>1604501179.0999999</v>
      </c>
      <c r="BS438">
        <v>83.158000000000001</v>
      </c>
      <c r="BT438">
        <v>72.597999999999999</v>
      </c>
      <c r="BU438">
        <v>21.704999999999998</v>
      </c>
      <c r="BV438">
        <v>20.0487</v>
      </c>
      <c r="BW438">
        <v>83.464100000000002</v>
      </c>
      <c r="BX438">
        <v>21.3873</v>
      </c>
      <c r="BY438">
        <v>500.07400000000001</v>
      </c>
      <c r="BZ438">
        <v>100.645</v>
      </c>
      <c r="CA438">
        <v>0.100269</v>
      </c>
      <c r="CB438">
        <v>25.045300000000001</v>
      </c>
      <c r="CC438">
        <v>25.014900000000001</v>
      </c>
      <c r="CD438">
        <v>999.9</v>
      </c>
      <c r="CE438">
        <v>0</v>
      </c>
      <c r="CF438">
        <v>0</v>
      </c>
      <c r="CG438">
        <v>9974.3799999999992</v>
      </c>
      <c r="CH438">
        <v>0</v>
      </c>
      <c r="CI438">
        <v>1.0499499999999999</v>
      </c>
      <c r="CJ438">
        <v>1199.82</v>
      </c>
      <c r="CK438">
        <v>0.96699299999999999</v>
      </c>
      <c r="CL438">
        <v>3.30067E-2</v>
      </c>
      <c r="CM438">
        <v>0</v>
      </c>
      <c r="CN438">
        <v>666.86500000000001</v>
      </c>
      <c r="CO438">
        <v>5.0001499999999997</v>
      </c>
      <c r="CP438">
        <v>7993.65</v>
      </c>
      <c r="CQ438">
        <v>11352.2</v>
      </c>
      <c r="CR438">
        <v>39.5</v>
      </c>
      <c r="CS438">
        <v>42.186999999999998</v>
      </c>
      <c r="CT438">
        <v>40.75</v>
      </c>
      <c r="CU438">
        <v>41.75</v>
      </c>
      <c r="CV438">
        <v>41.375</v>
      </c>
      <c r="CW438">
        <v>1155.3800000000001</v>
      </c>
      <c r="CX438">
        <v>39.44</v>
      </c>
      <c r="CY438">
        <v>0</v>
      </c>
      <c r="CZ438">
        <v>1604501178.3</v>
      </c>
      <c r="DA438">
        <v>0</v>
      </c>
      <c r="DB438">
        <v>669.292384615385</v>
      </c>
      <c r="DC438">
        <v>-22.247589763476999</v>
      </c>
      <c r="DD438">
        <v>-256.34222248147501</v>
      </c>
      <c r="DE438">
        <v>8026.3311538461503</v>
      </c>
      <c r="DF438">
        <v>15</v>
      </c>
      <c r="DG438">
        <v>1604500115.5</v>
      </c>
      <c r="DH438" t="s">
        <v>274</v>
      </c>
      <c r="DI438">
        <v>1604500104</v>
      </c>
      <c r="DJ438">
        <v>1604500115.5</v>
      </c>
      <c r="DK438">
        <v>1</v>
      </c>
      <c r="DL438">
        <v>-0.111</v>
      </c>
      <c r="DM438">
        <v>-7.0000000000000001E-3</v>
      </c>
      <c r="DN438">
        <v>-7.3999999999999996E-2</v>
      </c>
      <c r="DO438">
        <v>0.30099999999999999</v>
      </c>
      <c r="DP438">
        <v>420</v>
      </c>
      <c r="DQ438">
        <v>20</v>
      </c>
      <c r="DR438">
        <v>0.08</v>
      </c>
      <c r="DS438">
        <v>7.0000000000000007E-2</v>
      </c>
      <c r="DT438">
        <v>0</v>
      </c>
      <c r="DU438">
        <v>0</v>
      </c>
      <c r="DV438" t="s">
        <v>275</v>
      </c>
      <c r="DW438">
        <v>100</v>
      </c>
      <c r="DX438">
        <v>100</v>
      </c>
      <c r="DY438">
        <v>-0.30599999999999999</v>
      </c>
      <c r="DZ438">
        <v>0.31769999999999998</v>
      </c>
      <c r="EA438">
        <v>-0.38915973933682801</v>
      </c>
      <c r="EB438">
        <v>1.06189765250334E-3</v>
      </c>
      <c r="EC438">
        <v>-8.2300479113357901E-7</v>
      </c>
      <c r="ED438">
        <v>1.95222372915411E-10</v>
      </c>
      <c r="EE438">
        <v>5.0854824770297798E-2</v>
      </c>
      <c r="EF438">
        <v>2.4299125684897199E-2</v>
      </c>
      <c r="EG438">
        <v>-1.02667963148939E-3</v>
      </c>
      <c r="EH438">
        <v>2.21636158600722E-5</v>
      </c>
      <c r="EI438">
        <v>2</v>
      </c>
      <c r="EJ438">
        <v>2037</v>
      </c>
      <c r="EK438">
        <v>1</v>
      </c>
      <c r="EL438">
        <v>24</v>
      </c>
      <c r="EM438">
        <v>17.899999999999999</v>
      </c>
      <c r="EN438">
        <v>17.7</v>
      </c>
      <c r="EO438">
        <v>2</v>
      </c>
      <c r="EP438">
        <v>482.65499999999997</v>
      </c>
      <c r="EQ438">
        <v>554.928</v>
      </c>
      <c r="ER438">
        <v>22.311599999999999</v>
      </c>
      <c r="ES438">
        <v>25.353400000000001</v>
      </c>
      <c r="ET438">
        <v>30.0001</v>
      </c>
      <c r="EU438">
        <v>25.235900000000001</v>
      </c>
      <c r="EV438">
        <v>25.203700000000001</v>
      </c>
      <c r="EW438">
        <v>5.8083099999999996</v>
      </c>
      <c r="EX438">
        <v>7.6564800000000002</v>
      </c>
      <c r="EY438">
        <v>100</v>
      </c>
      <c r="EZ438">
        <v>22.296299999999999</v>
      </c>
      <c r="FA438">
        <v>60.62</v>
      </c>
      <c r="FB438">
        <v>20</v>
      </c>
      <c r="FC438">
        <v>102.354</v>
      </c>
      <c r="FD438">
        <v>102.06699999999999</v>
      </c>
    </row>
    <row r="439" spans="1:160" x14ac:dyDescent="0.15">
      <c r="A439">
        <v>441</v>
      </c>
      <c r="B439">
        <v>1604501181.0999999</v>
      </c>
      <c r="C439">
        <v>879.09999990463302</v>
      </c>
      <c r="D439" t="s">
        <v>1118</v>
      </c>
      <c r="E439" t="s">
        <v>1119</v>
      </c>
      <c r="F439">
        <v>1604501181.0999999</v>
      </c>
      <c r="G439">
        <f t="shared" si="270"/>
        <v>1.4098365692519544E-3</v>
      </c>
      <c r="H439">
        <f t="shared" si="271"/>
        <v>-9.0885667333399827</v>
      </c>
      <c r="I439">
        <f t="shared" si="272"/>
        <v>80.025700000000001</v>
      </c>
      <c r="J439">
        <f t="shared" si="273"/>
        <v>182.04271536911406</v>
      </c>
      <c r="K439">
        <f t="shared" si="274"/>
        <v>18.339853073808484</v>
      </c>
      <c r="L439">
        <f t="shared" si="275"/>
        <v>8.062171436812589</v>
      </c>
      <c r="M439">
        <f t="shared" si="276"/>
        <v>0.1428716376107681</v>
      </c>
      <c r="N439">
        <f t="shared" si="277"/>
        <v>2.9356700461324996</v>
      </c>
      <c r="O439">
        <f t="shared" si="278"/>
        <v>0.13911819528900882</v>
      </c>
      <c r="P439">
        <f t="shared" si="279"/>
        <v>8.7277890686253107E-2</v>
      </c>
      <c r="Q439">
        <f t="shared" si="280"/>
        <v>193.71097728490423</v>
      </c>
      <c r="R439">
        <f t="shared" si="281"/>
        <v>25.819023058128909</v>
      </c>
      <c r="S439">
        <f t="shared" si="282"/>
        <v>25.003900000000002</v>
      </c>
      <c r="T439">
        <f t="shared" si="283"/>
        <v>3.1804169860954628</v>
      </c>
      <c r="U439">
        <f t="shared" si="284"/>
        <v>68.590403385056604</v>
      </c>
      <c r="V439">
        <f t="shared" si="285"/>
        <v>2.18665534720563</v>
      </c>
      <c r="W439">
        <f t="shared" si="286"/>
        <v>3.1879902133394133</v>
      </c>
      <c r="X439">
        <f t="shared" si="287"/>
        <v>0.99376163888983271</v>
      </c>
      <c r="Y439">
        <f t="shared" si="288"/>
        <v>-62.173792704011191</v>
      </c>
      <c r="Z439">
        <f t="shared" si="289"/>
        <v>6.3148869567310051</v>
      </c>
      <c r="AA439">
        <f t="shared" si="290"/>
        <v>0.45511653181388217</v>
      </c>
      <c r="AB439">
        <f t="shared" si="291"/>
        <v>138.30718806943793</v>
      </c>
      <c r="AC439">
        <v>11</v>
      </c>
      <c r="AD439">
        <v>2</v>
      </c>
      <c r="AE439">
        <f t="shared" si="292"/>
        <v>1</v>
      </c>
      <c r="AF439">
        <f t="shared" si="293"/>
        <v>0</v>
      </c>
      <c r="AG439">
        <f t="shared" si="294"/>
        <v>53416.511596646174</v>
      </c>
      <c r="AH439" t="s">
        <v>272</v>
      </c>
      <c r="AI439" t="s">
        <v>272</v>
      </c>
      <c r="AJ439">
        <v>0</v>
      </c>
      <c r="AK439">
        <v>0</v>
      </c>
      <c r="AL439">
        <f t="shared" si="295"/>
        <v>0</v>
      </c>
      <c r="AM439" t="e">
        <f t="shared" si="296"/>
        <v>#DIV/0!</v>
      </c>
      <c r="AN439">
        <v>0</v>
      </c>
      <c r="AO439" t="s">
        <v>272</v>
      </c>
      <c r="AP439" t="s">
        <v>272</v>
      </c>
      <c r="AQ439">
        <v>0</v>
      </c>
      <c r="AR439">
        <v>0</v>
      </c>
      <c r="AS439" t="e">
        <f t="shared" si="297"/>
        <v>#DIV/0!</v>
      </c>
      <c r="AT439">
        <v>0.5</v>
      </c>
      <c r="AU439">
        <f t="shared" si="298"/>
        <v>1009.0571998520813</v>
      </c>
      <c r="AV439">
        <f t="shared" si="299"/>
        <v>-9.0885667333399827</v>
      </c>
      <c r="AW439" t="e">
        <f t="shared" si="300"/>
        <v>#DIV/0!</v>
      </c>
      <c r="AX439" t="e">
        <f t="shared" si="301"/>
        <v>#DIV/0!</v>
      </c>
      <c r="AY439">
        <f t="shared" si="302"/>
        <v>-9.0069886371875497E-3</v>
      </c>
      <c r="AZ439" t="e">
        <f t="shared" si="303"/>
        <v>#DIV/0!</v>
      </c>
      <c r="BA439" t="s">
        <v>272</v>
      </c>
      <c r="BB439">
        <v>0</v>
      </c>
      <c r="BC439">
        <f t="shared" si="304"/>
        <v>0</v>
      </c>
      <c r="BD439" t="e">
        <f t="shared" si="305"/>
        <v>#DIV/0!</v>
      </c>
      <c r="BE439" t="e">
        <f t="shared" si="306"/>
        <v>#DIV/0!</v>
      </c>
      <c r="BF439" t="e">
        <f t="shared" si="307"/>
        <v>#DIV/0!</v>
      </c>
      <c r="BG439" t="e">
        <f t="shared" si="308"/>
        <v>#DIV/0!</v>
      </c>
      <c r="BH439" t="e">
        <f t="shared" si="309"/>
        <v>#DIV/0!</v>
      </c>
      <c r="BI439" t="e">
        <f t="shared" si="310"/>
        <v>#DIV/0!</v>
      </c>
      <c r="BJ439">
        <f t="shared" si="311"/>
        <v>1199.8499999999999</v>
      </c>
      <c r="BK439">
        <f t="shared" si="312"/>
        <v>1009.0571998520813</v>
      </c>
      <c r="BL439">
        <f t="shared" si="313"/>
        <v>0.84098612314212728</v>
      </c>
      <c r="BM439">
        <f t="shared" si="314"/>
        <v>0.19197224628425474</v>
      </c>
      <c r="BN439">
        <v>6</v>
      </c>
      <c r="BO439">
        <v>0.5</v>
      </c>
      <c r="BP439" t="s">
        <v>273</v>
      </c>
      <c r="BQ439">
        <v>2</v>
      </c>
      <c r="BR439">
        <v>1604501181.0999999</v>
      </c>
      <c r="BS439">
        <v>80.025700000000001</v>
      </c>
      <c r="BT439">
        <v>69.2547</v>
      </c>
      <c r="BU439">
        <v>21.704899999999999</v>
      </c>
      <c r="BV439">
        <v>20.049800000000001</v>
      </c>
      <c r="BW439">
        <v>80.334800000000001</v>
      </c>
      <c r="BX439">
        <v>21.3872</v>
      </c>
      <c r="BY439">
        <v>499.995</v>
      </c>
      <c r="BZ439">
        <v>100.645</v>
      </c>
      <c r="CA439">
        <v>9.9778699999999998E-2</v>
      </c>
      <c r="CB439">
        <v>25.043800000000001</v>
      </c>
      <c r="CC439">
        <v>25.003900000000002</v>
      </c>
      <c r="CD439">
        <v>999.9</v>
      </c>
      <c r="CE439">
        <v>0</v>
      </c>
      <c r="CF439">
        <v>0</v>
      </c>
      <c r="CG439">
        <v>9970.6200000000008</v>
      </c>
      <c r="CH439">
        <v>0</v>
      </c>
      <c r="CI439">
        <v>1.0569500000000001</v>
      </c>
      <c r="CJ439">
        <v>1199.8499999999999</v>
      </c>
      <c r="CK439">
        <v>0.96699299999999999</v>
      </c>
      <c r="CL439">
        <v>3.30067E-2</v>
      </c>
      <c r="CM439">
        <v>0</v>
      </c>
      <c r="CN439">
        <v>665.89</v>
      </c>
      <c r="CO439">
        <v>5.0001499999999997</v>
      </c>
      <c r="CP439">
        <v>7986.9</v>
      </c>
      <c r="CQ439">
        <v>11352.4</v>
      </c>
      <c r="CR439">
        <v>39.5</v>
      </c>
      <c r="CS439">
        <v>42.186999999999998</v>
      </c>
      <c r="CT439">
        <v>40.75</v>
      </c>
      <c r="CU439">
        <v>41.75</v>
      </c>
      <c r="CV439">
        <v>41.375</v>
      </c>
      <c r="CW439">
        <v>1155.4100000000001</v>
      </c>
      <c r="CX439">
        <v>39.44</v>
      </c>
      <c r="CY439">
        <v>0</v>
      </c>
      <c r="CZ439">
        <v>1604501180.0999999</v>
      </c>
      <c r="DA439">
        <v>0</v>
      </c>
      <c r="DB439">
        <v>668.53224</v>
      </c>
      <c r="DC439">
        <v>-22.008307728046599</v>
      </c>
      <c r="DD439">
        <v>-253.27692354274899</v>
      </c>
      <c r="DE439">
        <v>8017.5648000000001</v>
      </c>
      <c r="DF439">
        <v>15</v>
      </c>
      <c r="DG439">
        <v>1604500115.5</v>
      </c>
      <c r="DH439" t="s">
        <v>274</v>
      </c>
      <c r="DI439">
        <v>1604500104</v>
      </c>
      <c r="DJ439">
        <v>1604500115.5</v>
      </c>
      <c r="DK439">
        <v>1</v>
      </c>
      <c r="DL439">
        <v>-0.111</v>
      </c>
      <c r="DM439">
        <v>-7.0000000000000001E-3</v>
      </c>
      <c r="DN439">
        <v>-7.3999999999999996E-2</v>
      </c>
      <c r="DO439">
        <v>0.30099999999999999</v>
      </c>
      <c r="DP439">
        <v>420</v>
      </c>
      <c r="DQ439">
        <v>20</v>
      </c>
      <c r="DR439">
        <v>0.08</v>
      </c>
      <c r="DS439">
        <v>7.0000000000000007E-2</v>
      </c>
      <c r="DT439">
        <v>0</v>
      </c>
      <c r="DU439">
        <v>0</v>
      </c>
      <c r="DV439" t="s">
        <v>275</v>
      </c>
      <c r="DW439">
        <v>100</v>
      </c>
      <c r="DX439">
        <v>100</v>
      </c>
      <c r="DY439">
        <v>-0.309</v>
      </c>
      <c r="DZ439">
        <v>0.31769999999999998</v>
      </c>
      <c r="EA439">
        <v>-0.38915973933682801</v>
      </c>
      <c r="EB439">
        <v>1.06189765250334E-3</v>
      </c>
      <c r="EC439">
        <v>-8.2300479113357901E-7</v>
      </c>
      <c r="ED439">
        <v>1.95222372915411E-10</v>
      </c>
      <c r="EE439">
        <v>5.0854824770297798E-2</v>
      </c>
      <c r="EF439">
        <v>2.4299125684897199E-2</v>
      </c>
      <c r="EG439">
        <v>-1.02667963148939E-3</v>
      </c>
      <c r="EH439">
        <v>2.21636158600722E-5</v>
      </c>
      <c r="EI439">
        <v>2</v>
      </c>
      <c r="EJ439">
        <v>2037</v>
      </c>
      <c r="EK439">
        <v>1</v>
      </c>
      <c r="EL439">
        <v>24</v>
      </c>
      <c r="EM439">
        <v>18</v>
      </c>
      <c r="EN439">
        <v>17.8</v>
      </c>
      <c r="EO439">
        <v>2</v>
      </c>
      <c r="EP439">
        <v>482.6</v>
      </c>
      <c r="EQ439">
        <v>554.98800000000006</v>
      </c>
      <c r="ER439">
        <v>22.308700000000002</v>
      </c>
      <c r="ES439">
        <v>25.353400000000001</v>
      </c>
      <c r="ET439">
        <v>30.0001</v>
      </c>
      <c r="EU439">
        <v>25.235900000000001</v>
      </c>
      <c r="EV439">
        <v>25.203700000000001</v>
      </c>
      <c r="EW439">
        <v>5.6509299999999998</v>
      </c>
      <c r="EX439">
        <v>7.6564800000000002</v>
      </c>
      <c r="EY439">
        <v>100</v>
      </c>
      <c r="EZ439">
        <v>22.296299999999999</v>
      </c>
      <c r="FA439">
        <v>55.56</v>
      </c>
      <c r="FB439">
        <v>20</v>
      </c>
      <c r="FC439">
        <v>102.35299999999999</v>
      </c>
      <c r="FD439">
        <v>102.06699999999999</v>
      </c>
    </row>
    <row r="440" spans="1:160" x14ac:dyDescent="0.15">
      <c r="A440">
        <v>442</v>
      </c>
      <c r="B440">
        <v>1604501183.0999999</v>
      </c>
      <c r="C440">
        <v>881.09999990463302</v>
      </c>
      <c r="D440" t="s">
        <v>1120</v>
      </c>
      <c r="E440" t="s">
        <v>1121</v>
      </c>
      <c r="F440">
        <v>1604501183.0999999</v>
      </c>
      <c r="G440">
        <f t="shared" si="270"/>
        <v>1.4085891636037679E-3</v>
      </c>
      <c r="H440">
        <f t="shared" si="271"/>
        <v>-9.2530640451803805</v>
      </c>
      <c r="I440">
        <f t="shared" si="272"/>
        <v>76.901300000000006</v>
      </c>
      <c r="J440">
        <f t="shared" si="273"/>
        <v>180.95203842681795</v>
      </c>
      <c r="K440">
        <f t="shared" si="274"/>
        <v>18.229990094210486</v>
      </c>
      <c r="L440">
        <f t="shared" si="275"/>
        <v>7.7474116866546403</v>
      </c>
      <c r="M440">
        <f t="shared" si="276"/>
        <v>0.14270455685447803</v>
      </c>
      <c r="N440">
        <f t="shared" si="277"/>
        <v>2.9430359525155607</v>
      </c>
      <c r="O440">
        <f t="shared" si="278"/>
        <v>0.13896887271611499</v>
      </c>
      <c r="P440">
        <f t="shared" si="279"/>
        <v>8.7183036595238392E-2</v>
      </c>
      <c r="Q440">
        <f t="shared" si="280"/>
        <v>193.70778532379782</v>
      </c>
      <c r="R440">
        <f t="shared" si="281"/>
        <v>25.818717020230235</v>
      </c>
      <c r="S440">
        <f t="shared" si="282"/>
        <v>25.004899999999999</v>
      </c>
      <c r="T440">
        <f t="shared" si="283"/>
        <v>3.1806065990439167</v>
      </c>
      <c r="U440">
        <f t="shared" si="284"/>
        <v>68.585562103253167</v>
      </c>
      <c r="V440">
        <f t="shared" si="285"/>
        <v>2.1866573896367201</v>
      </c>
      <c r="W440">
        <f t="shared" si="286"/>
        <v>3.1882182234575609</v>
      </c>
      <c r="X440">
        <f t="shared" si="287"/>
        <v>0.99394920940719667</v>
      </c>
      <c r="Y440">
        <f t="shared" si="288"/>
        <v>-62.118782114926162</v>
      </c>
      <c r="Z440">
        <f t="shared" si="289"/>
        <v>6.3624646663083499</v>
      </c>
      <c r="AA440">
        <f t="shared" si="290"/>
        <v>0.4574028824655037</v>
      </c>
      <c r="AB440">
        <f t="shared" si="291"/>
        <v>138.40887075764553</v>
      </c>
      <c r="AC440">
        <v>11</v>
      </c>
      <c r="AD440">
        <v>2</v>
      </c>
      <c r="AE440">
        <f t="shared" si="292"/>
        <v>1</v>
      </c>
      <c r="AF440">
        <f t="shared" si="293"/>
        <v>0</v>
      </c>
      <c r="AG440">
        <f t="shared" si="294"/>
        <v>53631.520082135219</v>
      </c>
      <c r="AH440" t="s">
        <v>272</v>
      </c>
      <c r="AI440" t="s">
        <v>272</v>
      </c>
      <c r="AJ440">
        <v>0</v>
      </c>
      <c r="AK440">
        <v>0</v>
      </c>
      <c r="AL440">
        <f t="shared" si="295"/>
        <v>0</v>
      </c>
      <c r="AM440" t="e">
        <f t="shared" si="296"/>
        <v>#DIV/0!</v>
      </c>
      <c r="AN440">
        <v>0</v>
      </c>
      <c r="AO440" t="s">
        <v>272</v>
      </c>
      <c r="AP440" t="s">
        <v>272</v>
      </c>
      <c r="AQ440">
        <v>0</v>
      </c>
      <c r="AR440">
        <v>0</v>
      </c>
      <c r="AS440" t="e">
        <f t="shared" si="297"/>
        <v>#DIV/0!</v>
      </c>
      <c r="AT440">
        <v>0.5</v>
      </c>
      <c r="AU440">
        <f t="shared" si="298"/>
        <v>1009.040399852079</v>
      </c>
      <c r="AV440">
        <f t="shared" si="299"/>
        <v>-9.2530640451803805</v>
      </c>
      <c r="AW440" t="e">
        <f t="shared" si="300"/>
        <v>#DIV/0!</v>
      </c>
      <c r="AX440" t="e">
        <f t="shared" si="301"/>
        <v>#DIV/0!</v>
      </c>
      <c r="AY440">
        <f t="shared" si="302"/>
        <v>-9.1701621129707395E-3</v>
      </c>
      <c r="AZ440" t="e">
        <f t="shared" si="303"/>
        <v>#DIV/0!</v>
      </c>
      <c r="BA440" t="s">
        <v>272</v>
      </c>
      <c r="BB440">
        <v>0</v>
      </c>
      <c r="BC440">
        <f t="shared" si="304"/>
        <v>0</v>
      </c>
      <c r="BD440" t="e">
        <f t="shared" si="305"/>
        <v>#DIV/0!</v>
      </c>
      <c r="BE440" t="e">
        <f t="shared" si="306"/>
        <v>#DIV/0!</v>
      </c>
      <c r="BF440" t="e">
        <f t="shared" si="307"/>
        <v>#DIV/0!</v>
      </c>
      <c r="BG440" t="e">
        <f t="shared" si="308"/>
        <v>#DIV/0!</v>
      </c>
      <c r="BH440" t="e">
        <f t="shared" si="309"/>
        <v>#DIV/0!</v>
      </c>
      <c r="BI440" t="e">
        <f t="shared" si="310"/>
        <v>#DIV/0!</v>
      </c>
      <c r="BJ440">
        <f t="shared" si="311"/>
        <v>1199.83</v>
      </c>
      <c r="BK440">
        <f t="shared" si="312"/>
        <v>1009.040399852079</v>
      </c>
      <c r="BL440">
        <f t="shared" si="313"/>
        <v>0.8409861395798397</v>
      </c>
      <c r="BM440">
        <f t="shared" si="314"/>
        <v>0.1919722791596794</v>
      </c>
      <c r="BN440">
        <v>6</v>
      </c>
      <c r="BO440">
        <v>0.5</v>
      </c>
      <c r="BP440" t="s">
        <v>273</v>
      </c>
      <c r="BQ440">
        <v>2</v>
      </c>
      <c r="BR440">
        <v>1604501183.0999999</v>
      </c>
      <c r="BS440">
        <v>76.901300000000006</v>
      </c>
      <c r="BT440">
        <v>65.928399999999996</v>
      </c>
      <c r="BU440">
        <v>21.704899999999999</v>
      </c>
      <c r="BV440">
        <v>20.051400000000001</v>
      </c>
      <c r="BW440">
        <v>77.213200000000001</v>
      </c>
      <c r="BX440">
        <v>21.3872</v>
      </c>
      <c r="BY440">
        <v>500.036</v>
      </c>
      <c r="BZ440">
        <v>100.645</v>
      </c>
      <c r="CA440">
        <v>9.9872799999999998E-2</v>
      </c>
      <c r="CB440">
        <v>25.045000000000002</v>
      </c>
      <c r="CC440">
        <v>25.004899999999999</v>
      </c>
      <c r="CD440">
        <v>999.9</v>
      </c>
      <c r="CE440">
        <v>0</v>
      </c>
      <c r="CF440">
        <v>0</v>
      </c>
      <c r="CG440">
        <v>10012.5</v>
      </c>
      <c r="CH440">
        <v>0</v>
      </c>
      <c r="CI440">
        <v>1.06395</v>
      </c>
      <c r="CJ440">
        <v>1199.83</v>
      </c>
      <c r="CK440">
        <v>0.96699299999999999</v>
      </c>
      <c r="CL440">
        <v>3.30067E-2</v>
      </c>
      <c r="CM440">
        <v>0</v>
      </c>
      <c r="CN440">
        <v>665.096</v>
      </c>
      <c r="CO440">
        <v>5.0001499999999997</v>
      </c>
      <c r="CP440">
        <v>7979.12</v>
      </c>
      <c r="CQ440">
        <v>11352.3</v>
      </c>
      <c r="CR440">
        <v>39.5</v>
      </c>
      <c r="CS440">
        <v>42.186999999999998</v>
      </c>
      <c r="CT440">
        <v>40.75</v>
      </c>
      <c r="CU440">
        <v>41.75</v>
      </c>
      <c r="CV440">
        <v>41.375</v>
      </c>
      <c r="CW440">
        <v>1155.3900000000001</v>
      </c>
      <c r="CX440">
        <v>39.44</v>
      </c>
      <c r="CY440">
        <v>0</v>
      </c>
      <c r="CZ440">
        <v>1604501181.9000001</v>
      </c>
      <c r="DA440">
        <v>0</v>
      </c>
      <c r="DB440">
        <v>667.95569230769195</v>
      </c>
      <c r="DC440">
        <v>-22.220376073263601</v>
      </c>
      <c r="DD440">
        <v>-249.93675222536501</v>
      </c>
      <c r="DE440">
        <v>8011.1788461538399</v>
      </c>
      <c r="DF440">
        <v>15</v>
      </c>
      <c r="DG440">
        <v>1604500115.5</v>
      </c>
      <c r="DH440" t="s">
        <v>274</v>
      </c>
      <c r="DI440">
        <v>1604500104</v>
      </c>
      <c r="DJ440">
        <v>1604500115.5</v>
      </c>
      <c r="DK440">
        <v>1</v>
      </c>
      <c r="DL440">
        <v>-0.111</v>
      </c>
      <c r="DM440">
        <v>-7.0000000000000001E-3</v>
      </c>
      <c r="DN440">
        <v>-7.3999999999999996E-2</v>
      </c>
      <c r="DO440">
        <v>0.30099999999999999</v>
      </c>
      <c r="DP440">
        <v>420</v>
      </c>
      <c r="DQ440">
        <v>20</v>
      </c>
      <c r="DR440">
        <v>0.08</v>
      </c>
      <c r="DS440">
        <v>7.0000000000000007E-2</v>
      </c>
      <c r="DT440">
        <v>0</v>
      </c>
      <c r="DU440">
        <v>0</v>
      </c>
      <c r="DV440" t="s">
        <v>275</v>
      </c>
      <c r="DW440">
        <v>100</v>
      </c>
      <c r="DX440">
        <v>100</v>
      </c>
      <c r="DY440">
        <v>-0.312</v>
      </c>
      <c r="DZ440">
        <v>0.31769999999999998</v>
      </c>
      <c r="EA440">
        <v>-0.38915973933682801</v>
      </c>
      <c r="EB440">
        <v>1.06189765250334E-3</v>
      </c>
      <c r="EC440">
        <v>-8.2300479113357901E-7</v>
      </c>
      <c r="ED440">
        <v>1.95222372915411E-10</v>
      </c>
      <c r="EE440">
        <v>5.0854824770297798E-2</v>
      </c>
      <c r="EF440">
        <v>2.4299125684897199E-2</v>
      </c>
      <c r="EG440">
        <v>-1.02667963148939E-3</v>
      </c>
      <c r="EH440">
        <v>2.21636158600722E-5</v>
      </c>
      <c r="EI440">
        <v>2</v>
      </c>
      <c r="EJ440">
        <v>2037</v>
      </c>
      <c r="EK440">
        <v>1</v>
      </c>
      <c r="EL440">
        <v>24</v>
      </c>
      <c r="EM440">
        <v>18</v>
      </c>
      <c r="EN440">
        <v>17.8</v>
      </c>
      <c r="EO440">
        <v>2</v>
      </c>
      <c r="EP440">
        <v>482.76400000000001</v>
      </c>
      <c r="EQ440">
        <v>554.90800000000002</v>
      </c>
      <c r="ER440">
        <v>22.302800000000001</v>
      </c>
      <c r="ES440">
        <v>25.353400000000001</v>
      </c>
      <c r="ET440">
        <v>30.0001</v>
      </c>
      <c r="EU440">
        <v>25.235900000000001</v>
      </c>
      <c r="EV440">
        <v>25.203700000000001</v>
      </c>
      <c r="EW440">
        <v>5.5270999999999999</v>
      </c>
      <c r="EX440">
        <v>7.6564800000000002</v>
      </c>
      <c r="EY440">
        <v>100</v>
      </c>
      <c r="EZ440">
        <v>22.2879</v>
      </c>
      <c r="FA440">
        <v>55.56</v>
      </c>
      <c r="FB440">
        <v>20</v>
      </c>
      <c r="FC440">
        <v>102.352</v>
      </c>
      <c r="FD440">
        <v>102.06699999999999</v>
      </c>
    </row>
    <row r="441" spans="1:160" x14ac:dyDescent="0.15">
      <c r="A441">
        <v>443</v>
      </c>
      <c r="B441">
        <v>1604501185.0999999</v>
      </c>
      <c r="C441">
        <v>883.09999990463302</v>
      </c>
      <c r="D441" t="s">
        <v>1122</v>
      </c>
      <c r="E441" t="s">
        <v>1123</v>
      </c>
      <c r="F441">
        <v>1604501185.0999999</v>
      </c>
      <c r="G441">
        <f t="shared" si="270"/>
        <v>1.4091234008372945E-3</v>
      </c>
      <c r="H441">
        <f t="shared" si="271"/>
        <v>-9.5172961571729164</v>
      </c>
      <c r="I441">
        <f t="shared" si="272"/>
        <v>73.7821</v>
      </c>
      <c r="J441">
        <f t="shared" si="273"/>
        <v>180.87475378875305</v>
      </c>
      <c r="K441">
        <f t="shared" si="274"/>
        <v>18.222410658323021</v>
      </c>
      <c r="L441">
        <f t="shared" si="275"/>
        <v>7.4332525533315001</v>
      </c>
      <c r="M441">
        <f t="shared" si="276"/>
        <v>0.14272472084821955</v>
      </c>
      <c r="N441">
        <f t="shared" si="277"/>
        <v>2.9419467255058187</v>
      </c>
      <c r="O441">
        <f t="shared" si="278"/>
        <v>0.13898665136322133</v>
      </c>
      <c r="P441">
        <f t="shared" si="279"/>
        <v>8.7194353308900074E-2</v>
      </c>
      <c r="Q441">
        <f t="shared" si="280"/>
        <v>193.75726072109299</v>
      </c>
      <c r="R441">
        <f t="shared" si="281"/>
        <v>25.819236636929205</v>
      </c>
      <c r="S441">
        <f t="shared" si="282"/>
        <v>25.007400000000001</v>
      </c>
      <c r="T441">
        <f t="shared" si="283"/>
        <v>3.1810806746348641</v>
      </c>
      <c r="U441">
        <f t="shared" si="284"/>
        <v>68.591934793698755</v>
      </c>
      <c r="V441">
        <f t="shared" si="285"/>
        <v>2.1868735984019998</v>
      </c>
      <c r="W441">
        <f t="shared" si="286"/>
        <v>3.1882372249439719</v>
      </c>
      <c r="X441">
        <f t="shared" si="287"/>
        <v>0.99420707623286431</v>
      </c>
      <c r="Y441">
        <f t="shared" si="288"/>
        <v>-62.142341976924691</v>
      </c>
      <c r="Z441">
        <f t="shared" si="289"/>
        <v>5.9794549413283598</v>
      </c>
      <c r="AA441">
        <f t="shared" si="290"/>
        <v>0.43003277605032553</v>
      </c>
      <c r="AB441">
        <f t="shared" si="291"/>
        <v>138.02440646154699</v>
      </c>
      <c r="AC441">
        <v>11</v>
      </c>
      <c r="AD441">
        <v>2</v>
      </c>
      <c r="AE441">
        <f t="shared" si="292"/>
        <v>1</v>
      </c>
      <c r="AF441">
        <f t="shared" si="293"/>
        <v>0</v>
      </c>
      <c r="AG441">
        <f t="shared" si="294"/>
        <v>53599.675430818905</v>
      </c>
      <c r="AH441" t="s">
        <v>272</v>
      </c>
      <c r="AI441" t="s">
        <v>272</v>
      </c>
      <c r="AJ441">
        <v>0</v>
      </c>
      <c r="AK441">
        <v>0</v>
      </c>
      <c r="AL441">
        <f t="shared" si="295"/>
        <v>0</v>
      </c>
      <c r="AM441" t="e">
        <f t="shared" si="296"/>
        <v>#DIV/0!</v>
      </c>
      <c r="AN441">
        <v>0</v>
      </c>
      <c r="AO441" t="s">
        <v>272</v>
      </c>
      <c r="AP441" t="s">
        <v>272</v>
      </c>
      <c r="AQ441">
        <v>0</v>
      </c>
      <c r="AR441">
        <v>0</v>
      </c>
      <c r="AS441" t="e">
        <f t="shared" si="297"/>
        <v>#DIV/0!</v>
      </c>
      <c r="AT441">
        <v>0.5</v>
      </c>
      <c r="AU441">
        <f t="shared" si="298"/>
        <v>1009.3007998521174</v>
      </c>
      <c r="AV441">
        <f t="shared" si="299"/>
        <v>-9.5172961571729164</v>
      </c>
      <c r="AW441" t="e">
        <f t="shared" si="300"/>
        <v>#DIV/0!</v>
      </c>
      <c r="AX441" t="e">
        <f t="shared" si="301"/>
        <v>#DIV/0!</v>
      </c>
      <c r="AY441">
        <f t="shared" si="302"/>
        <v>-9.4295933963070167E-3</v>
      </c>
      <c r="AZ441" t="e">
        <f t="shared" si="303"/>
        <v>#DIV/0!</v>
      </c>
      <c r="BA441" t="s">
        <v>272</v>
      </c>
      <c r="BB441">
        <v>0</v>
      </c>
      <c r="BC441">
        <f t="shared" si="304"/>
        <v>0</v>
      </c>
      <c r="BD441" t="e">
        <f t="shared" si="305"/>
        <v>#DIV/0!</v>
      </c>
      <c r="BE441" t="e">
        <f t="shared" si="306"/>
        <v>#DIV/0!</v>
      </c>
      <c r="BF441" t="e">
        <f t="shared" si="307"/>
        <v>#DIV/0!</v>
      </c>
      <c r="BG441" t="e">
        <f t="shared" si="308"/>
        <v>#DIV/0!</v>
      </c>
      <c r="BH441" t="e">
        <f t="shared" si="309"/>
        <v>#DIV/0!</v>
      </c>
      <c r="BI441" t="e">
        <f t="shared" si="310"/>
        <v>#DIV/0!</v>
      </c>
      <c r="BJ441">
        <f t="shared" si="311"/>
        <v>1200.1400000000001</v>
      </c>
      <c r="BK441">
        <f t="shared" si="312"/>
        <v>1009.3007998521174</v>
      </c>
      <c r="BL441">
        <f t="shared" si="313"/>
        <v>0.84098588485686443</v>
      </c>
      <c r="BM441">
        <f t="shared" si="314"/>
        <v>0.19197176971372884</v>
      </c>
      <c r="BN441">
        <v>6</v>
      </c>
      <c r="BO441">
        <v>0.5</v>
      </c>
      <c r="BP441" t="s">
        <v>273</v>
      </c>
      <c r="BQ441">
        <v>2</v>
      </c>
      <c r="BR441">
        <v>1604501185.0999999</v>
      </c>
      <c r="BS441">
        <v>73.7821</v>
      </c>
      <c r="BT441">
        <v>62.486400000000003</v>
      </c>
      <c r="BU441">
        <v>21.706800000000001</v>
      </c>
      <c r="BV441">
        <v>20.052600000000002</v>
      </c>
      <c r="BW441">
        <v>74.097099999999998</v>
      </c>
      <c r="BX441">
        <v>21.388999999999999</v>
      </c>
      <c r="BY441">
        <v>500.01299999999998</v>
      </c>
      <c r="BZ441">
        <v>100.646</v>
      </c>
      <c r="CA441">
        <v>0.10001500000000001</v>
      </c>
      <c r="CB441">
        <v>25.045100000000001</v>
      </c>
      <c r="CC441">
        <v>25.007400000000001</v>
      </c>
      <c r="CD441">
        <v>999.9</v>
      </c>
      <c r="CE441">
        <v>0</v>
      </c>
      <c r="CF441">
        <v>0</v>
      </c>
      <c r="CG441">
        <v>10006.200000000001</v>
      </c>
      <c r="CH441">
        <v>0</v>
      </c>
      <c r="CI441">
        <v>1.06395</v>
      </c>
      <c r="CJ441">
        <v>1200.1400000000001</v>
      </c>
      <c r="CK441">
        <v>0.96700200000000003</v>
      </c>
      <c r="CL441">
        <v>3.2998399999999997E-2</v>
      </c>
      <c r="CM441">
        <v>0</v>
      </c>
      <c r="CN441">
        <v>664.60900000000004</v>
      </c>
      <c r="CO441">
        <v>5.0001499999999997</v>
      </c>
      <c r="CP441">
        <v>7971.74</v>
      </c>
      <c r="CQ441">
        <v>11355.3</v>
      </c>
      <c r="CR441">
        <v>39.5</v>
      </c>
      <c r="CS441">
        <v>42.186999999999998</v>
      </c>
      <c r="CT441">
        <v>40.75</v>
      </c>
      <c r="CU441">
        <v>41.75</v>
      </c>
      <c r="CV441">
        <v>41.375</v>
      </c>
      <c r="CW441">
        <v>1155.7</v>
      </c>
      <c r="CX441">
        <v>39.44</v>
      </c>
      <c r="CY441">
        <v>0</v>
      </c>
      <c r="CZ441">
        <v>1604501184.3</v>
      </c>
      <c r="DA441">
        <v>0</v>
      </c>
      <c r="DB441">
        <v>667.09842307692304</v>
      </c>
      <c r="DC441">
        <v>-21.344307715680699</v>
      </c>
      <c r="DD441">
        <v>-246.65128233494801</v>
      </c>
      <c r="DE441">
        <v>8001.3673076923096</v>
      </c>
      <c r="DF441">
        <v>15</v>
      </c>
      <c r="DG441">
        <v>1604500115.5</v>
      </c>
      <c r="DH441" t="s">
        <v>274</v>
      </c>
      <c r="DI441">
        <v>1604500104</v>
      </c>
      <c r="DJ441">
        <v>1604500115.5</v>
      </c>
      <c r="DK441">
        <v>1</v>
      </c>
      <c r="DL441">
        <v>-0.111</v>
      </c>
      <c r="DM441">
        <v>-7.0000000000000001E-3</v>
      </c>
      <c r="DN441">
        <v>-7.3999999999999996E-2</v>
      </c>
      <c r="DO441">
        <v>0.30099999999999999</v>
      </c>
      <c r="DP441">
        <v>420</v>
      </c>
      <c r="DQ441">
        <v>20</v>
      </c>
      <c r="DR441">
        <v>0.08</v>
      </c>
      <c r="DS441">
        <v>7.0000000000000007E-2</v>
      </c>
      <c r="DT441">
        <v>0</v>
      </c>
      <c r="DU441">
        <v>0</v>
      </c>
      <c r="DV441" t="s">
        <v>275</v>
      </c>
      <c r="DW441">
        <v>100</v>
      </c>
      <c r="DX441">
        <v>100</v>
      </c>
      <c r="DY441">
        <v>-0.315</v>
      </c>
      <c r="DZ441">
        <v>0.31780000000000003</v>
      </c>
      <c r="EA441">
        <v>-0.38915973933682801</v>
      </c>
      <c r="EB441">
        <v>1.06189765250334E-3</v>
      </c>
      <c r="EC441">
        <v>-8.2300479113357901E-7</v>
      </c>
      <c r="ED441">
        <v>1.95222372915411E-10</v>
      </c>
      <c r="EE441">
        <v>5.0854824770297798E-2</v>
      </c>
      <c r="EF441">
        <v>2.4299125684897199E-2</v>
      </c>
      <c r="EG441">
        <v>-1.02667963148939E-3</v>
      </c>
      <c r="EH441">
        <v>2.21636158600722E-5</v>
      </c>
      <c r="EI441">
        <v>2</v>
      </c>
      <c r="EJ441">
        <v>2037</v>
      </c>
      <c r="EK441">
        <v>1</v>
      </c>
      <c r="EL441">
        <v>24</v>
      </c>
      <c r="EM441">
        <v>18</v>
      </c>
      <c r="EN441">
        <v>17.8</v>
      </c>
      <c r="EO441">
        <v>2</v>
      </c>
      <c r="EP441">
        <v>482.58699999999999</v>
      </c>
      <c r="EQ441">
        <v>554.90800000000002</v>
      </c>
      <c r="ER441">
        <v>22.298300000000001</v>
      </c>
      <c r="ES441">
        <v>25.353400000000001</v>
      </c>
      <c r="ET441">
        <v>30.0002</v>
      </c>
      <c r="EU441">
        <v>25.235900000000001</v>
      </c>
      <c r="EV441">
        <v>25.203700000000001</v>
      </c>
      <c r="EW441">
        <v>5.3604099999999999</v>
      </c>
      <c r="EX441">
        <v>7.6564800000000002</v>
      </c>
      <c r="EY441">
        <v>100</v>
      </c>
      <c r="EZ441">
        <v>22.2879</v>
      </c>
      <c r="FA441">
        <v>50.48</v>
      </c>
      <c r="FB441">
        <v>20</v>
      </c>
      <c r="FC441">
        <v>102.352</v>
      </c>
      <c r="FD441">
        <v>102.066</v>
      </c>
    </row>
    <row r="442" spans="1:160" x14ac:dyDescent="0.15">
      <c r="A442">
        <v>444</v>
      </c>
      <c r="B442">
        <v>1604501187.0999999</v>
      </c>
      <c r="C442">
        <v>885.09999990463302</v>
      </c>
      <c r="D442" t="s">
        <v>1124</v>
      </c>
      <c r="E442" t="s">
        <v>1125</v>
      </c>
      <c r="F442">
        <v>1604501187.0999999</v>
      </c>
      <c r="G442">
        <f t="shared" si="270"/>
        <v>1.4082887527855929E-3</v>
      </c>
      <c r="H442">
        <f t="shared" si="271"/>
        <v>-9.6892533945077197</v>
      </c>
      <c r="I442">
        <f t="shared" si="272"/>
        <v>70.624799999999993</v>
      </c>
      <c r="J442">
        <f t="shared" si="273"/>
        <v>179.85711900889686</v>
      </c>
      <c r="K442">
        <f t="shared" si="274"/>
        <v>18.119813242922735</v>
      </c>
      <c r="L442">
        <f t="shared" si="275"/>
        <v>7.1151378014426392</v>
      </c>
      <c r="M442">
        <f t="shared" si="276"/>
        <v>0.14254550856181192</v>
      </c>
      <c r="N442">
        <f t="shared" si="277"/>
        <v>2.9437031667022122</v>
      </c>
      <c r="O442">
        <f t="shared" si="278"/>
        <v>0.13881885078599879</v>
      </c>
      <c r="P442">
        <f t="shared" si="279"/>
        <v>8.7088492180365726E-2</v>
      </c>
      <c r="Q442">
        <f t="shared" si="280"/>
        <v>193.75885670165607</v>
      </c>
      <c r="R442">
        <f t="shared" si="281"/>
        <v>25.818331831864924</v>
      </c>
      <c r="S442">
        <f t="shared" si="282"/>
        <v>25.0107</v>
      </c>
      <c r="T442">
        <f t="shared" si="283"/>
        <v>3.1817065489646015</v>
      </c>
      <c r="U442">
        <f t="shared" si="284"/>
        <v>68.595461439634093</v>
      </c>
      <c r="V442">
        <f t="shared" si="285"/>
        <v>2.1868947985650298</v>
      </c>
      <c r="W442">
        <f t="shared" si="286"/>
        <v>3.1881042166172437</v>
      </c>
      <c r="X442">
        <f t="shared" si="287"/>
        <v>0.9948117503995717</v>
      </c>
      <c r="Y442">
        <f t="shared" si="288"/>
        <v>-62.105533997844645</v>
      </c>
      <c r="Z442">
        <f t="shared" si="289"/>
        <v>5.3482211766534533</v>
      </c>
      <c r="AA442">
        <f t="shared" si="290"/>
        <v>0.38441098639687415</v>
      </c>
      <c r="AB442">
        <f t="shared" si="291"/>
        <v>137.38595486686177</v>
      </c>
      <c r="AC442">
        <v>11</v>
      </c>
      <c r="AD442">
        <v>2</v>
      </c>
      <c r="AE442">
        <f t="shared" si="292"/>
        <v>1</v>
      </c>
      <c r="AF442">
        <f t="shared" si="293"/>
        <v>0</v>
      </c>
      <c r="AG442">
        <f t="shared" si="294"/>
        <v>53651.163005779927</v>
      </c>
      <c r="AH442" t="s">
        <v>272</v>
      </c>
      <c r="AI442" t="s">
        <v>272</v>
      </c>
      <c r="AJ442">
        <v>0</v>
      </c>
      <c r="AK442">
        <v>0</v>
      </c>
      <c r="AL442">
        <f t="shared" si="295"/>
        <v>0</v>
      </c>
      <c r="AM442" t="e">
        <f t="shared" si="296"/>
        <v>#DIV/0!</v>
      </c>
      <c r="AN442">
        <v>0</v>
      </c>
      <c r="AO442" t="s">
        <v>272</v>
      </c>
      <c r="AP442" t="s">
        <v>272</v>
      </c>
      <c r="AQ442">
        <v>0</v>
      </c>
      <c r="AR442">
        <v>0</v>
      </c>
      <c r="AS442" t="e">
        <f t="shared" si="297"/>
        <v>#DIV/0!</v>
      </c>
      <c r="AT442">
        <v>0.5</v>
      </c>
      <c r="AU442">
        <f t="shared" si="298"/>
        <v>1009.3091998521186</v>
      </c>
      <c r="AV442">
        <f t="shared" si="299"/>
        <v>-9.6892533945077197</v>
      </c>
      <c r="AW442" t="e">
        <f t="shared" si="300"/>
        <v>#DIV/0!</v>
      </c>
      <c r="AX442" t="e">
        <f t="shared" si="301"/>
        <v>#DIV/0!</v>
      </c>
      <c r="AY442">
        <f t="shared" si="302"/>
        <v>-9.5998861359109424E-3</v>
      </c>
      <c r="AZ442" t="e">
        <f t="shared" si="303"/>
        <v>#DIV/0!</v>
      </c>
      <c r="BA442" t="s">
        <v>272</v>
      </c>
      <c r="BB442">
        <v>0</v>
      </c>
      <c r="BC442">
        <f t="shared" si="304"/>
        <v>0</v>
      </c>
      <c r="BD442" t="e">
        <f t="shared" si="305"/>
        <v>#DIV/0!</v>
      </c>
      <c r="BE442" t="e">
        <f t="shared" si="306"/>
        <v>#DIV/0!</v>
      </c>
      <c r="BF442" t="e">
        <f t="shared" si="307"/>
        <v>#DIV/0!</v>
      </c>
      <c r="BG442" t="e">
        <f t="shared" si="308"/>
        <v>#DIV/0!</v>
      </c>
      <c r="BH442" t="e">
        <f t="shared" si="309"/>
        <v>#DIV/0!</v>
      </c>
      <c r="BI442" t="e">
        <f t="shared" si="310"/>
        <v>#DIV/0!</v>
      </c>
      <c r="BJ442">
        <f t="shared" si="311"/>
        <v>1200.1500000000001</v>
      </c>
      <c r="BK442">
        <f t="shared" si="312"/>
        <v>1009.3091998521186</v>
      </c>
      <c r="BL442">
        <f t="shared" si="313"/>
        <v>0.84098587664218516</v>
      </c>
      <c r="BM442">
        <f t="shared" si="314"/>
        <v>0.19197175328437027</v>
      </c>
      <c r="BN442">
        <v>6</v>
      </c>
      <c r="BO442">
        <v>0.5</v>
      </c>
      <c r="BP442" t="s">
        <v>273</v>
      </c>
      <c r="BQ442">
        <v>2</v>
      </c>
      <c r="BR442">
        <v>1604501187.0999999</v>
      </c>
      <c r="BS442">
        <v>70.624799999999993</v>
      </c>
      <c r="BT442">
        <v>59.114699999999999</v>
      </c>
      <c r="BU442">
        <v>21.707100000000001</v>
      </c>
      <c r="BV442">
        <v>20.0535</v>
      </c>
      <c r="BW442">
        <v>70.942700000000002</v>
      </c>
      <c r="BX442">
        <v>21.389399999999998</v>
      </c>
      <c r="BY442">
        <v>499.89800000000002</v>
      </c>
      <c r="BZ442">
        <v>100.646</v>
      </c>
      <c r="CA442">
        <v>9.9599300000000002E-2</v>
      </c>
      <c r="CB442">
        <v>25.0444</v>
      </c>
      <c r="CC442">
        <v>25.0107</v>
      </c>
      <c r="CD442">
        <v>999.9</v>
      </c>
      <c r="CE442">
        <v>0</v>
      </c>
      <c r="CF442">
        <v>0</v>
      </c>
      <c r="CG442">
        <v>10016.200000000001</v>
      </c>
      <c r="CH442">
        <v>0</v>
      </c>
      <c r="CI442">
        <v>1.06395</v>
      </c>
      <c r="CJ442">
        <v>1200.1500000000001</v>
      </c>
      <c r="CK442">
        <v>0.96700200000000003</v>
      </c>
      <c r="CL442">
        <v>3.2998399999999997E-2</v>
      </c>
      <c r="CM442">
        <v>0</v>
      </c>
      <c r="CN442">
        <v>663.85</v>
      </c>
      <c r="CO442">
        <v>5.0001499999999997</v>
      </c>
      <c r="CP442">
        <v>7965.02</v>
      </c>
      <c r="CQ442">
        <v>11355.3</v>
      </c>
      <c r="CR442">
        <v>39.5</v>
      </c>
      <c r="CS442">
        <v>42.186999999999998</v>
      </c>
      <c r="CT442">
        <v>40.75</v>
      </c>
      <c r="CU442">
        <v>41.75</v>
      </c>
      <c r="CV442">
        <v>41.375</v>
      </c>
      <c r="CW442">
        <v>1155.71</v>
      </c>
      <c r="CX442">
        <v>39.44</v>
      </c>
      <c r="CY442">
        <v>0</v>
      </c>
      <c r="CZ442">
        <v>1604501186.0999999</v>
      </c>
      <c r="DA442">
        <v>0</v>
      </c>
      <c r="DB442">
        <v>666.33979999999997</v>
      </c>
      <c r="DC442">
        <v>-21.156307736804401</v>
      </c>
      <c r="DD442">
        <v>-242.68538510313601</v>
      </c>
      <c r="DE442">
        <v>7992.6487999999999</v>
      </c>
      <c r="DF442">
        <v>15</v>
      </c>
      <c r="DG442">
        <v>1604500115.5</v>
      </c>
      <c r="DH442" t="s">
        <v>274</v>
      </c>
      <c r="DI442">
        <v>1604500104</v>
      </c>
      <c r="DJ442">
        <v>1604500115.5</v>
      </c>
      <c r="DK442">
        <v>1</v>
      </c>
      <c r="DL442">
        <v>-0.111</v>
      </c>
      <c r="DM442">
        <v>-7.0000000000000001E-3</v>
      </c>
      <c r="DN442">
        <v>-7.3999999999999996E-2</v>
      </c>
      <c r="DO442">
        <v>0.30099999999999999</v>
      </c>
      <c r="DP442">
        <v>420</v>
      </c>
      <c r="DQ442">
        <v>20</v>
      </c>
      <c r="DR442">
        <v>0.08</v>
      </c>
      <c r="DS442">
        <v>7.0000000000000007E-2</v>
      </c>
      <c r="DT442">
        <v>0</v>
      </c>
      <c r="DU442">
        <v>0</v>
      </c>
      <c r="DV442" t="s">
        <v>275</v>
      </c>
      <c r="DW442">
        <v>100</v>
      </c>
      <c r="DX442">
        <v>100</v>
      </c>
      <c r="DY442">
        <v>-0.318</v>
      </c>
      <c r="DZ442">
        <v>0.31769999999999998</v>
      </c>
      <c r="EA442">
        <v>-0.38915973933682801</v>
      </c>
      <c r="EB442">
        <v>1.06189765250334E-3</v>
      </c>
      <c r="EC442">
        <v>-8.2300479113357901E-7</v>
      </c>
      <c r="ED442">
        <v>1.95222372915411E-10</v>
      </c>
      <c r="EE442">
        <v>5.0854824770297798E-2</v>
      </c>
      <c r="EF442">
        <v>2.4299125684897199E-2</v>
      </c>
      <c r="EG442">
        <v>-1.02667963148939E-3</v>
      </c>
      <c r="EH442">
        <v>2.21636158600722E-5</v>
      </c>
      <c r="EI442">
        <v>2</v>
      </c>
      <c r="EJ442">
        <v>2037</v>
      </c>
      <c r="EK442">
        <v>1</v>
      </c>
      <c r="EL442">
        <v>24</v>
      </c>
      <c r="EM442">
        <v>18.100000000000001</v>
      </c>
      <c r="EN442">
        <v>17.899999999999999</v>
      </c>
      <c r="EO442">
        <v>2</v>
      </c>
      <c r="EP442">
        <v>482.39600000000002</v>
      </c>
      <c r="EQ442">
        <v>555.02800000000002</v>
      </c>
      <c r="ER442">
        <v>22.2942</v>
      </c>
      <c r="ES442">
        <v>25.353400000000001</v>
      </c>
      <c r="ET442">
        <v>30.000299999999999</v>
      </c>
      <c r="EU442">
        <v>25.235900000000001</v>
      </c>
      <c r="EV442">
        <v>25.203700000000001</v>
      </c>
      <c r="EW442">
        <v>5.2031599999999996</v>
      </c>
      <c r="EX442">
        <v>7.6564800000000002</v>
      </c>
      <c r="EY442">
        <v>100</v>
      </c>
      <c r="EZ442">
        <v>22.2879</v>
      </c>
      <c r="FA442">
        <v>45.43</v>
      </c>
      <c r="FB442">
        <v>20</v>
      </c>
      <c r="FC442">
        <v>102.35299999999999</v>
      </c>
      <c r="FD442">
        <v>102.066</v>
      </c>
    </row>
    <row r="443" spans="1:160" x14ac:dyDescent="0.15">
      <c r="A443">
        <v>445</v>
      </c>
      <c r="B443">
        <v>1604501189.0999999</v>
      </c>
      <c r="C443">
        <v>887.09999990463302</v>
      </c>
      <c r="D443" t="s">
        <v>1126</v>
      </c>
      <c r="E443" t="s">
        <v>1127</v>
      </c>
      <c r="F443">
        <v>1604501189.0999999</v>
      </c>
      <c r="G443">
        <f t="shared" si="270"/>
        <v>1.4092565752560555E-3</v>
      </c>
      <c r="H443">
        <f t="shared" si="271"/>
        <v>-9.8162993078620104</v>
      </c>
      <c r="I443">
        <f t="shared" si="272"/>
        <v>67.446600000000004</v>
      </c>
      <c r="J443">
        <f t="shared" si="273"/>
        <v>178.24731670837193</v>
      </c>
      <c r="K443">
        <f t="shared" si="274"/>
        <v>17.957736788360595</v>
      </c>
      <c r="L443">
        <f t="shared" si="275"/>
        <v>6.7949875063278009</v>
      </c>
      <c r="M443">
        <f t="shared" si="276"/>
        <v>0.14245360715697464</v>
      </c>
      <c r="N443">
        <f t="shared" si="277"/>
        <v>2.9408571242411958</v>
      </c>
      <c r="O443">
        <f t="shared" si="278"/>
        <v>0.13872818506607104</v>
      </c>
      <c r="P443">
        <f t="shared" si="279"/>
        <v>8.7031715231879386E-2</v>
      </c>
      <c r="Q443">
        <f t="shared" si="280"/>
        <v>193.76045268221947</v>
      </c>
      <c r="R443">
        <f t="shared" si="281"/>
        <v>25.819588377215222</v>
      </c>
      <c r="S443">
        <f t="shared" si="282"/>
        <v>25.017900000000001</v>
      </c>
      <c r="T443">
        <f t="shared" si="283"/>
        <v>3.1830724664844707</v>
      </c>
      <c r="U443">
        <f t="shared" si="284"/>
        <v>68.593220332750178</v>
      </c>
      <c r="V443">
        <f t="shared" si="285"/>
        <v>2.1869276182359001</v>
      </c>
      <c r="W443">
        <f t="shared" si="286"/>
        <v>3.188256226529345</v>
      </c>
      <c r="X443">
        <f t="shared" si="287"/>
        <v>0.99614484824857064</v>
      </c>
      <c r="Y443">
        <f t="shared" si="288"/>
        <v>-62.148214968792047</v>
      </c>
      <c r="Z443">
        <f t="shared" si="289"/>
        <v>4.3283464574011452</v>
      </c>
      <c r="AA443">
        <f t="shared" si="290"/>
        <v>0.31141965809498284</v>
      </c>
      <c r="AB443">
        <f t="shared" si="291"/>
        <v>136.25200382892356</v>
      </c>
      <c r="AC443">
        <v>11</v>
      </c>
      <c r="AD443">
        <v>2</v>
      </c>
      <c r="AE443">
        <f t="shared" si="292"/>
        <v>1</v>
      </c>
      <c r="AF443">
        <f t="shared" si="293"/>
        <v>0</v>
      </c>
      <c r="AG443">
        <f t="shared" si="294"/>
        <v>53567.805756204427</v>
      </c>
      <c r="AH443" t="s">
        <v>272</v>
      </c>
      <c r="AI443" t="s">
        <v>272</v>
      </c>
      <c r="AJ443">
        <v>0</v>
      </c>
      <c r="AK443">
        <v>0</v>
      </c>
      <c r="AL443">
        <f t="shared" si="295"/>
        <v>0</v>
      </c>
      <c r="AM443" t="e">
        <f t="shared" si="296"/>
        <v>#DIV/0!</v>
      </c>
      <c r="AN443">
        <v>0</v>
      </c>
      <c r="AO443" t="s">
        <v>272</v>
      </c>
      <c r="AP443" t="s">
        <v>272</v>
      </c>
      <c r="AQ443">
        <v>0</v>
      </c>
      <c r="AR443">
        <v>0</v>
      </c>
      <c r="AS443" t="e">
        <f t="shared" si="297"/>
        <v>#DIV/0!</v>
      </c>
      <c r="AT443">
        <v>0.5</v>
      </c>
      <c r="AU443">
        <f t="shared" si="298"/>
        <v>1009.3175998521197</v>
      </c>
      <c r="AV443">
        <f t="shared" si="299"/>
        <v>-9.8162993078620104</v>
      </c>
      <c r="AW443" t="e">
        <f t="shared" si="300"/>
        <v>#DIV/0!</v>
      </c>
      <c r="AX443" t="e">
        <f t="shared" si="301"/>
        <v>#DIV/0!</v>
      </c>
      <c r="AY443">
        <f t="shared" si="302"/>
        <v>-9.7256793196712783E-3</v>
      </c>
      <c r="AZ443" t="e">
        <f t="shared" si="303"/>
        <v>#DIV/0!</v>
      </c>
      <c r="BA443" t="s">
        <v>272</v>
      </c>
      <c r="BB443">
        <v>0</v>
      </c>
      <c r="BC443">
        <f t="shared" si="304"/>
        <v>0</v>
      </c>
      <c r="BD443" t="e">
        <f t="shared" si="305"/>
        <v>#DIV/0!</v>
      </c>
      <c r="BE443" t="e">
        <f t="shared" si="306"/>
        <v>#DIV/0!</v>
      </c>
      <c r="BF443" t="e">
        <f t="shared" si="307"/>
        <v>#DIV/0!</v>
      </c>
      <c r="BG443" t="e">
        <f t="shared" si="308"/>
        <v>#DIV/0!</v>
      </c>
      <c r="BH443" t="e">
        <f t="shared" si="309"/>
        <v>#DIV/0!</v>
      </c>
      <c r="BI443" t="e">
        <f t="shared" si="310"/>
        <v>#DIV/0!</v>
      </c>
      <c r="BJ443">
        <f t="shared" si="311"/>
        <v>1200.1600000000001</v>
      </c>
      <c r="BK443">
        <f t="shared" si="312"/>
        <v>1009.3175998521197</v>
      </c>
      <c r="BL443">
        <f t="shared" si="313"/>
        <v>0.84098586842764267</v>
      </c>
      <c r="BM443">
        <f t="shared" si="314"/>
        <v>0.19197173685528551</v>
      </c>
      <c r="BN443">
        <v>6</v>
      </c>
      <c r="BO443">
        <v>0.5</v>
      </c>
      <c r="BP443" t="s">
        <v>273</v>
      </c>
      <c r="BQ443">
        <v>2</v>
      </c>
      <c r="BR443">
        <v>1604501189.0999999</v>
      </c>
      <c r="BS443">
        <v>67.446600000000004</v>
      </c>
      <c r="BT443">
        <v>55.782499999999999</v>
      </c>
      <c r="BU443">
        <v>21.7073</v>
      </c>
      <c r="BV443">
        <v>20.053100000000001</v>
      </c>
      <c r="BW443">
        <v>67.767499999999998</v>
      </c>
      <c r="BX443">
        <v>21.389600000000002</v>
      </c>
      <c r="BY443">
        <v>500.06</v>
      </c>
      <c r="BZ443">
        <v>100.646</v>
      </c>
      <c r="CA443">
        <v>0.10018299999999999</v>
      </c>
      <c r="CB443">
        <v>25.045200000000001</v>
      </c>
      <c r="CC443">
        <v>25.017900000000001</v>
      </c>
      <c r="CD443">
        <v>999.9</v>
      </c>
      <c r="CE443">
        <v>0</v>
      </c>
      <c r="CF443">
        <v>0</v>
      </c>
      <c r="CG443">
        <v>10000</v>
      </c>
      <c r="CH443">
        <v>0</v>
      </c>
      <c r="CI443">
        <v>1.06395</v>
      </c>
      <c r="CJ443">
        <v>1200.1600000000001</v>
      </c>
      <c r="CK443">
        <v>0.96700200000000003</v>
      </c>
      <c r="CL443">
        <v>3.2998399999999997E-2</v>
      </c>
      <c r="CM443">
        <v>0</v>
      </c>
      <c r="CN443">
        <v>663.63800000000003</v>
      </c>
      <c r="CO443">
        <v>5.0001499999999997</v>
      </c>
      <c r="CP443">
        <v>7957.41</v>
      </c>
      <c r="CQ443">
        <v>11355.4</v>
      </c>
      <c r="CR443">
        <v>39.5</v>
      </c>
      <c r="CS443">
        <v>42.186999999999998</v>
      </c>
      <c r="CT443">
        <v>40.75</v>
      </c>
      <c r="CU443">
        <v>41.75</v>
      </c>
      <c r="CV443">
        <v>41.375</v>
      </c>
      <c r="CW443">
        <v>1155.72</v>
      </c>
      <c r="CX443">
        <v>39.44</v>
      </c>
      <c r="CY443">
        <v>0</v>
      </c>
      <c r="CZ443">
        <v>1604501187.9000001</v>
      </c>
      <c r="DA443">
        <v>0</v>
      </c>
      <c r="DB443">
        <v>665.83246153846198</v>
      </c>
      <c r="DC443">
        <v>-20.4276923127298</v>
      </c>
      <c r="DD443">
        <v>-240.91076932342301</v>
      </c>
      <c r="DE443">
        <v>7986.6192307692299</v>
      </c>
      <c r="DF443">
        <v>15</v>
      </c>
      <c r="DG443">
        <v>1604500115.5</v>
      </c>
      <c r="DH443" t="s">
        <v>274</v>
      </c>
      <c r="DI443">
        <v>1604500104</v>
      </c>
      <c r="DJ443">
        <v>1604500115.5</v>
      </c>
      <c r="DK443">
        <v>1</v>
      </c>
      <c r="DL443">
        <v>-0.111</v>
      </c>
      <c r="DM443">
        <v>-7.0000000000000001E-3</v>
      </c>
      <c r="DN443">
        <v>-7.3999999999999996E-2</v>
      </c>
      <c r="DO443">
        <v>0.30099999999999999</v>
      </c>
      <c r="DP443">
        <v>420</v>
      </c>
      <c r="DQ443">
        <v>20</v>
      </c>
      <c r="DR443">
        <v>0.08</v>
      </c>
      <c r="DS443">
        <v>7.0000000000000007E-2</v>
      </c>
      <c r="DT443">
        <v>0</v>
      </c>
      <c r="DU443">
        <v>0</v>
      </c>
      <c r="DV443" t="s">
        <v>275</v>
      </c>
      <c r="DW443">
        <v>100</v>
      </c>
      <c r="DX443">
        <v>100</v>
      </c>
      <c r="DY443">
        <v>-0.32100000000000001</v>
      </c>
      <c r="DZ443">
        <v>0.31769999999999998</v>
      </c>
      <c r="EA443">
        <v>-0.38915973933682801</v>
      </c>
      <c r="EB443">
        <v>1.06189765250334E-3</v>
      </c>
      <c r="EC443">
        <v>-8.2300479113357901E-7</v>
      </c>
      <c r="ED443">
        <v>1.95222372915411E-10</v>
      </c>
      <c r="EE443">
        <v>5.0854824770297798E-2</v>
      </c>
      <c r="EF443">
        <v>2.4299125684897199E-2</v>
      </c>
      <c r="EG443">
        <v>-1.02667963148939E-3</v>
      </c>
      <c r="EH443">
        <v>2.21636158600722E-5</v>
      </c>
      <c r="EI443">
        <v>2</v>
      </c>
      <c r="EJ443">
        <v>2037</v>
      </c>
      <c r="EK443">
        <v>1</v>
      </c>
      <c r="EL443">
        <v>24</v>
      </c>
      <c r="EM443">
        <v>18.100000000000001</v>
      </c>
      <c r="EN443">
        <v>17.899999999999999</v>
      </c>
      <c r="EO443">
        <v>2</v>
      </c>
      <c r="EP443">
        <v>482.69600000000003</v>
      </c>
      <c r="EQ443">
        <v>554.80799999999999</v>
      </c>
      <c r="ER443">
        <v>22.2895</v>
      </c>
      <c r="ES443">
        <v>25.353400000000001</v>
      </c>
      <c r="ET443">
        <v>30.000299999999999</v>
      </c>
      <c r="EU443">
        <v>25.235900000000001</v>
      </c>
      <c r="EV443">
        <v>25.203700000000001</v>
      </c>
      <c r="EW443">
        <v>5.0798800000000002</v>
      </c>
      <c r="EX443">
        <v>7.6564800000000002</v>
      </c>
      <c r="EY443">
        <v>100</v>
      </c>
      <c r="EZ443">
        <v>22.2791</v>
      </c>
      <c r="FA443">
        <v>45.43</v>
      </c>
      <c r="FB443">
        <v>20</v>
      </c>
      <c r="FC443">
        <v>102.35299999999999</v>
      </c>
      <c r="FD443">
        <v>102.06699999999999</v>
      </c>
    </row>
    <row r="444" spans="1:160" x14ac:dyDescent="0.15">
      <c r="A444">
        <v>446</v>
      </c>
      <c r="B444">
        <v>1604501191.0999999</v>
      </c>
      <c r="C444">
        <v>889.09999990463302</v>
      </c>
      <c r="D444" t="s">
        <v>1128</v>
      </c>
      <c r="E444" t="s">
        <v>1129</v>
      </c>
      <c r="F444">
        <v>1604501191.0999999</v>
      </c>
      <c r="G444">
        <f t="shared" si="270"/>
        <v>1.4096292177629417E-3</v>
      </c>
      <c r="H444">
        <f t="shared" si="271"/>
        <v>-10.070675291530852</v>
      </c>
      <c r="I444">
        <f t="shared" si="272"/>
        <v>64.266300000000001</v>
      </c>
      <c r="J444">
        <f t="shared" si="273"/>
        <v>177.84759422403616</v>
      </c>
      <c r="K444">
        <f t="shared" si="274"/>
        <v>17.917528698310065</v>
      </c>
      <c r="L444">
        <f t="shared" si="275"/>
        <v>6.4746069780041999</v>
      </c>
      <c r="M444">
        <f t="shared" si="276"/>
        <v>0.14268208211548292</v>
      </c>
      <c r="N444">
        <f t="shared" si="277"/>
        <v>2.932384596942482</v>
      </c>
      <c r="O444">
        <f t="shared" si="278"/>
        <v>0.13893437672407638</v>
      </c>
      <c r="P444">
        <f t="shared" si="279"/>
        <v>8.7162502853163626E-2</v>
      </c>
      <c r="Q444">
        <f t="shared" si="280"/>
        <v>193.70938130435084</v>
      </c>
      <c r="R444">
        <f t="shared" si="281"/>
        <v>25.822076533767035</v>
      </c>
      <c r="S444">
        <f t="shared" si="282"/>
        <v>25.011900000000001</v>
      </c>
      <c r="T444">
        <f t="shared" si="283"/>
        <v>3.1819341663081624</v>
      </c>
      <c r="U444">
        <f t="shared" si="284"/>
        <v>68.592084792604425</v>
      </c>
      <c r="V444">
        <f t="shared" si="285"/>
        <v>2.1869956854185997</v>
      </c>
      <c r="W444">
        <f t="shared" si="286"/>
        <v>3.1884082427749751</v>
      </c>
      <c r="X444">
        <f t="shared" si="287"/>
        <v>0.99493848088956272</v>
      </c>
      <c r="Y444">
        <f t="shared" si="288"/>
        <v>-62.164648503345731</v>
      </c>
      <c r="Z444">
        <f t="shared" si="289"/>
        <v>5.3908934971111737</v>
      </c>
      <c r="AA444">
        <f t="shared" si="290"/>
        <v>0.38897920980326084</v>
      </c>
      <c r="AB444">
        <f t="shared" si="291"/>
        <v>137.32460550791956</v>
      </c>
      <c r="AC444">
        <v>11</v>
      </c>
      <c r="AD444">
        <v>2</v>
      </c>
      <c r="AE444">
        <f t="shared" si="292"/>
        <v>1</v>
      </c>
      <c r="AF444">
        <f t="shared" si="293"/>
        <v>0</v>
      </c>
      <c r="AG444">
        <f t="shared" si="294"/>
        <v>53320.256281838403</v>
      </c>
      <c r="AH444" t="s">
        <v>272</v>
      </c>
      <c r="AI444" t="s">
        <v>272</v>
      </c>
      <c r="AJ444">
        <v>0</v>
      </c>
      <c r="AK444">
        <v>0</v>
      </c>
      <c r="AL444">
        <f t="shared" si="295"/>
        <v>0</v>
      </c>
      <c r="AM444" t="e">
        <f t="shared" si="296"/>
        <v>#DIV/0!</v>
      </c>
      <c r="AN444">
        <v>0</v>
      </c>
      <c r="AO444" t="s">
        <v>272</v>
      </c>
      <c r="AP444" t="s">
        <v>272</v>
      </c>
      <c r="AQ444">
        <v>0</v>
      </c>
      <c r="AR444">
        <v>0</v>
      </c>
      <c r="AS444" t="e">
        <f t="shared" si="297"/>
        <v>#DIV/0!</v>
      </c>
      <c r="AT444">
        <v>0.5</v>
      </c>
      <c r="AU444">
        <f t="shared" si="298"/>
        <v>1009.0487998520802</v>
      </c>
      <c r="AV444">
        <f t="shared" si="299"/>
        <v>-10.070675291530852</v>
      </c>
      <c r="AW444" t="e">
        <f t="shared" si="300"/>
        <v>#DIV/0!</v>
      </c>
      <c r="AX444" t="e">
        <f t="shared" si="301"/>
        <v>#DIV/0!</v>
      </c>
      <c r="AY444">
        <f t="shared" si="302"/>
        <v>-9.9803649664982966E-3</v>
      </c>
      <c r="AZ444" t="e">
        <f t="shared" si="303"/>
        <v>#DIV/0!</v>
      </c>
      <c r="BA444" t="s">
        <v>272</v>
      </c>
      <c r="BB444">
        <v>0</v>
      </c>
      <c r="BC444">
        <f t="shared" si="304"/>
        <v>0</v>
      </c>
      <c r="BD444" t="e">
        <f t="shared" si="305"/>
        <v>#DIV/0!</v>
      </c>
      <c r="BE444" t="e">
        <f t="shared" si="306"/>
        <v>#DIV/0!</v>
      </c>
      <c r="BF444" t="e">
        <f t="shared" si="307"/>
        <v>#DIV/0!</v>
      </c>
      <c r="BG444" t="e">
        <f t="shared" si="308"/>
        <v>#DIV/0!</v>
      </c>
      <c r="BH444" t="e">
        <f t="shared" si="309"/>
        <v>#DIV/0!</v>
      </c>
      <c r="BI444" t="e">
        <f t="shared" si="310"/>
        <v>#DIV/0!</v>
      </c>
      <c r="BJ444">
        <f t="shared" si="311"/>
        <v>1199.8399999999999</v>
      </c>
      <c r="BK444">
        <f t="shared" si="312"/>
        <v>1009.0487998520802</v>
      </c>
      <c r="BL444">
        <f t="shared" si="313"/>
        <v>0.84098613136091493</v>
      </c>
      <c r="BM444">
        <f t="shared" si="314"/>
        <v>0.19197226272183004</v>
      </c>
      <c r="BN444">
        <v>6</v>
      </c>
      <c r="BO444">
        <v>0.5</v>
      </c>
      <c r="BP444" t="s">
        <v>273</v>
      </c>
      <c r="BQ444">
        <v>2</v>
      </c>
      <c r="BR444">
        <v>1604501191.0999999</v>
      </c>
      <c r="BS444">
        <v>64.266300000000001</v>
      </c>
      <c r="BT444">
        <v>52.291899999999998</v>
      </c>
      <c r="BU444">
        <v>21.707899999999999</v>
      </c>
      <c r="BV444">
        <v>20.0533</v>
      </c>
      <c r="BW444">
        <v>64.590299999999999</v>
      </c>
      <c r="BX444">
        <v>21.3902</v>
      </c>
      <c r="BY444">
        <v>500.07100000000003</v>
      </c>
      <c r="BZ444">
        <v>100.646</v>
      </c>
      <c r="CA444">
        <v>0.100534</v>
      </c>
      <c r="CB444">
        <v>25.045999999999999</v>
      </c>
      <c r="CC444">
        <v>25.011900000000001</v>
      </c>
      <c r="CD444">
        <v>999.9</v>
      </c>
      <c r="CE444">
        <v>0</v>
      </c>
      <c r="CF444">
        <v>0</v>
      </c>
      <c r="CG444">
        <v>9951.8799999999992</v>
      </c>
      <c r="CH444">
        <v>0</v>
      </c>
      <c r="CI444">
        <v>1.06395</v>
      </c>
      <c r="CJ444">
        <v>1199.8399999999999</v>
      </c>
      <c r="CK444">
        <v>0.96699299999999999</v>
      </c>
      <c r="CL444">
        <v>3.30067E-2</v>
      </c>
      <c r="CM444">
        <v>0</v>
      </c>
      <c r="CN444">
        <v>662.43200000000002</v>
      </c>
      <c r="CO444">
        <v>5.0001499999999997</v>
      </c>
      <c r="CP444">
        <v>7946.31</v>
      </c>
      <c r="CQ444">
        <v>11352.4</v>
      </c>
      <c r="CR444">
        <v>39.5</v>
      </c>
      <c r="CS444">
        <v>42.186999999999998</v>
      </c>
      <c r="CT444">
        <v>40.75</v>
      </c>
      <c r="CU444">
        <v>41.75</v>
      </c>
      <c r="CV444">
        <v>41.375</v>
      </c>
      <c r="CW444">
        <v>1155.4000000000001</v>
      </c>
      <c r="CX444">
        <v>39.44</v>
      </c>
      <c r="CY444">
        <v>0</v>
      </c>
      <c r="CZ444">
        <v>1604501190.3</v>
      </c>
      <c r="DA444">
        <v>0</v>
      </c>
      <c r="DB444">
        <v>665.00173076923102</v>
      </c>
      <c r="DC444">
        <v>-20.775555579180701</v>
      </c>
      <c r="DD444">
        <v>-241.822222455679</v>
      </c>
      <c r="DE444">
        <v>7976.9661538461496</v>
      </c>
      <c r="DF444">
        <v>15</v>
      </c>
      <c r="DG444">
        <v>1604500115.5</v>
      </c>
      <c r="DH444" t="s">
        <v>274</v>
      </c>
      <c r="DI444">
        <v>1604500104</v>
      </c>
      <c r="DJ444">
        <v>1604500115.5</v>
      </c>
      <c r="DK444">
        <v>1</v>
      </c>
      <c r="DL444">
        <v>-0.111</v>
      </c>
      <c r="DM444">
        <v>-7.0000000000000001E-3</v>
      </c>
      <c r="DN444">
        <v>-7.3999999999999996E-2</v>
      </c>
      <c r="DO444">
        <v>0.30099999999999999</v>
      </c>
      <c r="DP444">
        <v>420</v>
      </c>
      <c r="DQ444">
        <v>20</v>
      </c>
      <c r="DR444">
        <v>0.08</v>
      </c>
      <c r="DS444">
        <v>7.0000000000000007E-2</v>
      </c>
      <c r="DT444">
        <v>0</v>
      </c>
      <c r="DU444">
        <v>0</v>
      </c>
      <c r="DV444" t="s">
        <v>275</v>
      </c>
      <c r="DW444">
        <v>100</v>
      </c>
      <c r="DX444">
        <v>100</v>
      </c>
      <c r="DY444">
        <v>-0.32400000000000001</v>
      </c>
      <c r="DZ444">
        <v>0.31769999999999998</v>
      </c>
      <c r="EA444">
        <v>-0.38915973933682801</v>
      </c>
      <c r="EB444">
        <v>1.06189765250334E-3</v>
      </c>
      <c r="EC444">
        <v>-8.2300479113357901E-7</v>
      </c>
      <c r="ED444">
        <v>1.95222372915411E-10</v>
      </c>
      <c r="EE444">
        <v>5.0854824770297798E-2</v>
      </c>
      <c r="EF444">
        <v>2.4299125684897199E-2</v>
      </c>
      <c r="EG444">
        <v>-1.02667963148939E-3</v>
      </c>
      <c r="EH444">
        <v>2.21636158600722E-5</v>
      </c>
      <c r="EI444">
        <v>2</v>
      </c>
      <c r="EJ444">
        <v>2037</v>
      </c>
      <c r="EK444">
        <v>1</v>
      </c>
      <c r="EL444">
        <v>24</v>
      </c>
      <c r="EM444">
        <v>18.100000000000001</v>
      </c>
      <c r="EN444">
        <v>17.899999999999999</v>
      </c>
      <c r="EO444">
        <v>2</v>
      </c>
      <c r="EP444">
        <v>482.68200000000002</v>
      </c>
      <c r="EQ444">
        <v>554.82799999999997</v>
      </c>
      <c r="ER444">
        <v>22.2849</v>
      </c>
      <c r="ES444">
        <v>25.353400000000001</v>
      </c>
      <c r="ET444">
        <v>30.000299999999999</v>
      </c>
      <c r="EU444">
        <v>25.235900000000001</v>
      </c>
      <c r="EV444">
        <v>25.203700000000001</v>
      </c>
      <c r="EW444">
        <v>4.9167100000000001</v>
      </c>
      <c r="EX444">
        <v>7.6564800000000002</v>
      </c>
      <c r="EY444">
        <v>100</v>
      </c>
      <c r="EZ444">
        <v>22.2791</v>
      </c>
      <c r="FA444">
        <v>40.39</v>
      </c>
      <c r="FB444">
        <v>20</v>
      </c>
      <c r="FC444">
        <v>102.354</v>
      </c>
      <c r="FD444">
        <v>102.06699999999999</v>
      </c>
    </row>
    <row r="445" spans="1:160" x14ac:dyDescent="0.15">
      <c r="A445">
        <v>447</v>
      </c>
      <c r="B445">
        <v>1604501192.5999999</v>
      </c>
      <c r="C445">
        <v>890.59999990463302</v>
      </c>
      <c r="D445" t="s">
        <v>1130</v>
      </c>
      <c r="E445" t="s">
        <v>1131</v>
      </c>
      <c r="F445">
        <v>1604501192.5999999</v>
      </c>
      <c r="G445">
        <f t="shared" si="270"/>
        <v>1.4093114863841288E-3</v>
      </c>
      <c r="H445">
        <f t="shared" si="271"/>
        <v>-10.152507961485499</v>
      </c>
      <c r="I445">
        <f t="shared" si="272"/>
        <v>61.865900000000003</v>
      </c>
      <c r="J445">
        <f t="shared" si="273"/>
        <v>176.37196681316172</v>
      </c>
      <c r="K445">
        <f t="shared" si="274"/>
        <v>17.768787629383507</v>
      </c>
      <c r="L445">
        <f t="shared" si="275"/>
        <v>6.2327480861240998</v>
      </c>
      <c r="M445">
        <f t="shared" si="276"/>
        <v>0.14273757304658621</v>
      </c>
      <c r="N445">
        <f t="shared" si="277"/>
        <v>2.9350286650090389</v>
      </c>
      <c r="O445">
        <f t="shared" si="278"/>
        <v>0.13899027652660212</v>
      </c>
      <c r="P445">
        <f t="shared" si="279"/>
        <v>8.7197408471654109E-2</v>
      </c>
      <c r="Q445">
        <f t="shared" si="280"/>
        <v>193.75622692368162</v>
      </c>
      <c r="R445">
        <f t="shared" si="281"/>
        <v>25.821183467878548</v>
      </c>
      <c r="S445">
        <f t="shared" si="282"/>
        <v>25.008500000000002</v>
      </c>
      <c r="T445">
        <f t="shared" si="283"/>
        <v>3.1812892874562526</v>
      </c>
      <c r="U445">
        <f t="shared" si="284"/>
        <v>68.593925469490756</v>
      </c>
      <c r="V445">
        <f t="shared" si="285"/>
        <v>2.1869761678721997</v>
      </c>
      <c r="W445">
        <f t="shared" si="286"/>
        <v>3.1882942299969756</v>
      </c>
      <c r="X445">
        <f t="shared" si="287"/>
        <v>0.99431311958405288</v>
      </c>
      <c r="Y445">
        <f t="shared" si="288"/>
        <v>-62.150636549540081</v>
      </c>
      <c r="Z445">
        <f t="shared" si="289"/>
        <v>5.8388074928158771</v>
      </c>
      <c r="AA445">
        <f t="shared" si="290"/>
        <v>0.42091037790327568</v>
      </c>
      <c r="AB445">
        <f t="shared" si="291"/>
        <v>137.8653082448607</v>
      </c>
      <c r="AC445">
        <v>11</v>
      </c>
      <c r="AD445">
        <v>2</v>
      </c>
      <c r="AE445">
        <f t="shared" si="292"/>
        <v>1</v>
      </c>
      <c r="AF445">
        <f t="shared" si="293"/>
        <v>0</v>
      </c>
      <c r="AG445">
        <f t="shared" si="294"/>
        <v>53397.522550651294</v>
      </c>
      <c r="AH445" t="s">
        <v>272</v>
      </c>
      <c r="AI445" t="s">
        <v>272</v>
      </c>
      <c r="AJ445">
        <v>0</v>
      </c>
      <c r="AK445">
        <v>0</v>
      </c>
      <c r="AL445">
        <f t="shared" si="295"/>
        <v>0</v>
      </c>
      <c r="AM445" t="e">
        <f t="shared" si="296"/>
        <v>#DIV/0!</v>
      </c>
      <c r="AN445">
        <v>0</v>
      </c>
      <c r="AO445" t="s">
        <v>272</v>
      </c>
      <c r="AP445" t="s">
        <v>272</v>
      </c>
      <c r="AQ445">
        <v>0</v>
      </c>
      <c r="AR445">
        <v>0</v>
      </c>
      <c r="AS445" t="e">
        <f t="shared" si="297"/>
        <v>#DIV/0!</v>
      </c>
      <c r="AT445">
        <v>0.5</v>
      </c>
      <c r="AU445">
        <f t="shared" si="298"/>
        <v>1009.2926998520785</v>
      </c>
      <c r="AV445">
        <f t="shared" si="299"/>
        <v>-10.152507961485499</v>
      </c>
      <c r="AW445" t="e">
        <f t="shared" si="300"/>
        <v>#DIV/0!</v>
      </c>
      <c r="AX445" t="e">
        <f t="shared" si="301"/>
        <v>#DIV/0!</v>
      </c>
      <c r="AY445">
        <f t="shared" si="302"/>
        <v>-1.0059032392658191E-2</v>
      </c>
      <c r="AZ445" t="e">
        <f t="shared" si="303"/>
        <v>#DIV/0!</v>
      </c>
      <c r="BA445" t="s">
        <v>272</v>
      </c>
      <c r="BB445">
        <v>0</v>
      </c>
      <c r="BC445">
        <f t="shared" si="304"/>
        <v>0</v>
      </c>
      <c r="BD445" t="e">
        <f t="shared" si="305"/>
        <v>#DIV/0!</v>
      </c>
      <c r="BE445" t="e">
        <f t="shared" si="306"/>
        <v>#DIV/0!</v>
      </c>
      <c r="BF445" t="e">
        <f t="shared" si="307"/>
        <v>#DIV/0!</v>
      </c>
      <c r="BG445" t="e">
        <f t="shared" si="308"/>
        <v>#DIV/0!</v>
      </c>
      <c r="BH445" t="e">
        <f t="shared" si="309"/>
        <v>#DIV/0!</v>
      </c>
      <c r="BI445" t="e">
        <f t="shared" si="310"/>
        <v>#DIV/0!</v>
      </c>
      <c r="BJ445">
        <f t="shared" si="311"/>
        <v>1200.1300000000001</v>
      </c>
      <c r="BK445">
        <f t="shared" si="312"/>
        <v>1009.2926998520785</v>
      </c>
      <c r="BL445">
        <f t="shared" si="313"/>
        <v>0.84098614304456887</v>
      </c>
      <c r="BM445">
        <f t="shared" si="314"/>
        <v>0.19197228608913791</v>
      </c>
      <c r="BN445">
        <v>6</v>
      </c>
      <c r="BO445">
        <v>0.5</v>
      </c>
      <c r="BP445" t="s">
        <v>273</v>
      </c>
      <c r="BQ445">
        <v>2</v>
      </c>
      <c r="BR445">
        <v>1604501192.5999999</v>
      </c>
      <c r="BS445">
        <v>61.865900000000003</v>
      </c>
      <c r="BT445">
        <v>49.788699999999999</v>
      </c>
      <c r="BU445">
        <v>21.707799999999999</v>
      </c>
      <c r="BV445">
        <v>20.0535</v>
      </c>
      <c r="BW445">
        <v>62.1922</v>
      </c>
      <c r="BX445">
        <v>21.3901</v>
      </c>
      <c r="BY445">
        <v>500.04899999999998</v>
      </c>
      <c r="BZ445">
        <v>100.646</v>
      </c>
      <c r="CA445">
        <v>0.10009899999999999</v>
      </c>
      <c r="CB445">
        <v>25.045400000000001</v>
      </c>
      <c r="CC445">
        <v>25.008500000000002</v>
      </c>
      <c r="CD445">
        <v>999.9</v>
      </c>
      <c r="CE445">
        <v>0</v>
      </c>
      <c r="CF445">
        <v>0</v>
      </c>
      <c r="CG445">
        <v>9966.8799999999992</v>
      </c>
      <c r="CH445">
        <v>0</v>
      </c>
      <c r="CI445">
        <v>1.06395</v>
      </c>
      <c r="CJ445">
        <v>1200.1300000000001</v>
      </c>
      <c r="CK445">
        <v>0.96699299999999999</v>
      </c>
      <c r="CL445">
        <v>3.30067E-2</v>
      </c>
      <c r="CM445">
        <v>0</v>
      </c>
      <c r="CN445">
        <v>661.63599999999997</v>
      </c>
      <c r="CO445">
        <v>5.0001499999999997</v>
      </c>
      <c r="CP445">
        <v>7941.77</v>
      </c>
      <c r="CQ445">
        <v>11355.1</v>
      </c>
      <c r="CR445">
        <v>39.5</v>
      </c>
      <c r="CS445">
        <v>42.186999999999998</v>
      </c>
      <c r="CT445">
        <v>40.75</v>
      </c>
      <c r="CU445">
        <v>41.75</v>
      </c>
      <c r="CV445">
        <v>41.375</v>
      </c>
      <c r="CW445">
        <v>1155.68</v>
      </c>
      <c r="CX445">
        <v>39.450000000000003</v>
      </c>
      <c r="CY445">
        <v>0</v>
      </c>
      <c r="CZ445">
        <v>1604501192.0999999</v>
      </c>
      <c r="DA445">
        <v>0</v>
      </c>
      <c r="DB445">
        <v>664.27796000000001</v>
      </c>
      <c r="DC445">
        <v>-20.533692342953302</v>
      </c>
      <c r="DD445">
        <v>-235.69307735195599</v>
      </c>
      <c r="DE445">
        <v>7968.6103999999996</v>
      </c>
      <c r="DF445">
        <v>15</v>
      </c>
      <c r="DG445">
        <v>1604500115.5</v>
      </c>
      <c r="DH445" t="s">
        <v>274</v>
      </c>
      <c r="DI445">
        <v>1604500104</v>
      </c>
      <c r="DJ445">
        <v>1604500115.5</v>
      </c>
      <c r="DK445">
        <v>1</v>
      </c>
      <c r="DL445">
        <v>-0.111</v>
      </c>
      <c r="DM445">
        <v>-7.0000000000000001E-3</v>
      </c>
      <c r="DN445">
        <v>-7.3999999999999996E-2</v>
      </c>
      <c r="DO445">
        <v>0.30099999999999999</v>
      </c>
      <c r="DP445">
        <v>420</v>
      </c>
      <c r="DQ445">
        <v>20</v>
      </c>
      <c r="DR445">
        <v>0.08</v>
      </c>
      <c r="DS445">
        <v>7.0000000000000007E-2</v>
      </c>
      <c r="DT445">
        <v>0</v>
      </c>
      <c r="DU445">
        <v>0</v>
      </c>
      <c r="DV445" t="s">
        <v>275</v>
      </c>
      <c r="DW445">
        <v>100</v>
      </c>
      <c r="DX445">
        <v>100</v>
      </c>
      <c r="DY445">
        <v>-0.32600000000000001</v>
      </c>
      <c r="DZ445">
        <v>0.31769999999999998</v>
      </c>
      <c r="EA445">
        <v>-0.38915973933682801</v>
      </c>
      <c r="EB445">
        <v>1.06189765250334E-3</v>
      </c>
      <c r="EC445">
        <v>-8.2300479113357901E-7</v>
      </c>
      <c r="ED445">
        <v>1.95222372915411E-10</v>
      </c>
      <c r="EE445">
        <v>5.0854824770297798E-2</v>
      </c>
      <c r="EF445">
        <v>2.4299125684897199E-2</v>
      </c>
      <c r="EG445">
        <v>-1.02667963148939E-3</v>
      </c>
      <c r="EH445">
        <v>2.21636158600722E-5</v>
      </c>
      <c r="EI445">
        <v>2</v>
      </c>
      <c r="EJ445">
        <v>2037</v>
      </c>
      <c r="EK445">
        <v>1</v>
      </c>
      <c r="EL445">
        <v>24</v>
      </c>
      <c r="EM445">
        <v>18.100000000000001</v>
      </c>
      <c r="EN445">
        <v>18</v>
      </c>
      <c r="EO445">
        <v>2</v>
      </c>
      <c r="EP445">
        <v>482.95499999999998</v>
      </c>
      <c r="EQ445">
        <v>554.78800000000001</v>
      </c>
      <c r="ER445">
        <v>22.280799999999999</v>
      </c>
      <c r="ES445">
        <v>25.353400000000001</v>
      </c>
      <c r="ET445">
        <v>30.000299999999999</v>
      </c>
      <c r="EU445">
        <v>25.235900000000001</v>
      </c>
      <c r="EV445">
        <v>25.203700000000001</v>
      </c>
      <c r="EW445">
        <v>4.8371300000000002</v>
      </c>
      <c r="EX445">
        <v>7.6564800000000002</v>
      </c>
      <c r="EY445">
        <v>100</v>
      </c>
      <c r="EZ445">
        <v>22.2791</v>
      </c>
      <c r="FA445">
        <v>35.340000000000003</v>
      </c>
      <c r="FB445">
        <v>20</v>
      </c>
      <c r="FC445">
        <v>102.354</v>
      </c>
      <c r="FD445">
        <v>102.06699999999999</v>
      </c>
    </row>
    <row r="446" spans="1:160" x14ac:dyDescent="0.15">
      <c r="A446">
        <v>448</v>
      </c>
      <c r="B446">
        <v>1604501195.0999999</v>
      </c>
      <c r="C446">
        <v>893.09999990463302</v>
      </c>
      <c r="D446" t="s">
        <v>1132</v>
      </c>
      <c r="E446" t="s">
        <v>1133</v>
      </c>
      <c r="F446">
        <v>1604501195.0999999</v>
      </c>
      <c r="G446">
        <f t="shared" si="270"/>
        <v>1.4079436629066777E-3</v>
      </c>
      <c r="H446">
        <f t="shared" si="271"/>
        <v>-10.294685442751769</v>
      </c>
      <c r="I446">
        <f t="shared" si="272"/>
        <v>57.889299999999999</v>
      </c>
      <c r="J446">
        <f t="shared" si="273"/>
        <v>174.15984257227166</v>
      </c>
      <c r="K446">
        <f t="shared" si="274"/>
        <v>17.546021052003439</v>
      </c>
      <c r="L446">
        <f t="shared" si="275"/>
        <v>5.8321531616236006</v>
      </c>
      <c r="M446">
        <f t="shared" si="276"/>
        <v>0.14262583283121938</v>
      </c>
      <c r="N446">
        <f t="shared" si="277"/>
        <v>2.9427371795544031</v>
      </c>
      <c r="O446">
        <f t="shared" si="278"/>
        <v>0.1388938429631453</v>
      </c>
      <c r="P446">
        <f t="shared" si="279"/>
        <v>8.7135822700496468E-2</v>
      </c>
      <c r="Q446">
        <f t="shared" si="280"/>
        <v>193.754630943129</v>
      </c>
      <c r="R446">
        <f t="shared" si="281"/>
        <v>25.817234213067469</v>
      </c>
      <c r="S446">
        <f t="shared" si="282"/>
        <v>25.007200000000001</v>
      </c>
      <c r="T446">
        <f t="shared" si="283"/>
        <v>3.1810427463153506</v>
      </c>
      <c r="U446">
        <f t="shared" si="284"/>
        <v>68.60443033137588</v>
      </c>
      <c r="V446">
        <f t="shared" si="285"/>
        <v>2.1869982469507998</v>
      </c>
      <c r="W446">
        <f t="shared" si="286"/>
        <v>3.1878382145104522</v>
      </c>
      <c r="X446">
        <f t="shared" si="287"/>
        <v>0.99404449936455075</v>
      </c>
      <c r="Y446">
        <f t="shared" si="288"/>
        <v>-62.090315534184491</v>
      </c>
      <c r="Z446">
        <f t="shared" si="289"/>
        <v>5.6796287163038315</v>
      </c>
      <c r="AA446">
        <f t="shared" si="290"/>
        <v>0.40835530929018954</v>
      </c>
      <c r="AB446">
        <f t="shared" si="291"/>
        <v>137.75229943453851</v>
      </c>
      <c r="AC446">
        <v>11</v>
      </c>
      <c r="AD446">
        <v>2</v>
      </c>
      <c r="AE446">
        <f t="shared" si="292"/>
        <v>1</v>
      </c>
      <c r="AF446">
        <f t="shared" si="293"/>
        <v>0</v>
      </c>
      <c r="AG446">
        <f t="shared" si="294"/>
        <v>53623.186972851901</v>
      </c>
      <c r="AH446" t="s">
        <v>272</v>
      </c>
      <c r="AI446" t="s">
        <v>272</v>
      </c>
      <c r="AJ446">
        <v>0</v>
      </c>
      <c r="AK446">
        <v>0</v>
      </c>
      <c r="AL446">
        <f t="shared" si="295"/>
        <v>0</v>
      </c>
      <c r="AM446" t="e">
        <f t="shared" si="296"/>
        <v>#DIV/0!</v>
      </c>
      <c r="AN446">
        <v>0</v>
      </c>
      <c r="AO446" t="s">
        <v>272</v>
      </c>
      <c r="AP446" t="s">
        <v>272</v>
      </c>
      <c r="AQ446">
        <v>0</v>
      </c>
      <c r="AR446">
        <v>0</v>
      </c>
      <c r="AS446" t="e">
        <f t="shared" si="297"/>
        <v>#DIV/0!</v>
      </c>
      <c r="AT446">
        <v>0.5</v>
      </c>
      <c r="AU446">
        <f t="shared" si="298"/>
        <v>1009.2842998520771</v>
      </c>
      <c r="AV446">
        <f t="shared" si="299"/>
        <v>-10.294685442751769</v>
      </c>
      <c r="AW446" t="e">
        <f t="shared" si="300"/>
        <v>#DIV/0!</v>
      </c>
      <c r="AX446" t="e">
        <f t="shared" si="301"/>
        <v>#DIV/0!</v>
      </c>
      <c r="AY446">
        <f t="shared" si="302"/>
        <v>-1.0199985716869449E-2</v>
      </c>
      <c r="AZ446" t="e">
        <f t="shared" si="303"/>
        <v>#DIV/0!</v>
      </c>
      <c r="BA446" t="s">
        <v>272</v>
      </c>
      <c r="BB446">
        <v>0</v>
      </c>
      <c r="BC446">
        <f t="shared" si="304"/>
        <v>0</v>
      </c>
      <c r="BD446" t="e">
        <f t="shared" si="305"/>
        <v>#DIV/0!</v>
      </c>
      <c r="BE446" t="e">
        <f t="shared" si="306"/>
        <v>#DIV/0!</v>
      </c>
      <c r="BF446" t="e">
        <f t="shared" si="307"/>
        <v>#DIV/0!</v>
      </c>
      <c r="BG446" t="e">
        <f t="shared" si="308"/>
        <v>#DIV/0!</v>
      </c>
      <c r="BH446" t="e">
        <f t="shared" si="309"/>
        <v>#DIV/0!</v>
      </c>
      <c r="BI446" t="e">
        <f t="shared" si="310"/>
        <v>#DIV/0!</v>
      </c>
      <c r="BJ446">
        <f t="shared" si="311"/>
        <v>1200.1199999999999</v>
      </c>
      <c r="BK446">
        <f t="shared" si="312"/>
        <v>1009.2842998520771</v>
      </c>
      <c r="BL446">
        <f t="shared" si="313"/>
        <v>0.84098615126160481</v>
      </c>
      <c r="BM446">
        <f t="shared" si="314"/>
        <v>0.19197230252320988</v>
      </c>
      <c r="BN446">
        <v>6</v>
      </c>
      <c r="BO446">
        <v>0.5</v>
      </c>
      <c r="BP446" t="s">
        <v>273</v>
      </c>
      <c r="BQ446">
        <v>2</v>
      </c>
      <c r="BR446">
        <v>1604501195.0999999</v>
      </c>
      <c r="BS446">
        <v>57.889299999999999</v>
      </c>
      <c r="BT446">
        <v>45.633899999999997</v>
      </c>
      <c r="BU446">
        <v>21.707899999999999</v>
      </c>
      <c r="BV446">
        <v>20.055099999999999</v>
      </c>
      <c r="BW446">
        <v>58.219299999999997</v>
      </c>
      <c r="BX446">
        <v>21.3901</v>
      </c>
      <c r="BY446">
        <v>500.017</v>
      </c>
      <c r="BZ446">
        <v>100.64700000000001</v>
      </c>
      <c r="CA446">
        <v>9.9652000000000004E-2</v>
      </c>
      <c r="CB446">
        <v>25.042999999999999</v>
      </c>
      <c r="CC446">
        <v>25.007200000000001</v>
      </c>
      <c r="CD446">
        <v>999.9</v>
      </c>
      <c r="CE446">
        <v>0</v>
      </c>
      <c r="CF446">
        <v>0</v>
      </c>
      <c r="CG446">
        <v>10010.6</v>
      </c>
      <c r="CH446">
        <v>0</v>
      </c>
      <c r="CI446">
        <v>1.06395</v>
      </c>
      <c r="CJ446">
        <v>1200.1199999999999</v>
      </c>
      <c r="CK446">
        <v>0.96699299999999999</v>
      </c>
      <c r="CL446">
        <v>3.30067E-2</v>
      </c>
      <c r="CM446">
        <v>0</v>
      </c>
      <c r="CN446">
        <v>661.423</v>
      </c>
      <c r="CO446">
        <v>5.0001499999999997</v>
      </c>
      <c r="CP446">
        <v>7932.39</v>
      </c>
      <c r="CQ446">
        <v>11355</v>
      </c>
      <c r="CR446">
        <v>39.5</v>
      </c>
      <c r="CS446">
        <v>42.186999999999998</v>
      </c>
      <c r="CT446">
        <v>40.75</v>
      </c>
      <c r="CU446">
        <v>41.75</v>
      </c>
      <c r="CV446">
        <v>41.375</v>
      </c>
      <c r="CW446">
        <v>1155.67</v>
      </c>
      <c r="CX446">
        <v>39.450000000000003</v>
      </c>
      <c r="CY446">
        <v>0</v>
      </c>
      <c r="CZ446">
        <v>1604501194.5</v>
      </c>
      <c r="DA446">
        <v>0</v>
      </c>
      <c r="DB446">
        <v>663.47047999999995</v>
      </c>
      <c r="DC446">
        <v>-19.394769202074698</v>
      </c>
      <c r="DD446">
        <v>-230.879999755245</v>
      </c>
      <c r="DE446">
        <v>7959.2951999999996</v>
      </c>
      <c r="DF446">
        <v>15</v>
      </c>
      <c r="DG446">
        <v>1604500115.5</v>
      </c>
      <c r="DH446" t="s">
        <v>274</v>
      </c>
      <c r="DI446">
        <v>1604500104</v>
      </c>
      <c r="DJ446">
        <v>1604500115.5</v>
      </c>
      <c r="DK446">
        <v>1</v>
      </c>
      <c r="DL446">
        <v>-0.111</v>
      </c>
      <c r="DM446">
        <v>-7.0000000000000001E-3</v>
      </c>
      <c r="DN446">
        <v>-7.3999999999999996E-2</v>
      </c>
      <c r="DO446">
        <v>0.30099999999999999</v>
      </c>
      <c r="DP446">
        <v>420</v>
      </c>
      <c r="DQ446">
        <v>20</v>
      </c>
      <c r="DR446">
        <v>0.08</v>
      </c>
      <c r="DS446">
        <v>7.0000000000000007E-2</v>
      </c>
      <c r="DT446">
        <v>0</v>
      </c>
      <c r="DU446">
        <v>0</v>
      </c>
      <c r="DV446" t="s">
        <v>275</v>
      </c>
      <c r="DW446">
        <v>100</v>
      </c>
      <c r="DX446">
        <v>100</v>
      </c>
      <c r="DY446">
        <v>-0.33</v>
      </c>
      <c r="DZ446">
        <v>0.31780000000000003</v>
      </c>
      <c r="EA446">
        <v>-0.38915973933682801</v>
      </c>
      <c r="EB446">
        <v>1.06189765250334E-3</v>
      </c>
      <c r="EC446">
        <v>-8.2300479113357901E-7</v>
      </c>
      <c r="ED446">
        <v>1.95222372915411E-10</v>
      </c>
      <c r="EE446">
        <v>5.0854824770297798E-2</v>
      </c>
      <c r="EF446">
        <v>2.4299125684897199E-2</v>
      </c>
      <c r="EG446">
        <v>-1.02667963148939E-3</v>
      </c>
      <c r="EH446">
        <v>2.21636158600722E-5</v>
      </c>
      <c r="EI446">
        <v>2</v>
      </c>
      <c r="EJ446">
        <v>2037</v>
      </c>
      <c r="EK446">
        <v>1</v>
      </c>
      <c r="EL446">
        <v>24</v>
      </c>
      <c r="EM446">
        <v>18.2</v>
      </c>
      <c r="EN446">
        <v>18</v>
      </c>
      <c r="EO446">
        <v>2</v>
      </c>
      <c r="EP446">
        <v>482.81900000000002</v>
      </c>
      <c r="EQ446">
        <v>554.84799999999996</v>
      </c>
      <c r="ER446">
        <v>22.276</v>
      </c>
      <c r="ES446">
        <v>25.353400000000001</v>
      </c>
      <c r="ET446">
        <v>30.0002</v>
      </c>
      <c r="EU446">
        <v>25.235900000000001</v>
      </c>
      <c r="EV446">
        <v>25.203700000000001</v>
      </c>
      <c r="EW446">
        <v>4.6370899999999997</v>
      </c>
      <c r="EX446">
        <v>7.6564800000000002</v>
      </c>
      <c r="EY446">
        <v>100</v>
      </c>
      <c r="EZ446">
        <v>22.265999999999998</v>
      </c>
      <c r="FA446">
        <v>35.340000000000003</v>
      </c>
      <c r="FB446">
        <v>20</v>
      </c>
      <c r="FC446">
        <v>102.354</v>
      </c>
      <c r="FD446">
        <v>102.06699999999999</v>
      </c>
    </row>
    <row r="447" spans="1:160" x14ac:dyDescent="0.15">
      <c r="A447">
        <v>449</v>
      </c>
      <c r="B447">
        <v>1604501197.0999999</v>
      </c>
      <c r="C447">
        <v>895.09999990463302</v>
      </c>
      <c r="D447" t="s">
        <v>1134</v>
      </c>
      <c r="E447" t="s">
        <v>1135</v>
      </c>
      <c r="F447">
        <v>1604501197.0999999</v>
      </c>
      <c r="G447">
        <f t="shared" si="270"/>
        <v>1.4076628229572972E-3</v>
      </c>
      <c r="H447">
        <f t="shared" si="271"/>
        <v>-10.548334181704785</v>
      </c>
      <c r="I447">
        <f t="shared" ref="I447:I449" si="315">BS447 - IF(AE447&gt;1, H447*BN447*100/(AG447*CG447), 0)</f>
        <v>54.720199999999998</v>
      </c>
      <c r="J447">
        <f t="shared" ref="J447:J449" si="316">((P447-G447/2)*I447-H447)/(P447+G447/2)</f>
        <v>173.83970848498694</v>
      </c>
      <c r="K447">
        <f t="shared" ref="K447:K449" si="317">J447*(BZ447+CA447)/1000</f>
        <v>17.513629942582966</v>
      </c>
      <c r="L447">
        <f t="shared" si="275"/>
        <v>5.5128332964668596</v>
      </c>
      <c r="M447">
        <f t="shared" ref="M447:M449" si="318">2/((1/O447-1/N447)+SIGN(O447)*SQRT((1/O447-1/N447)*(1/O447-1/N447) + 4*BO447/((BO447+1)*(BO447+1))*(2*1/O447*1/N447-1/N447*1/N447)))</f>
        <v>0.14273566736918145</v>
      </c>
      <c r="N447">
        <f t="shared" si="277"/>
        <v>2.9437031667022122</v>
      </c>
      <c r="O447">
        <f t="shared" si="278"/>
        <v>0.1389992004224796</v>
      </c>
      <c r="P447">
        <f t="shared" si="279"/>
        <v>8.7202060106028184E-2</v>
      </c>
      <c r="Q447">
        <f t="shared" si="280"/>
        <v>193.75566474053022</v>
      </c>
      <c r="R447">
        <f t="shared" ref="R447:R449" si="319">(CB447+(Q447+2*0.95*0.0000000567*(((CB447+$B$7)+273)^4-(CB447+273)^4)-44100*G447)/(1.84*29.3*N447+8*0.95*0.0000000567*(CB447+273)^3))</f>
        <v>25.817475859125587</v>
      </c>
      <c r="S447">
        <f t="shared" ref="S447:S449" si="320">($C$7*CC447+$D$7*CD447+$E$7*R447)</f>
        <v>25.002600000000001</v>
      </c>
      <c r="T447">
        <f t="shared" ref="T447:T449" si="321">0.61365*EXP(17.502*S447/(240.97+S447))</f>
        <v>3.1801705040302597</v>
      </c>
      <c r="U447">
        <f t="shared" ref="U447:U449" si="322">(V447/W447*100)</f>
        <v>68.605411883516581</v>
      </c>
      <c r="V447">
        <f t="shared" si="285"/>
        <v>2.1870816764132699</v>
      </c>
      <c r="W447">
        <f t="shared" si="286"/>
        <v>3.1879142131333036</v>
      </c>
      <c r="X447">
        <f t="shared" si="287"/>
        <v>0.9930888276169898</v>
      </c>
      <c r="Y447">
        <f t="shared" si="288"/>
        <v>-62.077930492416804</v>
      </c>
      <c r="Z447">
        <f t="shared" si="289"/>
        <v>6.4749977450281557</v>
      </c>
      <c r="AA447">
        <f t="shared" si="290"/>
        <v>0.46537833637250708</v>
      </c>
      <c r="AB447">
        <f t="shared" ref="AB447:AB449" si="323">Q447+AA447+Y447+Z447</f>
        <v>138.61811032951408</v>
      </c>
      <c r="AC447">
        <v>11</v>
      </c>
      <c r="AD447">
        <v>2</v>
      </c>
      <c r="AE447">
        <f t="shared" si="292"/>
        <v>1</v>
      </c>
      <c r="AF447">
        <f t="shared" ref="AF447:AF449" si="324">(AE447-1)*100</f>
        <v>0</v>
      </c>
      <c r="AG447">
        <f t="shared" si="294"/>
        <v>53651.34301702326</v>
      </c>
      <c r="AH447" t="s">
        <v>272</v>
      </c>
      <c r="AI447" t="s">
        <v>272</v>
      </c>
      <c r="AJ447">
        <v>0</v>
      </c>
      <c r="AK447">
        <v>0</v>
      </c>
      <c r="AL447">
        <f t="shared" ref="AL447:AL449" si="325">AK447-AJ447</f>
        <v>0</v>
      </c>
      <c r="AM447" t="e">
        <f t="shared" ref="AM447:AM449" si="326">AL447/AK447</f>
        <v>#DIV/0!</v>
      </c>
      <c r="AN447">
        <v>0</v>
      </c>
      <c r="AO447" t="s">
        <v>272</v>
      </c>
      <c r="AP447" t="s">
        <v>272</v>
      </c>
      <c r="AQ447">
        <v>0</v>
      </c>
      <c r="AR447">
        <v>0</v>
      </c>
      <c r="AS447" t="e">
        <f t="shared" ref="AS447:AS449" si="327">1-AQ447/AR447</f>
        <v>#DIV/0!</v>
      </c>
      <c r="AT447">
        <v>0.5</v>
      </c>
      <c r="AU447">
        <f t="shared" si="298"/>
        <v>1009.2923998521161</v>
      </c>
      <c r="AV447">
        <f t="shared" si="299"/>
        <v>-10.548334181704785</v>
      </c>
      <c r="AW447" t="e">
        <f t="shared" si="300"/>
        <v>#DIV/0!</v>
      </c>
      <c r="AX447" t="e">
        <f t="shared" si="301"/>
        <v>#DIV/0!</v>
      </c>
      <c r="AY447">
        <f t="shared" si="302"/>
        <v>-1.0451217291689061E-2</v>
      </c>
      <c r="AZ447" t="e">
        <f t="shared" si="303"/>
        <v>#DIV/0!</v>
      </c>
      <c r="BA447" t="s">
        <v>272</v>
      </c>
      <c r="BB447">
        <v>0</v>
      </c>
      <c r="BC447">
        <f t="shared" ref="BC447:BC449" si="328">AR447-BB447</f>
        <v>0</v>
      </c>
      <c r="BD447" t="e">
        <f t="shared" si="305"/>
        <v>#DIV/0!</v>
      </c>
      <c r="BE447" t="e">
        <f t="shared" si="306"/>
        <v>#DIV/0!</v>
      </c>
      <c r="BF447" t="e">
        <f t="shared" si="307"/>
        <v>#DIV/0!</v>
      </c>
      <c r="BG447" t="e">
        <f t="shared" si="308"/>
        <v>#DIV/0!</v>
      </c>
      <c r="BH447" t="e">
        <f t="shared" si="309"/>
        <v>#DIV/0!</v>
      </c>
      <c r="BI447" t="e">
        <f t="shared" ref="BI447:BI449" si="329">(1-BH447)</f>
        <v>#DIV/0!</v>
      </c>
      <c r="BJ447">
        <f t="shared" si="311"/>
        <v>1200.1300000000001</v>
      </c>
      <c r="BK447">
        <f t="shared" ref="BK447:BK449" si="330">BJ447*BL447</f>
        <v>1009.2923998521161</v>
      </c>
      <c r="BL447">
        <f t="shared" si="313"/>
        <v>0.84098589307168059</v>
      </c>
      <c r="BM447">
        <f t="shared" si="314"/>
        <v>0.19197178614336119</v>
      </c>
      <c r="BN447">
        <v>6</v>
      </c>
      <c r="BO447">
        <v>0.5</v>
      </c>
      <c r="BP447" t="s">
        <v>273</v>
      </c>
      <c r="BQ447">
        <v>2</v>
      </c>
      <c r="BR447">
        <v>1604501197.0999999</v>
      </c>
      <c r="BS447">
        <v>54.720199999999998</v>
      </c>
      <c r="BT447">
        <v>42.153300000000002</v>
      </c>
      <c r="BU447">
        <v>21.7089</v>
      </c>
      <c r="BV447">
        <v>20.0562</v>
      </c>
      <c r="BW447">
        <v>55.053400000000003</v>
      </c>
      <c r="BX447">
        <v>21.391100000000002</v>
      </c>
      <c r="BY447">
        <v>499.947</v>
      </c>
      <c r="BZ447">
        <v>100.646</v>
      </c>
      <c r="CA447">
        <v>9.9854299999999993E-2</v>
      </c>
      <c r="CB447">
        <v>25.043399999999998</v>
      </c>
      <c r="CC447">
        <v>25.002600000000001</v>
      </c>
      <c r="CD447">
        <v>999.9</v>
      </c>
      <c r="CE447">
        <v>0</v>
      </c>
      <c r="CF447">
        <v>0</v>
      </c>
      <c r="CG447">
        <v>10016.200000000001</v>
      </c>
      <c r="CH447">
        <v>0</v>
      </c>
      <c r="CI447">
        <v>1.06395</v>
      </c>
      <c r="CJ447">
        <v>1200.1300000000001</v>
      </c>
      <c r="CK447">
        <v>0.96700200000000003</v>
      </c>
      <c r="CL447">
        <v>3.2998399999999997E-2</v>
      </c>
      <c r="CM447">
        <v>0</v>
      </c>
      <c r="CN447">
        <v>660.404</v>
      </c>
      <c r="CO447">
        <v>5.0001499999999997</v>
      </c>
      <c r="CP447">
        <v>7926.19</v>
      </c>
      <c r="CQ447">
        <v>11355.1</v>
      </c>
      <c r="CR447">
        <v>39.5</v>
      </c>
      <c r="CS447">
        <v>42.186999999999998</v>
      </c>
      <c r="CT447">
        <v>40.75</v>
      </c>
      <c r="CU447">
        <v>41.75</v>
      </c>
      <c r="CV447">
        <v>41.375</v>
      </c>
      <c r="CW447">
        <v>1155.69</v>
      </c>
      <c r="CX447">
        <v>39.44</v>
      </c>
      <c r="CY447">
        <v>0</v>
      </c>
      <c r="CZ447">
        <v>1604501196.3</v>
      </c>
      <c r="DA447">
        <v>0</v>
      </c>
      <c r="DB447">
        <v>662.97834615384602</v>
      </c>
      <c r="DC447">
        <v>-19.8778461624382</v>
      </c>
      <c r="DD447">
        <v>-229.92888916433299</v>
      </c>
      <c r="DE447">
        <v>7953.6107692307696</v>
      </c>
      <c r="DF447">
        <v>15</v>
      </c>
      <c r="DG447">
        <v>1604500115.5</v>
      </c>
      <c r="DH447" t="s">
        <v>274</v>
      </c>
      <c r="DI447">
        <v>1604500104</v>
      </c>
      <c r="DJ447">
        <v>1604500115.5</v>
      </c>
      <c r="DK447">
        <v>1</v>
      </c>
      <c r="DL447">
        <v>-0.111</v>
      </c>
      <c r="DM447">
        <v>-7.0000000000000001E-3</v>
      </c>
      <c r="DN447">
        <v>-7.3999999999999996E-2</v>
      </c>
      <c r="DO447">
        <v>0.30099999999999999</v>
      </c>
      <c r="DP447">
        <v>420</v>
      </c>
      <c r="DQ447">
        <v>20</v>
      </c>
      <c r="DR447">
        <v>0.08</v>
      </c>
      <c r="DS447">
        <v>7.0000000000000007E-2</v>
      </c>
      <c r="DT447">
        <v>0</v>
      </c>
      <c r="DU447">
        <v>0</v>
      </c>
      <c r="DV447" t="s">
        <v>275</v>
      </c>
      <c r="DW447">
        <v>100</v>
      </c>
      <c r="DX447">
        <v>100</v>
      </c>
      <c r="DY447">
        <v>-0.33300000000000002</v>
      </c>
      <c r="DZ447">
        <v>0.31780000000000003</v>
      </c>
      <c r="EA447">
        <v>-0.38915973933682801</v>
      </c>
      <c r="EB447">
        <v>1.06189765250334E-3</v>
      </c>
      <c r="EC447">
        <v>-8.2300479113357901E-7</v>
      </c>
      <c r="ED447">
        <v>1.95222372915411E-10</v>
      </c>
      <c r="EE447">
        <v>5.0854824770297798E-2</v>
      </c>
      <c r="EF447">
        <v>2.4299125684897199E-2</v>
      </c>
      <c r="EG447">
        <v>-1.02667963148939E-3</v>
      </c>
      <c r="EH447">
        <v>2.21636158600722E-5</v>
      </c>
      <c r="EI447">
        <v>2</v>
      </c>
      <c r="EJ447">
        <v>2037</v>
      </c>
      <c r="EK447">
        <v>1</v>
      </c>
      <c r="EL447">
        <v>24</v>
      </c>
      <c r="EM447">
        <v>18.2</v>
      </c>
      <c r="EN447">
        <v>18</v>
      </c>
      <c r="EO447">
        <v>2</v>
      </c>
      <c r="EP447">
        <v>482.505</v>
      </c>
      <c r="EQ447">
        <v>554.90800000000002</v>
      </c>
      <c r="ER447">
        <v>22.270600000000002</v>
      </c>
      <c r="ES447">
        <v>25.353400000000001</v>
      </c>
      <c r="ET447">
        <v>30.0001</v>
      </c>
      <c r="EU447">
        <v>25.235900000000001</v>
      </c>
      <c r="EV447">
        <v>25.203700000000001</v>
      </c>
      <c r="EW447">
        <v>4.4741299999999997</v>
      </c>
      <c r="EX447">
        <v>7.6564800000000002</v>
      </c>
      <c r="EY447">
        <v>100</v>
      </c>
      <c r="EZ447">
        <v>22.265999999999998</v>
      </c>
      <c r="FA447">
        <v>30.3</v>
      </c>
      <c r="FB447">
        <v>20</v>
      </c>
      <c r="FC447">
        <v>102.354</v>
      </c>
      <c r="FD447">
        <v>102.066</v>
      </c>
    </row>
    <row r="448" spans="1:160" x14ac:dyDescent="0.15">
      <c r="A448">
        <v>450</v>
      </c>
      <c r="B448">
        <v>1604501198.5999999</v>
      </c>
      <c r="C448">
        <v>896.59999990463302</v>
      </c>
      <c r="D448" t="s">
        <v>1136</v>
      </c>
      <c r="E448" t="s">
        <v>1137</v>
      </c>
      <c r="F448">
        <v>1604501198.5999999</v>
      </c>
      <c r="G448">
        <f t="shared" si="270"/>
        <v>1.408932202693354E-3</v>
      </c>
      <c r="H448">
        <f t="shared" si="271"/>
        <v>-10.685373126002537</v>
      </c>
      <c r="I448">
        <f t="shared" si="315"/>
        <v>52.3339</v>
      </c>
      <c r="J448">
        <f t="shared" si="316"/>
        <v>172.90528239182635</v>
      </c>
      <c r="K448">
        <f t="shared" si="317"/>
        <v>17.419401289455276</v>
      </c>
      <c r="L448">
        <f t="shared" si="275"/>
        <v>5.2723964966921004</v>
      </c>
      <c r="M448">
        <f t="shared" si="318"/>
        <v>0.14291620078021455</v>
      </c>
      <c r="N448">
        <f t="shared" si="277"/>
        <v>2.9390812629019818</v>
      </c>
      <c r="O448">
        <f t="shared" si="278"/>
        <v>0.13916468560593578</v>
      </c>
      <c r="P448">
        <f t="shared" si="279"/>
        <v>8.7306784980729135E-2</v>
      </c>
      <c r="Q448">
        <f t="shared" si="280"/>
        <v>193.75406875996774</v>
      </c>
      <c r="R448">
        <f t="shared" si="319"/>
        <v>25.818572271038153</v>
      </c>
      <c r="S448">
        <f t="shared" si="320"/>
        <v>25.001799999999999</v>
      </c>
      <c r="T448">
        <f t="shared" si="321"/>
        <v>3.1800188310566071</v>
      </c>
      <c r="U448">
        <f t="shared" si="322"/>
        <v>68.608574594739352</v>
      </c>
      <c r="V448">
        <f t="shared" si="285"/>
        <v>2.1872216078256002</v>
      </c>
      <c r="W448">
        <f t="shared" si="286"/>
        <v>3.1879712131394551</v>
      </c>
      <c r="X448">
        <f t="shared" si="287"/>
        <v>0.99279722323100694</v>
      </c>
      <c r="Y448">
        <f t="shared" si="288"/>
        <v>-62.133910138776912</v>
      </c>
      <c r="Z448">
        <f t="shared" si="289"/>
        <v>6.6391282850097415</v>
      </c>
      <c r="AA448">
        <f t="shared" si="290"/>
        <v>0.47792409870784064</v>
      </c>
      <c r="AB448">
        <f t="shared" si="323"/>
        <v>138.7372110049084</v>
      </c>
      <c r="AC448">
        <v>11</v>
      </c>
      <c r="AD448">
        <v>2</v>
      </c>
      <c r="AE448">
        <f t="shared" si="292"/>
        <v>1</v>
      </c>
      <c r="AF448">
        <f t="shared" si="324"/>
        <v>0</v>
      </c>
      <c r="AG448">
        <f t="shared" si="294"/>
        <v>53516.157518771535</v>
      </c>
      <c r="AH448" t="s">
        <v>272</v>
      </c>
      <c r="AI448" t="s">
        <v>272</v>
      </c>
      <c r="AJ448">
        <v>0</v>
      </c>
      <c r="AK448">
        <v>0</v>
      </c>
      <c r="AL448">
        <f t="shared" si="325"/>
        <v>0</v>
      </c>
      <c r="AM448" t="e">
        <f t="shared" si="326"/>
        <v>#DIV/0!</v>
      </c>
      <c r="AN448">
        <v>0</v>
      </c>
      <c r="AO448" t="s">
        <v>272</v>
      </c>
      <c r="AP448" t="s">
        <v>272</v>
      </c>
      <c r="AQ448">
        <v>0</v>
      </c>
      <c r="AR448">
        <v>0</v>
      </c>
      <c r="AS448" t="e">
        <f t="shared" si="327"/>
        <v>#DIV/0!</v>
      </c>
      <c r="AT448">
        <v>0.5</v>
      </c>
      <c r="AU448">
        <f t="shared" si="298"/>
        <v>1009.2839998521147</v>
      </c>
      <c r="AV448">
        <f t="shared" si="299"/>
        <v>-10.685373126002537</v>
      </c>
      <c r="AW448" t="e">
        <f t="shared" si="300"/>
        <v>#DIV/0!</v>
      </c>
      <c r="AX448" t="e">
        <f t="shared" si="301"/>
        <v>#DIV/0!</v>
      </c>
      <c r="AY448">
        <f t="shared" si="302"/>
        <v>-1.0587082652224954E-2</v>
      </c>
      <c r="AZ448" t="e">
        <f t="shared" si="303"/>
        <v>#DIV/0!</v>
      </c>
      <c r="BA448" t="s">
        <v>272</v>
      </c>
      <c r="BB448">
        <v>0</v>
      </c>
      <c r="BC448">
        <f t="shared" si="328"/>
        <v>0</v>
      </c>
      <c r="BD448" t="e">
        <f t="shared" si="305"/>
        <v>#DIV/0!</v>
      </c>
      <c r="BE448" t="e">
        <f t="shared" si="306"/>
        <v>#DIV/0!</v>
      </c>
      <c r="BF448" t="e">
        <f t="shared" si="307"/>
        <v>#DIV/0!</v>
      </c>
      <c r="BG448" t="e">
        <f t="shared" si="308"/>
        <v>#DIV/0!</v>
      </c>
      <c r="BH448" t="e">
        <f t="shared" si="309"/>
        <v>#DIV/0!</v>
      </c>
      <c r="BI448" t="e">
        <f t="shared" si="329"/>
        <v>#DIV/0!</v>
      </c>
      <c r="BJ448">
        <f t="shared" si="311"/>
        <v>1200.1199999999999</v>
      </c>
      <c r="BK448">
        <f t="shared" si="330"/>
        <v>1009.2839998521147</v>
      </c>
      <c r="BL448">
        <f t="shared" si="313"/>
        <v>0.84098590128663364</v>
      </c>
      <c r="BM448">
        <f t="shared" si="314"/>
        <v>0.19197180257326735</v>
      </c>
      <c r="BN448">
        <v>6</v>
      </c>
      <c r="BO448">
        <v>0.5</v>
      </c>
      <c r="BP448" t="s">
        <v>273</v>
      </c>
      <c r="BQ448">
        <v>2</v>
      </c>
      <c r="BR448">
        <v>1604501198.5999999</v>
      </c>
      <c r="BS448">
        <v>52.3339</v>
      </c>
      <c r="BT448">
        <v>39.6008</v>
      </c>
      <c r="BU448">
        <v>21.7104</v>
      </c>
      <c r="BV448">
        <v>20.0565</v>
      </c>
      <c r="BW448">
        <v>52.6693</v>
      </c>
      <c r="BX448">
        <v>21.392600000000002</v>
      </c>
      <c r="BY448">
        <v>500.03399999999999</v>
      </c>
      <c r="BZ448">
        <v>100.645</v>
      </c>
      <c r="CA448">
        <v>0.100339</v>
      </c>
      <c r="CB448">
        <v>25.043700000000001</v>
      </c>
      <c r="CC448">
        <v>25.001799999999999</v>
      </c>
      <c r="CD448">
        <v>999.9</v>
      </c>
      <c r="CE448">
        <v>0</v>
      </c>
      <c r="CF448">
        <v>0</v>
      </c>
      <c r="CG448">
        <v>9990</v>
      </c>
      <c r="CH448">
        <v>0</v>
      </c>
      <c r="CI448">
        <v>1.06115</v>
      </c>
      <c r="CJ448">
        <v>1200.1199999999999</v>
      </c>
      <c r="CK448">
        <v>0.96700200000000003</v>
      </c>
      <c r="CL448">
        <v>3.2998399999999997E-2</v>
      </c>
      <c r="CM448">
        <v>0</v>
      </c>
      <c r="CN448">
        <v>659.83699999999999</v>
      </c>
      <c r="CO448">
        <v>5.0001499999999997</v>
      </c>
      <c r="CP448">
        <v>7919.34</v>
      </c>
      <c r="CQ448">
        <v>11355.1</v>
      </c>
      <c r="CR448">
        <v>39.5</v>
      </c>
      <c r="CS448">
        <v>42.186999999999998</v>
      </c>
      <c r="CT448">
        <v>40.75</v>
      </c>
      <c r="CU448">
        <v>41.75</v>
      </c>
      <c r="CV448">
        <v>41.375</v>
      </c>
      <c r="CW448">
        <v>1155.68</v>
      </c>
      <c r="CX448">
        <v>39.44</v>
      </c>
      <c r="CY448">
        <v>0</v>
      </c>
      <c r="CZ448">
        <v>1604501198.0999999</v>
      </c>
      <c r="DA448">
        <v>0</v>
      </c>
      <c r="DB448">
        <v>662.29111999999998</v>
      </c>
      <c r="DC448">
        <v>-19.431692322400799</v>
      </c>
      <c r="DD448">
        <v>-226.46846200352499</v>
      </c>
      <c r="DE448">
        <v>7945.4135999999999</v>
      </c>
      <c r="DF448">
        <v>15</v>
      </c>
      <c r="DG448">
        <v>1604500115.5</v>
      </c>
      <c r="DH448" t="s">
        <v>274</v>
      </c>
      <c r="DI448">
        <v>1604500104</v>
      </c>
      <c r="DJ448">
        <v>1604500115.5</v>
      </c>
      <c r="DK448">
        <v>1</v>
      </c>
      <c r="DL448">
        <v>-0.111</v>
      </c>
      <c r="DM448">
        <v>-7.0000000000000001E-3</v>
      </c>
      <c r="DN448">
        <v>-7.3999999999999996E-2</v>
      </c>
      <c r="DO448">
        <v>0.30099999999999999</v>
      </c>
      <c r="DP448">
        <v>420</v>
      </c>
      <c r="DQ448">
        <v>20</v>
      </c>
      <c r="DR448">
        <v>0.08</v>
      </c>
      <c r="DS448">
        <v>7.0000000000000007E-2</v>
      </c>
      <c r="DT448">
        <v>0</v>
      </c>
      <c r="DU448">
        <v>0</v>
      </c>
      <c r="DV448" t="s">
        <v>275</v>
      </c>
      <c r="DW448">
        <v>100</v>
      </c>
      <c r="DX448">
        <v>100</v>
      </c>
      <c r="DY448">
        <v>-0.33500000000000002</v>
      </c>
      <c r="DZ448">
        <v>0.31780000000000003</v>
      </c>
      <c r="EA448">
        <v>-0.38915973933682801</v>
      </c>
      <c r="EB448">
        <v>1.06189765250334E-3</v>
      </c>
      <c r="EC448">
        <v>-8.2300479113357901E-7</v>
      </c>
      <c r="ED448">
        <v>1.95222372915411E-10</v>
      </c>
      <c r="EE448">
        <v>5.0854824770297798E-2</v>
      </c>
      <c r="EF448">
        <v>2.4299125684897199E-2</v>
      </c>
      <c r="EG448">
        <v>-1.02667963148939E-3</v>
      </c>
      <c r="EH448">
        <v>2.21636158600722E-5</v>
      </c>
      <c r="EI448">
        <v>2</v>
      </c>
      <c r="EJ448">
        <v>2037</v>
      </c>
      <c r="EK448">
        <v>1</v>
      </c>
      <c r="EL448">
        <v>24</v>
      </c>
      <c r="EM448">
        <v>18.2</v>
      </c>
      <c r="EN448">
        <v>18.100000000000001</v>
      </c>
      <c r="EO448">
        <v>2</v>
      </c>
      <c r="EP448">
        <v>482.69600000000003</v>
      </c>
      <c r="EQ448">
        <v>554.72900000000004</v>
      </c>
      <c r="ER448">
        <v>22.266300000000001</v>
      </c>
      <c r="ES448">
        <v>25.353400000000001</v>
      </c>
      <c r="ET448">
        <v>30.0001</v>
      </c>
      <c r="EU448">
        <v>25.235900000000001</v>
      </c>
      <c r="EV448">
        <v>25.203700000000001</v>
      </c>
      <c r="EW448">
        <v>4.3984699999999997</v>
      </c>
      <c r="EX448">
        <v>7.6564800000000002</v>
      </c>
      <c r="EY448">
        <v>100</v>
      </c>
      <c r="EZ448">
        <v>22.261399999999998</v>
      </c>
      <c r="FA448">
        <v>25.28</v>
      </c>
      <c r="FB448">
        <v>20</v>
      </c>
      <c r="FC448">
        <v>102.355</v>
      </c>
      <c r="FD448">
        <v>102.065</v>
      </c>
    </row>
    <row r="449" spans="1:160" x14ac:dyDescent="0.15">
      <c r="A449">
        <v>451</v>
      </c>
      <c r="B449">
        <v>1604501201.0999999</v>
      </c>
      <c r="C449">
        <v>899.09999990463302</v>
      </c>
      <c r="D449" t="s">
        <v>1138</v>
      </c>
      <c r="E449" t="s">
        <v>1139</v>
      </c>
      <c r="F449">
        <v>1604501201.0999999</v>
      </c>
      <c r="G449">
        <f t="shared" si="270"/>
        <v>1.408752881306033E-3</v>
      </c>
      <c r="H449">
        <f t="shared" si="271"/>
        <v>-10.827327360699115</v>
      </c>
      <c r="I449">
        <f t="shared" si="315"/>
        <v>48.354500000000002</v>
      </c>
      <c r="J449">
        <f t="shared" si="316"/>
        <v>170.67120029205407</v>
      </c>
      <c r="K449">
        <f t="shared" si="317"/>
        <v>17.194465833289723</v>
      </c>
      <c r="L449">
        <f t="shared" si="275"/>
        <v>4.8715295651115005</v>
      </c>
      <c r="M449">
        <f t="shared" si="318"/>
        <v>0.14283071537199249</v>
      </c>
      <c r="N449">
        <f t="shared" si="277"/>
        <v>2.9417358712421078</v>
      </c>
      <c r="O449">
        <f t="shared" si="278"/>
        <v>0.13908690933892501</v>
      </c>
      <c r="P449">
        <f t="shared" si="279"/>
        <v>8.7257510969736357E-2</v>
      </c>
      <c r="Q449">
        <f t="shared" si="280"/>
        <v>193.70459336269272</v>
      </c>
      <c r="R449">
        <f t="shared" si="319"/>
        <v>25.815776439940418</v>
      </c>
      <c r="S449">
        <f t="shared" si="320"/>
        <v>25.0045</v>
      </c>
      <c r="T449">
        <f t="shared" si="321"/>
        <v>3.1805307526791289</v>
      </c>
      <c r="U449">
        <f t="shared" si="322"/>
        <v>68.618790911350374</v>
      </c>
      <c r="V449">
        <f t="shared" si="285"/>
        <v>2.1872995975170002</v>
      </c>
      <c r="W449">
        <f t="shared" si="286"/>
        <v>3.1876102281411587</v>
      </c>
      <c r="X449">
        <f t="shared" si="287"/>
        <v>0.99323115516212868</v>
      </c>
      <c r="Y449">
        <f t="shared" si="288"/>
        <v>-62.126002065596055</v>
      </c>
      <c r="Z449">
        <f t="shared" si="289"/>
        <v>5.9155884380318247</v>
      </c>
      <c r="AA449">
        <f t="shared" si="290"/>
        <v>0.42545681725512524</v>
      </c>
      <c r="AB449">
        <f t="shared" si="323"/>
        <v>137.91963655238362</v>
      </c>
      <c r="AC449">
        <v>11</v>
      </c>
      <c r="AD449">
        <v>2</v>
      </c>
      <c r="AE449">
        <f t="shared" si="292"/>
        <v>1</v>
      </c>
      <c r="AF449">
        <f t="shared" si="324"/>
        <v>0</v>
      </c>
      <c r="AG449">
        <f t="shared" si="294"/>
        <v>53594.104437174828</v>
      </c>
      <c r="AH449" t="s">
        <v>272</v>
      </c>
      <c r="AI449" t="s">
        <v>272</v>
      </c>
      <c r="AJ449">
        <v>0</v>
      </c>
      <c r="AK449">
        <v>0</v>
      </c>
      <c r="AL449">
        <f t="shared" si="325"/>
        <v>0</v>
      </c>
      <c r="AM449" t="e">
        <f t="shared" si="326"/>
        <v>#DIV/0!</v>
      </c>
      <c r="AN449">
        <v>0</v>
      </c>
      <c r="AO449" t="s">
        <v>272</v>
      </c>
      <c r="AP449" t="s">
        <v>272</v>
      </c>
      <c r="AQ449">
        <v>0</v>
      </c>
      <c r="AR449">
        <v>0</v>
      </c>
      <c r="AS449" t="e">
        <f t="shared" si="327"/>
        <v>#DIV/0!</v>
      </c>
      <c r="AT449">
        <v>0.5</v>
      </c>
      <c r="AU449">
        <f t="shared" si="298"/>
        <v>1009.0235998520765</v>
      </c>
      <c r="AV449">
        <f t="shared" si="299"/>
        <v>-10.827327360699115</v>
      </c>
      <c r="AW449" t="e">
        <f t="shared" si="300"/>
        <v>#DIV/0!</v>
      </c>
      <c r="AX449" t="e">
        <f t="shared" si="301"/>
        <v>#DIV/0!</v>
      </c>
      <c r="AY449">
        <f t="shared" si="302"/>
        <v>-1.0730499625862476E-2</v>
      </c>
      <c r="AZ449" t="e">
        <f t="shared" si="303"/>
        <v>#DIV/0!</v>
      </c>
      <c r="BA449" t="s">
        <v>272</v>
      </c>
      <c r="BB449">
        <v>0</v>
      </c>
      <c r="BC449">
        <f t="shared" si="328"/>
        <v>0</v>
      </c>
      <c r="BD449" t="e">
        <f t="shared" si="305"/>
        <v>#DIV/0!</v>
      </c>
      <c r="BE449" t="e">
        <f t="shared" si="306"/>
        <v>#DIV/0!</v>
      </c>
      <c r="BF449" t="e">
        <f t="shared" si="307"/>
        <v>#DIV/0!</v>
      </c>
      <c r="BG449" t="e">
        <f t="shared" si="308"/>
        <v>#DIV/0!</v>
      </c>
      <c r="BH449" t="e">
        <f t="shared" si="309"/>
        <v>#DIV/0!</v>
      </c>
      <c r="BI449" t="e">
        <f t="shared" si="329"/>
        <v>#DIV/0!</v>
      </c>
      <c r="BJ449">
        <f t="shared" si="311"/>
        <v>1199.81</v>
      </c>
      <c r="BK449">
        <f t="shared" si="330"/>
        <v>1009.0235998520765</v>
      </c>
      <c r="BL449">
        <f t="shared" si="313"/>
        <v>0.84098615601810001</v>
      </c>
      <c r="BM449">
        <f t="shared" si="314"/>
        <v>0.19197231203620008</v>
      </c>
      <c r="BN449">
        <v>6</v>
      </c>
      <c r="BO449">
        <v>0.5</v>
      </c>
      <c r="BP449" t="s">
        <v>273</v>
      </c>
      <c r="BQ449">
        <v>2</v>
      </c>
      <c r="BR449">
        <v>1604501201.0999999</v>
      </c>
      <c r="BS449">
        <v>48.354500000000002</v>
      </c>
      <c r="BT449">
        <v>35.445799999999998</v>
      </c>
      <c r="BU449">
        <v>21.710999999999999</v>
      </c>
      <c r="BV449">
        <v>20.057500000000001</v>
      </c>
      <c r="BW449">
        <v>48.693899999999999</v>
      </c>
      <c r="BX449">
        <v>21.3932</v>
      </c>
      <c r="BY449">
        <v>500.09100000000001</v>
      </c>
      <c r="BZ449">
        <v>100.646</v>
      </c>
      <c r="CA449">
        <v>0.100147</v>
      </c>
      <c r="CB449">
        <v>25.041799999999999</v>
      </c>
      <c r="CC449">
        <v>25.0045</v>
      </c>
      <c r="CD449">
        <v>999.9</v>
      </c>
      <c r="CE449">
        <v>0</v>
      </c>
      <c r="CF449">
        <v>0</v>
      </c>
      <c r="CG449">
        <v>10005</v>
      </c>
      <c r="CH449">
        <v>0</v>
      </c>
      <c r="CI449">
        <v>1.0499499999999999</v>
      </c>
      <c r="CJ449">
        <v>1199.81</v>
      </c>
      <c r="CK449">
        <v>0.96699299999999999</v>
      </c>
      <c r="CL449">
        <v>3.30067E-2</v>
      </c>
      <c r="CM449">
        <v>0</v>
      </c>
      <c r="CN449">
        <v>658.94799999999998</v>
      </c>
      <c r="CO449">
        <v>5.0001499999999997</v>
      </c>
      <c r="CP449">
        <v>7910.66</v>
      </c>
      <c r="CQ449">
        <v>11352.1</v>
      </c>
      <c r="CR449">
        <v>39.5</v>
      </c>
      <c r="CS449">
        <v>42.186999999999998</v>
      </c>
      <c r="CT449">
        <v>40.75</v>
      </c>
      <c r="CU449">
        <v>41.75</v>
      </c>
      <c r="CV449">
        <v>41.375</v>
      </c>
      <c r="CW449">
        <v>1155.3699999999999</v>
      </c>
      <c r="CX449">
        <v>39.44</v>
      </c>
      <c r="CY449">
        <v>0</v>
      </c>
      <c r="CZ449">
        <v>1604501199.9000001</v>
      </c>
      <c r="DA449">
        <v>0</v>
      </c>
      <c r="DB449">
        <v>661.78580769230803</v>
      </c>
      <c r="DC449">
        <v>-19.646256400566202</v>
      </c>
      <c r="DD449">
        <v>-226.50358983365001</v>
      </c>
      <c r="DE449">
        <v>7939.7019230769201</v>
      </c>
      <c r="DF449">
        <v>15</v>
      </c>
      <c r="DG449">
        <v>1604500115.5</v>
      </c>
      <c r="DH449" t="s">
        <v>274</v>
      </c>
      <c r="DI449">
        <v>1604500104</v>
      </c>
      <c r="DJ449">
        <v>1604500115.5</v>
      </c>
      <c r="DK449">
        <v>1</v>
      </c>
      <c r="DL449">
        <v>-0.111</v>
      </c>
      <c r="DM449">
        <v>-7.0000000000000001E-3</v>
      </c>
      <c r="DN449">
        <v>-7.3999999999999996E-2</v>
      </c>
      <c r="DO449">
        <v>0.30099999999999999</v>
      </c>
      <c r="DP449">
        <v>420</v>
      </c>
      <c r="DQ449">
        <v>20</v>
      </c>
      <c r="DR449">
        <v>0.08</v>
      </c>
      <c r="DS449">
        <v>7.0000000000000007E-2</v>
      </c>
      <c r="DT449">
        <v>0</v>
      </c>
      <c r="DU449">
        <v>0</v>
      </c>
      <c r="DV449" t="s">
        <v>275</v>
      </c>
      <c r="DW449">
        <v>100</v>
      </c>
      <c r="DX449">
        <v>100</v>
      </c>
      <c r="DY449">
        <v>-0.33900000000000002</v>
      </c>
      <c r="DZ449">
        <v>0.31780000000000003</v>
      </c>
      <c r="EA449">
        <v>-0.38915973933682801</v>
      </c>
      <c r="EB449">
        <v>1.06189765250334E-3</v>
      </c>
      <c r="EC449">
        <v>-8.2300479113357901E-7</v>
      </c>
      <c r="ED449">
        <v>1.95222372915411E-10</v>
      </c>
      <c r="EE449">
        <v>5.0854824770297798E-2</v>
      </c>
      <c r="EF449">
        <v>2.4299125684897199E-2</v>
      </c>
      <c r="EG449">
        <v>-1.02667963148939E-3</v>
      </c>
      <c r="EH449">
        <v>2.21636158600722E-5</v>
      </c>
      <c r="EI449">
        <v>2</v>
      </c>
      <c r="EJ449">
        <v>2037</v>
      </c>
      <c r="EK449">
        <v>1</v>
      </c>
      <c r="EL449">
        <v>24</v>
      </c>
      <c r="EM449">
        <v>18.3</v>
      </c>
      <c r="EN449">
        <v>18.100000000000001</v>
      </c>
      <c r="EO449">
        <v>2</v>
      </c>
      <c r="EP449">
        <v>482.887</v>
      </c>
      <c r="EQ449">
        <v>554.54899999999998</v>
      </c>
      <c r="ER449">
        <v>22.2621</v>
      </c>
      <c r="ES449">
        <v>25.353400000000001</v>
      </c>
      <c r="ET449">
        <v>30.0001</v>
      </c>
      <c r="EU449">
        <v>25.235900000000001</v>
      </c>
      <c r="EV449">
        <v>25.203700000000001</v>
      </c>
      <c r="EW449">
        <v>4.1994499999999997</v>
      </c>
      <c r="EX449">
        <v>7.6564800000000002</v>
      </c>
      <c r="EY449">
        <v>100</v>
      </c>
      <c r="EZ449">
        <v>22.261399999999998</v>
      </c>
      <c r="FA449">
        <v>25.28</v>
      </c>
      <c r="FB449">
        <v>20</v>
      </c>
      <c r="FC449">
        <v>102.35299999999999</v>
      </c>
      <c r="FD449">
        <v>102.066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 t="s">
        <v>13</v>
      </c>
    </row>
    <row r="8" spans="1:2" x14ac:dyDescent="0.15">
      <c r="A8" t="s">
        <v>14</v>
      </c>
      <c r="B8" t="s">
        <v>15</v>
      </c>
    </row>
    <row r="9" spans="1:2" x14ac:dyDescent="0.15">
      <c r="A9" t="s">
        <v>16</v>
      </c>
      <c r="B9" t="s">
        <v>17</v>
      </c>
    </row>
    <row r="10" spans="1:2" x14ac:dyDescent="0.15">
      <c r="A10" t="s">
        <v>18</v>
      </c>
      <c r="B10" t="s">
        <v>19</v>
      </c>
    </row>
    <row r="11" spans="1:2" x14ac:dyDescent="0.15">
      <c r="A11" t="s">
        <v>20</v>
      </c>
      <c r="B11" t="s">
        <v>19</v>
      </c>
    </row>
    <row r="12" spans="1:2" x14ac:dyDescent="0.15">
      <c r="A12" t="s">
        <v>21</v>
      </c>
      <c r="B12" t="s">
        <v>17</v>
      </c>
    </row>
    <row r="13" spans="1:2" x14ac:dyDescent="0.15">
      <c r="A13" t="s">
        <v>22</v>
      </c>
      <c r="B13" t="s">
        <v>11</v>
      </c>
    </row>
    <row r="14" spans="1:2" x14ac:dyDescent="0.15">
      <c r="A14" t="s">
        <v>23</v>
      </c>
      <c r="B1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2020-11-04T22:47:24Z</dcterms:created>
  <dcterms:modified xsi:type="dcterms:W3CDTF">2020-11-11T03:40:37Z</dcterms:modified>
</cp:coreProperties>
</file>