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Print_Area" localSheetId="0">Sheet1!$A$1:$U$30</definedName>
  </definedNames>
  <calcPr calcId="144525"/>
</workbook>
</file>

<file path=xl/sharedStrings.xml><?xml version="1.0" encoding="utf-8"?>
<sst xmlns="http://schemas.openxmlformats.org/spreadsheetml/2006/main" count="42" uniqueCount="31">
  <si>
    <t>日历日程工作计划表-一周计划自动分类</t>
  </si>
  <si>
    <t>年</t>
  </si>
  <si>
    <t>月</t>
  </si>
  <si>
    <t>开始日期</t>
  </si>
  <si>
    <t>日</t>
  </si>
  <si>
    <t>一</t>
  </si>
  <si>
    <t>二</t>
  </si>
  <si>
    <t>三</t>
  </si>
  <si>
    <t>四</t>
  </si>
  <si>
    <t>五</t>
  </si>
  <si>
    <t>六</t>
  </si>
  <si>
    <t>星期一</t>
  </si>
  <si>
    <t>星期二</t>
  </si>
  <si>
    <t>星期三</t>
  </si>
  <si>
    <t>日期</t>
  </si>
  <si>
    <t>计划事项</t>
  </si>
  <si>
    <t>星期四</t>
  </si>
  <si>
    <t>星期五</t>
  </si>
  <si>
    <t>星期六</t>
  </si>
  <si>
    <t>学习完四年级上的单词</t>
  </si>
  <si>
    <t>学习完数学第三章</t>
  </si>
  <si>
    <t>学习完四年级下的单词</t>
  </si>
  <si>
    <t>学习完数学第四章</t>
  </si>
  <si>
    <t>练字半小时、运动半小时</t>
  </si>
  <si>
    <t>完成每周复盘和计划</t>
  </si>
  <si>
    <t>买菜做饭</t>
  </si>
  <si>
    <t>看书一小时</t>
  </si>
  <si>
    <t>星期日</t>
  </si>
  <si>
    <t>一周总结</t>
  </si>
  <si>
    <t>下周主要重点工作</t>
  </si>
  <si>
    <t>xxxxxxxxx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</si>
</sst>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d"/>
  </numFmts>
  <fonts count="35">
    <font>
      <sz val="11"/>
      <color theme="1"/>
      <name val="宋体"/>
      <charset val="134"/>
      <scheme val="minor"/>
    </font>
    <font>
      <sz val="11"/>
      <name val="阿里巴巴普惠体"/>
      <charset val="134"/>
    </font>
    <font>
      <sz val="12"/>
      <name val="阿里巴巴普惠体"/>
      <charset val="134"/>
    </font>
    <font>
      <b/>
      <sz val="11"/>
      <name val="阿里巴巴普惠体"/>
      <charset val="134"/>
    </font>
    <font>
      <b/>
      <sz val="36"/>
      <name val="阿里巴巴普惠体"/>
      <charset val="134"/>
    </font>
    <font>
      <sz val="12"/>
      <color rgb="FFF6F6F6"/>
      <name val="阿里巴巴普惠体"/>
      <charset val="134"/>
    </font>
    <font>
      <b/>
      <sz val="16"/>
      <color rgb="FFF6F6F6"/>
      <name val="阿里巴巴普惠体"/>
      <charset val="134"/>
    </font>
    <font>
      <b/>
      <sz val="12"/>
      <name val="阿里巴巴普惠体"/>
      <charset val="134"/>
    </font>
    <font>
      <b/>
      <sz val="18"/>
      <name val="阿里巴巴普惠体"/>
      <charset val="134"/>
    </font>
    <font>
      <b/>
      <sz val="16"/>
      <name val="阿里巴巴普惠体"/>
      <charset val="134"/>
    </font>
    <font>
      <b/>
      <sz val="14"/>
      <color theme="5" tint="-0.5"/>
      <name val="阿里巴巴普惠体"/>
      <charset val="134"/>
    </font>
    <font>
      <b/>
      <sz val="14"/>
      <name val="阿里巴巴普惠体"/>
      <charset val="134"/>
    </font>
    <font>
      <sz val="14"/>
      <name val="阿里巴巴普惠体"/>
      <charset val="134"/>
    </font>
    <font>
      <b/>
      <sz val="14"/>
      <color theme="0"/>
      <name val="阿里巴巴普惠体"/>
      <charset val="134"/>
    </font>
    <font>
      <b/>
      <sz val="14"/>
      <color rgb="FFF6F6F6"/>
      <name val="阿里巴巴普惠体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4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19" borderId="16" applyNumberFormat="0" applyAlignment="0" applyProtection="0">
      <alignment vertical="center"/>
    </xf>
    <xf numFmtId="0" fontId="29" fillId="19" borderId="12" applyNumberFormat="0" applyAlignment="0" applyProtection="0">
      <alignment vertical="center"/>
    </xf>
    <xf numFmtId="0" fontId="30" fillId="20" borderId="1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77" fontId="11" fillId="4" borderId="2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176" fontId="13" fillId="5" borderId="3" xfId="0" applyNumberFormat="1" applyFont="1" applyFill="1" applyBorder="1" applyAlignment="1">
      <alignment horizontal="center" vertical="center"/>
    </xf>
    <xf numFmtId="176" fontId="13" fillId="5" borderId="4" xfId="0" applyNumberFormat="1" applyFont="1" applyFill="1" applyBorder="1" applyAlignment="1">
      <alignment horizontal="center" vertical="center"/>
    </xf>
    <xf numFmtId="176" fontId="13" fillId="5" borderId="5" xfId="0" applyNumberFormat="1" applyFont="1" applyFill="1" applyBorder="1" applyAlignment="1">
      <alignment horizontal="center" vertical="center"/>
    </xf>
    <xf numFmtId="176" fontId="12" fillId="4" borderId="2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left" vertical="center"/>
    </xf>
    <xf numFmtId="176" fontId="12" fillId="6" borderId="2" xfId="0" applyNumberFormat="1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6" fontId="10" fillId="3" borderId="7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176" fontId="14" fillId="7" borderId="7" xfId="0" applyNumberFormat="1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177" fontId="11" fillId="2" borderId="0" xfId="0" applyNumberFormat="1" applyFont="1" applyFill="1" applyBorder="1" applyAlignment="1">
      <alignment vertical="center"/>
    </xf>
    <xf numFmtId="0" fontId="14" fillId="8" borderId="6" xfId="0" applyFont="1" applyFill="1" applyBorder="1" applyAlignment="1">
      <alignment horizontal="center" vertical="center"/>
    </xf>
    <xf numFmtId="176" fontId="14" fillId="8" borderId="7" xfId="0" applyNumberFormat="1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76" fontId="14" fillId="9" borderId="7" xfId="0" applyNumberFormat="1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4" fillId="7" borderId="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176" fontId="14" fillId="5" borderId="7" xfId="0" applyNumberFormat="1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8F6F5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00F4737B"/>
      <color rgb="00A7BB7B"/>
      <color rgb="00928094"/>
      <color rgb="00B78354"/>
      <color rgb="00EC6D76"/>
      <color rgb="0047ADB9"/>
      <color rgb="00F6F6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五彩斑斓">
      <a:dk1>
        <a:srgbClr val="000000"/>
      </a:dk1>
      <a:lt1>
        <a:srgbClr val="FFFFFF"/>
      </a:lt1>
      <a:dk2>
        <a:srgbClr val="E6FBF6"/>
      </a:dk2>
      <a:lt2>
        <a:srgbClr val="87EAD4"/>
      </a:lt2>
      <a:accent1>
        <a:srgbClr val="F5DDE7"/>
      </a:accent1>
      <a:accent2>
        <a:srgbClr val="D889B5"/>
      </a:accent2>
      <a:accent3>
        <a:srgbClr val="FEF7E9"/>
      </a:accent3>
      <a:accent4>
        <a:srgbClr val="FCD5C0"/>
      </a:accent4>
      <a:accent5>
        <a:srgbClr val="CEDAF4"/>
      </a:accent5>
      <a:accent6>
        <a:srgbClr val="7F98DD"/>
      </a:accent6>
      <a:hlink>
        <a:srgbClr val="BFECEF"/>
      </a:hlink>
      <a:folHlink>
        <a:srgbClr val="ED84C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DR96"/>
  <sheetViews>
    <sheetView showGridLines="0" tabSelected="1" topLeftCell="A6" workbookViewId="0">
      <selection activeCell="D15" sqref="D15:H15"/>
    </sheetView>
  </sheetViews>
  <sheetFormatPr defaultColWidth="9" defaultRowHeight="22" customHeight="1"/>
  <cols>
    <col min="1" max="1" width="5.5" style="3" customWidth="1"/>
    <col min="2" max="6" width="8.13333333333333" style="4" customWidth="1"/>
    <col min="7" max="8" width="8.13333333333333" style="2" customWidth="1"/>
    <col min="9" max="9" width="2.13333333333333" style="2" customWidth="1"/>
    <col min="10" max="10" width="9.25" style="1" customWidth="1"/>
    <col min="11" max="11" width="40.6333333333333" style="1" customWidth="1"/>
    <col min="12" max="12" width="4.63333333333333" style="1" customWidth="1"/>
    <col min="13" max="13" width="2.63333333333333" style="2" customWidth="1"/>
    <col min="14" max="14" width="7.63333333333333" style="1" customWidth="1"/>
    <col min="15" max="15" width="40.6333333333333" style="1" customWidth="1"/>
    <col min="16" max="16" width="4.63333333333333" style="1" customWidth="1"/>
    <col min="17" max="17" width="2.63333333333333" style="2" customWidth="1"/>
    <col min="18" max="18" width="7.63333333333333" style="5" customWidth="1"/>
    <col min="19" max="19" width="40.6333333333333" style="1" customWidth="1"/>
    <col min="20" max="20" width="4.63333333333333" style="1" customWidth="1"/>
    <col min="21" max="43" width="9" style="1" customWidth="1"/>
    <col min="44" max="16346" width="9" style="1"/>
    <col min="16347" max="16384" width="9" style="6"/>
  </cols>
  <sheetData>
    <row r="1" ht="15" customHeight="1" spans="1:21">
      <c r="A1" s="7"/>
      <c r="B1" s="8"/>
      <c r="C1" s="8"/>
      <c r="D1" s="8"/>
      <c r="E1" s="8"/>
      <c r="F1" s="8"/>
      <c r="G1" s="9"/>
      <c r="H1" s="9"/>
      <c r="I1" s="9"/>
      <c r="J1" s="29"/>
      <c r="K1" s="29"/>
      <c r="L1" s="29"/>
      <c r="M1" s="9"/>
      <c r="N1" s="29"/>
      <c r="O1" s="29"/>
      <c r="P1" s="29"/>
      <c r="Q1" s="9"/>
      <c r="R1" s="54"/>
      <c r="S1" s="29"/>
      <c r="T1" s="29"/>
      <c r="U1" s="29"/>
    </row>
    <row r="2" ht="52" customHeight="1" spans="1:21">
      <c r="A2" s="7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9"/>
    </row>
    <row r="3" s="1" customFormat="1" ht="11" customHeight="1" spans="1:21">
      <c r="A3" s="7"/>
      <c r="B3" s="11"/>
      <c r="C3" s="11"/>
      <c r="D3" s="12"/>
      <c r="E3" s="13"/>
      <c r="F3" s="8"/>
      <c r="G3" s="9"/>
      <c r="H3" s="9"/>
      <c r="I3" s="9"/>
      <c r="J3" s="29"/>
      <c r="K3" s="29"/>
      <c r="L3" s="29"/>
      <c r="M3" s="9"/>
      <c r="N3" s="29"/>
      <c r="O3" s="29"/>
      <c r="P3" s="29"/>
      <c r="Q3" s="9"/>
      <c r="R3" s="54"/>
      <c r="S3" s="29"/>
      <c r="T3" s="29"/>
      <c r="U3" s="29"/>
    </row>
    <row r="4" s="2" customFormat="1" ht="31" customHeight="1" spans="1:21">
      <c r="A4" s="14"/>
      <c r="B4" s="15">
        <v>2023</v>
      </c>
      <c r="C4" s="15"/>
      <c r="D4" s="16" t="s">
        <v>1</v>
      </c>
      <c r="E4" s="16">
        <v>2</v>
      </c>
      <c r="F4" s="16" t="s">
        <v>2</v>
      </c>
      <c r="G4" s="17"/>
      <c r="H4" s="9"/>
      <c r="I4" s="9"/>
      <c r="J4" s="30" t="s">
        <v>3</v>
      </c>
      <c r="K4" s="31">
        <v>44977</v>
      </c>
      <c r="L4" s="9"/>
      <c r="M4" s="9"/>
      <c r="N4" s="9"/>
      <c r="O4" s="9"/>
      <c r="P4" s="9"/>
      <c r="Q4" s="9"/>
      <c r="R4" s="30"/>
      <c r="S4" s="9"/>
      <c r="T4" s="9"/>
      <c r="U4" s="9"/>
    </row>
    <row r="5" s="2" customFormat="1" ht="9" customHeight="1" spans="1:21">
      <c r="A5" s="14"/>
      <c r="B5" s="14"/>
      <c r="C5" s="14"/>
      <c r="D5" s="16"/>
      <c r="E5" s="16"/>
      <c r="F5" s="17"/>
      <c r="G5" s="16"/>
      <c r="H5" s="17"/>
      <c r="I5" s="9"/>
      <c r="J5" s="9"/>
      <c r="K5" s="9"/>
      <c r="L5" s="9"/>
      <c r="M5" s="9"/>
      <c r="N5" s="9"/>
      <c r="O5" s="9"/>
      <c r="P5" s="9"/>
      <c r="Q5" s="9"/>
      <c r="R5" s="30"/>
      <c r="S5" s="9"/>
      <c r="T5" s="9"/>
      <c r="U5" s="9"/>
    </row>
    <row r="6" s="2" customFormat="1" ht="25" customHeight="1" spans="1:21">
      <c r="A6" s="9"/>
      <c r="B6" s="18" t="s">
        <v>4</v>
      </c>
      <c r="C6" s="19" t="s">
        <v>5</v>
      </c>
      <c r="D6" s="19" t="s">
        <v>6</v>
      </c>
      <c r="E6" s="19" t="s">
        <v>7</v>
      </c>
      <c r="F6" s="19" t="s">
        <v>8</v>
      </c>
      <c r="G6" s="19" t="s">
        <v>9</v>
      </c>
      <c r="H6" s="19" t="s">
        <v>10</v>
      </c>
      <c r="I6" s="21"/>
      <c r="J6" s="32" t="s">
        <v>11</v>
      </c>
      <c r="K6" s="33">
        <f>K4</f>
        <v>44977</v>
      </c>
      <c r="L6" s="34"/>
      <c r="M6" s="21"/>
      <c r="N6" s="35" t="s">
        <v>12</v>
      </c>
      <c r="O6" s="36">
        <f>K6+1</f>
        <v>44978</v>
      </c>
      <c r="P6" s="37"/>
      <c r="Q6" s="21"/>
      <c r="R6" s="55" t="s">
        <v>13</v>
      </c>
      <c r="S6" s="56">
        <f>O6+1</f>
        <v>44979</v>
      </c>
      <c r="T6" s="57"/>
      <c r="U6" s="9"/>
    </row>
    <row r="7" s="2" customFormat="1" ht="25" customHeight="1" spans="1:21">
      <c r="A7" s="9"/>
      <c r="B7" s="20">
        <f>DATE($B$4,$E$4,1)-WEEKDAY(DATE(B4,E4,1),2)</f>
        <v>44955</v>
      </c>
      <c r="C7" s="20">
        <f t="shared" ref="C7:C12" si="0">B7+1</f>
        <v>44956</v>
      </c>
      <c r="D7" s="20">
        <f t="shared" ref="D7:D12" si="1">C7+1</f>
        <v>44957</v>
      </c>
      <c r="E7" s="20">
        <f t="shared" ref="E7:E12" si="2">D7+1</f>
        <v>44958</v>
      </c>
      <c r="F7" s="20">
        <f t="shared" ref="F7:F12" si="3">E7+1</f>
        <v>44959</v>
      </c>
      <c r="G7" s="20">
        <f t="shared" ref="G7:G12" si="4">F7+1</f>
        <v>44960</v>
      </c>
      <c r="H7" s="20">
        <f t="shared" ref="H7:H12" si="5">G7+1</f>
        <v>44961</v>
      </c>
      <c r="I7" s="21"/>
      <c r="J7" s="38" t="str">
        <f t="shared" ref="J7:J12" si="6">IF(K7=0,"",ROW(K7)-6)</f>
        <v/>
      </c>
      <c r="K7" s="39">
        <f t="array" ref="K7">INDEX(D:D,SMALL(IF($B$15:$D$2002=$K$6,ROW($B$15:$H$2002),4^8),ROW(1:1)))</f>
        <v>0</v>
      </c>
      <c r="L7" s="40"/>
      <c r="M7" s="21"/>
      <c r="N7" s="38" t="str">
        <f t="shared" ref="N7:N12" si="7">IF(O7=0,"",ROW(O7)-6)</f>
        <v/>
      </c>
      <c r="O7" s="39">
        <f t="array" ref="O7">INDEX(D:D,SMALL(IF($B$15:$D$2002=$O$6,ROW($B$15:$H$2002),4^8),ROW(1:1)))</f>
        <v>0</v>
      </c>
      <c r="P7" s="41"/>
      <c r="Q7" s="21"/>
      <c r="R7" s="38" t="str">
        <f t="array" ref="R7">IF(S7=0,"",ROW(S7)-6)</f>
        <v/>
      </c>
      <c r="S7" s="39">
        <f t="array" ref="S7">INDEX(D:D,SMALL(IF($B$15:$D$2002=$S$6,ROW($B$15:$H$2002),4^8),ROW(1:1)))</f>
        <v>0</v>
      </c>
      <c r="T7" s="41"/>
      <c r="U7" s="9"/>
    </row>
    <row r="8" s="2" customFormat="1" ht="25" customHeight="1" spans="1:21">
      <c r="A8" s="9"/>
      <c r="B8" s="20">
        <f t="shared" ref="B8:B12" si="8">H7+1</f>
        <v>44962</v>
      </c>
      <c r="C8" s="20">
        <f t="shared" si="0"/>
        <v>44963</v>
      </c>
      <c r="D8" s="20">
        <f t="shared" si="1"/>
        <v>44964</v>
      </c>
      <c r="E8" s="20">
        <f t="shared" si="2"/>
        <v>44965</v>
      </c>
      <c r="F8" s="20">
        <f t="shared" si="3"/>
        <v>44966</v>
      </c>
      <c r="G8" s="20">
        <f t="shared" si="4"/>
        <v>44967</v>
      </c>
      <c r="H8" s="20">
        <f t="shared" si="5"/>
        <v>44968</v>
      </c>
      <c r="I8" s="21"/>
      <c r="J8" s="38" t="str">
        <f t="shared" si="6"/>
        <v/>
      </c>
      <c r="K8" s="39">
        <f t="array" ref="K8">INDEX(D:D,SMALL(IF($B$15:$D$2002=$K$6,ROW($B$15:$H$2002),4^8),ROW(2:2)))</f>
        <v>0</v>
      </c>
      <c r="L8" s="40"/>
      <c r="M8" s="21"/>
      <c r="N8" s="38" t="str">
        <f t="shared" si="7"/>
        <v/>
      </c>
      <c r="O8" s="39">
        <f t="array" ref="O8">INDEX(D:D,SMALL(IF($B$15:$D$2002=$O$6,ROW($B$15:$H$2002),4^8),ROW(2:2)))</f>
        <v>0</v>
      </c>
      <c r="P8" s="41"/>
      <c r="Q8" s="21"/>
      <c r="R8" s="38" t="str">
        <f t="array" ref="R8">IF(S8=0,"",ROW(S8)-6)</f>
        <v/>
      </c>
      <c r="S8" s="39">
        <f t="array" ref="S8">INDEX(D:D,SMALL(IF($B$15:$D$2002=$S$6,ROW($B$15:$H$2002),4^8),ROW(2:2)))</f>
        <v>0</v>
      </c>
      <c r="T8" s="41"/>
      <c r="U8" s="9"/>
    </row>
    <row r="9" s="2" customFormat="1" ht="25" customHeight="1" spans="1:21">
      <c r="A9" s="9"/>
      <c r="B9" s="20">
        <f t="shared" si="8"/>
        <v>44969</v>
      </c>
      <c r="C9" s="20">
        <f t="shared" si="0"/>
        <v>44970</v>
      </c>
      <c r="D9" s="20">
        <f t="shared" si="1"/>
        <v>44971</v>
      </c>
      <c r="E9" s="20">
        <f t="shared" si="2"/>
        <v>44972</v>
      </c>
      <c r="F9" s="20">
        <f t="shared" si="3"/>
        <v>44973</v>
      </c>
      <c r="G9" s="20">
        <f t="shared" si="4"/>
        <v>44974</v>
      </c>
      <c r="H9" s="20">
        <f t="shared" si="5"/>
        <v>44975</v>
      </c>
      <c r="I9" s="21"/>
      <c r="J9" s="38" t="str">
        <f t="shared" si="6"/>
        <v/>
      </c>
      <c r="K9" s="39">
        <f t="array" ref="K9">INDEX(D:D,SMALL(IF($B$15:$D$2002=$K$6,ROW($B$15:$H$2002),4^8),ROW(3:3)))</f>
        <v>0</v>
      </c>
      <c r="L9" s="41"/>
      <c r="M9" s="21"/>
      <c r="N9" s="38" t="str">
        <f t="shared" si="7"/>
        <v/>
      </c>
      <c r="O9" s="39">
        <f t="array" ref="O9">INDEX(D:D,SMALL(IF($B$15:$D$2002=$O$6,ROW($B$15:$H$2002),4^8),ROW(3:3)))</f>
        <v>0</v>
      </c>
      <c r="P9" s="41"/>
      <c r="Q9" s="21"/>
      <c r="R9" s="38" t="str">
        <f t="array" ref="R9">IF(S9=0,"",ROW(S9)-6)</f>
        <v/>
      </c>
      <c r="S9" s="39">
        <f t="array" ref="S9">INDEX(D:D,SMALL(IF($B$15:$D$2002=$S$6,ROW($B$15:$H$2002),4^8),ROW(3:3)))</f>
        <v>0</v>
      </c>
      <c r="T9" s="41"/>
      <c r="U9" s="9"/>
    </row>
    <row r="10" s="2" customFormat="1" ht="25" customHeight="1" spans="1:21">
      <c r="A10" s="9"/>
      <c r="B10" s="20">
        <f t="shared" si="8"/>
        <v>44976</v>
      </c>
      <c r="C10" s="20">
        <f t="shared" si="0"/>
        <v>44977</v>
      </c>
      <c r="D10" s="20">
        <f t="shared" si="1"/>
        <v>44978</v>
      </c>
      <c r="E10" s="20">
        <f t="shared" si="2"/>
        <v>44979</v>
      </c>
      <c r="F10" s="20">
        <f t="shared" si="3"/>
        <v>44980</v>
      </c>
      <c r="G10" s="20">
        <f t="shared" si="4"/>
        <v>44981</v>
      </c>
      <c r="H10" s="20">
        <f t="shared" si="5"/>
        <v>44982</v>
      </c>
      <c r="I10" s="21"/>
      <c r="J10" s="38" t="str">
        <f t="shared" si="6"/>
        <v/>
      </c>
      <c r="K10" s="39">
        <f t="array" ref="K10">INDEX(D:D,SMALL(IF($B$15:$D$2002=$K$6,ROW($B$15:$H$2002),4^8),ROW(4:4)))</f>
        <v>0</v>
      </c>
      <c r="L10" s="41"/>
      <c r="M10" s="21"/>
      <c r="N10" s="38" t="str">
        <f t="shared" si="7"/>
        <v/>
      </c>
      <c r="O10" s="39">
        <f t="array" ref="O10">INDEX(D:D,SMALL(IF($B$15:$D$2002=$O$6,ROW($B$15:$H$2002),4^8),ROW(4:4)))</f>
        <v>0</v>
      </c>
      <c r="P10" s="41"/>
      <c r="Q10" s="21"/>
      <c r="R10" s="38" t="str">
        <f t="array" ref="R10">IF(S10=0,"",ROW(S10)-6)</f>
        <v/>
      </c>
      <c r="S10" s="39">
        <f t="array" ref="S10">INDEX(D:D,SMALL(IF($B$15:$D$2002=$S$6,ROW($B$15:$H$2002),4^8),ROW(4:4)))</f>
        <v>0</v>
      </c>
      <c r="T10" s="41"/>
      <c r="U10" s="9"/>
    </row>
    <row r="11" s="2" customFormat="1" ht="25" customHeight="1" spans="1:21">
      <c r="A11" s="9"/>
      <c r="B11" s="20">
        <f t="shared" si="8"/>
        <v>44983</v>
      </c>
      <c r="C11" s="20">
        <f t="shared" si="0"/>
        <v>44984</v>
      </c>
      <c r="D11" s="20">
        <f t="shared" si="1"/>
        <v>44985</v>
      </c>
      <c r="E11" s="20">
        <f t="shared" si="2"/>
        <v>44986</v>
      </c>
      <c r="F11" s="20">
        <f t="shared" si="3"/>
        <v>44987</v>
      </c>
      <c r="G11" s="20">
        <f t="shared" si="4"/>
        <v>44988</v>
      </c>
      <c r="H11" s="20">
        <f t="shared" si="5"/>
        <v>44989</v>
      </c>
      <c r="I11" s="21"/>
      <c r="J11" s="38" t="str">
        <f t="shared" si="6"/>
        <v/>
      </c>
      <c r="K11" s="39">
        <f t="array" ref="K11">INDEX(D:D,SMALL(IF($B$15:$D$2002=$K$6,ROW($B$15:$H$2002),4^8),ROW(5:5)))</f>
        <v>0</v>
      </c>
      <c r="L11" s="41"/>
      <c r="M11" s="21"/>
      <c r="N11" s="38" t="str">
        <f t="shared" si="7"/>
        <v/>
      </c>
      <c r="O11" s="39">
        <f t="array" ref="O11">INDEX(D:D,SMALL(IF($B$15:$D$2002=$O$6,ROW($B$15:$H$2002),4^8),ROW(5:5)))</f>
        <v>0</v>
      </c>
      <c r="P11" s="41"/>
      <c r="Q11" s="21"/>
      <c r="R11" s="38" t="str">
        <f t="array" ref="R11">IF(S11=0,"",ROW(S11)-6)</f>
        <v/>
      </c>
      <c r="S11" s="39">
        <f t="array" ref="S11">INDEX(D:D,SMALL(IF($B$15:$D$2002=$S$6,ROW($B$15:$H$2002),4^8),ROW(5:5)))</f>
        <v>0</v>
      </c>
      <c r="T11" s="41"/>
      <c r="U11" s="9"/>
    </row>
    <row r="12" s="2" customFormat="1" ht="25" customHeight="1" spans="1:21">
      <c r="A12" s="9"/>
      <c r="B12" s="20">
        <f t="shared" si="8"/>
        <v>44990</v>
      </c>
      <c r="C12" s="20">
        <f t="shared" si="0"/>
        <v>44991</v>
      </c>
      <c r="D12" s="20">
        <f t="shared" si="1"/>
        <v>44992</v>
      </c>
      <c r="E12" s="20">
        <f t="shared" si="2"/>
        <v>44993</v>
      </c>
      <c r="F12" s="20">
        <f t="shared" si="3"/>
        <v>44994</v>
      </c>
      <c r="G12" s="20">
        <f t="shared" si="4"/>
        <v>44995</v>
      </c>
      <c r="H12" s="20">
        <f t="shared" si="5"/>
        <v>44996</v>
      </c>
      <c r="I12" s="42"/>
      <c r="J12" s="38" t="str">
        <f t="shared" si="6"/>
        <v/>
      </c>
      <c r="K12" s="39">
        <f t="array" ref="K12">INDEX(D:D,SMALL(IF($B$15:$D$2002=$K$6,ROW($B$15:$H$2002),4^8),ROW(6:6)))</f>
        <v>0</v>
      </c>
      <c r="L12" s="41"/>
      <c r="M12" s="42">
        <f>L12+1</f>
        <v>1</v>
      </c>
      <c r="N12" s="38" t="str">
        <f t="shared" si="7"/>
        <v/>
      </c>
      <c r="O12" s="39">
        <f t="array" ref="O12">INDEX(D:D,SMALL(IF($B$15:$D$2002=$O$6,ROW($B$15:$H$2002),4^8),ROW(6:6)))</f>
        <v>0</v>
      </c>
      <c r="P12" s="41"/>
      <c r="Q12" s="42">
        <f>P12+1</f>
        <v>1</v>
      </c>
      <c r="R12" s="38" t="str">
        <f t="array" ref="R12">IF(S12=0,"",ROW(S12)-6)</f>
        <v/>
      </c>
      <c r="S12" s="39">
        <f t="array" ref="S12">INDEX(D:D,SMALL(IF($B$15:$D$2002=$S$6,ROW($B$15:$H$2002),4^8),ROW(6:6)))</f>
        <v>0</v>
      </c>
      <c r="T12" s="41"/>
      <c r="U12" s="9"/>
    </row>
    <row r="13" s="2" customFormat="1" ht="23" customHeight="1" spans="1:16346">
      <c r="A13" s="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58"/>
      <c r="S13" s="21"/>
      <c r="T13" s="21"/>
      <c r="U13" s="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</row>
    <row r="14" s="1" customFormat="1" ht="25" customHeight="1" spans="1:21">
      <c r="A14" s="7"/>
      <c r="B14" s="22" t="s">
        <v>14</v>
      </c>
      <c r="C14" s="23"/>
      <c r="D14" s="23" t="s">
        <v>15</v>
      </c>
      <c r="E14" s="23"/>
      <c r="F14" s="23"/>
      <c r="G14" s="23"/>
      <c r="H14" s="24"/>
      <c r="I14" s="21"/>
      <c r="J14" s="43" t="s">
        <v>16</v>
      </c>
      <c r="K14" s="44">
        <f>S6+1</f>
        <v>44980</v>
      </c>
      <c r="L14" s="45"/>
      <c r="M14" s="21"/>
      <c r="N14" s="46" t="s">
        <v>17</v>
      </c>
      <c r="O14" s="47">
        <f>K14+1</f>
        <v>44981</v>
      </c>
      <c r="P14" s="48"/>
      <c r="Q14" s="21"/>
      <c r="R14" s="32" t="s">
        <v>18</v>
      </c>
      <c r="S14" s="33">
        <f>O14+1</f>
        <v>44982</v>
      </c>
      <c r="T14" s="34"/>
      <c r="U14" s="29"/>
    </row>
    <row r="15" s="1" customFormat="1" ht="25" customHeight="1" spans="1:21">
      <c r="A15" s="7"/>
      <c r="B15" s="25">
        <v>44982</v>
      </c>
      <c r="C15" s="25"/>
      <c r="D15" s="26" t="s">
        <v>19</v>
      </c>
      <c r="E15" s="26"/>
      <c r="F15" s="26"/>
      <c r="G15" s="26"/>
      <c r="H15" s="26"/>
      <c r="I15" s="21"/>
      <c r="J15" s="38" t="str">
        <f t="shared" ref="J15:J20" si="9">IF(K15=0,"",ROW(K15)-14)</f>
        <v/>
      </c>
      <c r="K15" s="39">
        <f t="array" ref="K15">INDEX(D:D,SMALL(IF($B$15:$D$2002=$K$14,ROW($B$15:$H$2002),4^8),ROW(1:1)))</f>
        <v>0</v>
      </c>
      <c r="L15" s="49"/>
      <c r="M15" s="50"/>
      <c r="N15" s="38" t="str">
        <f t="shared" ref="N15:N20" si="10">IF(O15=0,"",ROW(O15)-14)</f>
        <v/>
      </c>
      <c r="O15" s="39">
        <f t="array" ref="O15">INDEX(D:D,SMALL(IF($B$15:$D$2002=$O$14,ROW($B$15:$H$2002),4^8),ROW(1:1)))</f>
        <v>0</v>
      </c>
      <c r="P15" s="49"/>
      <c r="Q15" s="50"/>
      <c r="R15" s="38">
        <f t="shared" ref="R15:R20" si="11">IF(S15=0,"",ROW(S15)-14)</f>
        <v>1</v>
      </c>
      <c r="S15" s="39" t="str">
        <f t="array" ref="S15">INDEX(D:D,SMALL(IF($B$15:$D$2002=$S$14,ROW($B$15:$H$2002),4^8),ROW(1:3)))</f>
        <v>学习完四年级上的单词</v>
      </c>
      <c r="T15" s="41"/>
      <c r="U15" s="29"/>
    </row>
    <row r="16" s="1" customFormat="1" ht="25" customHeight="1" spans="1:21">
      <c r="A16" s="7"/>
      <c r="B16" s="27">
        <v>44982</v>
      </c>
      <c r="C16" s="27"/>
      <c r="D16" s="28" t="s">
        <v>20</v>
      </c>
      <c r="E16" s="28"/>
      <c r="F16" s="28"/>
      <c r="G16" s="28"/>
      <c r="H16" s="28"/>
      <c r="I16" s="21"/>
      <c r="J16" s="38" t="str">
        <f t="shared" si="9"/>
        <v/>
      </c>
      <c r="K16" s="39">
        <f t="array" ref="K16">INDEX(D:D,SMALL(IF($B$15:$D$2002=$K$14,ROW($B$15:$H$2002),4^8),ROW(2:2)))</f>
        <v>0</v>
      </c>
      <c r="L16" s="49"/>
      <c r="M16" s="50"/>
      <c r="N16" s="38" t="str">
        <f t="shared" si="10"/>
        <v/>
      </c>
      <c r="O16" s="39">
        <f t="array" ref="O16">INDEX(D:D,SMALL(IF($B$15:$D$2002=$O$14,ROW($B$15:$H$2002),4^8),ROW(2:2)))</f>
        <v>0</v>
      </c>
      <c r="P16" s="49"/>
      <c r="Q16" s="50"/>
      <c r="R16" s="38">
        <f t="shared" si="11"/>
        <v>2</v>
      </c>
      <c r="S16" s="39" t="str">
        <f t="array" ref="S16">INDEX(D:D,SMALL(IF($B$15:$D$2002=$S$14,ROW($B$15:$H$2002),4^8),ROW(2:4)))</f>
        <v>学习完数学第三章</v>
      </c>
      <c r="T16" s="41"/>
      <c r="U16" s="29"/>
    </row>
    <row r="17" s="1" customFormat="1" ht="25" customHeight="1" spans="1:21">
      <c r="A17" s="7"/>
      <c r="B17" s="25">
        <v>44983</v>
      </c>
      <c r="C17" s="25"/>
      <c r="D17" s="26" t="s">
        <v>21</v>
      </c>
      <c r="E17" s="26"/>
      <c r="F17" s="26"/>
      <c r="G17" s="26"/>
      <c r="H17" s="26"/>
      <c r="I17" s="21"/>
      <c r="J17" s="38" t="str">
        <f t="shared" si="9"/>
        <v/>
      </c>
      <c r="K17" s="39">
        <f t="array" ref="K17">INDEX(D:D,SMALL(IF($B$15:$D$2002=$K$14,ROW($B$15:$H$2002),4^8),ROW(3:3)))</f>
        <v>0</v>
      </c>
      <c r="L17" s="49"/>
      <c r="M17" s="50"/>
      <c r="N17" s="38" t="str">
        <f t="shared" si="10"/>
        <v/>
      </c>
      <c r="O17" s="39">
        <f t="array" ref="O17">INDEX(D:D,SMALL(IF($B$15:$D$2002=$O$14,ROW($B$15:$H$2002),4^8),ROW(3:3)))</f>
        <v>0</v>
      </c>
      <c r="P17" s="49"/>
      <c r="Q17" s="50"/>
      <c r="R17" s="38" t="str">
        <f t="shared" si="11"/>
        <v/>
      </c>
      <c r="S17" s="39">
        <f t="array" ref="S17">INDEX(D:D,SMALL(IF($B$15:$D$2002=$S$14,ROW($B$15:$H$2002),4^8),ROW(3:5)))</f>
        <v>0</v>
      </c>
      <c r="T17" s="41"/>
      <c r="U17" s="29"/>
    </row>
    <row r="18" s="1" customFormat="1" ht="25" customHeight="1" spans="1:21">
      <c r="A18" s="7"/>
      <c r="B18" s="27">
        <v>44983</v>
      </c>
      <c r="C18" s="27"/>
      <c r="D18" s="28" t="s">
        <v>22</v>
      </c>
      <c r="E18" s="28"/>
      <c r="F18" s="28"/>
      <c r="G18" s="28"/>
      <c r="H18" s="28"/>
      <c r="I18" s="21"/>
      <c r="J18" s="38" t="str">
        <f t="shared" si="9"/>
        <v/>
      </c>
      <c r="K18" s="39">
        <f t="array" ref="K18">INDEX(D:D,SMALL(IF($B$15:$D$2002=$K$14,ROW($B$15:$H$2002),4^8),ROW(4:4)))</f>
        <v>0</v>
      </c>
      <c r="L18" s="49"/>
      <c r="M18" s="50"/>
      <c r="N18" s="38" t="str">
        <f t="shared" si="10"/>
        <v/>
      </c>
      <c r="O18" s="39">
        <f t="array" ref="O18">INDEX(D:D,SMALL(IF($B$15:$D$2002=$O$14,ROW($B$15:$H$2002),4^8),ROW(4:4)))</f>
        <v>0</v>
      </c>
      <c r="P18" s="49"/>
      <c r="Q18" s="50"/>
      <c r="R18" s="38" t="str">
        <f t="shared" si="11"/>
        <v/>
      </c>
      <c r="S18" s="39">
        <f t="array" ref="S18">INDEX(D:D,SMALL(IF($B$15:$D$2002=$S$14,ROW($B$15:$H$2002),4^8),ROW(4:6)))</f>
        <v>0</v>
      </c>
      <c r="T18" s="41"/>
      <c r="U18" s="29"/>
    </row>
    <row r="19" s="1" customFormat="1" ht="25" customHeight="1" spans="1:21">
      <c r="A19" s="7"/>
      <c r="B19" s="25">
        <v>44983</v>
      </c>
      <c r="C19" s="25"/>
      <c r="D19" s="26" t="s">
        <v>23</v>
      </c>
      <c r="E19" s="26"/>
      <c r="F19" s="26"/>
      <c r="G19" s="26"/>
      <c r="H19" s="26"/>
      <c r="I19" s="21"/>
      <c r="J19" s="38" t="str">
        <f t="shared" si="9"/>
        <v/>
      </c>
      <c r="K19" s="39">
        <f t="array" ref="K19">INDEX(D:D,SMALL(IF($B$15:$D$2002=$K$14,ROW($B$15:$H$2002),4^8),ROW(5:5)))</f>
        <v>0</v>
      </c>
      <c r="L19" s="49"/>
      <c r="M19" s="50"/>
      <c r="N19" s="38" t="str">
        <f t="shared" si="10"/>
        <v/>
      </c>
      <c r="O19" s="39">
        <f t="array" ref="O19">INDEX(D:D,SMALL(IF($B$15:$D$2002=$O$14,ROW($B$15:$H$2002),4^8),ROW(5:5)))</f>
        <v>0</v>
      </c>
      <c r="P19" s="49"/>
      <c r="Q19" s="50"/>
      <c r="R19" s="38" t="str">
        <f t="shared" si="11"/>
        <v/>
      </c>
      <c r="S19" s="39">
        <f t="array" ref="S19">INDEX(D:D,SMALL(IF($B$15:$D$2002=$S$14,ROW($B$15:$H$2002),4^8),ROW(5:7)))</f>
        <v>0</v>
      </c>
      <c r="T19" s="41"/>
      <c r="U19" s="29"/>
    </row>
    <row r="20" s="1" customFormat="1" ht="25" customHeight="1" spans="1:21">
      <c r="A20" s="7"/>
      <c r="B20" s="27">
        <v>44983</v>
      </c>
      <c r="C20" s="27"/>
      <c r="D20" s="28" t="s">
        <v>24</v>
      </c>
      <c r="E20" s="28"/>
      <c r="F20" s="28"/>
      <c r="G20" s="28"/>
      <c r="H20" s="28"/>
      <c r="I20" s="21"/>
      <c r="J20" s="38" t="str">
        <f t="shared" si="9"/>
        <v/>
      </c>
      <c r="K20" s="39">
        <f t="array" ref="K20">INDEX(D:D,SMALL(IF($B$15:$D$2002=$K$14,ROW($B$15:$H$2002),4^8),ROW(6:6)))</f>
        <v>0</v>
      </c>
      <c r="L20" s="49"/>
      <c r="M20" s="42">
        <f>L20+1</f>
        <v>1</v>
      </c>
      <c r="N20" s="38" t="str">
        <f t="shared" si="10"/>
        <v/>
      </c>
      <c r="O20" s="39">
        <f t="array" ref="O20">INDEX(D:D,SMALL(IF($B$15:$D$2002=$O$14,ROW($B$15:$H$2002),4^8),ROW(6:6)))</f>
        <v>0</v>
      </c>
      <c r="P20" s="49"/>
      <c r="Q20" s="42">
        <f>P20+1</f>
        <v>1</v>
      </c>
      <c r="R20" s="38" t="str">
        <f t="shared" si="11"/>
        <v/>
      </c>
      <c r="S20" s="39">
        <f t="array" ref="S20">INDEX(D:D,SMALL(IF($B$15:$D$2002=$S$14,ROW($B$15:$H$2002),4^8),ROW(6:8)))</f>
        <v>0</v>
      </c>
      <c r="T20" s="41"/>
      <c r="U20" s="29"/>
    </row>
    <row r="21" s="1" customFormat="1" ht="25" customHeight="1" spans="1:21">
      <c r="A21" s="7"/>
      <c r="B21" s="25">
        <v>44983</v>
      </c>
      <c r="C21" s="25"/>
      <c r="D21" s="26" t="s">
        <v>25</v>
      </c>
      <c r="E21" s="26"/>
      <c r="F21" s="26"/>
      <c r="G21" s="26"/>
      <c r="H21" s="26"/>
      <c r="I21" s="21"/>
      <c r="J21" s="50"/>
      <c r="K21" s="50"/>
      <c r="L21" s="50"/>
      <c r="M21" s="21"/>
      <c r="N21" s="50"/>
      <c r="O21" s="50"/>
      <c r="P21" s="50"/>
      <c r="Q21" s="21"/>
      <c r="R21" s="58"/>
      <c r="S21" s="50"/>
      <c r="T21" s="50"/>
      <c r="U21" s="29"/>
    </row>
    <row r="22" s="1" customFormat="1" ht="25" customHeight="1" spans="1:21">
      <c r="A22" s="7"/>
      <c r="B22" s="27">
        <v>44983</v>
      </c>
      <c r="C22" s="27"/>
      <c r="D22" s="28" t="s">
        <v>26</v>
      </c>
      <c r="E22" s="28"/>
      <c r="F22" s="28"/>
      <c r="G22" s="28"/>
      <c r="H22" s="28"/>
      <c r="I22" s="21"/>
      <c r="J22" s="32" t="s">
        <v>27</v>
      </c>
      <c r="K22" s="33">
        <f>S14+1</f>
        <v>44983</v>
      </c>
      <c r="L22" s="34"/>
      <c r="M22" s="21"/>
      <c r="N22" s="35" t="s">
        <v>28</v>
      </c>
      <c r="O22" s="51"/>
      <c r="P22" s="37"/>
      <c r="Q22" s="21"/>
      <c r="R22" s="55" t="s">
        <v>29</v>
      </c>
      <c r="S22" s="59"/>
      <c r="T22" s="57"/>
      <c r="U22" s="29"/>
    </row>
    <row r="23" s="1" customFormat="1" ht="25" customHeight="1" spans="1:21">
      <c r="A23" s="7"/>
      <c r="B23" s="25"/>
      <c r="C23" s="25"/>
      <c r="D23" s="26"/>
      <c r="E23" s="26"/>
      <c r="F23" s="26"/>
      <c r="G23" s="26"/>
      <c r="H23" s="26"/>
      <c r="I23" s="21"/>
      <c r="J23" s="38">
        <f t="array" ref="J23">IF(K23=0,"",ROW(K23)-22)</f>
        <v>1</v>
      </c>
      <c r="K23" s="39" t="str">
        <f t="array" ref="K23">INDEX(D:D,SMALL(IF($B$15:$D$2002=$K$22,ROW($B$15:$H$2002),4^8),ROW(1:1)))</f>
        <v>学习完四年级下的单词</v>
      </c>
      <c r="L23" s="49"/>
      <c r="M23" s="50"/>
      <c r="N23" s="52" t="s">
        <v>30</v>
      </c>
      <c r="O23" s="39"/>
      <c r="P23" s="53"/>
      <c r="Q23" s="60"/>
      <c r="R23" s="52" t="s">
        <v>30</v>
      </c>
      <c r="S23" s="39"/>
      <c r="T23" s="53"/>
      <c r="U23" s="29"/>
    </row>
    <row r="24" s="1" customFormat="1" ht="25" customHeight="1" spans="1:21">
      <c r="A24" s="7"/>
      <c r="B24" s="27"/>
      <c r="C24" s="27"/>
      <c r="D24" s="28"/>
      <c r="E24" s="28"/>
      <c r="F24" s="28"/>
      <c r="G24" s="28"/>
      <c r="H24" s="28"/>
      <c r="I24" s="21"/>
      <c r="J24" s="38">
        <f t="array" ref="J24">IF(K24=0,"",ROW(K24)-22)</f>
        <v>2</v>
      </c>
      <c r="K24" s="39" t="str">
        <f t="array" ref="K24">INDEX(D:D,SMALL(IF($B$15:$D$2002=$K$22,ROW($B$15:$H$2002),4^8),ROW(2:2)))</f>
        <v>学习完数学第四章</v>
      </c>
      <c r="L24" s="49"/>
      <c r="M24" s="50"/>
      <c r="N24" s="52" t="s">
        <v>30</v>
      </c>
      <c r="O24" s="39"/>
      <c r="P24" s="53"/>
      <c r="Q24" s="60"/>
      <c r="R24" s="52" t="s">
        <v>30</v>
      </c>
      <c r="S24" s="39"/>
      <c r="T24" s="53"/>
      <c r="U24" s="29"/>
    </row>
    <row r="25" s="1" customFormat="1" ht="25" customHeight="1" spans="1:21">
      <c r="A25" s="7"/>
      <c r="B25" s="25"/>
      <c r="C25" s="25"/>
      <c r="D25" s="26"/>
      <c r="E25" s="26"/>
      <c r="F25" s="26"/>
      <c r="G25" s="26"/>
      <c r="H25" s="26"/>
      <c r="I25" s="21"/>
      <c r="J25" s="38">
        <f t="array" ref="J25">IF(K25=0,"",ROW(K25)-22)</f>
        <v>3</v>
      </c>
      <c r="K25" s="39" t="str">
        <f t="array" ref="K25">INDEX(D:D,SMALL(IF($B$15:$D$2002=$K$22,ROW($B$15:$H$2002),4^8),ROW(3:3)))</f>
        <v>练字半小时、运动半小时</v>
      </c>
      <c r="L25" s="49"/>
      <c r="M25" s="50"/>
      <c r="N25" s="52" t="s">
        <v>30</v>
      </c>
      <c r="O25" s="39"/>
      <c r="P25" s="53"/>
      <c r="Q25" s="60"/>
      <c r="R25" s="52" t="s">
        <v>30</v>
      </c>
      <c r="S25" s="39"/>
      <c r="T25" s="53"/>
      <c r="U25" s="29"/>
    </row>
    <row r="26" s="1" customFormat="1" ht="25" customHeight="1" spans="1:21">
      <c r="A26" s="7"/>
      <c r="B26" s="27"/>
      <c r="C26" s="27"/>
      <c r="D26" s="28"/>
      <c r="E26" s="28"/>
      <c r="F26" s="28"/>
      <c r="G26" s="28"/>
      <c r="H26" s="28"/>
      <c r="I26" s="21"/>
      <c r="J26" s="38">
        <f t="array" ref="J26">IF(K26=0,"",ROW(K26)-22)</f>
        <v>4</v>
      </c>
      <c r="K26" s="39" t="str">
        <f t="array" ref="K26">INDEX(D:D,SMALL(IF($B$15:$D$2002=$K$22,ROW($B$15:$H$2002),4^8),ROW(4:4)))</f>
        <v>完成每周复盘和计划</v>
      </c>
      <c r="L26" s="49"/>
      <c r="M26" s="50"/>
      <c r="N26" s="52" t="s">
        <v>30</v>
      </c>
      <c r="O26" s="39"/>
      <c r="P26" s="53"/>
      <c r="Q26" s="60"/>
      <c r="R26" s="52" t="s">
        <v>30</v>
      </c>
      <c r="S26" s="39"/>
      <c r="T26" s="53"/>
      <c r="U26" s="29"/>
    </row>
    <row r="27" s="1" customFormat="1" ht="25" customHeight="1" spans="1:21">
      <c r="A27" s="7"/>
      <c r="B27" s="25"/>
      <c r="C27" s="25"/>
      <c r="D27" s="26"/>
      <c r="E27" s="26"/>
      <c r="F27" s="26"/>
      <c r="G27" s="26"/>
      <c r="H27" s="26"/>
      <c r="I27" s="21"/>
      <c r="J27" s="38">
        <f t="array" ref="J27">IF(K27=0,"",ROW(K27)-22)</f>
        <v>5</v>
      </c>
      <c r="K27" s="39" t="str">
        <f t="array" ref="K27">INDEX(D:D,SMALL(IF($B$15:$D$2002=$K$22,ROW($B$15:$H$2002),4^8),ROW(5:5)))</f>
        <v>买菜做饭</v>
      </c>
      <c r="L27" s="49"/>
      <c r="M27" s="50"/>
      <c r="N27" s="52" t="s">
        <v>30</v>
      </c>
      <c r="O27" s="39"/>
      <c r="P27" s="53"/>
      <c r="Q27" s="60"/>
      <c r="R27" s="52" t="s">
        <v>30</v>
      </c>
      <c r="S27" s="39"/>
      <c r="T27" s="53"/>
      <c r="U27" s="29"/>
    </row>
    <row r="28" s="1" customFormat="1" ht="25" customHeight="1" spans="1:21">
      <c r="A28" s="7"/>
      <c r="B28" s="27"/>
      <c r="C28" s="27"/>
      <c r="D28" s="28"/>
      <c r="E28" s="28"/>
      <c r="F28" s="28"/>
      <c r="G28" s="28"/>
      <c r="H28" s="28"/>
      <c r="I28" s="21"/>
      <c r="J28" s="38">
        <f t="array" ref="J28">IF(K28=0,"",ROW(K28)-22)</f>
        <v>6</v>
      </c>
      <c r="K28" s="39" t="str">
        <f t="array" ref="K28">INDEX(D:D,SMALL(IF($B$15:$D$2002=$K$22,ROW($B$15:$H$2002),4^8),ROW(6:6)))</f>
        <v>看书一小时</v>
      </c>
      <c r="L28" s="49"/>
      <c r="M28" s="50"/>
      <c r="N28" s="52" t="s">
        <v>30</v>
      </c>
      <c r="O28" s="39"/>
      <c r="P28" s="53"/>
      <c r="Q28" s="60"/>
      <c r="R28" s="52" t="s">
        <v>30</v>
      </c>
      <c r="S28" s="39"/>
      <c r="T28" s="53"/>
      <c r="U28" s="29"/>
    </row>
    <row r="29" s="1" customFormat="1" ht="25" customHeight="1" spans="1:21">
      <c r="A29" s="7"/>
      <c r="B29" s="8"/>
      <c r="C29" s="8"/>
      <c r="D29" s="8"/>
      <c r="E29" s="8"/>
      <c r="F29" s="8"/>
      <c r="G29" s="9"/>
      <c r="H29" s="9"/>
      <c r="I29" s="9"/>
      <c r="J29" s="29"/>
      <c r="K29" s="29"/>
      <c r="L29" s="29"/>
      <c r="M29" s="9"/>
      <c r="N29" s="29"/>
      <c r="O29" s="29"/>
      <c r="P29" s="29"/>
      <c r="Q29" s="9"/>
      <c r="R29" s="54"/>
      <c r="S29" s="29"/>
      <c r="T29" s="29"/>
      <c r="U29" s="29"/>
    </row>
    <row r="30" s="1" customFormat="1" ht="25" customHeight="1" spans="1:21">
      <c r="A30" s="7"/>
      <c r="B30" s="8"/>
      <c r="C30" s="8"/>
      <c r="D30" s="8"/>
      <c r="E30" s="8"/>
      <c r="F30" s="8"/>
      <c r="G30" s="9"/>
      <c r="H30" s="9"/>
      <c r="I30" s="9"/>
      <c r="J30" s="29"/>
      <c r="K30" s="29"/>
      <c r="L30" s="29"/>
      <c r="M30" s="9"/>
      <c r="N30" s="29"/>
      <c r="O30" s="29"/>
      <c r="P30" s="29"/>
      <c r="Q30" s="9"/>
      <c r="R30" s="54"/>
      <c r="S30" s="29"/>
      <c r="T30" s="29"/>
      <c r="U30" s="29"/>
    </row>
    <row r="31" s="1" customFormat="1" ht="25" customHeight="1" spans="1:18">
      <c r="A31" s="3"/>
      <c r="B31" s="4"/>
      <c r="C31" s="4"/>
      <c r="D31" s="4"/>
      <c r="E31" s="4"/>
      <c r="F31" s="4"/>
      <c r="G31" s="2"/>
      <c r="H31" s="2"/>
      <c r="I31" s="2"/>
      <c r="M31" s="2"/>
      <c r="Q31" s="2"/>
      <c r="R31" s="5"/>
    </row>
    <row r="32" s="1" customFormat="1" ht="25" customHeight="1" spans="1:18">
      <c r="A32" s="3"/>
      <c r="B32" s="4"/>
      <c r="C32" s="4"/>
      <c r="D32" s="4"/>
      <c r="E32" s="4"/>
      <c r="F32" s="4"/>
      <c r="G32" s="2"/>
      <c r="H32" s="2"/>
      <c r="I32" s="2"/>
      <c r="M32" s="2"/>
      <c r="Q32" s="2"/>
      <c r="R32" s="5"/>
    </row>
    <row r="33" s="1" customFormat="1" ht="25" customHeight="1" spans="1:18">
      <c r="A33" s="3"/>
      <c r="B33" s="4"/>
      <c r="C33" s="4"/>
      <c r="D33" s="4"/>
      <c r="E33" s="4"/>
      <c r="F33" s="4"/>
      <c r="G33" s="2"/>
      <c r="H33" s="2"/>
      <c r="I33" s="2"/>
      <c r="M33" s="2"/>
      <c r="Q33" s="2"/>
      <c r="R33" s="5"/>
    </row>
    <row r="34" s="1" customFormat="1" ht="25" customHeight="1" spans="1:18">
      <c r="A34" s="3"/>
      <c r="B34" s="4"/>
      <c r="C34" s="4"/>
      <c r="D34" s="4"/>
      <c r="E34" s="4"/>
      <c r="F34" s="4"/>
      <c r="R34" s="5"/>
    </row>
    <row r="35" s="1" customFormat="1" ht="25" customHeight="1" spans="1:18">
      <c r="A35" s="3"/>
      <c r="B35" s="4"/>
      <c r="C35" s="4"/>
      <c r="D35" s="4"/>
      <c r="E35" s="4"/>
      <c r="F35" s="4"/>
      <c r="G35" s="2"/>
      <c r="H35" s="2"/>
      <c r="I35" s="2"/>
      <c r="M35" s="2"/>
      <c r="Q35" s="2"/>
      <c r="R35" s="5"/>
    </row>
    <row r="36" s="1" customFormat="1" ht="25" customHeight="1" spans="1:18">
      <c r="A36" s="3"/>
      <c r="B36" s="4"/>
      <c r="C36" s="4"/>
      <c r="D36" s="4"/>
      <c r="E36" s="4"/>
      <c r="F36" s="4"/>
      <c r="G36" s="2"/>
      <c r="H36" s="2"/>
      <c r="I36" s="2"/>
      <c r="M36" s="2"/>
      <c r="Q36" s="2"/>
      <c r="R36" s="5"/>
    </row>
    <row r="37" s="1" customFormat="1" ht="25" customHeight="1" spans="1:18">
      <c r="A37" s="3"/>
      <c r="B37" s="4"/>
      <c r="C37" s="4"/>
      <c r="D37" s="4"/>
      <c r="E37" s="4"/>
      <c r="F37" s="4"/>
      <c r="G37" s="2"/>
      <c r="H37" s="2"/>
      <c r="I37" s="2"/>
      <c r="M37" s="2"/>
      <c r="Q37" s="2"/>
      <c r="R37" s="5"/>
    </row>
    <row r="38" s="1" customFormat="1" customHeight="1" spans="1:18">
      <c r="A38" s="3"/>
      <c r="B38" s="4"/>
      <c r="C38" s="4"/>
      <c r="D38" s="4"/>
      <c r="E38" s="4"/>
      <c r="F38" s="4"/>
      <c r="G38" s="2"/>
      <c r="H38" s="2"/>
      <c r="I38" s="2"/>
      <c r="M38" s="2"/>
      <c r="Q38" s="2"/>
      <c r="R38" s="5"/>
    </row>
    <row r="39" s="1" customFormat="1" customHeight="1" spans="1:18">
      <c r="A39" s="3"/>
      <c r="B39" s="4"/>
      <c r="C39" s="4"/>
      <c r="D39" s="4"/>
      <c r="E39" s="4"/>
      <c r="F39" s="4"/>
      <c r="G39" s="2"/>
      <c r="H39" s="2"/>
      <c r="I39" s="2"/>
      <c r="M39" s="2"/>
      <c r="Q39" s="2"/>
      <c r="R39" s="5"/>
    </row>
    <row r="40" s="1" customFormat="1" customHeight="1" spans="1:18">
      <c r="A40" s="3"/>
      <c r="B40" s="4"/>
      <c r="C40" s="4"/>
      <c r="D40" s="4"/>
      <c r="E40" s="4"/>
      <c r="F40" s="4"/>
      <c r="G40" s="2"/>
      <c r="H40" s="2"/>
      <c r="I40" s="2"/>
      <c r="M40" s="2"/>
      <c r="Q40" s="2"/>
      <c r="R40" s="5"/>
    </row>
    <row r="41" s="1" customFormat="1" customHeight="1" spans="1:18">
      <c r="A41" s="3"/>
      <c r="B41" s="4"/>
      <c r="C41" s="4"/>
      <c r="D41" s="4"/>
      <c r="E41" s="4"/>
      <c r="F41" s="4"/>
      <c r="G41" s="2"/>
      <c r="H41" s="2"/>
      <c r="I41" s="2"/>
      <c r="M41" s="2"/>
      <c r="Q41" s="2"/>
      <c r="R41" s="5"/>
    </row>
    <row r="42" s="1" customFormat="1" customHeight="1" spans="1:18">
      <c r="A42" s="3"/>
      <c r="B42" s="4"/>
      <c r="C42" s="4"/>
      <c r="D42" s="4"/>
      <c r="E42" s="4"/>
      <c r="F42" s="4"/>
      <c r="G42" s="2"/>
      <c r="H42" s="2"/>
      <c r="I42" s="2"/>
      <c r="M42" s="2"/>
      <c r="Q42" s="2"/>
      <c r="R42" s="5"/>
    </row>
    <row r="43" s="1" customFormat="1" customHeight="1" spans="1:18">
      <c r="A43" s="3"/>
      <c r="B43" s="4"/>
      <c r="C43" s="4"/>
      <c r="D43" s="4"/>
      <c r="E43" s="4"/>
      <c r="F43" s="4"/>
      <c r="G43" s="2"/>
      <c r="H43" s="2"/>
      <c r="I43" s="2"/>
      <c r="M43" s="2"/>
      <c r="Q43" s="2"/>
      <c r="R43" s="5"/>
    </row>
    <row r="44" s="1" customFormat="1" customHeight="1" spans="1:18">
      <c r="A44" s="3"/>
      <c r="B44" s="4"/>
      <c r="C44" s="4"/>
      <c r="D44" s="4"/>
      <c r="E44" s="4"/>
      <c r="F44" s="4"/>
      <c r="G44" s="2"/>
      <c r="H44" s="2"/>
      <c r="I44" s="2"/>
      <c r="M44" s="2"/>
      <c r="Q44" s="2"/>
      <c r="R44" s="5"/>
    </row>
    <row r="45" s="1" customFormat="1" customHeight="1" spans="1:18">
      <c r="A45" s="3"/>
      <c r="B45" s="4"/>
      <c r="C45" s="4"/>
      <c r="D45" s="4"/>
      <c r="E45" s="4"/>
      <c r="F45" s="4"/>
      <c r="G45" s="2"/>
      <c r="H45" s="2"/>
      <c r="I45" s="2"/>
      <c r="M45" s="2"/>
      <c r="Q45" s="2"/>
      <c r="R45" s="5"/>
    </row>
    <row r="46" s="1" customFormat="1" customHeight="1" spans="1:18">
      <c r="A46" s="3"/>
      <c r="B46" s="4"/>
      <c r="C46" s="4"/>
      <c r="D46" s="4"/>
      <c r="E46" s="4"/>
      <c r="F46" s="4"/>
      <c r="G46" s="2"/>
      <c r="H46" s="2"/>
      <c r="I46" s="2"/>
      <c r="M46" s="2"/>
      <c r="Q46" s="2"/>
      <c r="R46" s="5"/>
    </row>
    <row r="47" s="1" customFormat="1" customHeight="1" spans="1:18">
      <c r="A47" s="3"/>
      <c r="B47" s="4"/>
      <c r="C47" s="4"/>
      <c r="D47" s="4"/>
      <c r="E47" s="4"/>
      <c r="F47" s="4"/>
      <c r="G47" s="2"/>
      <c r="H47" s="2"/>
      <c r="I47" s="2"/>
      <c r="M47" s="2"/>
      <c r="Q47" s="2"/>
      <c r="R47" s="5"/>
    </row>
    <row r="48" s="1" customFormat="1" customHeight="1" spans="1:18">
      <c r="A48" s="3"/>
      <c r="B48" s="4"/>
      <c r="C48" s="4"/>
      <c r="D48" s="4"/>
      <c r="E48" s="4"/>
      <c r="F48" s="4"/>
      <c r="G48" s="2"/>
      <c r="H48" s="2"/>
      <c r="I48" s="2"/>
      <c r="M48" s="2"/>
      <c r="Q48" s="2"/>
      <c r="R48" s="5"/>
    </row>
    <row r="49" s="1" customFormat="1" customHeight="1" spans="1:18">
      <c r="A49" s="3"/>
      <c r="B49" s="4"/>
      <c r="C49" s="4"/>
      <c r="D49" s="4"/>
      <c r="E49" s="4"/>
      <c r="F49" s="4"/>
      <c r="G49" s="2"/>
      <c r="H49" s="2"/>
      <c r="I49" s="2"/>
      <c r="M49" s="2"/>
      <c r="Q49" s="2"/>
      <c r="R49" s="5"/>
    </row>
    <row r="50" s="1" customFormat="1" customHeight="1" spans="1:18">
      <c r="A50" s="3"/>
      <c r="B50" s="4"/>
      <c r="C50" s="4"/>
      <c r="D50" s="4"/>
      <c r="E50" s="4"/>
      <c r="F50" s="4"/>
      <c r="G50" s="2"/>
      <c r="H50" s="2"/>
      <c r="I50" s="2"/>
      <c r="M50" s="2"/>
      <c r="Q50" s="2"/>
      <c r="R50" s="5"/>
    </row>
    <row r="51" s="1" customFormat="1" customHeight="1" spans="1:18">
      <c r="A51" s="3"/>
      <c r="B51" s="4"/>
      <c r="C51" s="4"/>
      <c r="D51" s="4"/>
      <c r="E51" s="4"/>
      <c r="F51" s="4"/>
      <c r="G51" s="2"/>
      <c r="H51" s="2"/>
      <c r="I51" s="2"/>
      <c r="M51" s="2"/>
      <c r="Q51" s="2"/>
      <c r="R51" s="5"/>
    </row>
    <row r="52" s="1" customFormat="1" customHeight="1" spans="1:18">
      <c r="A52" s="3"/>
      <c r="B52" s="4"/>
      <c r="C52" s="4"/>
      <c r="D52" s="4"/>
      <c r="E52" s="4"/>
      <c r="F52" s="4"/>
      <c r="G52" s="2"/>
      <c r="H52" s="2"/>
      <c r="I52" s="2"/>
      <c r="M52" s="2"/>
      <c r="Q52" s="2"/>
      <c r="R52" s="5"/>
    </row>
    <row r="53" s="1" customFormat="1" customHeight="1" spans="1:18">
      <c r="A53" s="3"/>
      <c r="B53" s="4"/>
      <c r="C53" s="4"/>
      <c r="D53" s="4"/>
      <c r="E53" s="4"/>
      <c r="F53" s="4"/>
      <c r="G53" s="2"/>
      <c r="H53" s="2"/>
      <c r="I53" s="2"/>
      <c r="M53" s="2"/>
      <c r="Q53" s="2"/>
      <c r="R53" s="5"/>
    </row>
    <row r="54" s="1" customFormat="1" customHeight="1" spans="1:18">
      <c r="A54" s="3"/>
      <c r="B54" s="4"/>
      <c r="C54" s="4"/>
      <c r="D54" s="4"/>
      <c r="E54" s="4"/>
      <c r="F54" s="4"/>
      <c r="G54" s="2"/>
      <c r="H54" s="2"/>
      <c r="I54" s="2"/>
      <c r="M54" s="2"/>
      <c r="Q54" s="2"/>
      <c r="R54" s="5"/>
    </row>
    <row r="55" s="1" customFormat="1" customHeight="1" spans="1:18">
      <c r="A55" s="3"/>
      <c r="B55" s="4"/>
      <c r="C55" s="4"/>
      <c r="D55" s="4"/>
      <c r="E55" s="4"/>
      <c r="F55" s="4"/>
      <c r="G55" s="2"/>
      <c r="H55" s="2"/>
      <c r="I55" s="2"/>
      <c r="M55" s="2"/>
      <c r="Q55" s="2"/>
      <c r="R55" s="5"/>
    </row>
    <row r="56" s="1" customFormat="1" customHeight="1" spans="1:18">
      <c r="A56" s="3"/>
      <c r="B56" s="4"/>
      <c r="C56" s="4"/>
      <c r="D56" s="4"/>
      <c r="E56" s="4"/>
      <c r="F56" s="4"/>
      <c r="G56" s="2"/>
      <c r="H56" s="2"/>
      <c r="I56" s="2"/>
      <c r="M56" s="2"/>
      <c r="Q56" s="2"/>
      <c r="R56" s="5"/>
    </row>
    <row r="57" s="1" customFormat="1" customHeight="1" spans="1:18">
      <c r="A57" s="3"/>
      <c r="B57" s="4"/>
      <c r="C57" s="4"/>
      <c r="D57" s="4"/>
      <c r="E57" s="4"/>
      <c r="F57" s="4"/>
      <c r="G57" s="2"/>
      <c r="H57" s="2"/>
      <c r="I57" s="2"/>
      <c r="M57" s="2"/>
      <c r="Q57" s="2"/>
      <c r="R57" s="5"/>
    </row>
    <row r="58" s="1" customFormat="1" customHeight="1" spans="1:18">
      <c r="A58" s="3"/>
      <c r="B58" s="4"/>
      <c r="C58" s="4"/>
      <c r="D58" s="4"/>
      <c r="E58" s="4"/>
      <c r="F58" s="4"/>
      <c r="G58" s="2"/>
      <c r="H58" s="2"/>
      <c r="I58" s="2"/>
      <c r="M58" s="2"/>
      <c r="Q58" s="2"/>
      <c r="R58" s="5"/>
    </row>
    <row r="59" s="1" customFormat="1" customHeight="1" spans="1:18">
      <c r="A59" s="3"/>
      <c r="B59" s="4"/>
      <c r="C59" s="4"/>
      <c r="D59" s="4"/>
      <c r="E59" s="4"/>
      <c r="F59" s="4"/>
      <c r="G59" s="2"/>
      <c r="H59" s="2"/>
      <c r="I59" s="2"/>
      <c r="M59" s="2"/>
      <c r="Q59" s="2"/>
      <c r="R59" s="5"/>
    </row>
    <row r="60" s="1" customFormat="1" customHeight="1" spans="1:18">
      <c r="A60" s="3"/>
      <c r="B60" s="4"/>
      <c r="C60" s="4"/>
      <c r="D60" s="4"/>
      <c r="E60" s="4"/>
      <c r="F60" s="4"/>
      <c r="G60" s="2"/>
      <c r="H60" s="2"/>
      <c r="I60" s="2"/>
      <c r="M60" s="2"/>
      <c r="Q60" s="2"/>
      <c r="R60" s="5"/>
    </row>
    <row r="61" s="1" customFormat="1" customHeight="1" spans="1:18">
      <c r="A61" s="3"/>
      <c r="B61" s="4"/>
      <c r="C61" s="4"/>
      <c r="D61" s="4"/>
      <c r="E61" s="4"/>
      <c r="F61" s="4"/>
      <c r="G61" s="2"/>
      <c r="H61" s="2"/>
      <c r="I61" s="2"/>
      <c r="M61" s="2"/>
      <c r="Q61" s="2"/>
      <c r="R61" s="5"/>
    </row>
    <row r="62" s="1" customFormat="1" customHeight="1" spans="1:18">
      <c r="A62" s="3"/>
      <c r="B62" s="4"/>
      <c r="C62" s="4"/>
      <c r="D62" s="4"/>
      <c r="E62" s="4"/>
      <c r="F62" s="4"/>
      <c r="G62" s="2"/>
      <c r="H62" s="2"/>
      <c r="I62" s="2"/>
      <c r="M62" s="2"/>
      <c r="Q62" s="2"/>
      <c r="R62" s="5"/>
    </row>
    <row r="63" s="1" customFormat="1" customHeight="1" spans="1:18">
      <c r="A63" s="3"/>
      <c r="B63" s="4"/>
      <c r="C63" s="4"/>
      <c r="D63" s="4"/>
      <c r="E63" s="4"/>
      <c r="F63" s="4"/>
      <c r="G63" s="2"/>
      <c r="H63" s="2"/>
      <c r="I63" s="2"/>
      <c r="M63" s="2"/>
      <c r="Q63" s="2"/>
      <c r="R63" s="5"/>
    </row>
    <row r="64" s="1" customFormat="1" customHeight="1" spans="1:18">
      <c r="A64" s="3"/>
      <c r="B64" s="4"/>
      <c r="C64" s="4"/>
      <c r="D64" s="4"/>
      <c r="E64" s="4"/>
      <c r="F64" s="4"/>
      <c r="G64" s="2"/>
      <c r="H64" s="2"/>
      <c r="I64" s="2"/>
      <c r="M64" s="2"/>
      <c r="Q64" s="2"/>
      <c r="R64" s="5"/>
    </row>
    <row r="65" s="1" customFormat="1" customHeight="1" spans="1:18">
      <c r="A65" s="3"/>
      <c r="B65" s="4"/>
      <c r="C65" s="4"/>
      <c r="D65" s="4"/>
      <c r="E65" s="4"/>
      <c r="F65" s="4"/>
      <c r="G65" s="2"/>
      <c r="H65" s="2"/>
      <c r="I65" s="2"/>
      <c r="M65" s="2"/>
      <c r="Q65" s="2"/>
      <c r="R65" s="5"/>
    </row>
    <row r="66" s="1" customFormat="1" customHeight="1" spans="1:18">
      <c r="A66" s="3"/>
      <c r="B66" s="4"/>
      <c r="C66" s="4"/>
      <c r="D66" s="4"/>
      <c r="E66" s="4"/>
      <c r="F66" s="4"/>
      <c r="G66" s="2"/>
      <c r="H66" s="2"/>
      <c r="I66" s="2"/>
      <c r="M66" s="2"/>
      <c r="Q66" s="2"/>
      <c r="R66" s="5"/>
    </row>
    <row r="67" s="1" customFormat="1" customHeight="1" spans="1:18">
      <c r="A67" s="3"/>
      <c r="B67" s="4"/>
      <c r="C67" s="4"/>
      <c r="D67" s="4"/>
      <c r="E67" s="4"/>
      <c r="F67" s="4"/>
      <c r="G67" s="2"/>
      <c r="H67" s="2"/>
      <c r="I67" s="2"/>
      <c r="M67" s="2"/>
      <c r="Q67" s="2"/>
      <c r="R67" s="5"/>
    </row>
    <row r="68" s="1" customFormat="1" customHeight="1" spans="1:18">
      <c r="A68" s="3"/>
      <c r="B68" s="4"/>
      <c r="C68" s="4"/>
      <c r="D68" s="4"/>
      <c r="E68" s="4"/>
      <c r="F68" s="4"/>
      <c r="G68" s="2"/>
      <c r="H68" s="2"/>
      <c r="I68" s="2"/>
      <c r="M68" s="2"/>
      <c r="Q68" s="2"/>
      <c r="R68" s="5"/>
    </row>
    <row r="69" s="1" customFormat="1" customHeight="1" spans="1:18">
      <c r="A69" s="3"/>
      <c r="B69" s="4"/>
      <c r="C69" s="4"/>
      <c r="D69" s="4"/>
      <c r="E69" s="4"/>
      <c r="F69" s="4"/>
      <c r="G69" s="2"/>
      <c r="H69" s="2"/>
      <c r="I69" s="2"/>
      <c r="M69" s="2"/>
      <c r="Q69" s="2"/>
      <c r="R69" s="5"/>
    </row>
    <row r="70" s="1" customFormat="1" customHeight="1" spans="1:18">
      <c r="A70" s="3"/>
      <c r="B70" s="4"/>
      <c r="C70" s="4"/>
      <c r="D70" s="4"/>
      <c r="E70" s="4"/>
      <c r="F70" s="4"/>
      <c r="G70" s="2"/>
      <c r="H70" s="2"/>
      <c r="I70" s="2"/>
      <c r="M70" s="2"/>
      <c r="Q70" s="2"/>
      <c r="R70" s="5"/>
    </row>
    <row r="71" s="1" customFormat="1" customHeight="1" spans="1:18">
      <c r="A71" s="3"/>
      <c r="B71" s="4"/>
      <c r="C71" s="4"/>
      <c r="D71" s="4"/>
      <c r="E71" s="4"/>
      <c r="F71" s="4"/>
      <c r="G71" s="2"/>
      <c r="H71" s="2"/>
      <c r="I71" s="2"/>
      <c r="M71" s="2"/>
      <c r="Q71" s="2"/>
      <c r="R71" s="5"/>
    </row>
    <row r="72" s="1" customFormat="1" customHeight="1" spans="1:18">
      <c r="A72" s="3"/>
      <c r="B72" s="4"/>
      <c r="C72" s="4"/>
      <c r="D72" s="4"/>
      <c r="E72" s="4"/>
      <c r="F72" s="4"/>
      <c r="G72" s="2"/>
      <c r="H72" s="2"/>
      <c r="I72" s="2"/>
      <c r="M72" s="2"/>
      <c r="Q72" s="2"/>
      <c r="R72" s="5"/>
    </row>
    <row r="73" s="1" customFormat="1" customHeight="1" spans="1:18">
      <c r="A73" s="3"/>
      <c r="B73" s="4"/>
      <c r="C73" s="4"/>
      <c r="D73" s="4"/>
      <c r="E73" s="4"/>
      <c r="F73" s="4"/>
      <c r="G73" s="2"/>
      <c r="H73" s="2"/>
      <c r="I73" s="2"/>
      <c r="M73" s="2"/>
      <c r="Q73" s="2"/>
      <c r="R73" s="5"/>
    </row>
    <row r="74" s="1" customFormat="1" customHeight="1" spans="1:18">
      <c r="A74" s="3"/>
      <c r="B74" s="4"/>
      <c r="C74" s="4"/>
      <c r="D74" s="4"/>
      <c r="E74" s="4"/>
      <c r="F74" s="4"/>
      <c r="G74" s="2"/>
      <c r="H74" s="2"/>
      <c r="I74" s="2"/>
      <c r="M74" s="2"/>
      <c r="Q74" s="2"/>
      <c r="R74" s="5"/>
    </row>
    <row r="75" s="1" customFormat="1" customHeight="1" spans="1:18">
      <c r="A75" s="3"/>
      <c r="B75" s="4"/>
      <c r="C75" s="4"/>
      <c r="D75" s="4"/>
      <c r="E75" s="4"/>
      <c r="F75" s="4"/>
      <c r="G75" s="2"/>
      <c r="H75" s="2"/>
      <c r="I75" s="2"/>
      <c r="M75" s="2"/>
      <c r="Q75" s="2"/>
      <c r="R75" s="5"/>
    </row>
    <row r="76" s="1" customFormat="1" customHeight="1" spans="1:18">
      <c r="A76" s="3"/>
      <c r="B76" s="4"/>
      <c r="C76" s="4"/>
      <c r="D76" s="4"/>
      <c r="E76" s="4"/>
      <c r="F76" s="4"/>
      <c r="G76" s="2"/>
      <c r="H76" s="2"/>
      <c r="I76" s="2"/>
      <c r="M76" s="2"/>
      <c r="Q76" s="2"/>
      <c r="R76" s="5"/>
    </row>
    <row r="77" s="1" customFormat="1" customHeight="1" spans="1:18">
      <c r="A77" s="3"/>
      <c r="B77" s="4"/>
      <c r="C77" s="4"/>
      <c r="D77" s="4"/>
      <c r="E77" s="4"/>
      <c r="F77" s="4"/>
      <c r="G77" s="2"/>
      <c r="H77" s="2"/>
      <c r="I77" s="2"/>
      <c r="M77" s="2"/>
      <c r="Q77" s="2"/>
      <c r="R77" s="5"/>
    </row>
    <row r="78" s="1" customFormat="1" customHeight="1" spans="1:18">
      <c r="A78" s="3"/>
      <c r="B78" s="4"/>
      <c r="C78" s="4"/>
      <c r="D78" s="4"/>
      <c r="E78" s="4"/>
      <c r="F78" s="4"/>
      <c r="G78" s="2"/>
      <c r="H78" s="2"/>
      <c r="I78" s="2"/>
      <c r="M78" s="2"/>
      <c r="Q78" s="2"/>
      <c r="R78" s="5"/>
    </row>
    <row r="79" s="1" customFormat="1" customHeight="1" spans="1:18">
      <c r="A79" s="3"/>
      <c r="B79" s="4"/>
      <c r="C79" s="4"/>
      <c r="D79" s="4"/>
      <c r="E79" s="4"/>
      <c r="F79" s="4"/>
      <c r="G79" s="2"/>
      <c r="H79" s="2"/>
      <c r="I79" s="2"/>
      <c r="M79" s="2"/>
      <c r="Q79" s="2"/>
      <c r="R79" s="5"/>
    </row>
    <row r="80" s="1" customFormat="1" customHeight="1" spans="1:18">
      <c r="A80" s="3"/>
      <c r="B80" s="4"/>
      <c r="C80" s="4"/>
      <c r="D80" s="4"/>
      <c r="E80" s="4"/>
      <c r="F80" s="4"/>
      <c r="G80" s="2"/>
      <c r="H80" s="2"/>
      <c r="I80" s="2"/>
      <c r="M80" s="2"/>
      <c r="Q80" s="2"/>
      <c r="R80" s="5"/>
    </row>
    <row r="81" s="1" customFormat="1" customHeight="1" spans="1:18">
      <c r="A81" s="3"/>
      <c r="B81" s="4"/>
      <c r="C81" s="4"/>
      <c r="D81" s="4"/>
      <c r="E81" s="4"/>
      <c r="F81" s="4"/>
      <c r="G81" s="2"/>
      <c r="H81" s="2"/>
      <c r="I81" s="2"/>
      <c r="M81" s="2"/>
      <c r="Q81" s="2"/>
      <c r="R81" s="5"/>
    </row>
    <row r="82" s="1" customFormat="1" customHeight="1" spans="1:18">
      <c r="A82" s="3"/>
      <c r="B82" s="4"/>
      <c r="C82" s="4"/>
      <c r="D82" s="4"/>
      <c r="E82" s="4"/>
      <c r="F82" s="4"/>
      <c r="G82" s="2"/>
      <c r="H82" s="2"/>
      <c r="I82" s="2"/>
      <c r="M82" s="2"/>
      <c r="Q82" s="2"/>
      <c r="R82" s="5"/>
    </row>
    <row r="83" s="1" customFormat="1" customHeight="1" spans="1:18">
      <c r="A83" s="3"/>
      <c r="B83" s="4"/>
      <c r="C83" s="4"/>
      <c r="D83" s="4"/>
      <c r="E83" s="4"/>
      <c r="F83" s="4"/>
      <c r="G83" s="2"/>
      <c r="H83" s="2"/>
      <c r="I83" s="2"/>
      <c r="M83" s="2"/>
      <c r="Q83" s="2"/>
      <c r="R83" s="5"/>
    </row>
    <row r="84" s="1" customFormat="1" customHeight="1" spans="1:18">
      <c r="A84" s="3"/>
      <c r="B84" s="4"/>
      <c r="C84" s="4"/>
      <c r="D84" s="4"/>
      <c r="E84" s="4"/>
      <c r="F84" s="4"/>
      <c r="G84" s="2"/>
      <c r="H84" s="2"/>
      <c r="I84" s="2"/>
      <c r="M84" s="2"/>
      <c r="Q84" s="2"/>
      <c r="R84" s="5"/>
    </row>
    <row r="85" s="1" customFormat="1" customHeight="1" spans="1:18">
      <c r="A85" s="3"/>
      <c r="B85" s="4"/>
      <c r="C85" s="4"/>
      <c r="D85" s="4"/>
      <c r="E85" s="4"/>
      <c r="F85" s="4"/>
      <c r="G85" s="2"/>
      <c r="H85" s="2"/>
      <c r="I85" s="2"/>
      <c r="M85" s="2"/>
      <c r="Q85" s="2"/>
      <c r="R85" s="5"/>
    </row>
    <row r="86" s="1" customFormat="1" customHeight="1" spans="1:18">
      <c r="A86" s="3"/>
      <c r="B86" s="4"/>
      <c r="C86" s="4"/>
      <c r="D86" s="4"/>
      <c r="E86" s="4"/>
      <c r="F86" s="4"/>
      <c r="G86" s="2"/>
      <c r="H86" s="2"/>
      <c r="I86" s="2"/>
      <c r="M86" s="2"/>
      <c r="Q86" s="2"/>
      <c r="R86" s="5"/>
    </row>
    <row r="87" s="1" customFormat="1" customHeight="1" spans="1:18">
      <c r="A87" s="3"/>
      <c r="B87" s="4"/>
      <c r="C87" s="4"/>
      <c r="D87" s="4"/>
      <c r="E87" s="4"/>
      <c r="F87" s="4"/>
      <c r="G87" s="2"/>
      <c r="H87" s="2"/>
      <c r="I87" s="2"/>
      <c r="M87" s="2"/>
      <c r="Q87" s="2"/>
      <c r="R87" s="5"/>
    </row>
    <row r="88" s="1" customFormat="1" customHeight="1" spans="1:18">
      <c r="A88" s="3"/>
      <c r="B88" s="4"/>
      <c r="C88" s="4"/>
      <c r="D88" s="4"/>
      <c r="E88" s="4"/>
      <c r="F88" s="4"/>
      <c r="G88" s="2"/>
      <c r="H88" s="2"/>
      <c r="I88" s="2"/>
      <c r="M88" s="2"/>
      <c r="Q88" s="2"/>
      <c r="R88" s="5"/>
    </row>
    <row r="89" s="1" customFormat="1" customHeight="1" spans="1:18">
      <c r="A89" s="3"/>
      <c r="B89" s="4"/>
      <c r="C89" s="4"/>
      <c r="D89" s="4"/>
      <c r="E89" s="4"/>
      <c r="F89" s="4"/>
      <c r="G89" s="2"/>
      <c r="H89" s="2"/>
      <c r="I89" s="2"/>
      <c r="M89" s="2"/>
      <c r="Q89" s="2"/>
      <c r="R89" s="5"/>
    </row>
    <row r="90" s="1" customFormat="1" customHeight="1" spans="1:18">
      <c r="A90" s="3"/>
      <c r="B90" s="4"/>
      <c r="C90" s="4"/>
      <c r="D90" s="4"/>
      <c r="E90" s="4"/>
      <c r="F90" s="4"/>
      <c r="G90" s="2"/>
      <c r="H90" s="2"/>
      <c r="I90" s="2"/>
      <c r="M90" s="2"/>
      <c r="Q90" s="2"/>
      <c r="R90" s="5"/>
    </row>
    <row r="91" s="1" customFormat="1" customHeight="1" spans="1:18">
      <c r="A91" s="3"/>
      <c r="B91" s="4"/>
      <c r="C91" s="4"/>
      <c r="D91" s="4"/>
      <c r="E91" s="4"/>
      <c r="F91" s="4"/>
      <c r="G91" s="2"/>
      <c r="H91" s="2"/>
      <c r="I91" s="2"/>
      <c r="M91" s="2"/>
      <c r="Q91" s="2"/>
      <c r="R91" s="5"/>
    </row>
    <row r="92" s="1" customFormat="1" customHeight="1" spans="1:18">
      <c r="A92" s="3"/>
      <c r="B92" s="4"/>
      <c r="C92" s="4"/>
      <c r="D92" s="4"/>
      <c r="E92" s="4"/>
      <c r="F92" s="4"/>
      <c r="G92" s="2"/>
      <c r="H92" s="2"/>
      <c r="I92" s="2"/>
      <c r="M92" s="2"/>
      <c r="Q92" s="2"/>
      <c r="R92" s="5"/>
    </row>
    <row r="93" s="1" customFormat="1" customHeight="1" spans="1:18">
      <c r="A93" s="3"/>
      <c r="B93" s="4"/>
      <c r="C93" s="4"/>
      <c r="D93" s="4"/>
      <c r="E93" s="4"/>
      <c r="F93" s="4"/>
      <c r="G93" s="2"/>
      <c r="H93" s="2"/>
      <c r="I93" s="2"/>
      <c r="M93" s="2"/>
      <c r="Q93" s="2"/>
      <c r="R93" s="5"/>
    </row>
    <row r="94" s="1" customFormat="1" customHeight="1" spans="1:18">
      <c r="A94" s="3"/>
      <c r="B94" s="4"/>
      <c r="C94" s="4"/>
      <c r="D94" s="4"/>
      <c r="E94" s="4"/>
      <c r="F94" s="4"/>
      <c r="G94" s="2"/>
      <c r="H94" s="2"/>
      <c r="I94" s="2"/>
      <c r="M94" s="2"/>
      <c r="Q94" s="2"/>
      <c r="R94" s="5"/>
    </row>
    <row r="95" s="1" customFormat="1" customHeight="1" spans="1:18">
      <c r="A95" s="3"/>
      <c r="B95" s="4"/>
      <c r="C95" s="4"/>
      <c r="D95" s="4"/>
      <c r="E95" s="4"/>
      <c r="F95" s="4"/>
      <c r="G95" s="2"/>
      <c r="H95" s="2"/>
      <c r="I95" s="2"/>
      <c r="M95" s="2"/>
      <c r="Q95" s="2"/>
      <c r="R95" s="5"/>
    </row>
    <row r="96" s="1" customFormat="1" customHeight="1" spans="1:18">
      <c r="A96" s="3"/>
      <c r="B96" s="4"/>
      <c r="C96" s="4"/>
      <c r="D96" s="4"/>
      <c r="E96" s="4"/>
      <c r="F96" s="4"/>
      <c r="G96" s="2"/>
      <c r="H96" s="2"/>
      <c r="I96" s="2"/>
      <c r="M96" s="2"/>
      <c r="Q96" s="2"/>
      <c r="R96" s="5"/>
    </row>
  </sheetData>
  <mergeCells count="47">
    <mergeCell ref="B2:T2"/>
    <mergeCell ref="B3:C3"/>
    <mergeCell ref="B4:C4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  <mergeCell ref="D19:H19"/>
    <mergeCell ref="B20:C20"/>
    <mergeCell ref="D20:H20"/>
    <mergeCell ref="B21:C21"/>
    <mergeCell ref="D21:H21"/>
    <mergeCell ref="B22:C22"/>
    <mergeCell ref="D22:H22"/>
    <mergeCell ref="N22:P22"/>
    <mergeCell ref="R22:T22"/>
    <mergeCell ref="B23:C23"/>
    <mergeCell ref="D23:H23"/>
    <mergeCell ref="N23:P23"/>
    <mergeCell ref="R23:T23"/>
    <mergeCell ref="B24:C24"/>
    <mergeCell ref="D24:H24"/>
    <mergeCell ref="N24:P24"/>
    <mergeCell ref="R24:T24"/>
    <mergeCell ref="B25:C25"/>
    <mergeCell ref="D25:H25"/>
    <mergeCell ref="N25:P25"/>
    <mergeCell ref="R25:T25"/>
    <mergeCell ref="B26:C26"/>
    <mergeCell ref="D26:H26"/>
    <mergeCell ref="N26:P26"/>
    <mergeCell ref="R26:T26"/>
    <mergeCell ref="B27:C27"/>
    <mergeCell ref="D27:H27"/>
    <mergeCell ref="N27:P27"/>
    <mergeCell ref="R27:T27"/>
    <mergeCell ref="B28:C28"/>
    <mergeCell ref="D28:H28"/>
    <mergeCell ref="N28:P28"/>
    <mergeCell ref="R28:T28"/>
  </mergeCells>
  <conditionalFormatting sqref="M12">
    <cfRule type="expression" dxfId="0" priority="6">
      <formula>MONTH(M12)&lt;&gt;$D$3</formula>
    </cfRule>
  </conditionalFormatting>
  <conditionalFormatting sqref="Q12">
    <cfRule type="expression" dxfId="0" priority="5">
      <formula>MONTH(Q12)&lt;&gt;$D$3</formula>
    </cfRule>
  </conditionalFormatting>
  <conditionalFormatting sqref="M20">
    <cfRule type="expression" dxfId="0" priority="4">
      <formula>MONTH(M20)&lt;&gt;$D$3</formula>
    </cfRule>
  </conditionalFormatting>
  <conditionalFormatting sqref="Q20">
    <cfRule type="expression" dxfId="0" priority="3">
      <formula>MONTH(Q20)&lt;&gt;$D$3</formula>
    </cfRule>
  </conditionalFormatting>
  <conditionalFormatting sqref="B7:H12">
    <cfRule type="expression" dxfId="1" priority="16">
      <formula>MONTH(B7)&lt;&gt;$E$4</formula>
    </cfRule>
  </conditionalFormatting>
  <conditionalFormatting sqref="K23:K28 K15:K20 K7:K12 O7:O12 O15:O20 S7:S12 S15:S20">
    <cfRule type="containsText" dxfId="2" priority="2" operator="between" text="0">
      <formula>NOT(ISERROR(SEARCH("0",K7)))</formula>
    </cfRule>
  </conditionalFormatting>
  <dataValidations count="3">
    <dataValidation type="list" allowBlank="1" showInputMessage="1" showErrorMessage="1" sqref="B4 D5">
      <formula1>"2020,2021,2022,2023,2024,2025,2026,2027,2028"</formula1>
    </dataValidation>
    <dataValidation type="list" allowBlank="1" showInputMessage="1" showErrorMessage="1" sqref="E4">
      <formula1>"1,2,3,4,5,6,7,8,9,10,11,12"</formula1>
    </dataValidation>
    <dataValidation type="list" allowBlank="1" showInputMessage="1" showErrorMessage="1" sqref="L7:L12 L15:L20 L23:L28 P7:P12 P15:P20 P23:P28 T7:T12 T15:T20 T23:T28">
      <formula1>"✔,✘"</formula1>
    </dataValidation>
  </dataValidations>
  <pageMargins left="0.7" right="0.7" top="0.75" bottom="0.75" header="0.3" footer="0.3"/>
  <pageSetup paperSize="9" scale="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叶子</cp:lastModifiedBy>
  <dcterms:created xsi:type="dcterms:W3CDTF">2020-11-13T02:46:00Z</dcterms:created>
  <dcterms:modified xsi:type="dcterms:W3CDTF">2023-02-24T13:00:34Z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KSOTemplateUUID">
    <vt:lpwstr>v1.0_mb_niynh9jV56smmUZubjXBlg==</vt:lpwstr>
  </property>
  <property fmtid="{D5CDD505-2E9C-101B-9397-08002B2CF9AE}" pid="4" name="ICV">
    <vt:lpwstr>176AF620348D42AF8F27813E8FA431FE</vt:lpwstr>
  </property>
</Properties>
</file>