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e34fec0cc0b80e48/Desktop/"/>
    </mc:Choice>
  </mc:AlternateContent>
  <xr:revisionPtr revIDLastSave="710" documentId="13_ncr:1_{F3468EF4-07DB-4C43-9FFA-702F49085E44}" xr6:coauthVersionLast="47" xr6:coauthVersionMax="47" xr10:uidLastSave="{0607FF86-8CC7-42BE-8912-8BE6D97101C6}"/>
  <bookViews>
    <workbookView xWindow="-108" yWindow="-108" windowWidth="23256" windowHeight="12456" activeTab="2" xr2:uid="{5464F1E1-7CD8-1548-BCE7-742F9BDBAFDD}"/>
  </bookViews>
  <sheets>
    <sheet name="Employees" sheetId="1" r:id="rId1"/>
    <sheet name="pivot tables" sheetId="2" r:id="rId2"/>
    <sheet name="dashboard" sheetId="3" r:id="rId3"/>
  </sheets>
  <definedNames>
    <definedName name="_xlcn.WorksheetConnection_Employees.xlsxEmpTable" hidden="1">EmpTable[]</definedName>
    <definedName name="Slicer_Each_country">#N/A</definedName>
    <definedName name="Slicer_Each_department">#N/A</definedName>
    <definedName name="Slicer_Name">#N/A</definedName>
  </definedNames>
  <calcPr calcId="191029"/>
  <pivotCaches>
    <pivotCache cacheId="0" r:id="rId4"/>
    <pivotCache cacheId="1" r:id="rId5"/>
    <pivotCache cacheId="2" r:id="rId6"/>
    <pivotCache cacheId="3" r:id="rId7"/>
    <pivotCache cacheId="4" r:id="rId8"/>
  </pivotCaches>
  <extLst>
    <ext xmlns:x14="http://schemas.microsoft.com/office/spreadsheetml/2009/9/main" uri="{876F7934-8845-4945-9796-88D515C7AA90}">
      <x14:pivotCaches>
        <pivotCache cacheId="5" r:id="rId9"/>
        <pivotCache cacheId="6" r:id="rId10"/>
        <pivotCache cacheId="7"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mpTable" name="EmpTable" connection="WorksheetConnection_Employees.xlsx!EmpTab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D4" i="1"/>
  <c r="F4" i="1"/>
  <c r="D6" i="1"/>
  <c r="F6" i="1"/>
  <c r="D7" i="1"/>
  <c r="F7" i="1"/>
  <c r="D8" i="1"/>
  <c r="F8" i="1"/>
  <c r="D9" i="1"/>
  <c r="F9" i="1"/>
  <c r="D10" i="1"/>
  <c r="F10" i="1"/>
  <c r="D11" i="1"/>
  <c r="F11" i="1"/>
  <c r="D13" i="1"/>
  <c r="F13" i="1"/>
  <c r="D14" i="1"/>
  <c r="F14" i="1"/>
  <c r="D15" i="1"/>
  <c r="F15" i="1"/>
  <c r="D16" i="1"/>
  <c r="F16" i="1"/>
  <c r="D17" i="1"/>
  <c r="F17" i="1"/>
  <c r="D18" i="1"/>
  <c r="F18" i="1"/>
  <c r="D19" i="1"/>
  <c r="F19" i="1"/>
  <c r="D20" i="1"/>
  <c r="F20" i="1"/>
  <c r="D21" i="1"/>
  <c r="F21" i="1"/>
  <c r="D22" i="1"/>
  <c r="F22" i="1"/>
  <c r="D23" i="1"/>
  <c r="F23" i="1"/>
  <c r="D24" i="1"/>
  <c r="F24" i="1"/>
  <c r="D25" i="1"/>
  <c r="F25" i="1"/>
  <c r="D26" i="1"/>
  <c r="F26" i="1"/>
  <c r="D27" i="1"/>
  <c r="F27" i="1"/>
  <c r="D28" i="1"/>
  <c r="F28" i="1"/>
  <c r="D29" i="1"/>
  <c r="F29" i="1"/>
  <c r="D30" i="1"/>
  <c r="F30" i="1"/>
  <c r="D31" i="1"/>
  <c r="F31" i="1"/>
  <c r="D32" i="1"/>
  <c r="F32" i="1"/>
  <c r="D33" i="1"/>
  <c r="F33" i="1"/>
  <c r="D34" i="1"/>
  <c r="F34" i="1"/>
  <c r="D35" i="1"/>
  <c r="F35" i="1"/>
  <c r="D36" i="1"/>
  <c r="F36" i="1"/>
  <c r="D37" i="1"/>
  <c r="F37" i="1"/>
  <c r="D38" i="1"/>
  <c r="F38" i="1"/>
  <c r="D39" i="1"/>
  <c r="F39" i="1"/>
  <c r="D40" i="1"/>
  <c r="F40" i="1"/>
  <c r="D41" i="1"/>
  <c r="F41" i="1"/>
  <c r="D42" i="1"/>
  <c r="F42" i="1"/>
  <c r="D43" i="1"/>
  <c r="F43" i="1"/>
  <c r="D44" i="1"/>
  <c r="F44" i="1"/>
  <c r="D45" i="1"/>
  <c r="F45" i="1"/>
  <c r="D46" i="1"/>
  <c r="F46" i="1"/>
  <c r="D47" i="1"/>
  <c r="F47" i="1"/>
  <c r="D48" i="1"/>
  <c r="F48" i="1"/>
  <c r="D49" i="1"/>
  <c r="F49" i="1"/>
  <c r="D50" i="1"/>
  <c r="F50" i="1"/>
  <c r="D51" i="1"/>
  <c r="F51" i="1"/>
  <c r="D52" i="1"/>
  <c r="F52" i="1"/>
  <c r="D53" i="1"/>
  <c r="F53" i="1"/>
  <c r="D54" i="1"/>
  <c r="F54" i="1"/>
  <c r="D55" i="1"/>
  <c r="F55" i="1"/>
  <c r="D56" i="1"/>
  <c r="F56" i="1"/>
  <c r="D57" i="1"/>
  <c r="F57" i="1"/>
  <c r="D58" i="1"/>
  <c r="F58" i="1"/>
  <c r="D59" i="1"/>
  <c r="F59" i="1"/>
  <c r="D60" i="1"/>
  <c r="F60" i="1"/>
  <c r="D61" i="1"/>
  <c r="F61" i="1"/>
  <c r="D62" i="1"/>
  <c r="F62" i="1"/>
  <c r="D63" i="1"/>
  <c r="F63" i="1"/>
  <c r="D64" i="1"/>
  <c r="F64" i="1"/>
  <c r="D65" i="1"/>
  <c r="F65" i="1"/>
  <c r="D66" i="1"/>
  <c r="F66" i="1"/>
  <c r="D67" i="1"/>
  <c r="F67" i="1"/>
  <c r="D68" i="1"/>
  <c r="F68" i="1"/>
  <c r="D69" i="1"/>
  <c r="F69" i="1"/>
  <c r="D70" i="1"/>
  <c r="F70" i="1"/>
  <c r="D71" i="1"/>
  <c r="F71" i="1"/>
  <c r="D72" i="1"/>
  <c r="F72" i="1"/>
  <c r="D73" i="1"/>
  <c r="F73" i="1"/>
  <c r="D74" i="1"/>
  <c r="F74" i="1"/>
  <c r="D75" i="1"/>
  <c r="F75" i="1"/>
  <c r="D76" i="1"/>
  <c r="F76" i="1"/>
  <c r="D77" i="1"/>
  <c r="F77" i="1"/>
  <c r="D78" i="1"/>
  <c r="F78" i="1"/>
  <c r="D79" i="1"/>
  <c r="F79" i="1"/>
  <c r="D80" i="1"/>
  <c r="F80" i="1"/>
  <c r="D81" i="1"/>
  <c r="F81" i="1"/>
  <c r="D82" i="1"/>
  <c r="F82" i="1"/>
  <c r="D83" i="1"/>
  <c r="F83" i="1"/>
  <c r="D84" i="1"/>
  <c r="F84" i="1"/>
  <c r="D85" i="1"/>
  <c r="F85" i="1"/>
  <c r="D86" i="1"/>
  <c r="F86" i="1"/>
  <c r="D87" i="1"/>
  <c r="F87" i="1"/>
  <c r="D88" i="1"/>
  <c r="F88" i="1"/>
  <c r="D89" i="1"/>
  <c r="F89" i="1"/>
  <c r="D90" i="1"/>
  <c r="F90" i="1"/>
  <c r="D91" i="1"/>
  <c r="F91" i="1"/>
  <c r="D92" i="1"/>
  <c r="F92" i="1"/>
  <c r="D93" i="1"/>
  <c r="F93" i="1"/>
  <c r="D94" i="1"/>
  <c r="F94" i="1"/>
  <c r="D95" i="1"/>
  <c r="F95" i="1"/>
  <c r="D96" i="1"/>
  <c r="F96" i="1"/>
  <c r="D97" i="1"/>
  <c r="F97" i="1"/>
  <c r="D98" i="1"/>
  <c r="F98" i="1"/>
  <c r="D99" i="1"/>
  <c r="F99" i="1"/>
  <c r="D100" i="1"/>
  <c r="F100" i="1"/>
  <c r="D101" i="1"/>
  <c r="F101" i="1"/>
  <c r="D102" i="1"/>
  <c r="F102" i="1"/>
  <c r="D103" i="1"/>
  <c r="F103" i="1"/>
  <c r="D104" i="1"/>
  <c r="F104" i="1"/>
  <c r="D105" i="1"/>
  <c r="F105" i="1"/>
  <c r="D106" i="1"/>
  <c r="F106" i="1"/>
  <c r="D107" i="1"/>
  <c r="F107" i="1"/>
  <c r="D108" i="1"/>
  <c r="F108" i="1"/>
  <c r="D109" i="1"/>
  <c r="F109" i="1"/>
  <c r="D110" i="1"/>
  <c r="F110" i="1"/>
  <c r="D111" i="1"/>
  <c r="F111" i="1"/>
  <c r="D112" i="1"/>
  <c r="F112" i="1"/>
  <c r="D113" i="1"/>
  <c r="F113" i="1"/>
  <c r="D114" i="1"/>
  <c r="F114" i="1"/>
  <c r="D115" i="1"/>
  <c r="F115" i="1"/>
  <c r="D116" i="1"/>
  <c r="F116" i="1"/>
  <c r="D117" i="1"/>
  <c r="F117" i="1"/>
  <c r="D118" i="1"/>
  <c r="F118" i="1"/>
  <c r="D119" i="1"/>
  <c r="F119" i="1"/>
  <c r="D120" i="1"/>
  <c r="F120" i="1"/>
  <c r="D121" i="1"/>
  <c r="F121" i="1"/>
  <c r="D122" i="1"/>
  <c r="F122" i="1"/>
  <c r="D123" i="1"/>
  <c r="F123" i="1"/>
  <c r="D124" i="1"/>
  <c r="F124" i="1"/>
  <c r="D125" i="1"/>
  <c r="F125" i="1"/>
  <c r="D126" i="1"/>
  <c r="F126" i="1"/>
  <c r="D127" i="1"/>
  <c r="F127" i="1"/>
  <c r="D128" i="1"/>
  <c r="F128" i="1"/>
  <c r="D129" i="1"/>
  <c r="F129" i="1"/>
  <c r="D130" i="1"/>
  <c r="F130" i="1"/>
  <c r="D131" i="1"/>
  <c r="F131" i="1"/>
  <c r="D132" i="1"/>
  <c r="F132" i="1"/>
  <c r="D133" i="1"/>
  <c r="F133" i="1"/>
  <c r="D134" i="1"/>
  <c r="F134" i="1"/>
  <c r="D135" i="1"/>
  <c r="F135" i="1"/>
  <c r="D136" i="1"/>
  <c r="F136" i="1"/>
  <c r="D137" i="1"/>
  <c r="F137" i="1"/>
  <c r="D138" i="1"/>
  <c r="F138" i="1"/>
  <c r="D139" i="1"/>
  <c r="F139" i="1"/>
  <c r="D140" i="1"/>
  <c r="F140" i="1"/>
  <c r="D141" i="1"/>
  <c r="F141" i="1"/>
  <c r="D142" i="1"/>
  <c r="F142" i="1"/>
  <c r="D143" i="1"/>
  <c r="F143" i="1"/>
  <c r="D144" i="1"/>
  <c r="F144" i="1"/>
  <c r="D145" i="1"/>
  <c r="F145" i="1"/>
  <c r="D146" i="1"/>
  <c r="F146" i="1"/>
  <c r="D147" i="1"/>
  <c r="F147" i="1"/>
  <c r="D148" i="1"/>
  <c r="F148" i="1"/>
  <c r="D149" i="1"/>
  <c r="F149" i="1"/>
  <c r="D150" i="1"/>
  <c r="F150" i="1"/>
  <c r="D151" i="1"/>
  <c r="F151" i="1"/>
  <c r="D152" i="1"/>
  <c r="F152" i="1"/>
  <c r="D153" i="1"/>
  <c r="F153" i="1"/>
  <c r="D154" i="1"/>
  <c r="F154" i="1"/>
  <c r="D155" i="1"/>
  <c r="F155" i="1"/>
  <c r="D156" i="1"/>
  <c r="F156" i="1"/>
  <c r="D157" i="1"/>
  <c r="F157" i="1"/>
  <c r="D158" i="1"/>
  <c r="F158" i="1"/>
  <c r="D159" i="1"/>
  <c r="F159" i="1"/>
  <c r="D160" i="1"/>
  <c r="F160" i="1"/>
  <c r="D161" i="1"/>
  <c r="F161" i="1"/>
  <c r="D162" i="1"/>
  <c r="F162" i="1"/>
  <c r="D163" i="1"/>
  <c r="F163" i="1"/>
  <c r="D164" i="1"/>
  <c r="F164" i="1"/>
  <c r="D165" i="1"/>
  <c r="F165" i="1"/>
  <c r="D167" i="1"/>
  <c r="F167" i="1"/>
  <c r="D168" i="1"/>
  <c r="F168" i="1"/>
  <c r="D169" i="1"/>
  <c r="F169" i="1"/>
  <c r="D170" i="1"/>
  <c r="F170" i="1"/>
  <c r="D171" i="1"/>
  <c r="F171" i="1"/>
  <c r="D172" i="1"/>
  <c r="F172" i="1"/>
  <c r="D173" i="1"/>
  <c r="F173" i="1"/>
  <c r="D174" i="1"/>
  <c r="F174" i="1"/>
  <c r="D175" i="1"/>
  <c r="F175" i="1"/>
  <c r="D176" i="1"/>
  <c r="F176" i="1"/>
  <c r="D177" i="1"/>
  <c r="F177" i="1"/>
  <c r="D178" i="1"/>
  <c r="F178" i="1"/>
  <c r="D179" i="1"/>
  <c r="F179" i="1"/>
  <c r="D180" i="1"/>
  <c r="F180" i="1"/>
  <c r="D181" i="1"/>
  <c r="F181" i="1"/>
  <c r="D182" i="1"/>
  <c r="F182" i="1"/>
  <c r="D183" i="1"/>
  <c r="F183" i="1"/>
  <c r="D184" i="1"/>
  <c r="F184" i="1"/>
  <c r="D185" i="1"/>
  <c r="F185" i="1"/>
  <c r="D186" i="1"/>
  <c r="F186" i="1"/>
  <c r="D187" i="1"/>
  <c r="F187" i="1"/>
  <c r="D188" i="1"/>
  <c r="F188" i="1"/>
  <c r="D189" i="1"/>
  <c r="F189" i="1"/>
  <c r="D190" i="1"/>
  <c r="F190" i="1"/>
  <c r="D191" i="1"/>
  <c r="F191" i="1"/>
  <c r="D192" i="1"/>
  <c r="F192" i="1"/>
  <c r="D193" i="1"/>
  <c r="F193" i="1"/>
  <c r="D194" i="1"/>
  <c r="F194" i="1"/>
  <c r="D195" i="1"/>
  <c r="F195" i="1"/>
  <c r="D196" i="1"/>
  <c r="F196" i="1"/>
  <c r="D197" i="1"/>
  <c r="F197" i="1"/>
  <c r="D198" i="1"/>
  <c r="F198" i="1"/>
  <c r="D199" i="1"/>
  <c r="F199" i="1"/>
  <c r="D200" i="1"/>
  <c r="F200" i="1"/>
  <c r="D201" i="1"/>
  <c r="F201" i="1"/>
  <c r="D202" i="1"/>
  <c r="F202" i="1"/>
  <c r="D203" i="1"/>
  <c r="F203" i="1"/>
  <c r="D204" i="1"/>
  <c r="F204" i="1"/>
  <c r="D205" i="1"/>
  <c r="F205" i="1"/>
  <c r="D206" i="1"/>
  <c r="F206" i="1"/>
  <c r="D207" i="1"/>
  <c r="F207" i="1"/>
  <c r="D208" i="1"/>
  <c r="F208" i="1"/>
  <c r="D209" i="1"/>
  <c r="F209" i="1"/>
  <c r="D210" i="1"/>
  <c r="F210" i="1"/>
  <c r="D211" i="1"/>
  <c r="F211" i="1"/>
  <c r="D212" i="1"/>
  <c r="F212" i="1"/>
  <c r="D213" i="1"/>
  <c r="F213" i="1"/>
  <c r="D214" i="1"/>
  <c r="F214" i="1"/>
  <c r="D215" i="1"/>
  <c r="F215" i="1"/>
  <c r="D216" i="1"/>
  <c r="F216" i="1"/>
  <c r="D217" i="1"/>
  <c r="F217" i="1"/>
  <c r="D218" i="1"/>
  <c r="F218" i="1"/>
  <c r="D219" i="1"/>
  <c r="F219" i="1"/>
  <c r="D220" i="1"/>
  <c r="F220" i="1"/>
  <c r="D221" i="1"/>
  <c r="F221" i="1"/>
  <c r="D222" i="1"/>
  <c r="F222" i="1"/>
  <c r="D223" i="1"/>
  <c r="F223" i="1"/>
  <c r="D224" i="1"/>
  <c r="F224" i="1"/>
  <c r="D225" i="1"/>
  <c r="F225" i="1"/>
  <c r="D226" i="1"/>
  <c r="F226" i="1"/>
  <c r="D227" i="1"/>
  <c r="F227" i="1"/>
  <c r="D228" i="1"/>
  <c r="F228" i="1"/>
  <c r="D229" i="1"/>
  <c r="F229" i="1"/>
  <c r="D230" i="1"/>
  <c r="F230" i="1"/>
  <c r="D231" i="1"/>
  <c r="F231" i="1"/>
  <c r="D232" i="1"/>
  <c r="F232" i="1"/>
  <c r="D233" i="1"/>
  <c r="F233" i="1"/>
  <c r="D234" i="1"/>
  <c r="F234" i="1"/>
  <c r="D235" i="1"/>
  <c r="F235" i="1"/>
  <c r="D236" i="1"/>
  <c r="F236" i="1"/>
  <c r="D237" i="1"/>
  <c r="F237" i="1"/>
  <c r="D238" i="1"/>
  <c r="F238" i="1"/>
  <c r="D239" i="1"/>
  <c r="F239" i="1"/>
  <c r="D240" i="1"/>
  <c r="F240" i="1"/>
  <c r="D241" i="1"/>
  <c r="F241" i="1"/>
  <c r="D242" i="1"/>
  <c r="F242" i="1"/>
  <c r="D243" i="1"/>
  <c r="F243" i="1"/>
  <c r="D244" i="1"/>
  <c r="F244" i="1"/>
  <c r="D245" i="1"/>
  <c r="F245" i="1"/>
  <c r="D246" i="1"/>
  <c r="F246" i="1"/>
  <c r="D247" i="1"/>
  <c r="F247" i="1"/>
  <c r="D248" i="1"/>
  <c r="F248" i="1"/>
  <c r="D249" i="1"/>
  <c r="F249" i="1"/>
  <c r="D250" i="1"/>
  <c r="F250" i="1"/>
  <c r="D251" i="1"/>
  <c r="F251" i="1"/>
  <c r="D252" i="1"/>
  <c r="F252" i="1"/>
  <c r="D253" i="1"/>
  <c r="F253" i="1"/>
  <c r="D254" i="1"/>
  <c r="F254" i="1"/>
  <c r="D255" i="1"/>
  <c r="F255" i="1"/>
  <c r="D256" i="1"/>
  <c r="F256" i="1"/>
  <c r="D257" i="1"/>
  <c r="F257" i="1"/>
  <c r="D258" i="1"/>
  <c r="F258" i="1"/>
  <c r="D259" i="1"/>
  <c r="F259" i="1"/>
  <c r="D260" i="1"/>
  <c r="F260" i="1"/>
  <c r="D261" i="1"/>
  <c r="F261" i="1"/>
  <c r="D262" i="1"/>
  <c r="F262" i="1"/>
  <c r="D263" i="1"/>
  <c r="F263" i="1"/>
  <c r="D264" i="1"/>
  <c r="F264" i="1"/>
  <c r="D265" i="1"/>
  <c r="F265" i="1"/>
  <c r="D266" i="1"/>
  <c r="F266" i="1"/>
  <c r="D267" i="1"/>
  <c r="F267" i="1"/>
  <c r="D268" i="1"/>
  <c r="F268" i="1"/>
  <c r="D269" i="1"/>
  <c r="F269" i="1"/>
  <c r="D270" i="1"/>
  <c r="F270" i="1"/>
  <c r="D271" i="1"/>
  <c r="F271" i="1"/>
  <c r="D272" i="1"/>
  <c r="F272" i="1"/>
  <c r="D273" i="1"/>
  <c r="F273" i="1"/>
  <c r="D274" i="1"/>
  <c r="F274" i="1"/>
  <c r="D275" i="1"/>
  <c r="F275" i="1"/>
  <c r="D276" i="1"/>
  <c r="F276" i="1"/>
  <c r="D277" i="1"/>
  <c r="F277" i="1"/>
  <c r="D278" i="1"/>
  <c r="F278" i="1"/>
  <c r="D279" i="1"/>
  <c r="F279" i="1"/>
  <c r="D280" i="1"/>
  <c r="F280" i="1"/>
  <c r="D281" i="1"/>
  <c r="F281" i="1"/>
  <c r="D282" i="1"/>
  <c r="F282" i="1"/>
  <c r="D283" i="1"/>
  <c r="F283" i="1"/>
  <c r="D284" i="1"/>
  <c r="F284" i="1"/>
  <c r="D285" i="1"/>
  <c r="F285" i="1"/>
  <c r="D286" i="1"/>
  <c r="F286" i="1"/>
  <c r="D287" i="1"/>
  <c r="F287" i="1"/>
  <c r="D288" i="1"/>
  <c r="F288" i="1"/>
  <c r="D289" i="1"/>
  <c r="F289" i="1"/>
  <c r="D290" i="1"/>
  <c r="F290" i="1"/>
  <c r="D291" i="1"/>
  <c r="F291" i="1"/>
  <c r="D292" i="1"/>
  <c r="F292" i="1"/>
  <c r="D293" i="1"/>
  <c r="F293" i="1"/>
  <c r="D294" i="1"/>
  <c r="F294" i="1"/>
  <c r="D295" i="1"/>
  <c r="F295" i="1"/>
  <c r="D296" i="1"/>
  <c r="F296" i="1"/>
  <c r="D297" i="1"/>
  <c r="F297" i="1"/>
  <c r="D298" i="1"/>
  <c r="F298" i="1"/>
  <c r="D299" i="1"/>
  <c r="F299" i="1"/>
  <c r="D300" i="1"/>
  <c r="F300" i="1"/>
  <c r="D301" i="1"/>
  <c r="F301" i="1"/>
  <c r="D302" i="1"/>
  <c r="F302" i="1"/>
  <c r="D303" i="1"/>
  <c r="F303" i="1"/>
  <c r="D304" i="1"/>
  <c r="F304" i="1"/>
  <c r="D305" i="1"/>
  <c r="F305" i="1"/>
  <c r="D306" i="1"/>
  <c r="F306" i="1"/>
  <c r="D307" i="1"/>
  <c r="F307" i="1"/>
  <c r="D308" i="1"/>
  <c r="F308" i="1"/>
  <c r="D309" i="1"/>
  <c r="F309" i="1"/>
  <c r="D310" i="1"/>
  <c r="F310" i="1"/>
  <c r="D311" i="1"/>
  <c r="F311" i="1"/>
  <c r="D312" i="1"/>
  <c r="F312" i="1"/>
  <c r="D313" i="1"/>
  <c r="F313" i="1"/>
  <c r="D314" i="1"/>
  <c r="F314" i="1"/>
  <c r="D315" i="1"/>
  <c r="F315" i="1"/>
  <c r="D316" i="1"/>
  <c r="F316" i="1"/>
  <c r="D317" i="1"/>
  <c r="F317" i="1"/>
  <c r="D318" i="1"/>
  <c r="F318" i="1"/>
  <c r="D319" i="1"/>
  <c r="F319" i="1"/>
  <c r="D320" i="1"/>
  <c r="F320" i="1"/>
  <c r="D321" i="1"/>
  <c r="F321" i="1"/>
  <c r="D322" i="1"/>
  <c r="F322" i="1"/>
  <c r="D323" i="1"/>
  <c r="F323" i="1"/>
  <c r="D324" i="1"/>
  <c r="F324" i="1"/>
  <c r="D325" i="1"/>
  <c r="F325" i="1"/>
  <c r="D326" i="1"/>
  <c r="F326" i="1"/>
  <c r="D327" i="1"/>
  <c r="F327" i="1"/>
  <c r="D328" i="1"/>
  <c r="F328" i="1"/>
  <c r="D329" i="1"/>
  <c r="F329" i="1"/>
  <c r="D330" i="1"/>
  <c r="F330" i="1"/>
  <c r="D331" i="1"/>
  <c r="F331" i="1"/>
  <c r="D332" i="1"/>
  <c r="F332" i="1"/>
  <c r="D333" i="1"/>
  <c r="F333" i="1"/>
  <c r="D334" i="1"/>
  <c r="F334" i="1"/>
  <c r="D335" i="1"/>
  <c r="F335" i="1"/>
  <c r="D336" i="1"/>
  <c r="F336" i="1"/>
  <c r="D337" i="1"/>
  <c r="F337" i="1"/>
  <c r="D338" i="1"/>
  <c r="F338" i="1"/>
  <c r="D339" i="1"/>
  <c r="F339" i="1"/>
  <c r="D340" i="1"/>
  <c r="F340" i="1"/>
  <c r="D341" i="1"/>
  <c r="F341" i="1"/>
  <c r="D342" i="1"/>
  <c r="F342" i="1"/>
  <c r="D343" i="1"/>
  <c r="F343" i="1"/>
  <c r="D344" i="1"/>
  <c r="F344" i="1"/>
  <c r="D345" i="1"/>
  <c r="F345" i="1"/>
  <c r="D346" i="1"/>
  <c r="F346" i="1"/>
  <c r="D347" i="1"/>
  <c r="F347" i="1"/>
  <c r="D348" i="1"/>
  <c r="F348" i="1"/>
  <c r="D349" i="1"/>
  <c r="F349" i="1"/>
  <c r="D350" i="1"/>
  <c r="F350" i="1"/>
  <c r="D351" i="1"/>
  <c r="F351" i="1"/>
  <c r="D352" i="1"/>
  <c r="F352" i="1"/>
  <c r="D353" i="1"/>
  <c r="F353" i="1"/>
  <c r="D354" i="1"/>
  <c r="F354" i="1"/>
  <c r="D355" i="1"/>
  <c r="F355" i="1"/>
  <c r="D356" i="1"/>
  <c r="F356" i="1"/>
  <c r="D357" i="1"/>
  <c r="F357" i="1"/>
  <c r="D358" i="1"/>
  <c r="F358" i="1"/>
  <c r="D359" i="1"/>
  <c r="F359" i="1"/>
  <c r="D360" i="1"/>
  <c r="F360" i="1"/>
  <c r="D361" i="1"/>
  <c r="F361" i="1"/>
  <c r="D362" i="1"/>
  <c r="F362" i="1"/>
  <c r="D363" i="1"/>
  <c r="F363" i="1"/>
  <c r="D364" i="1"/>
  <c r="F364" i="1"/>
  <c r="D365" i="1"/>
  <c r="F365" i="1"/>
  <c r="D366" i="1"/>
  <c r="F366" i="1"/>
  <c r="D367" i="1"/>
  <c r="F367" i="1"/>
  <c r="D368" i="1"/>
  <c r="F368" i="1"/>
  <c r="D369" i="1"/>
  <c r="F369" i="1"/>
  <c r="D370" i="1"/>
  <c r="F370" i="1"/>
  <c r="D371" i="1"/>
  <c r="F371" i="1"/>
  <c r="D372" i="1"/>
  <c r="F372" i="1"/>
  <c r="D373" i="1"/>
  <c r="F373" i="1"/>
  <c r="D374" i="1"/>
  <c r="F374" i="1"/>
  <c r="D375" i="1"/>
  <c r="F375" i="1"/>
  <c r="D376" i="1"/>
  <c r="F376" i="1"/>
  <c r="D377" i="1"/>
  <c r="F377" i="1"/>
  <c r="D378" i="1"/>
  <c r="F378" i="1"/>
  <c r="D379" i="1"/>
  <c r="F379" i="1"/>
  <c r="D380" i="1"/>
  <c r="F380" i="1"/>
  <c r="D381" i="1"/>
  <c r="F381" i="1"/>
  <c r="D382" i="1"/>
  <c r="F382" i="1"/>
  <c r="D383" i="1"/>
  <c r="F383" i="1"/>
  <c r="D384" i="1"/>
  <c r="F384" i="1"/>
  <c r="D385" i="1"/>
  <c r="F385" i="1"/>
  <c r="D386" i="1"/>
  <c r="F386" i="1"/>
  <c r="D387" i="1"/>
  <c r="F387" i="1"/>
  <c r="D388" i="1"/>
  <c r="F388" i="1"/>
  <c r="D389" i="1"/>
  <c r="F389" i="1"/>
  <c r="D390" i="1"/>
  <c r="F390" i="1"/>
  <c r="D391" i="1"/>
  <c r="F391" i="1"/>
  <c r="D392" i="1"/>
  <c r="F392" i="1"/>
  <c r="D393" i="1"/>
  <c r="F393" i="1"/>
  <c r="D394" i="1"/>
  <c r="F394" i="1"/>
  <c r="D395" i="1"/>
  <c r="F395" i="1"/>
  <c r="D396" i="1"/>
  <c r="F396" i="1"/>
  <c r="D397" i="1"/>
  <c r="F397" i="1"/>
  <c r="D398" i="1"/>
  <c r="F398" i="1"/>
  <c r="D399" i="1"/>
  <c r="F399" i="1"/>
  <c r="D400" i="1"/>
  <c r="F400" i="1"/>
  <c r="D401" i="1"/>
  <c r="F401" i="1"/>
  <c r="D402" i="1"/>
  <c r="F402" i="1"/>
  <c r="D403" i="1"/>
  <c r="F403" i="1"/>
  <c r="D404" i="1"/>
  <c r="F404" i="1"/>
  <c r="D405" i="1"/>
  <c r="F405" i="1"/>
  <c r="D406" i="1"/>
  <c r="F406" i="1"/>
  <c r="D407" i="1"/>
  <c r="F407" i="1"/>
  <c r="D408" i="1"/>
  <c r="F408" i="1"/>
  <c r="D409" i="1"/>
  <c r="F409" i="1"/>
  <c r="D410" i="1"/>
  <c r="F410" i="1"/>
  <c r="D411" i="1"/>
  <c r="F411" i="1"/>
  <c r="D412" i="1"/>
  <c r="F412" i="1"/>
  <c r="D413" i="1"/>
  <c r="F413" i="1"/>
  <c r="D414" i="1"/>
  <c r="F414" i="1"/>
  <c r="D415" i="1"/>
  <c r="F415" i="1"/>
  <c r="D416" i="1"/>
  <c r="F416" i="1"/>
  <c r="D417" i="1"/>
  <c r="F417" i="1"/>
  <c r="D418" i="1"/>
  <c r="F418" i="1"/>
  <c r="D419" i="1"/>
  <c r="F419" i="1"/>
  <c r="D420" i="1"/>
  <c r="F420" i="1"/>
  <c r="D421" i="1"/>
  <c r="F421" i="1"/>
  <c r="D422" i="1"/>
  <c r="F422" i="1"/>
  <c r="D423" i="1"/>
  <c r="F423" i="1"/>
  <c r="D424" i="1"/>
  <c r="F424" i="1"/>
  <c r="D425" i="1"/>
  <c r="F425" i="1"/>
  <c r="D426" i="1"/>
  <c r="F426" i="1"/>
  <c r="D427" i="1"/>
  <c r="F427" i="1"/>
  <c r="D428" i="1"/>
  <c r="F428" i="1"/>
  <c r="D429" i="1"/>
  <c r="F429" i="1"/>
  <c r="D430" i="1"/>
  <c r="F430" i="1"/>
  <c r="D431" i="1"/>
  <c r="F431" i="1"/>
  <c r="D432" i="1"/>
  <c r="F432" i="1"/>
  <c r="D433" i="1"/>
  <c r="F433" i="1"/>
  <c r="D434" i="1"/>
  <c r="F434" i="1"/>
  <c r="D435" i="1"/>
  <c r="F435" i="1"/>
  <c r="D436" i="1"/>
  <c r="F436" i="1"/>
  <c r="D437" i="1"/>
  <c r="F437" i="1"/>
  <c r="D438" i="1"/>
  <c r="F438" i="1"/>
  <c r="D439" i="1"/>
  <c r="F439" i="1"/>
  <c r="D440" i="1"/>
  <c r="F440" i="1"/>
  <c r="D441" i="1"/>
  <c r="F441" i="1"/>
  <c r="D442" i="1"/>
  <c r="F442" i="1"/>
  <c r="D443" i="1"/>
  <c r="F443" i="1"/>
  <c r="D444" i="1"/>
  <c r="F444" i="1"/>
  <c r="D445" i="1"/>
  <c r="F445" i="1"/>
  <c r="D446" i="1"/>
  <c r="F446" i="1"/>
  <c r="D447" i="1"/>
  <c r="F447" i="1"/>
  <c r="D448" i="1"/>
  <c r="F448" i="1"/>
  <c r="D449" i="1"/>
  <c r="F449" i="1"/>
  <c r="D450" i="1"/>
  <c r="F450" i="1"/>
  <c r="D451" i="1"/>
  <c r="F451" i="1"/>
  <c r="D452" i="1"/>
  <c r="F452" i="1"/>
  <c r="D453" i="1"/>
  <c r="F453" i="1"/>
  <c r="D454" i="1"/>
  <c r="F454" i="1"/>
  <c r="D455" i="1"/>
  <c r="F455" i="1"/>
  <c r="D456" i="1"/>
  <c r="F456" i="1"/>
  <c r="D457" i="1"/>
  <c r="F457" i="1"/>
  <c r="D458" i="1"/>
  <c r="F458" i="1"/>
  <c r="D459" i="1"/>
  <c r="F459" i="1"/>
  <c r="D460" i="1"/>
  <c r="F460" i="1"/>
  <c r="D461" i="1"/>
  <c r="F461" i="1"/>
  <c r="D462" i="1"/>
  <c r="F462" i="1"/>
  <c r="D463" i="1"/>
  <c r="F463" i="1"/>
  <c r="D464" i="1"/>
  <c r="F464" i="1"/>
  <c r="D465" i="1"/>
  <c r="F465" i="1"/>
  <c r="D466" i="1"/>
  <c r="F466" i="1"/>
  <c r="D467" i="1"/>
  <c r="F467" i="1"/>
  <c r="D468" i="1"/>
  <c r="F468" i="1"/>
  <c r="D469" i="1"/>
  <c r="F469" i="1"/>
  <c r="D470" i="1"/>
  <c r="F470" i="1"/>
  <c r="D471" i="1"/>
  <c r="F471" i="1"/>
  <c r="D472" i="1"/>
  <c r="F472" i="1"/>
  <c r="D473" i="1"/>
  <c r="F473" i="1"/>
  <c r="D474" i="1"/>
  <c r="F474" i="1"/>
  <c r="D475" i="1"/>
  <c r="F475" i="1"/>
  <c r="D476" i="1"/>
  <c r="F476" i="1"/>
  <c r="D477" i="1"/>
  <c r="F477" i="1"/>
  <c r="D478" i="1"/>
  <c r="F478" i="1"/>
  <c r="D479" i="1"/>
  <c r="F479" i="1"/>
  <c r="D480" i="1"/>
  <c r="F480" i="1"/>
  <c r="D481" i="1"/>
  <c r="F481" i="1"/>
  <c r="D482" i="1"/>
  <c r="F482" i="1"/>
  <c r="D483" i="1"/>
  <c r="F483" i="1"/>
  <c r="D484" i="1"/>
  <c r="F484" i="1"/>
  <c r="D485" i="1"/>
  <c r="F485" i="1"/>
  <c r="D486" i="1"/>
  <c r="F486" i="1"/>
  <c r="D487" i="1"/>
  <c r="F487" i="1"/>
  <c r="D488" i="1"/>
  <c r="F488" i="1"/>
  <c r="D489" i="1"/>
  <c r="F489" i="1"/>
  <c r="D490" i="1"/>
  <c r="F490" i="1"/>
  <c r="D491" i="1"/>
  <c r="F491" i="1"/>
  <c r="D492" i="1"/>
  <c r="F492" i="1"/>
  <c r="D493" i="1"/>
  <c r="F493" i="1"/>
  <c r="D494" i="1"/>
  <c r="F494" i="1"/>
  <c r="D495" i="1"/>
  <c r="F495" i="1"/>
  <c r="D496" i="1"/>
  <c r="F496" i="1"/>
  <c r="D497" i="1"/>
  <c r="F497" i="1"/>
  <c r="D498" i="1"/>
  <c r="F498" i="1"/>
  <c r="D499" i="1"/>
  <c r="F499" i="1"/>
  <c r="D500" i="1"/>
  <c r="F500" i="1"/>
  <c r="D501" i="1"/>
  <c r="F501" i="1"/>
  <c r="D502" i="1"/>
  <c r="F502" i="1"/>
  <c r="D503" i="1"/>
  <c r="F503" i="1"/>
  <c r="D504" i="1"/>
  <c r="F504" i="1"/>
  <c r="D505" i="1"/>
  <c r="F505" i="1"/>
  <c r="D506" i="1"/>
  <c r="F506" i="1"/>
  <c r="D507" i="1"/>
  <c r="F507" i="1"/>
  <c r="D508" i="1"/>
  <c r="F508" i="1"/>
  <c r="D509" i="1"/>
  <c r="F509" i="1"/>
  <c r="D510" i="1"/>
  <c r="F510" i="1"/>
  <c r="D511" i="1"/>
  <c r="F511" i="1"/>
  <c r="D512" i="1"/>
  <c r="F512" i="1"/>
  <c r="D513" i="1"/>
  <c r="F513" i="1"/>
  <c r="D514" i="1"/>
  <c r="F514" i="1"/>
  <c r="D515" i="1"/>
  <c r="F515" i="1"/>
  <c r="D516" i="1"/>
  <c r="F516" i="1"/>
  <c r="D517" i="1"/>
  <c r="F517" i="1"/>
  <c r="D518" i="1"/>
  <c r="F518" i="1"/>
  <c r="D519" i="1"/>
  <c r="F519" i="1"/>
  <c r="D520" i="1"/>
  <c r="F520" i="1"/>
  <c r="D521" i="1"/>
  <c r="F521" i="1"/>
  <c r="D522" i="1"/>
  <c r="F522" i="1"/>
  <c r="D523" i="1"/>
  <c r="F523" i="1"/>
  <c r="D524" i="1"/>
  <c r="F524" i="1"/>
  <c r="D525" i="1"/>
  <c r="F525" i="1"/>
  <c r="D526" i="1"/>
  <c r="F526" i="1"/>
  <c r="D527" i="1"/>
  <c r="F527" i="1"/>
  <c r="D528" i="1"/>
  <c r="F528" i="1"/>
  <c r="D529" i="1"/>
  <c r="F529" i="1"/>
  <c r="D530" i="1"/>
  <c r="F530" i="1"/>
  <c r="D531" i="1"/>
  <c r="F531" i="1"/>
  <c r="D532" i="1"/>
  <c r="F532" i="1"/>
  <c r="D533" i="1"/>
  <c r="F533" i="1"/>
  <c r="D534" i="1"/>
  <c r="F534" i="1"/>
  <c r="D535" i="1"/>
  <c r="F535" i="1"/>
  <c r="D536" i="1"/>
  <c r="F536" i="1"/>
  <c r="D537" i="1"/>
  <c r="F537" i="1"/>
  <c r="D538" i="1"/>
  <c r="F538" i="1"/>
  <c r="D539" i="1"/>
  <c r="F539" i="1"/>
  <c r="D540" i="1"/>
  <c r="F540" i="1"/>
  <c r="D541" i="1"/>
  <c r="F541" i="1"/>
  <c r="D542" i="1"/>
  <c r="F542" i="1"/>
  <c r="D543" i="1"/>
  <c r="F543" i="1"/>
  <c r="D544" i="1"/>
  <c r="F544" i="1"/>
  <c r="D545" i="1"/>
  <c r="F545" i="1"/>
  <c r="D546" i="1"/>
  <c r="F546" i="1"/>
  <c r="D547" i="1"/>
  <c r="F547" i="1"/>
  <c r="D548" i="1"/>
  <c r="F548" i="1"/>
  <c r="D549" i="1"/>
  <c r="F549" i="1"/>
  <c r="D550" i="1"/>
  <c r="F550" i="1"/>
  <c r="D551" i="1"/>
  <c r="F551" i="1"/>
  <c r="D552" i="1"/>
  <c r="F552" i="1"/>
  <c r="D553" i="1"/>
  <c r="F553" i="1"/>
  <c r="D554" i="1"/>
  <c r="F554" i="1"/>
  <c r="D555" i="1"/>
  <c r="F555" i="1"/>
  <c r="D556" i="1"/>
  <c r="F556" i="1"/>
  <c r="D557" i="1"/>
  <c r="F557" i="1"/>
  <c r="D558" i="1"/>
  <c r="F558" i="1"/>
  <c r="D559" i="1"/>
  <c r="F559" i="1"/>
  <c r="D560" i="1"/>
  <c r="F560" i="1"/>
  <c r="D561" i="1"/>
  <c r="F561" i="1"/>
  <c r="D562" i="1"/>
  <c r="F562" i="1"/>
  <c r="D563" i="1"/>
  <c r="F563" i="1"/>
  <c r="D564" i="1"/>
  <c r="F564" i="1"/>
  <c r="D565" i="1"/>
  <c r="F565" i="1"/>
  <c r="D566" i="1"/>
  <c r="F566" i="1"/>
  <c r="D567" i="1"/>
  <c r="F567" i="1"/>
  <c r="D568" i="1"/>
  <c r="F568" i="1"/>
  <c r="D569" i="1"/>
  <c r="F569" i="1"/>
  <c r="D570" i="1"/>
  <c r="F570" i="1"/>
  <c r="D571" i="1"/>
  <c r="F571" i="1"/>
  <c r="D572" i="1"/>
  <c r="F572" i="1"/>
  <c r="D573" i="1"/>
  <c r="F573" i="1"/>
  <c r="D574" i="1"/>
  <c r="F574" i="1"/>
  <c r="D575" i="1"/>
  <c r="F575" i="1"/>
  <c r="D576" i="1"/>
  <c r="F576" i="1"/>
  <c r="D577" i="1"/>
  <c r="F577" i="1"/>
  <c r="D578" i="1"/>
  <c r="F578" i="1"/>
  <c r="D579" i="1"/>
  <c r="F579" i="1"/>
  <c r="D580" i="1"/>
  <c r="F580" i="1"/>
  <c r="D581" i="1"/>
  <c r="F581" i="1"/>
  <c r="D582" i="1"/>
  <c r="F582" i="1"/>
  <c r="D583" i="1"/>
  <c r="F583" i="1"/>
  <c r="D584" i="1"/>
  <c r="F584" i="1"/>
  <c r="D585" i="1"/>
  <c r="F585" i="1"/>
  <c r="D586" i="1"/>
  <c r="F586" i="1"/>
  <c r="D587" i="1"/>
  <c r="F587" i="1"/>
  <c r="D588" i="1"/>
  <c r="F588" i="1"/>
  <c r="D589" i="1"/>
  <c r="F589" i="1"/>
  <c r="D590" i="1"/>
  <c r="F590" i="1"/>
  <c r="D591" i="1"/>
  <c r="F591" i="1"/>
  <c r="D592" i="1"/>
  <c r="F592" i="1"/>
  <c r="D593" i="1"/>
  <c r="F593" i="1"/>
  <c r="D594" i="1"/>
  <c r="F594" i="1"/>
  <c r="D595" i="1"/>
  <c r="F595" i="1"/>
  <c r="D596" i="1"/>
  <c r="F596" i="1"/>
  <c r="D597" i="1"/>
  <c r="F597" i="1"/>
  <c r="D598" i="1"/>
  <c r="F598" i="1"/>
  <c r="D599" i="1"/>
  <c r="F599" i="1"/>
  <c r="D600" i="1"/>
  <c r="F600" i="1"/>
  <c r="D601" i="1"/>
  <c r="F601" i="1"/>
  <c r="D602" i="1"/>
  <c r="F602" i="1"/>
  <c r="D603" i="1"/>
  <c r="F603" i="1"/>
  <c r="D604" i="1"/>
  <c r="F604" i="1"/>
  <c r="D605" i="1"/>
  <c r="F605" i="1"/>
  <c r="D606" i="1"/>
  <c r="F606" i="1"/>
  <c r="D607" i="1"/>
  <c r="F607" i="1"/>
  <c r="D608" i="1"/>
  <c r="F608" i="1"/>
  <c r="D609" i="1"/>
  <c r="F609" i="1"/>
  <c r="D610" i="1"/>
  <c r="F610" i="1"/>
  <c r="D611" i="1"/>
  <c r="F611" i="1"/>
  <c r="D612" i="1"/>
  <c r="F612" i="1"/>
  <c r="D613" i="1"/>
  <c r="F613" i="1"/>
  <c r="D614" i="1"/>
  <c r="F614" i="1"/>
  <c r="D615" i="1"/>
  <c r="F615" i="1"/>
  <c r="D616" i="1"/>
  <c r="F616" i="1"/>
  <c r="D617" i="1"/>
  <c r="F617" i="1"/>
  <c r="D618" i="1"/>
  <c r="F618" i="1"/>
  <c r="D619" i="1"/>
  <c r="F619" i="1"/>
  <c r="D620" i="1"/>
  <c r="F620" i="1"/>
  <c r="D621" i="1"/>
  <c r="F621" i="1"/>
  <c r="D622" i="1"/>
  <c r="F622" i="1"/>
  <c r="D623" i="1"/>
  <c r="F623" i="1"/>
  <c r="D624" i="1"/>
  <c r="F624" i="1"/>
  <c r="D625" i="1"/>
  <c r="F625" i="1"/>
  <c r="D626" i="1"/>
  <c r="F626" i="1"/>
  <c r="D627" i="1"/>
  <c r="F627" i="1"/>
  <c r="D628" i="1"/>
  <c r="F628" i="1"/>
  <c r="D629" i="1"/>
  <c r="F629" i="1"/>
  <c r="D630" i="1"/>
  <c r="F630" i="1"/>
  <c r="D631" i="1"/>
  <c r="F631" i="1"/>
  <c r="D632" i="1"/>
  <c r="F632" i="1"/>
  <c r="D633" i="1"/>
  <c r="F633" i="1"/>
  <c r="D634" i="1"/>
  <c r="F634" i="1"/>
  <c r="D635" i="1"/>
  <c r="F635" i="1"/>
  <c r="D636" i="1"/>
  <c r="F636" i="1"/>
  <c r="D637" i="1"/>
  <c r="F637" i="1"/>
  <c r="D638" i="1"/>
  <c r="F638" i="1"/>
  <c r="D639" i="1"/>
  <c r="F639" i="1"/>
  <c r="D640" i="1"/>
  <c r="F640" i="1"/>
  <c r="D641" i="1"/>
  <c r="F641" i="1"/>
  <c r="D642" i="1"/>
  <c r="F642" i="1"/>
  <c r="D643" i="1"/>
  <c r="F643" i="1"/>
  <c r="D644" i="1"/>
  <c r="F644" i="1"/>
  <c r="D645" i="1"/>
  <c r="F645" i="1"/>
  <c r="D646" i="1"/>
  <c r="F646" i="1"/>
  <c r="D647" i="1"/>
  <c r="F647" i="1"/>
  <c r="D648" i="1"/>
  <c r="F648" i="1"/>
  <c r="D649" i="1"/>
  <c r="F649" i="1"/>
  <c r="D650" i="1"/>
  <c r="F650" i="1"/>
  <c r="D651" i="1"/>
  <c r="F651" i="1"/>
  <c r="D652" i="1"/>
  <c r="F652" i="1"/>
  <c r="D653" i="1"/>
  <c r="F653" i="1"/>
  <c r="D654" i="1"/>
  <c r="F654" i="1"/>
  <c r="D655" i="1"/>
  <c r="F655" i="1"/>
  <c r="D656" i="1"/>
  <c r="F656" i="1"/>
  <c r="D657" i="1"/>
  <c r="F657" i="1"/>
  <c r="D658" i="1"/>
  <c r="F658" i="1"/>
  <c r="D659" i="1"/>
  <c r="F659" i="1"/>
  <c r="D660" i="1"/>
  <c r="F660" i="1"/>
  <c r="D661" i="1"/>
  <c r="F661" i="1"/>
  <c r="D662" i="1"/>
  <c r="F662" i="1"/>
  <c r="D663" i="1"/>
  <c r="F663" i="1"/>
  <c r="D664" i="1"/>
  <c r="F664" i="1"/>
  <c r="D665" i="1"/>
  <c r="F665" i="1"/>
  <c r="D666" i="1"/>
  <c r="F666" i="1"/>
  <c r="D667" i="1"/>
  <c r="F667" i="1"/>
  <c r="D668" i="1"/>
  <c r="F668" i="1"/>
  <c r="D669" i="1"/>
  <c r="F669" i="1"/>
  <c r="D670" i="1"/>
  <c r="F670" i="1"/>
  <c r="D671" i="1"/>
  <c r="F671" i="1"/>
  <c r="D672" i="1"/>
  <c r="F672" i="1"/>
  <c r="D673" i="1"/>
  <c r="F673" i="1"/>
  <c r="D674" i="1"/>
  <c r="F674" i="1"/>
  <c r="D675" i="1"/>
  <c r="F675" i="1"/>
  <c r="D676" i="1"/>
  <c r="F676" i="1"/>
  <c r="D677" i="1"/>
  <c r="F677" i="1"/>
  <c r="D678" i="1"/>
  <c r="F678" i="1"/>
  <c r="D679" i="1"/>
  <c r="F679" i="1"/>
  <c r="D680" i="1"/>
  <c r="F680" i="1"/>
  <c r="D681" i="1"/>
  <c r="F681" i="1"/>
  <c r="D682" i="1"/>
  <c r="F682" i="1"/>
  <c r="D683" i="1"/>
  <c r="F683" i="1"/>
  <c r="D684" i="1"/>
  <c r="F684" i="1"/>
  <c r="D685" i="1"/>
  <c r="F685" i="1"/>
  <c r="D686" i="1"/>
  <c r="F686" i="1"/>
  <c r="D687" i="1"/>
  <c r="F687" i="1"/>
  <c r="D688" i="1"/>
  <c r="F688" i="1"/>
  <c r="D689" i="1"/>
  <c r="F689" i="1"/>
  <c r="D690" i="1"/>
  <c r="F690" i="1"/>
  <c r="D2" i="1"/>
  <c r="D3" i="1"/>
  <c r="D5" i="1"/>
  <c r="D12" i="1"/>
  <c r="D166" i="1"/>
  <c r="F166" i="1"/>
  <c r="F12" i="1"/>
  <c r="F5" i="1"/>
  <c r="F3" i="1"/>
  <c r="F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699874-9D9E-47BC-A373-B9A57770691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6D2602F-3909-4AEC-B704-0DA4F3174324}" name="WorksheetConnection_Employees.xlsx!EmpTable" type="102" refreshedVersion="8" minRefreshableVersion="5">
    <extLst>
      <ext xmlns:x15="http://schemas.microsoft.com/office/spreadsheetml/2010/11/main" uri="{DE250136-89BD-433C-8126-D09CA5730AF9}">
        <x15:connection id="EmpTable">
          <x15:rangePr sourceName="_xlcn.WorksheetConnection_Employees.xlsxEmpTable"/>
        </x15:connection>
      </ext>
    </extLst>
  </connection>
</connections>
</file>

<file path=xl/sharedStrings.xml><?xml version="1.0" encoding="utf-8"?>
<sst xmlns="http://schemas.openxmlformats.org/spreadsheetml/2006/main" count="4260" uniqueCount="1429">
  <si>
    <t>Gender</t>
  </si>
  <si>
    <t>Start Date</t>
  </si>
  <si>
    <t>Years</t>
  </si>
  <si>
    <t>Department</t>
  </si>
  <si>
    <t>Country</t>
  </si>
  <si>
    <t>Center</t>
  </si>
  <si>
    <t>Job Rate</t>
  </si>
  <si>
    <t>Overtime Hours</t>
  </si>
  <si>
    <t>Quality Control</t>
  </si>
  <si>
    <t>Egypt</t>
  </si>
  <si>
    <t>West</t>
  </si>
  <si>
    <t>Saudi Arabia</t>
  </si>
  <si>
    <t>Major Mfg Projects</t>
  </si>
  <si>
    <t>Manufacturing</t>
  </si>
  <si>
    <t>United Arab Emirates</t>
  </si>
  <si>
    <t>Male</t>
  </si>
  <si>
    <t>Product Development</t>
  </si>
  <si>
    <t>North</t>
  </si>
  <si>
    <t>Sales</t>
  </si>
  <si>
    <t>Account Management</t>
  </si>
  <si>
    <t>Main</t>
  </si>
  <si>
    <t>Green Building</t>
  </si>
  <si>
    <t>Syria</t>
  </si>
  <si>
    <t>IT</t>
  </si>
  <si>
    <t>Facilities/Engineering</t>
  </si>
  <si>
    <t>Marketing</t>
  </si>
  <si>
    <t>South</t>
  </si>
  <si>
    <t>Manufacturing Admin</t>
  </si>
  <si>
    <t>Training</t>
  </si>
  <si>
    <t>Quality Assurance</t>
  </si>
  <si>
    <t>Professional Training Group</t>
  </si>
  <si>
    <t>Environmental Compliance</t>
  </si>
  <si>
    <t>Creative</t>
  </si>
  <si>
    <t>Research/Development</t>
  </si>
  <si>
    <t>Environmental Health/Safety</t>
  </si>
  <si>
    <t>Human Resources</t>
  </si>
  <si>
    <t>Lebanon</t>
  </si>
  <si>
    <t>Female</t>
  </si>
  <si>
    <t>Research Center</t>
  </si>
  <si>
    <t>East</t>
  </si>
  <si>
    <t>Name</t>
  </si>
  <si>
    <t>Ghadir Hmshw</t>
  </si>
  <si>
    <t>Omar Hishan</t>
  </si>
  <si>
    <t>Ailya Sharaf</t>
  </si>
  <si>
    <t>Lwiy Qbany</t>
  </si>
  <si>
    <t>Ahmad Bikri</t>
  </si>
  <si>
    <t>Muhamad Zueitr</t>
  </si>
  <si>
    <t>Iin Alhalaliu</t>
  </si>
  <si>
    <t>Muhamad Alaya</t>
  </si>
  <si>
    <t>Susin Almilat</t>
  </si>
  <si>
    <t>Muhamad Alrifaei</t>
  </si>
  <si>
    <t>Muhamad Alqadah</t>
  </si>
  <si>
    <t>Muhamad Iad</t>
  </si>
  <si>
    <t>Razaan Nasif</t>
  </si>
  <si>
    <t>Iilian Dbs</t>
  </si>
  <si>
    <t>Bayan Qdw</t>
  </si>
  <si>
    <t>Alaa Muhamad</t>
  </si>
  <si>
    <t>Sandra Aljurmqaniu</t>
  </si>
  <si>
    <t>Farahad Husayn</t>
  </si>
  <si>
    <t>Ahed Salim</t>
  </si>
  <si>
    <t>Ayham Tutwnji</t>
  </si>
  <si>
    <t>Samir Alsafdi</t>
  </si>
  <si>
    <t>Bilal Jalal</t>
  </si>
  <si>
    <t>Riad Sahalul</t>
  </si>
  <si>
    <t>Ahmad Ahmad</t>
  </si>
  <si>
    <t>Muhamad Altarah</t>
  </si>
  <si>
    <t>Lwna Abu</t>
  </si>
  <si>
    <t>Jalal Almuluhi</t>
  </si>
  <si>
    <t>Rana Mius</t>
  </si>
  <si>
    <t>Lina Aljabaan</t>
  </si>
  <si>
    <t>Rami Shanan</t>
  </si>
  <si>
    <t>Eala Alhaj</t>
  </si>
  <si>
    <t>Ghalib Zakianiin</t>
  </si>
  <si>
    <t>Muhamad Eurul</t>
  </si>
  <si>
    <t>Eizat Ghanim</t>
  </si>
  <si>
    <t>Ahmad Swyd</t>
  </si>
  <si>
    <t>Muhamad Aleass</t>
  </si>
  <si>
    <t>Rima AlAsfar</t>
  </si>
  <si>
    <t>Zayn Aleabdyn Zaetar</t>
  </si>
  <si>
    <t>Hazim Alshshatim</t>
  </si>
  <si>
    <t>Dia Alshahf</t>
  </si>
  <si>
    <t>Ayham Almusaa</t>
  </si>
  <si>
    <t>Abd Allatif Mabrukh</t>
  </si>
  <si>
    <t>Salim Abumaeun</t>
  </si>
  <si>
    <t>Rafat Hamza</t>
  </si>
  <si>
    <t>Ahmad Laylana</t>
  </si>
  <si>
    <t>Lobnaa Khalifih</t>
  </si>
  <si>
    <t>Sami Alkhujih</t>
  </si>
  <si>
    <t>Salam Alealbi</t>
  </si>
  <si>
    <t>Rim Almusaa</t>
  </si>
  <si>
    <t>Ghada Aleasimii</t>
  </si>
  <si>
    <t>Abd Alwahhab Muhamad</t>
  </si>
  <si>
    <t>Ayman Eubayd</t>
  </si>
  <si>
    <t>Faras Karim</t>
  </si>
  <si>
    <t>Shadi Salayk</t>
  </si>
  <si>
    <t>Eubay Alttahir</t>
  </si>
  <si>
    <t>Abd Alhadi Alzzahir</t>
  </si>
  <si>
    <t>Majdulin Ashbrh</t>
  </si>
  <si>
    <t>Aylyn Dahadal</t>
  </si>
  <si>
    <t>Tala Tuish</t>
  </si>
  <si>
    <t>Muhamad Qarh</t>
  </si>
  <si>
    <t>Eala Almisri</t>
  </si>
  <si>
    <t>Muhamad Alzaybq</t>
  </si>
  <si>
    <t>Muhamad Asamy</t>
  </si>
  <si>
    <t>Ahmad Alealbi</t>
  </si>
  <si>
    <t>Ibrahim Almasri</t>
  </si>
  <si>
    <t>Hamdah Alkhalifa</t>
  </si>
  <si>
    <t>Muhamad Jawish</t>
  </si>
  <si>
    <t>Muwmin Almudhin</t>
  </si>
  <si>
    <t>Ahmad Zayd</t>
  </si>
  <si>
    <t>Layzaan Nabulsi</t>
  </si>
  <si>
    <t>Sarih Eammar</t>
  </si>
  <si>
    <t>Karam Hutayniun</t>
  </si>
  <si>
    <t>Shahad Shanan</t>
  </si>
  <si>
    <t>Salah Ramadan</t>
  </si>
  <si>
    <t>Sami Alkhayrat</t>
  </si>
  <si>
    <t>Khalid Snan</t>
  </si>
  <si>
    <t>Salam Alkhatib</t>
  </si>
  <si>
    <t>Darar Alshiyraziu</t>
  </si>
  <si>
    <t>Mazin Yusif</t>
  </si>
  <si>
    <t>Rasha Naeim</t>
  </si>
  <si>
    <t>Eamra Alshueranii</t>
  </si>
  <si>
    <t>Amira Akrym</t>
  </si>
  <si>
    <t>Muhamad Hamzat</t>
  </si>
  <si>
    <t>Muhamad Khayr</t>
  </si>
  <si>
    <t>Abd Almalik Nazal</t>
  </si>
  <si>
    <t>Rabya Kiwan</t>
  </si>
  <si>
    <t>Samah Almaydanii</t>
  </si>
  <si>
    <t>Ali Watar</t>
  </si>
  <si>
    <t>Darin Ghunum</t>
  </si>
  <si>
    <t>Faras Alhamal</t>
  </si>
  <si>
    <t>Amal Asamy</t>
  </si>
  <si>
    <t>Razan AlAhmad</t>
  </si>
  <si>
    <t>Muhamad Kharasah</t>
  </si>
  <si>
    <t>Tariq Bryghl</t>
  </si>
  <si>
    <t>Muhamad Husayn</t>
  </si>
  <si>
    <t>Fadi Aleid</t>
  </si>
  <si>
    <t>Tariq Abuzahir</t>
  </si>
  <si>
    <t>Mazin Eubayd</t>
  </si>
  <si>
    <t>Lina Aljabr</t>
  </si>
  <si>
    <t>Muhamad Ayman</t>
  </si>
  <si>
    <t>Ayman Muhamad</t>
  </si>
  <si>
    <t>Ahmad Abu Eadlh</t>
  </si>
  <si>
    <t>Rami Abu Adhan</t>
  </si>
  <si>
    <t>Ehab Alkhibaz</t>
  </si>
  <si>
    <t>Ibrahim Nabulsi</t>
  </si>
  <si>
    <t>Ranya Salah Aldiyn</t>
  </si>
  <si>
    <t>Juri Zaytun</t>
  </si>
  <si>
    <t>Sahar Almuhamad</t>
  </si>
  <si>
    <t>Mari Ayly</t>
  </si>
  <si>
    <t>Ali Alhuri</t>
  </si>
  <si>
    <t>Dania Almala</t>
  </si>
  <si>
    <t>Rym Alsydawi</t>
  </si>
  <si>
    <t>Mahir Alshear</t>
  </si>
  <si>
    <t>Ibrahim Alhamid</t>
  </si>
  <si>
    <t>Muhamad Alkhayr</t>
  </si>
  <si>
    <t>Muhamad Bashshar</t>
  </si>
  <si>
    <t>Muhamad Jhad</t>
  </si>
  <si>
    <t>Limays Ghrz</t>
  </si>
  <si>
    <t>Zaydun Jabir</t>
  </si>
  <si>
    <t>Fatima Zaetar</t>
  </si>
  <si>
    <t>Tariq Shakir</t>
  </si>
  <si>
    <t>Ruyda Alhamadii</t>
  </si>
  <si>
    <t>Anwar Almaseud</t>
  </si>
  <si>
    <t>Fayaruz Sabih</t>
  </si>
  <si>
    <t>Jwny Alrashid</t>
  </si>
  <si>
    <t>Karam Kiali</t>
  </si>
  <si>
    <t>Jamal Alhalib</t>
  </si>
  <si>
    <t>Suzan Alsawis</t>
  </si>
  <si>
    <t>Alaa Efan</t>
  </si>
  <si>
    <t>Jihad Aldarawasha</t>
  </si>
  <si>
    <t>Muhamad Khalid</t>
  </si>
  <si>
    <t>Haithim Hujah</t>
  </si>
  <si>
    <t>Duhana Alakhris</t>
  </si>
  <si>
    <t>Eazalidin Almala</t>
  </si>
  <si>
    <t>Habib Klizli</t>
  </si>
  <si>
    <t>Rasha Bajubuj</t>
  </si>
  <si>
    <t>Mahir Albaghdadi</t>
  </si>
  <si>
    <t>Alaa Almunzilijiu</t>
  </si>
  <si>
    <t>Labanaa Qaziyha</t>
  </si>
  <si>
    <t>Fatnh Abu</t>
  </si>
  <si>
    <t>Iilyas Dahadal</t>
  </si>
  <si>
    <t>Rim Huaydi</t>
  </si>
  <si>
    <t>Ahmad Muhamad</t>
  </si>
  <si>
    <t>Abd Alruhmin Almahrus</t>
  </si>
  <si>
    <t>Biaism Tyzry</t>
  </si>
  <si>
    <t>Omar Milatu</t>
  </si>
  <si>
    <t>Alyida Nieamah</t>
  </si>
  <si>
    <t>Kamal Hajl</t>
  </si>
  <si>
    <t>Amjad Naghnagh</t>
  </si>
  <si>
    <t>Iin Qisi</t>
  </si>
  <si>
    <t>Basmah Alhabis</t>
  </si>
  <si>
    <t>Eala Dahbur</t>
  </si>
  <si>
    <t>Rwbyna Iibrahim</t>
  </si>
  <si>
    <t>Tariq Salim</t>
  </si>
  <si>
    <t>Basimah Sybea</t>
  </si>
  <si>
    <t>Zunar Eali</t>
  </si>
  <si>
    <t>Rim Mia</t>
  </si>
  <si>
    <t>Lana Alhabash</t>
  </si>
  <si>
    <t>Muhamad Alshghry</t>
  </si>
  <si>
    <t>Ghazal Hisan</t>
  </si>
  <si>
    <t>Khalil Alzaebii</t>
  </si>
  <si>
    <t>Samir Shalish</t>
  </si>
  <si>
    <t>Abdalmjid Ahmad</t>
  </si>
  <si>
    <t>Emar Abil</t>
  </si>
  <si>
    <t>Lamia Warur</t>
  </si>
  <si>
    <t>Fyfian Abu</t>
  </si>
  <si>
    <t>Majd Yasin</t>
  </si>
  <si>
    <t>Alaa Almisri</t>
  </si>
  <si>
    <t>Muhamad Amir</t>
  </si>
  <si>
    <t>Lilas Balatah</t>
  </si>
  <si>
    <t>Ruaa Mukiin</t>
  </si>
  <si>
    <t>Rana Shaeban</t>
  </si>
  <si>
    <t>Muwmin Ewad</t>
  </si>
  <si>
    <t>Rahaf Alaleppoy</t>
  </si>
  <si>
    <t>Samiah Alsaedi</t>
  </si>
  <si>
    <t>Rim Hamdu</t>
  </si>
  <si>
    <t>Aishah Alquatliu</t>
  </si>
  <si>
    <t>Dany Albaba</t>
  </si>
  <si>
    <t>Muhamad Rinkusi</t>
  </si>
  <si>
    <t>Isam Jadid</t>
  </si>
  <si>
    <t>Bushraa Drwysh</t>
  </si>
  <si>
    <t>Zakarian Rashwani</t>
  </si>
  <si>
    <t>Fadi Alqadi</t>
  </si>
  <si>
    <t>Diea Almarstani</t>
  </si>
  <si>
    <t>Muhamad Siedih</t>
  </si>
  <si>
    <t>Bisam Almisri</t>
  </si>
  <si>
    <t>Muhamad Alkhatib</t>
  </si>
  <si>
    <t>Muhamad Rghid</t>
  </si>
  <si>
    <t>Omar Shakir</t>
  </si>
  <si>
    <t>Aryj Hamada</t>
  </si>
  <si>
    <t>Madlin Saeid</t>
  </si>
  <si>
    <t>Rybal Sabagh</t>
  </si>
  <si>
    <t>Samar Alqutb</t>
  </si>
  <si>
    <t>Eala Murad</t>
  </si>
  <si>
    <t>Ahmad Salih</t>
  </si>
  <si>
    <t>Muhamad Alziyat</t>
  </si>
  <si>
    <t>Ali Nhl</t>
  </si>
  <si>
    <t>Saed Alsiyah</t>
  </si>
  <si>
    <t>Majdy Rafaea</t>
  </si>
  <si>
    <t>Ihsan Eazu</t>
  </si>
  <si>
    <t>Iad Alshaykh</t>
  </si>
  <si>
    <t>Bara Alrrashid</t>
  </si>
  <si>
    <t>Fadi Nuna</t>
  </si>
  <si>
    <t>Muhamad Salah</t>
  </si>
  <si>
    <t>Bima Mustafaa</t>
  </si>
  <si>
    <t>Husam Abu Shwmr</t>
  </si>
  <si>
    <t>Abdalrahmin Turkmany</t>
  </si>
  <si>
    <t>Majdulyn Alhakim</t>
  </si>
  <si>
    <t>Ahmad Abu Jaysh</t>
  </si>
  <si>
    <t>Majid Aleusud</t>
  </si>
  <si>
    <t>Bashshar Shakhashiru</t>
  </si>
  <si>
    <t>Malik Alshaykh</t>
  </si>
  <si>
    <t>Omar Zarzur</t>
  </si>
  <si>
    <t>Hasan Iismaeil</t>
  </si>
  <si>
    <t>Husayn Abu Nasir</t>
  </si>
  <si>
    <t>Mazin Earabi</t>
  </si>
  <si>
    <t>Zahir Eisaa</t>
  </si>
  <si>
    <t>Lama Sabiq</t>
  </si>
  <si>
    <t>Tariq Dw</t>
  </si>
  <si>
    <t>Jawaher Shaykhus</t>
  </si>
  <si>
    <t>Emam Mansur</t>
  </si>
  <si>
    <t>Muhamad Bulta</t>
  </si>
  <si>
    <t>Fatin Hamshu</t>
  </si>
  <si>
    <t>Abd Alruhmin Alnasar</t>
  </si>
  <si>
    <t>Fatin Red</t>
  </si>
  <si>
    <t>Ali Muhamad</t>
  </si>
  <si>
    <t>Rima Dwalyby</t>
  </si>
  <si>
    <t>Basil Musaa</t>
  </si>
  <si>
    <t>Antuan Litansdurfr</t>
  </si>
  <si>
    <t>Rashad Iidris</t>
  </si>
  <si>
    <t>Bidralidin Ahmdghrybw</t>
  </si>
  <si>
    <t>Faras Shaykh</t>
  </si>
  <si>
    <t>Muhamad Eala Aldiyn</t>
  </si>
  <si>
    <t>Khaldun Suqbani</t>
  </si>
  <si>
    <t>Lwna Albahra</t>
  </si>
  <si>
    <t>Ahmad Ezqul</t>
  </si>
  <si>
    <t>Salih Alhamuwd</t>
  </si>
  <si>
    <t>Muhamad Abu Zamil</t>
  </si>
  <si>
    <t>Fuad Alsyqly</t>
  </si>
  <si>
    <t>Muhamad Aldamshqi</t>
  </si>
  <si>
    <t>Sayf Aldiyn Alkmshh</t>
  </si>
  <si>
    <t>Muhamad Alssati</t>
  </si>
  <si>
    <t>Khalid Alem</t>
  </si>
  <si>
    <t>Ayham Aleisaa</t>
  </si>
  <si>
    <t>Abd Alruhmin Dulul</t>
  </si>
  <si>
    <t>Ruba Aleid</t>
  </si>
  <si>
    <t>Muhamad Badawiin</t>
  </si>
  <si>
    <t>Sharihan Rihan</t>
  </si>
  <si>
    <t>Ibrahim Alyasin</t>
  </si>
  <si>
    <t>Iin Mulaliyun</t>
  </si>
  <si>
    <t>Danah Almahdi</t>
  </si>
  <si>
    <t>Muhamad Sakar</t>
  </si>
  <si>
    <t>Lama Yasin</t>
  </si>
  <si>
    <t>Asf Abultif</t>
  </si>
  <si>
    <t>Ahmad Alshalaq</t>
  </si>
  <si>
    <t>Mazin Zawal</t>
  </si>
  <si>
    <t>Diana Aleabd</t>
  </si>
  <si>
    <t>Kawkab Qarqazan</t>
  </si>
  <si>
    <t>Thamir Abu Ghazy</t>
  </si>
  <si>
    <t>Muhamad Alabth</t>
  </si>
  <si>
    <t>Khadijah Abu Taqih</t>
  </si>
  <si>
    <t>Salwaa Alsyd</t>
  </si>
  <si>
    <t>Muayid Shbyb</t>
  </si>
  <si>
    <t>Rannym Tyru</t>
  </si>
  <si>
    <t>Iin Alhaju Bikr</t>
  </si>
  <si>
    <t>Jihad Aldukifi</t>
  </si>
  <si>
    <t>Sandurana Antun</t>
  </si>
  <si>
    <t>Eala Darkzifli</t>
  </si>
  <si>
    <t>Samir Alsaeid</t>
  </si>
  <si>
    <t>Amir Alhifar</t>
  </si>
  <si>
    <t>Lama Almala</t>
  </si>
  <si>
    <t>Hasan Kalthum</t>
  </si>
  <si>
    <t>Muhamad Saeadat</t>
  </si>
  <si>
    <t>Rana Eijrush</t>
  </si>
  <si>
    <t>Tariq Alkinaya</t>
  </si>
  <si>
    <t>Amjad Alrz</t>
  </si>
  <si>
    <t>Daniah Alhariri</t>
  </si>
  <si>
    <t>Hasan Quidr</t>
  </si>
  <si>
    <t>Muhamad Shaykh Janid</t>
  </si>
  <si>
    <t>Esamat Zaza</t>
  </si>
  <si>
    <t>Fadi Hububati</t>
  </si>
  <si>
    <t>Adnan Alhusayn</t>
  </si>
  <si>
    <t>Muhamad Allibad</t>
  </si>
  <si>
    <t>Tana Dahruj</t>
  </si>
  <si>
    <t>Muhamad Almtlq</t>
  </si>
  <si>
    <t>Sana Alhusayn</t>
  </si>
  <si>
    <t>Muhamad Bdraldyn</t>
  </si>
  <si>
    <t>Muhamad Eataya</t>
  </si>
  <si>
    <t>Fadi Aljizamati</t>
  </si>
  <si>
    <t>Alaa Alqasir</t>
  </si>
  <si>
    <t>Abd Alruhmin Salih</t>
  </si>
  <si>
    <t>Shilan Ahmad</t>
  </si>
  <si>
    <t>Hasan Aljasim</t>
  </si>
  <si>
    <t>Khalil Salam</t>
  </si>
  <si>
    <t>Majd Abuhamd</t>
  </si>
  <si>
    <t>Sami Qareush</t>
  </si>
  <si>
    <t>Rima Jaridiun</t>
  </si>
  <si>
    <t>Iin Alhumwi</t>
  </si>
  <si>
    <t>Akthum Eibdalbaqi</t>
  </si>
  <si>
    <t>Muhamad Almurashihi</t>
  </si>
  <si>
    <t>Batual Abu Fakhar</t>
  </si>
  <si>
    <t>Rinah Alkhuriu</t>
  </si>
  <si>
    <t>Muhamad Alsaqaraq</t>
  </si>
  <si>
    <t>Diea Sharina</t>
  </si>
  <si>
    <t>Jablah Alsulayman</t>
  </si>
  <si>
    <t>Muhamad Almaghribiu</t>
  </si>
  <si>
    <t>Kholoud Khayti</t>
  </si>
  <si>
    <t>Rahaf Jamul</t>
  </si>
  <si>
    <t>Faras Alrahil</t>
  </si>
  <si>
    <t>Abd Alrazzaq Gharah</t>
  </si>
  <si>
    <t>Alaa Saed</t>
  </si>
  <si>
    <t>Lylas Shiah</t>
  </si>
  <si>
    <t>Kinda Alaqre</t>
  </si>
  <si>
    <t>Muhamad Almisri</t>
  </si>
  <si>
    <t>Dinana Zaydan</t>
  </si>
  <si>
    <t>Amyrah Mudinih</t>
  </si>
  <si>
    <t>Safa AlAhmar</t>
  </si>
  <si>
    <t>Ahmad Eurman</t>
  </si>
  <si>
    <t>Abd Allah Almawsiliu</t>
  </si>
  <si>
    <t>Majd Eisaa</t>
  </si>
  <si>
    <t>Muhamad Salhany</t>
  </si>
  <si>
    <t>Ashraf Aleid</t>
  </si>
  <si>
    <t>Muhamad Shadi Alghazy</t>
  </si>
  <si>
    <t>Mazin Bytar</t>
  </si>
  <si>
    <t>Iin Farahat</t>
  </si>
  <si>
    <t>Lama Albazir</t>
  </si>
  <si>
    <t>Emar Alnisrin</t>
  </si>
  <si>
    <t>Afra Sharabi</t>
  </si>
  <si>
    <t>Ahmad Hamuwd</t>
  </si>
  <si>
    <t>Ramiz Aleuryan</t>
  </si>
  <si>
    <t>Iad Eaku</t>
  </si>
  <si>
    <t>Husayn Euthman</t>
  </si>
  <si>
    <t>Imran Hazruma</t>
  </si>
  <si>
    <t>Rawan Durkzili</t>
  </si>
  <si>
    <t>Muayid Shaqir</t>
  </si>
  <si>
    <t>Muanis Alsabagh</t>
  </si>
  <si>
    <t>Dijwar Husu</t>
  </si>
  <si>
    <t>Asama Eilwan</t>
  </si>
  <si>
    <t>Esamat Alhidad</t>
  </si>
  <si>
    <t>Tariq Zaeur</t>
  </si>
  <si>
    <t>Rasul Aleumurii</t>
  </si>
  <si>
    <t>Rawan Albaytar</t>
  </si>
  <si>
    <t>Omar Altuean</t>
  </si>
  <si>
    <t>Dalia Hamdan</t>
  </si>
  <si>
    <t>Omar Alhindi</t>
  </si>
  <si>
    <t>Ali Zyny</t>
  </si>
  <si>
    <t>Almuetaz Biallah</t>
  </si>
  <si>
    <t>Rabana Alsaman</t>
  </si>
  <si>
    <t>Ghada Khalid</t>
  </si>
  <si>
    <t>Esamat Alriys</t>
  </si>
  <si>
    <t>Amir Alkhatib</t>
  </si>
  <si>
    <t>Samirah Jumea</t>
  </si>
  <si>
    <t>Samir Alhaj Ali</t>
  </si>
  <si>
    <t>Farial Qulumih</t>
  </si>
  <si>
    <t>Salih Dawara</t>
  </si>
  <si>
    <t>Abdalhadi Salim</t>
  </si>
  <si>
    <t>Ruaa Qahraman</t>
  </si>
  <si>
    <t>Muhamad Mshati</t>
  </si>
  <si>
    <t>Shadi Altibae</t>
  </si>
  <si>
    <t>Ahmad Iidlibi</t>
  </si>
  <si>
    <t>Fadi Ghazzawi</t>
  </si>
  <si>
    <t>Basil Eabd Aleal</t>
  </si>
  <si>
    <t>Sali Musuh</t>
  </si>
  <si>
    <t>Alaa Iismaeil</t>
  </si>
  <si>
    <t>Maria Alhizae</t>
  </si>
  <si>
    <t>Ghazal Alghan</t>
  </si>
  <si>
    <t>Eala Mitri</t>
  </si>
  <si>
    <t>Muhamad Aleliwi</t>
  </si>
  <si>
    <t>Ahmad Almisri</t>
  </si>
  <si>
    <t>Ahmad Aldwltali</t>
  </si>
  <si>
    <t>Muhamad Udib</t>
  </si>
  <si>
    <t>Alaa Yuzbik</t>
  </si>
  <si>
    <t>Husayn Zaerur</t>
  </si>
  <si>
    <t>Saeid Mazlum</t>
  </si>
  <si>
    <t>Ahmad Alghurani</t>
  </si>
  <si>
    <t>Abd Alsamad Ahmad</t>
  </si>
  <si>
    <t>Amir Alhasan</t>
  </si>
  <si>
    <t>Alaa Altahhan</t>
  </si>
  <si>
    <t>Iad Mahfud</t>
  </si>
  <si>
    <t>Sarah Damrani</t>
  </si>
  <si>
    <t>Husam Aldubus</t>
  </si>
  <si>
    <t>Ahmad Zynu</t>
  </si>
  <si>
    <t>Lwy Abu</t>
  </si>
  <si>
    <t>Tariq Shams</t>
  </si>
  <si>
    <t>Muhamad Khalil</t>
  </si>
  <si>
    <t>Amal Alhusayn</t>
  </si>
  <si>
    <t>Fadi Shakur</t>
  </si>
  <si>
    <t>Abdalhai Sarhan</t>
  </si>
  <si>
    <t>Ahmad Alqadi</t>
  </si>
  <si>
    <t>Husam Albush</t>
  </si>
  <si>
    <t>Anas Eabidin</t>
  </si>
  <si>
    <t>Muhamad Ebdalwahd</t>
  </si>
  <si>
    <t>Khalid Iibrahim</t>
  </si>
  <si>
    <t>Muhamad Aleazm</t>
  </si>
  <si>
    <t>Maya Alhmwi</t>
  </si>
  <si>
    <t>Basil Khiat</t>
  </si>
  <si>
    <t>Muhamad Zaydan</t>
  </si>
  <si>
    <t>Randa Alajw</t>
  </si>
  <si>
    <t>Muhamad Alghazi</t>
  </si>
  <si>
    <t>Rahaf Eijluni</t>
  </si>
  <si>
    <t>Sultan Alhijar</t>
  </si>
  <si>
    <t>Asma Sadqawi</t>
  </si>
  <si>
    <t>Fulla Alkhalid</t>
  </si>
  <si>
    <t>Lujin Alaleppoy</t>
  </si>
  <si>
    <t>Jihan Alqudmani</t>
  </si>
  <si>
    <t>Anwar Alkhayran</t>
  </si>
  <si>
    <t>Qasim Muhamad</t>
  </si>
  <si>
    <t>Samir Altaynawi</t>
  </si>
  <si>
    <t>Alaa Hafiz</t>
  </si>
  <si>
    <t>Kamilia Sydu</t>
  </si>
  <si>
    <t>Ali Marwan</t>
  </si>
  <si>
    <t>Mahir Almarstani</t>
  </si>
  <si>
    <t>Rwad Alddahir</t>
  </si>
  <si>
    <t>Jury Eabuwd</t>
  </si>
  <si>
    <t>Sayban Musur</t>
  </si>
  <si>
    <t>Diana Muayid</t>
  </si>
  <si>
    <t>Lbyb Fahd</t>
  </si>
  <si>
    <t>Bashshar Bilul</t>
  </si>
  <si>
    <t>Ali Alnuwri</t>
  </si>
  <si>
    <t>Salim Aleabd</t>
  </si>
  <si>
    <t>Abd Alruhmin Allaham</t>
  </si>
  <si>
    <t>Muhamad Raft</t>
  </si>
  <si>
    <t>Ahmad Shakir</t>
  </si>
  <si>
    <t>Rasha Asead</t>
  </si>
  <si>
    <t>Omar Alwurhani</t>
  </si>
  <si>
    <t>Ayham Kharbutli</t>
  </si>
  <si>
    <t>Sahar Jaridiun</t>
  </si>
  <si>
    <t>Muhamad Tamur</t>
  </si>
  <si>
    <t>Ayham Alkhlf</t>
  </si>
  <si>
    <t>Emar Eisaf</t>
  </si>
  <si>
    <t>Iin Bitahish</t>
  </si>
  <si>
    <t>Abdalrhim Eimaruh</t>
  </si>
  <si>
    <t>Bashaer Hadalah</t>
  </si>
  <si>
    <t>Sana Maeruf</t>
  </si>
  <si>
    <t>Amir Alnuwnu</t>
  </si>
  <si>
    <t>Salim Albarghali</t>
  </si>
  <si>
    <t>Iin Murad</t>
  </si>
  <si>
    <t>Baha Aldiyn Marzuq</t>
  </si>
  <si>
    <t>Abd Alruhmin Hamj</t>
  </si>
  <si>
    <t>Ahmad Bradey</t>
  </si>
  <si>
    <t>Sabah Qadish</t>
  </si>
  <si>
    <t>Asra Almisri</t>
  </si>
  <si>
    <t>Faras Kawaara</t>
  </si>
  <si>
    <t>Muhamad Abunfis</t>
  </si>
  <si>
    <t>Lawiy Shiah</t>
  </si>
  <si>
    <t>Rama Alsaghir</t>
  </si>
  <si>
    <t>Ahmad Qadimati</t>
  </si>
  <si>
    <t>Qays Dahna</t>
  </si>
  <si>
    <t>Raja Eaziza</t>
  </si>
  <si>
    <t>Emar Nakaash</t>
  </si>
  <si>
    <t>Ranya Khuluf</t>
  </si>
  <si>
    <t>Kinda Zaki</t>
  </si>
  <si>
    <t>Muhamad Asamh Tubae</t>
  </si>
  <si>
    <t>Ahmad Daeas</t>
  </si>
  <si>
    <t>Muhamad Shadi Alkhiat</t>
  </si>
  <si>
    <t>Omaimah Tqi Aldiyn</t>
  </si>
  <si>
    <t>Tahani Yasir</t>
  </si>
  <si>
    <t>Hasan Alfywmi</t>
  </si>
  <si>
    <t>Zahir Zarie</t>
  </si>
  <si>
    <t>Muhamad Eaqad</t>
  </si>
  <si>
    <t>Ismaeil Jdwe</t>
  </si>
  <si>
    <t>Muhamad Saeid Alzarey</t>
  </si>
  <si>
    <t>Bakr Eubdallah</t>
  </si>
  <si>
    <t>Muhamad Basil</t>
  </si>
  <si>
    <t>Ahmad Alnajar</t>
  </si>
  <si>
    <t>Muhamad Alsaman</t>
  </si>
  <si>
    <t>Lina Wayly</t>
  </si>
  <si>
    <t>Raghid Hutayniun</t>
  </si>
  <si>
    <t>Ruba Alsiraj</t>
  </si>
  <si>
    <t>Adnan Allaadhiqanii</t>
  </si>
  <si>
    <t>Muhamad Shaeban</t>
  </si>
  <si>
    <t>Ghyath Abu</t>
  </si>
  <si>
    <t>Basil Farahat</t>
  </si>
  <si>
    <t>Khalid Siriul</t>
  </si>
  <si>
    <t>Salah Aldiyn Salayk</t>
  </si>
  <si>
    <t>Bilal Einziin</t>
  </si>
  <si>
    <t>Abdalrhmin Aljuju</t>
  </si>
  <si>
    <t>Lawy Nadaf</t>
  </si>
  <si>
    <t>Mahir Bikar</t>
  </si>
  <si>
    <t>Iad Alhusayn</t>
  </si>
  <si>
    <t>Husam Ziada</t>
  </si>
  <si>
    <t>Ahmad Eashur</t>
  </si>
  <si>
    <t>Ahmad Naqawuh</t>
  </si>
  <si>
    <t>Tamadur Barghuth</t>
  </si>
  <si>
    <t>Diea Jazar</t>
  </si>
  <si>
    <t>Bashshar Mareiun</t>
  </si>
  <si>
    <t>Abdaleziz Eiwad</t>
  </si>
  <si>
    <t>Amir Alkhawam</t>
  </si>
  <si>
    <t>Alia Maseud</t>
  </si>
  <si>
    <t>Asra Abuhani</t>
  </si>
  <si>
    <t>Ahmad Alshamy</t>
  </si>
  <si>
    <t>Baha Eusqul</t>
  </si>
  <si>
    <t>Muhamad Hylmyh</t>
  </si>
  <si>
    <t>Khadijah Turkamani</t>
  </si>
  <si>
    <t>Asra Jameah</t>
  </si>
  <si>
    <t>Akram Alhulwanii</t>
  </si>
  <si>
    <t>Samir Almisri</t>
  </si>
  <si>
    <t>Ahmad Iidris</t>
  </si>
  <si>
    <t>Khawla Dawi</t>
  </si>
  <si>
    <t>Rayid Zazana</t>
  </si>
  <si>
    <t>Razan Iybw</t>
  </si>
  <si>
    <t>Jamil Ghabur</t>
  </si>
  <si>
    <t>Alaa Sultan</t>
  </si>
  <si>
    <t>Sultan Taysir</t>
  </si>
  <si>
    <t>Hanan Kurdiun</t>
  </si>
  <si>
    <t>Basil Salih</t>
  </si>
  <si>
    <t>Rita Dib</t>
  </si>
  <si>
    <t>Muhamad Alghush</t>
  </si>
  <si>
    <t>Muhamad Iismaeil</t>
  </si>
  <si>
    <t>Khaldun Alsaedi</t>
  </si>
  <si>
    <t>Ghaliah Eibad</t>
  </si>
  <si>
    <t>Muhamad Alsaedi</t>
  </si>
  <si>
    <t>Eala Zaniqa</t>
  </si>
  <si>
    <t>Ayham Sharfah</t>
  </si>
  <si>
    <t>Ahmad Kazeur</t>
  </si>
  <si>
    <t>Mujdi Kiwan</t>
  </si>
  <si>
    <t>Muhamad Altynawi</t>
  </si>
  <si>
    <t>Lama Alhasan</t>
  </si>
  <si>
    <t>Lama Almisri</t>
  </si>
  <si>
    <t>Thayir Hamuwda</t>
  </si>
  <si>
    <t>Abdallah Zakariaa</t>
  </si>
  <si>
    <t>Ikhlas Alhasan</t>
  </si>
  <si>
    <t>Muhamad Jzayrly</t>
  </si>
  <si>
    <t>Husam Badr</t>
  </si>
  <si>
    <t>Rami Hunun</t>
  </si>
  <si>
    <t>Alia Abu</t>
  </si>
  <si>
    <t>Samir Sariji</t>
  </si>
  <si>
    <t>Muhamad Albieli</t>
  </si>
  <si>
    <t>Ahmad Eyd Bndqjy</t>
  </si>
  <si>
    <t>Maria Lulu</t>
  </si>
  <si>
    <t>Muhamad Shhybr</t>
  </si>
  <si>
    <t>Abdalbasit Aljazayiriu</t>
  </si>
  <si>
    <t>Bilal Aywbi</t>
  </si>
  <si>
    <t>Ahmad Dabana</t>
  </si>
  <si>
    <t>Fawaz Ghazal</t>
  </si>
  <si>
    <t>Bisam Altahhan</t>
  </si>
  <si>
    <t>Lilas Nafae</t>
  </si>
  <si>
    <t>Ranim Earabi</t>
  </si>
  <si>
    <t>Amani Altujjar</t>
  </si>
  <si>
    <t>Muhamad Rashid</t>
  </si>
  <si>
    <t>Amin Hamid</t>
  </si>
  <si>
    <t>Khalid Jameah</t>
  </si>
  <si>
    <t>Fahd Shaykh</t>
  </si>
  <si>
    <t>Lilas Kashik</t>
  </si>
  <si>
    <t>Fatima Hasan</t>
  </si>
  <si>
    <t>Diea Dakhal</t>
  </si>
  <si>
    <t>Amir Karishati</t>
  </si>
  <si>
    <t>Madlin Alsaed</t>
  </si>
  <si>
    <t>Adnan Aleaqla</t>
  </si>
  <si>
    <t>Muhamad Eursaly</t>
  </si>
  <si>
    <t>Ranya Alaishhab</t>
  </si>
  <si>
    <t>Rulaa Shannar</t>
  </si>
  <si>
    <t>Aynas Alhiwat</t>
  </si>
  <si>
    <t>Sara Tabanaj</t>
  </si>
  <si>
    <t>Abd Allah Aldahan</t>
  </si>
  <si>
    <t>Muhamad Ramzi</t>
  </si>
  <si>
    <t>Jan Mikayiylian</t>
  </si>
  <si>
    <t>Almuthanaa Alsaediu</t>
  </si>
  <si>
    <t>Emad Dulul</t>
  </si>
  <si>
    <t>Sarah Haydar</t>
  </si>
  <si>
    <t>Abdalkarim Shueayb</t>
  </si>
  <si>
    <t>Shadi Qitan</t>
  </si>
  <si>
    <t>Muhamad Rajab</t>
  </si>
  <si>
    <t>Khalid Alkhawam</t>
  </si>
  <si>
    <t>Muhamad Asamh</t>
  </si>
  <si>
    <t>Alaa Alyusif</t>
  </si>
  <si>
    <t>Asym Aleaqqad</t>
  </si>
  <si>
    <t>Ahmad Dahman</t>
  </si>
  <si>
    <t>Oqba Alqintar</t>
  </si>
  <si>
    <t>Rahaf Laylanaan</t>
  </si>
  <si>
    <t>Ramadan Muhii Aldiyn</t>
  </si>
  <si>
    <t>Zaynab Eirat</t>
  </si>
  <si>
    <t>Salah Aldiyn Altibae</t>
  </si>
  <si>
    <t>Faras Alghandur</t>
  </si>
  <si>
    <t>Husam Tamim</t>
  </si>
  <si>
    <t>Ayat Byd</t>
  </si>
  <si>
    <t>Rima Daly</t>
  </si>
  <si>
    <t>Muhamad Almunajid</t>
  </si>
  <si>
    <t>Eynas Muhamad</t>
  </si>
  <si>
    <t>Ahmad Ahmid</t>
  </si>
  <si>
    <t>Madlin Aljabaei</t>
  </si>
  <si>
    <t>Ali Alqadri</t>
  </si>
  <si>
    <t>Muhamad Dib</t>
  </si>
  <si>
    <t>Hanan Bradiei</t>
  </si>
  <si>
    <t>Danah Suirkili</t>
  </si>
  <si>
    <t>Ghada Darakal</t>
  </si>
  <si>
    <t>Mazin Bihtiti</t>
  </si>
  <si>
    <t>Ridwan Alshulyan</t>
  </si>
  <si>
    <t>Ali Barghaly</t>
  </si>
  <si>
    <t>Iad Badran</t>
  </si>
  <si>
    <t>Abdalrhmin Shwk</t>
  </si>
  <si>
    <t>Husam Aldiyn</t>
  </si>
  <si>
    <t>Ahmad Hamuwdatan</t>
  </si>
  <si>
    <t>Shuruq Aljuju</t>
  </si>
  <si>
    <t>Muhamad Alshahrur</t>
  </si>
  <si>
    <t>Rafif Khalf</t>
  </si>
  <si>
    <t>Muhamad Albarnawi</t>
  </si>
  <si>
    <t>Ali Almiqdad</t>
  </si>
  <si>
    <t>Ranya Faris</t>
  </si>
  <si>
    <t>Ali Alshaykh</t>
  </si>
  <si>
    <t>Iin Kafa</t>
  </si>
  <si>
    <t>Muhamad Almaghribi</t>
  </si>
  <si>
    <t>Sami Aldrwysh</t>
  </si>
  <si>
    <t>Samah Alkhatib</t>
  </si>
  <si>
    <t>Eala Hatim</t>
  </si>
  <si>
    <t>Dalia Nahlawi</t>
  </si>
  <si>
    <t>Rabye' Alzrqawy</t>
  </si>
  <si>
    <t>Kholoud Huquq</t>
  </si>
  <si>
    <t>Ibrahim Alqatish</t>
  </si>
  <si>
    <t>Salih Altawil</t>
  </si>
  <si>
    <t>Sami Alsyd Ahmad</t>
  </si>
  <si>
    <t>Zahir Aleitar</t>
  </si>
  <si>
    <t>Fatir Alealiu</t>
  </si>
  <si>
    <t>Samir Alealiu</t>
  </si>
  <si>
    <t>Muhamad Sulayman</t>
  </si>
  <si>
    <t>Muhamad Suqabani</t>
  </si>
  <si>
    <t>Muhamad Aldubbas</t>
  </si>
  <si>
    <t>Hamzaa Astitih</t>
  </si>
  <si>
    <t>Sulayman Zinu</t>
  </si>
  <si>
    <t>Alaa Alrifaei</t>
  </si>
  <si>
    <t>Rasha Alrifaei</t>
  </si>
  <si>
    <t>Bayan Darbika</t>
  </si>
  <si>
    <t>Iin Almunzilijiu</t>
  </si>
  <si>
    <t>Abd Alwahhab Aldhiyab</t>
  </si>
  <si>
    <t>Hanan Salahi</t>
  </si>
  <si>
    <t>Mari Ayuwb</t>
  </si>
  <si>
    <t>Omar Shawqi</t>
  </si>
  <si>
    <t>Tariq Aldhahabi</t>
  </si>
  <si>
    <t>Rama Asead</t>
  </si>
  <si>
    <t>Ghayth Eali</t>
  </si>
  <si>
    <t>Mahir Eabuwd</t>
  </si>
  <si>
    <t>Muwmin Almujahid</t>
  </si>
  <si>
    <t>Dima Drwysh</t>
  </si>
  <si>
    <t>Diea Filyun</t>
  </si>
  <si>
    <t>Muhamad Tasbihji</t>
  </si>
  <si>
    <t>Mazin Shumut</t>
  </si>
  <si>
    <t>Omar Zaqzuq</t>
  </si>
  <si>
    <t>Yasmin Eamir</t>
  </si>
  <si>
    <t>Muhamad Haydar</t>
  </si>
  <si>
    <t>Muhamad Ratib</t>
  </si>
  <si>
    <t>Muayid Siedih</t>
  </si>
  <si>
    <t>Husam Alhamd</t>
  </si>
  <si>
    <t>Abdalkrim Fadal</t>
  </si>
  <si>
    <t>Bayan Eurnus</t>
  </si>
  <si>
    <t>Abd Almueiyn Eitaya</t>
  </si>
  <si>
    <t>Sahar Qisam</t>
  </si>
  <si>
    <t>Rafat Musaa</t>
  </si>
  <si>
    <t>Shafiq Almalih</t>
  </si>
  <si>
    <t>Raghad Aghasi</t>
  </si>
  <si>
    <t>Ruba Alhumwi</t>
  </si>
  <si>
    <t>Bilal Alqalish</t>
  </si>
  <si>
    <t>Husayn Hawria</t>
  </si>
  <si>
    <t>Safa Alshahadat</t>
  </si>
  <si>
    <t>Ahmad Aldiyk</t>
  </si>
  <si>
    <t>Hind Almueasaeas</t>
  </si>
  <si>
    <t>Dania Earmush</t>
  </si>
  <si>
    <t>Ayly Bahriin</t>
  </si>
  <si>
    <t>Jihan Nadir</t>
  </si>
  <si>
    <t>Muhamad Sharif Aldaghly</t>
  </si>
  <si>
    <t>Emara bwalsibae</t>
  </si>
  <si>
    <t>Razzan Alhusayni</t>
  </si>
  <si>
    <t>Ghassan Aljamal</t>
  </si>
  <si>
    <t>Omar Kahulus</t>
  </si>
  <si>
    <t>Amjad Nasir</t>
  </si>
  <si>
    <t>Iman Ghrz Aldiyn</t>
  </si>
  <si>
    <t>Alysia Alyaghshiu</t>
  </si>
  <si>
    <t>Ayham Alqadi</t>
  </si>
  <si>
    <t>Diea Shuelan</t>
  </si>
  <si>
    <t>Husam Alsaed</t>
  </si>
  <si>
    <t>Asd Bwfaeur</t>
  </si>
  <si>
    <t>Sari Hanna</t>
  </si>
  <si>
    <t>Eubayda Kayd</t>
  </si>
  <si>
    <t>Khalil Alkalu</t>
  </si>
  <si>
    <t>Muhamad Shrbjy</t>
  </si>
  <si>
    <t>Abd Albasit AlAhmar</t>
  </si>
  <si>
    <t>ID</t>
  </si>
  <si>
    <t>EMP-001</t>
  </si>
  <si>
    <t>EMP-002</t>
  </si>
  <si>
    <t>EMP-003</t>
  </si>
  <si>
    <t>EMP-004</t>
  </si>
  <si>
    <t>EMP-005</t>
  </si>
  <si>
    <t>EMP-006</t>
  </si>
  <si>
    <t>EMP-007</t>
  </si>
  <si>
    <t>EMP-008</t>
  </si>
  <si>
    <t>EMP-009</t>
  </si>
  <si>
    <t>EMP-010</t>
  </si>
  <si>
    <t>EMP-011</t>
  </si>
  <si>
    <t>EMP-012</t>
  </si>
  <si>
    <t>EMP-013</t>
  </si>
  <si>
    <t>EMP-014</t>
  </si>
  <si>
    <t>EMP-015</t>
  </si>
  <si>
    <t>EMP-016</t>
  </si>
  <si>
    <t>EMP-017</t>
  </si>
  <si>
    <t>EMP-018</t>
  </si>
  <si>
    <t>EMP-019</t>
  </si>
  <si>
    <t>EMP-020</t>
  </si>
  <si>
    <t>EMP-021</t>
  </si>
  <si>
    <t>EMP-022</t>
  </si>
  <si>
    <t>EMP-023</t>
  </si>
  <si>
    <t>EMP-024</t>
  </si>
  <si>
    <t>EMP-025</t>
  </si>
  <si>
    <t>EMP-026</t>
  </si>
  <si>
    <t>EMP-027</t>
  </si>
  <si>
    <t>EMP-028</t>
  </si>
  <si>
    <t>EMP-029</t>
  </si>
  <si>
    <t>EMP-030</t>
  </si>
  <si>
    <t>EMP-031</t>
  </si>
  <si>
    <t>EMP-032</t>
  </si>
  <si>
    <t>EMP-033</t>
  </si>
  <si>
    <t>EMP-034</t>
  </si>
  <si>
    <t>EMP-035</t>
  </si>
  <si>
    <t>EMP-036</t>
  </si>
  <si>
    <t>EMP-037</t>
  </si>
  <si>
    <t>EMP-038</t>
  </si>
  <si>
    <t>EMP-039</t>
  </si>
  <si>
    <t>EMP-040</t>
  </si>
  <si>
    <t>EMP-041</t>
  </si>
  <si>
    <t>EMP-042</t>
  </si>
  <si>
    <t>EMP-043</t>
  </si>
  <si>
    <t>EMP-044</t>
  </si>
  <si>
    <t>EMP-045</t>
  </si>
  <si>
    <t>EMP-046</t>
  </si>
  <si>
    <t>EMP-047</t>
  </si>
  <si>
    <t>EMP-048</t>
  </si>
  <si>
    <t>EMP-049</t>
  </si>
  <si>
    <t>EMP-050</t>
  </si>
  <si>
    <t>EMP-051</t>
  </si>
  <si>
    <t>EMP-052</t>
  </si>
  <si>
    <t>EMP-053</t>
  </si>
  <si>
    <t>EMP-054</t>
  </si>
  <si>
    <t>EMP-055</t>
  </si>
  <si>
    <t>EMP-056</t>
  </si>
  <si>
    <t>EMP-057</t>
  </si>
  <si>
    <t>EMP-058</t>
  </si>
  <si>
    <t>EMP-059</t>
  </si>
  <si>
    <t>EMP-060</t>
  </si>
  <si>
    <t>EMP-061</t>
  </si>
  <si>
    <t>EMP-062</t>
  </si>
  <si>
    <t>EMP-063</t>
  </si>
  <si>
    <t>EMP-064</t>
  </si>
  <si>
    <t>EMP-065</t>
  </si>
  <si>
    <t>EMP-066</t>
  </si>
  <si>
    <t>EMP-067</t>
  </si>
  <si>
    <t>EMP-068</t>
  </si>
  <si>
    <t>EMP-069</t>
  </si>
  <si>
    <t>EMP-070</t>
  </si>
  <si>
    <t>EMP-071</t>
  </si>
  <si>
    <t>EMP-072</t>
  </si>
  <si>
    <t>EMP-073</t>
  </si>
  <si>
    <t>EMP-074</t>
  </si>
  <si>
    <t>EMP-075</t>
  </si>
  <si>
    <t>EMP-076</t>
  </si>
  <si>
    <t>EMP-077</t>
  </si>
  <si>
    <t>EMP-078</t>
  </si>
  <si>
    <t>EMP-079</t>
  </si>
  <si>
    <t>EMP-080</t>
  </si>
  <si>
    <t>EMP-081</t>
  </si>
  <si>
    <t>EMP-082</t>
  </si>
  <si>
    <t>EMP-083</t>
  </si>
  <si>
    <t>EMP-084</t>
  </si>
  <si>
    <t>EMP-085</t>
  </si>
  <si>
    <t>EMP-086</t>
  </si>
  <si>
    <t>EMP-087</t>
  </si>
  <si>
    <t>EMP-088</t>
  </si>
  <si>
    <t>EMP-089</t>
  </si>
  <si>
    <t>EMP-090</t>
  </si>
  <si>
    <t>EMP-091</t>
  </si>
  <si>
    <t>EMP-092</t>
  </si>
  <si>
    <t>EMP-093</t>
  </si>
  <si>
    <t>EMP-094</t>
  </si>
  <si>
    <t>EMP-095</t>
  </si>
  <si>
    <t>EMP-096</t>
  </si>
  <si>
    <t>EMP-097</t>
  </si>
  <si>
    <t>EMP-098</t>
  </si>
  <si>
    <t>EMP-099</t>
  </si>
  <si>
    <t>EMP-100</t>
  </si>
  <si>
    <t>EMP-101</t>
  </si>
  <si>
    <t>EMP-102</t>
  </si>
  <si>
    <t>EMP-103</t>
  </si>
  <si>
    <t>EMP-104</t>
  </si>
  <si>
    <t>EMP-105</t>
  </si>
  <si>
    <t>EMP-106</t>
  </si>
  <si>
    <t>EMP-107</t>
  </si>
  <si>
    <t>EMP-108</t>
  </si>
  <si>
    <t>EMP-109</t>
  </si>
  <si>
    <t>EMP-110</t>
  </si>
  <si>
    <t>EMP-111</t>
  </si>
  <si>
    <t>EMP-112</t>
  </si>
  <si>
    <t>EMP-113</t>
  </si>
  <si>
    <t>EMP-114</t>
  </si>
  <si>
    <t>EMP-115</t>
  </si>
  <si>
    <t>EMP-116</t>
  </si>
  <si>
    <t>EMP-117</t>
  </si>
  <si>
    <t>EMP-118</t>
  </si>
  <si>
    <t>EMP-119</t>
  </si>
  <si>
    <t>EMP-120</t>
  </si>
  <si>
    <t>EMP-121</t>
  </si>
  <si>
    <t>EMP-122</t>
  </si>
  <si>
    <t>EMP-123</t>
  </si>
  <si>
    <t>EMP-124</t>
  </si>
  <si>
    <t>EMP-125</t>
  </si>
  <si>
    <t>EMP-126</t>
  </si>
  <si>
    <t>EMP-127</t>
  </si>
  <si>
    <t>EMP-128</t>
  </si>
  <si>
    <t>EMP-129</t>
  </si>
  <si>
    <t>EMP-130</t>
  </si>
  <si>
    <t>EMP-131</t>
  </si>
  <si>
    <t>EMP-132</t>
  </si>
  <si>
    <t>EMP-133</t>
  </si>
  <si>
    <t>EMP-134</t>
  </si>
  <si>
    <t>EMP-135</t>
  </si>
  <si>
    <t>EMP-136</t>
  </si>
  <si>
    <t>EMP-137</t>
  </si>
  <si>
    <t>EMP-138</t>
  </si>
  <si>
    <t>EMP-139</t>
  </si>
  <si>
    <t>EMP-140</t>
  </si>
  <si>
    <t>EMP-141</t>
  </si>
  <si>
    <t>EMP-142</t>
  </si>
  <si>
    <t>EMP-143</t>
  </si>
  <si>
    <t>EMP-144</t>
  </si>
  <si>
    <t>EMP-145</t>
  </si>
  <si>
    <t>EMP-146</t>
  </si>
  <si>
    <t>EMP-147</t>
  </si>
  <si>
    <t>EMP-148</t>
  </si>
  <si>
    <t>EMP-149</t>
  </si>
  <si>
    <t>EMP-150</t>
  </si>
  <si>
    <t>EMP-151</t>
  </si>
  <si>
    <t>EMP-152</t>
  </si>
  <si>
    <t>EMP-153</t>
  </si>
  <si>
    <t>EMP-154</t>
  </si>
  <si>
    <t>EMP-155</t>
  </si>
  <si>
    <t>EMP-156</t>
  </si>
  <si>
    <t>EMP-157</t>
  </si>
  <si>
    <t>EMP-158</t>
  </si>
  <si>
    <t>EMP-159</t>
  </si>
  <si>
    <t>EMP-160</t>
  </si>
  <si>
    <t>EMP-161</t>
  </si>
  <si>
    <t>EMP-162</t>
  </si>
  <si>
    <t>EMP-163</t>
  </si>
  <si>
    <t>EMP-164</t>
  </si>
  <si>
    <t>EMP-165</t>
  </si>
  <si>
    <t>EMP-166</t>
  </si>
  <si>
    <t>EMP-167</t>
  </si>
  <si>
    <t>EMP-168</t>
  </si>
  <si>
    <t>EMP-169</t>
  </si>
  <si>
    <t>EMP-170</t>
  </si>
  <si>
    <t>EMP-171</t>
  </si>
  <si>
    <t>EMP-172</t>
  </si>
  <si>
    <t>EMP-173</t>
  </si>
  <si>
    <t>EMP-174</t>
  </si>
  <si>
    <t>EMP-175</t>
  </si>
  <si>
    <t>EMP-176</t>
  </si>
  <si>
    <t>EMP-177</t>
  </si>
  <si>
    <t>EMP-178</t>
  </si>
  <si>
    <t>EMP-179</t>
  </si>
  <si>
    <t>EMP-180</t>
  </si>
  <si>
    <t>EMP-181</t>
  </si>
  <si>
    <t>EMP-182</t>
  </si>
  <si>
    <t>EMP-183</t>
  </si>
  <si>
    <t>EMP-184</t>
  </si>
  <si>
    <t>EMP-185</t>
  </si>
  <si>
    <t>EMP-186</t>
  </si>
  <si>
    <t>EMP-187</t>
  </si>
  <si>
    <t>EMP-188</t>
  </si>
  <si>
    <t>EMP-189</t>
  </si>
  <si>
    <t>EMP-190</t>
  </si>
  <si>
    <t>EMP-191</t>
  </si>
  <si>
    <t>EMP-192</t>
  </si>
  <si>
    <t>EMP-193</t>
  </si>
  <si>
    <t>EMP-194</t>
  </si>
  <si>
    <t>EMP-195</t>
  </si>
  <si>
    <t>EMP-196</t>
  </si>
  <si>
    <t>EMP-197</t>
  </si>
  <si>
    <t>EMP-198</t>
  </si>
  <si>
    <t>EMP-199</t>
  </si>
  <si>
    <t>EMP-200</t>
  </si>
  <si>
    <t>EMP-201</t>
  </si>
  <si>
    <t>EMP-202</t>
  </si>
  <si>
    <t>EMP-203</t>
  </si>
  <si>
    <t>EMP-204</t>
  </si>
  <si>
    <t>EMP-205</t>
  </si>
  <si>
    <t>EMP-206</t>
  </si>
  <si>
    <t>EMP-207</t>
  </si>
  <si>
    <t>EMP-208</t>
  </si>
  <si>
    <t>EMP-209</t>
  </si>
  <si>
    <t>EMP-210</t>
  </si>
  <si>
    <t>EMP-211</t>
  </si>
  <si>
    <t>EMP-212</t>
  </si>
  <si>
    <t>EMP-213</t>
  </si>
  <si>
    <t>EMP-214</t>
  </si>
  <si>
    <t>EMP-215</t>
  </si>
  <si>
    <t>EMP-216</t>
  </si>
  <si>
    <t>EMP-217</t>
  </si>
  <si>
    <t>EMP-218</t>
  </si>
  <si>
    <t>EMP-219</t>
  </si>
  <si>
    <t>EMP-220</t>
  </si>
  <si>
    <t>EMP-221</t>
  </si>
  <si>
    <t>EMP-222</t>
  </si>
  <si>
    <t>EMP-223</t>
  </si>
  <si>
    <t>EMP-224</t>
  </si>
  <si>
    <t>EMP-225</t>
  </si>
  <si>
    <t>EMP-226</t>
  </si>
  <si>
    <t>EMP-227</t>
  </si>
  <si>
    <t>EMP-228</t>
  </si>
  <si>
    <t>EMP-229</t>
  </si>
  <si>
    <t>EMP-230</t>
  </si>
  <si>
    <t>EMP-231</t>
  </si>
  <si>
    <t>EMP-232</t>
  </si>
  <si>
    <t>EMP-233</t>
  </si>
  <si>
    <t>EMP-234</t>
  </si>
  <si>
    <t>EMP-235</t>
  </si>
  <si>
    <t>EMP-236</t>
  </si>
  <si>
    <t>EMP-237</t>
  </si>
  <si>
    <t>EMP-238</t>
  </si>
  <si>
    <t>EMP-239</t>
  </si>
  <si>
    <t>EMP-240</t>
  </si>
  <si>
    <t>EMP-241</t>
  </si>
  <si>
    <t>EMP-242</t>
  </si>
  <si>
    <t>EMP-243</t>
  </si>
  <si>
    <t>EMP-244</t>
  </si>
  <si>
    <t>EMP-245</t>
  </si>
  <si>
    <t>EMP-246</t>
  </si>
  <si>
    <t>EMP-247</t>
  </si>
  <si>
    <t>EMP-248</t>
  </si>
  <si>
    <t>EMP-249</t>
  </si>
  <si>
    <t>EMP-250</t>
  </si>
  <si>
    <t>EMP-251</t>
  </si>
  <si>
    <t>EMP-252</t>
  </si>
  <si>
    <t>EMP-253</t>
  </si>
  <si>
    <t>EMP-254</t>
  </si>
  <si>
    <t>EMP-255</t>
  </si>
  <si>
    <t>EMP-256</t>
  </si>
  <si>
    <t>EMP-257</t>
  </si>
  <si>
    <t>EMP-258</t>
  </si>
  <si>
    <t>EMP-259</t>
  </si>
  <si>
    <t>EMP-260</t>
  </si>
  <si>
    <t>EMP-261</t>
  </si>
  <si>
    <t>EMP-262</t>
  </si>
  <si>
    <t>EMP-263</t>
  </si>
  <si>
    <t>EMP-264</t>
  </si>
  <si>
    <t>EMP-265</t>
  </si>
  <si>
    <t>EMP-266</t>
  </si>
  <si>
    <t>EMP-267</t>
  </si>
  <si>
    <t>EMP-268</t>
  </si>
  <si>
    <t>EMP-269</t>
  </si>
  <si>
    <t>EMP-270</t>
  </si>
  <si>
    <t>EMP-271</t>
  </si>
  <si>
    <t>EMP-272</t>
  </si>
  <si>
    <t>EMP-273</t>
  </si>
  <si>
    <t>EMP-274</t>
  </si>
  <si>
    <t>EMP-275</t>
  </si>
  <si>
    <t>EMP-276</t>
  </si>
  <si>
    <t>EMP-277</t>
  </si>
  <si>
    <t>EMP-278</t>
  </si>
  <si>
    <t>EMP-279</t>
  </si>
  <si>
    <t>EMP-280</t>
  </si>
  <si>
    <t>EMP-281</t>
  </si>
  <si>
    <t>EMP-282</t>
  </si>
  <si>
    <t>EMP-283</t>
  </si>
  <si>
    <t>EMP-284</t>
  </si>
  <si>
    <t>EMP-285</t>
  </si>
  <si>
    <t>EMP-286</t>
  </si>
  <si>
    <t>EMP-287</t>
  </si>
  <si>
    <t>EMP-288</t>
  </si>
  <si>
    <t>EMP-289</t>
  </si>
  <si>
    <t>EMP-290</t>
  </si>
  <si>
    <t>EMP-291</t>
  </si>
  <si>
    <t>EMP-292</t>
  </si>
  <si>
    <t>EMP-293</t>
  </si>
  <si>
    <t>EMP-294</t>
  </si>
  <si>
    <t>EMP-295</t>
  </si>
  <si>
    <t>EMP-296</t>
  </si>
  <si>
    <t>EMP-297</t>
  </si>
  <si>
    <t>EMP-298</t>
  </si>
  <si>
    <t>EMP-299</t>
  </si>
  <si>
    <t>EMP-300</t>
  </si>
  <si>
    <t>EMP-301</t>
  </si>
  <si>
    <t>EMP-302</t>
  </si>
  <si>
    <t>EMP-303</t>
  </si>
  <si>
    <t>EMP-304</t>
  </si>
  <si>
    <t>EMP-305</t>
  </si>
  <si>
    <t>EMP-306</t>
  </si>
  <si>
    <t>EMP-307</t>
  </si>
  <si>
    <t>EMP-308</t>
  </si>
  <si>
    <t>EMP-309</t>
  </si>
  <si>
    <t>EMP-310</t>
  </si>
  <si>
    <t>EMP-311</t>
  </si>
  <si>
    <t>EMP-312</t>
  </si>
  <si>
    <t>EMP-313</t>
  </si>
  <si>
    <t>EMP-314</t>
  </si>
  <si>
    <t>EMP-315</t>
  </si>
  <si>
    <t>EMP-316</t>
  </si>
  <si>
    <t>EMP-317</t>
  </si>
  <si>
    <t>EMP-318</t>
  </si>
  <si>
    <t>EMP-319</t>
  </si>
  <si>
    <t>EMP-320</t>
  </si>
  <si>
    <t>EMP-321</t>
  </si>
  <si>
    <t>EMP-322</t>
  </si>
  <si>
    <t>EMP-323</t>
  </si>
  <si>
    <t>EMP-324</t>
  </si>
  <si>
    <t>EMP-325</t>
  </si>
  <si>
    <t>EMP-326</t>
  </si>
  <si>
    <t>EMP-327</t>
  </si>
  <si>
    <t>EMP-328</t>
  </si>
  <si>
    <t>EMP-329</t>
  </si>
  <si>
    <t>EMP-330</t>
  </si>
  <si>
    <t>EMP-331</t>
  </si>
  <si>
    <t>EMP-332</t>
  </si>
  <si>
    <t>EMP-333</t>
  </si>
  <si>
    <t>EMP-334</t>
  </si>
  <si>
    <t>EMP-335</t>
  </si>
  <si>
    <t>EMP-336</t>
  </si>
  <si>
    <t>EMP-337</t>
  </si>
  <si>
    <t>EMP-338</t>
  </si>
  <si>
    <t>EMP-339</t>
  </si>
  <si>
    <t>EMP-340</t>
  </si>
  <si>
    <t>EMP-341</t>
  </si>
  <si>
    <t>EMP-342</t>
  </si>
  <si>
    <t>EMP-343</t>
  </si>
  <si>
    <t>EMP-344</t>
  </si>
  <si>
    <t>EMP-345</t>
  </si>
  <si>
    <t>EMP-346</t>
  </si>
  <si>
    <t>EMP-347</t>
  </si>
  <si>
    <t>EMP-348</t>
  </si>
  <si>
    <t>EMP-349</t>
  </si>
  <si>
    <t>EMP-350</t>
  </si>
  <si>
    <t>EMP-351</t>
  </si>
  <si>
    <t>EMP-352</t>
  </si>
  <si>
    <t>EMP-353</t>
  </si>
  <si>
    <t>EMP-354</t>
  </si>
  <si>
    <t>EMP-355</t>
  </si>
  <si>
    <t>EMP-356</t>
  </si>
  <si>
    <t>EMP-357</t>
  </si>
  <si>
    <t>EMP-358</t>
  </si>
  <si>
    <t>EMP-359</t>
  </si>
  <si>
    <t>EMP-360</t>
  </si>
  <si>
    <t>EMP-361</t>
  </si>
  <si>
    <t>EMP-362</t>
  </si>
  <si>
    <t>EMP-363</t>
  </si>
  <si>
    <t>EMP-364</t>
  </si>
  <si>
    <t>EMP-365</t>
  </si>
  <si>
    <t>EMP-366</t>
  </si>
  <si>
    <t>EMP-367</t>
  </si>
  <si>
    <t>EMP-368</t>
  </si>
  <si>
    <t>EMP-369</t>
  </si>
  <si>
    <t>EMP-370</t>
  </si>
  <si>
    <t>EMP-371</t>
  </si>
  <si>
    <t>EMP-372</t>
  </si>
  <si>
    <t>EMP-373</t>
  </si>
  <si>
    <t>EMP-374</t>
  </si>
  <si>
    <t>EMP-375</t>
  </si>
  <si>
    <t>EMP-376</t>
  </si>
  <si>
    <t>EMP-377</t>
  </si>
  <si>
    <t>EMP-378</t>
  </si>
  <si>
    <t>EMP-379</t>
  </si>
  <si>
    <t>EMP-380</t>
  </si>
  <si>
    <t>EMP-381</t>
  </si>
  <si>
    <t>EMP-382</t>
  </si>
  <si>
    <t>EMP-383</t>
  </si>
  <si>
    <t>EMP-384</t>
  </si>
  <si>
    <t>EMP-385</t>
  </si>
  <si>
    <t>EMP-386</t>
  </si>
  <si>
    <t>EMP-387</t>
  </si>
  <si>
    <t>EMP-388</t>
  </si>
  <si>
    <t>EMP-389</t>
  </si>
  <si>
    <t>EMP-390</t>
  </si>
  <si>
    <t>EMP-391</t>
  </si>
  <si>
    <t>EMP-392</t>
  </si>
  <si>
    <t>EMP-393</t>
  </si>
  <si>
    <t>EMP-394</t>
  </si>
  <si>
    <t>EMP-395</t>
  </si>
  <si>
    <t>EMP-396</t>
  </si>
  <si>
    <t>EMP-397</t>
  </si>
  <si>
    <t>EMP-398</t>
  </si>
  <si>
    <t>EMP-399</t>
  </si>
  <si>
    <t>EMP-400</t>
  </si>
  <si>
    <t>EMP-401</t>
  </si>
  <si>
    <t>EMP-402</t>
  </si>
  <si>
    <t>EMP-403</t>
  </si>
  <si>
    <t>EMP-404</t>
  </si>
  <si>
    <t>EMP-405</t>
  </si>
  <si>
    <t>EMP-406</t>
  </si>
  <si>
    <t>EMP-407</t>
  </si>
  <si>
    <t>EMP-408</t>
  </si>
  <si>
    <t>EMP-409</t>
  </si>
  <si>
    <t>EMP-410</t>
  </si>
  <si>
    <t>EMP-411</t>
  </si>
  <si>
    <t>EMP-412</t>
  </si>
  <si>
    <t>EMP-413</t>
  </si>
  <si>
    <t>EMP-414</t>
  </si>
  <si>
    <t>EMP-415</t>
  </si>
  <si>
    <t>EMP-416</t>
  </si>
  <si>
    <t>EMP-417</t>
  </si>
  <si>
    <t>EMP-418</t>
  </si>
  <si>
    <t>EMP-419</t>
  </si>
  <si>
    <t>EMP-420</t>
  </si>
  <si>
    <t>EMP-421</t>
  </si>
  <si>
    <t>EMP-422</t>
  </si>
  <si>
    <t>EMP-423</t>
  </si>
  <si>
    <t>EMP-424</t>
  </si>
  <si>
    <t>EMP-425</t>
  </si>
  <si>
    <t>EMP-426</t>
  </si>
  <si>
    <t>EMP-427</t>
  </si>
  <si>
    <t>EMP-428</t>
  </si>
  <si>
    <t>EMP-429</t>
  </si>
  <si>
    <t>EMP-430</t>
  </si>
  <si>
    <t>EMP-431</t>
  </si>
  <si>
    <t>EMP-432</t>
  </si>
  <si>
    <t>EMP-433</t>
  </si>
  <si>
    <t>EMP-434</t>
  </si>
  <si>
    <t>EMP-435</t>
  </si>
  <si>
    <t>EMP-436</t>
  </si>
  <si>
    <t>EMP-437</t>
  </si>
  <si>
    <t>EMP-438</t>
  </si>
  <si>
    <t>EMP-439</t>
  </si>
  <si>
    <t>EMP-440</t>
  </si>
  <si>
    <t>EMP-441</t>
  </si>
  <si>
    <t>EMP-442</t>
  </si>
  <si>
    <t>EMP-443</t>
  </si>
  <si>
    <t>EMP-444</t>
  </si>
  <si>
    <t>EMP-445</t>
  </si>
  <si>
    <t>EMP-446</t>
  </si>
  <si>
    <t>EMP-447</t>
  </si>
  <si>
    <t>EMP-448</t>
  </si>
  <si>
    <t>EMP-449</t>
  </si>
  <si>
    <t>EMP-450</t>
  </si>
  <si>
    <t>EMP-451</t>
  </si>
  <si>
    <t>EMP-452</t>
  </si>
  <si>
    <t>EMP-453</t>
  </si>
  <si>
    <t>EMP-454</t>
  </si>
  <si>
    <t>EMP-455</t>
  </si>
  <si>
    <t>EMP-456</t>
  </si>
  <si>
    <t>EMP-457</t>
  </si>
  <si>
    <t>EMP-458</t>
  </si>
  <si>
    <t>EMP-459</t>
  </si>
  <si>
    <t>EMP-460</t>
  </si>
  <si>
    <t>EMP-461</t>
  </si>
  <si>
    <t>EMP-462</t>
  </si>
  <si>
    <t>EMP-463</t>
  </si>
  <si>
    <t>EMP-464</t>
  </si>
  <si>
    <t>EMP-465</t>
  </si>
  <si>
    <t>EMP-466</t>
  </si>
  <si>
    <t>EMP-467</t>
  </si>
  <si>
    <t>EMP-468</t>
  </si>
  <si>
    <t>EMP-469</t>
  </si>
  <si>
    <t>EMP-470</t>
  </si>
  <si>
    <t>EMP-471</t>
  </si>
  <si>
    <t>EMP-472</t>
  </si>
  <si>
    <t>EMP-473</t>
  </si>
  <si>
    <t>EMP-474</t>
  </si>
  <si>
    <t>EMP-475</t>
  </si>
  <si>
    <t>EMP-476</t>
  </si>
  <si>
    <t>EMP-477</t>
  </si>
  <si>
    <t>EMP-478</t>
  </si>
  <si>
    <t>EMP-479</t>
  </si>
  <si>
    <t>EMP-480</t>
  </si>
  <si>
    <t>EMP-481</t>
  </si>
  <si>
    <t>EMP-482</t>
  </si>
  <si>
    <t>EMP-483</t>
  </si>
  <si>
    <t>EMP-484</t>
  </si>
  <si>
    <t>EMP-485</t>
  </si>
  <si>
    <t>EMP-486</t>
  </si>
  <si>
    <t>EMP-487</t>
  </si>
  <si>
    <t>EMP-488</t>
  </si>
  <si>
    <t>EMP-489</t>
  </si>
  <si>
    <t>EMP-490</t>
  </si>
  <si>
    <t>EMP-491</t>
  </si>
  <si>
    <t>EMP-492</t>
  </si>
  <si>
    <t>EMP-493</t>
  </si>
  <si>
    <t>EMP-494</t>
  </si>
  <si>
    <t>EMP-495</t>
  </si>
  <si>
    <t>EMP-496</t>
  </si>
  <si>
    <t>EMP-497</t>
  </si>
  <si>
    <t>EMP-498</t>
  </si>
  <si>
    <t>EMP-499</t>
  </si>
  <si>
    <t>EMP-500</t>
  </si>
  <si>
    <t>EMP-501</t>
  </si>
  <si>
    <t>EMP-502</t>
  </si>
  <si>
    <t>EMP-503</t>
  </si>
  <si>
    <t>EMP-504</t>
  </si>
  <si>
    <t>EMP-505</t>
  </si>
  <si>
    <t>EMP-506</t>
  </si>
  <si>
    <t>EMP-507</t>
  </si>
  <si>
    <t>EMP-508</t>
  </si>
  <si>
    <t>EMP-509</t>
  </si>
  <si>
    <t>EMP-510</t>
  </si>
  <si>
    <t>EMP-511</t>
  </si>
  <si>
    <t>EMP-512</t>
  </si>
  <si>
    <t>EMP-513</t>
  </si>
  <si>
    <t>EMP-514</t>
  </si>
  <si>
    <t>EMP-515</t>
  </si>
  <si>
    <t>EMP-516</t>
  </si>
  <si>
    <t>EMP-517</t>
  </si>
  <si>
    <t>EMP-518</t>
  </si>
  <si>
    <t>EMP-519</t>
  </si>
  <si>
    <t>EMP-520</t>
  </si>
  <si>
    <t>EMP-521</t>
  </si>
  <si>
    <t>EMP-522</t>
  </si>
  <si>
    <t>EMP-523</t>
  </si>
  <si>
    <t>EMP-524</t>
  </si>
  <si>
    <t>EMP-525</t>
  </si>
  <si>
    <t>EMP-526</t>
  </si>
  <si>
    <t>EMP-527</t>
  </si>
  <si>
    <t>EMP-528</t>
  </si>
  <si>
    <t>EMP-529</t>
  </si>
  <si>
    <t>EMP-530</t>
  </si>
  <si>
    <t>EMP-531</t>
  </si>
  <si>
    <t>EMP-532</t>
  </si>
  <si>
    <t>EMP-533</t>
  </si>
  <si>
    <t>EMP-534</t>
  </si>
  <si>
    <t>EMP-535</t>
  </si>
  <si>
    <t>EMP-536</t>
  </si>
  <si>
    <t>EMP-537</t>
  </si>
  <si>
    <t>EMP-538</t>
  </si>
  <si>
    <t>EMP-539</t>
  </si>
  <si>
    <t>EMP-540</t>
  </si>
  <si>
    <t>EMP-541</t>
  </si>
  <si>
    <t>EMP-542</t>
  </si>
  <si>
    <t>EMP-543</t>
  </si>
  <si>
    <t>EMP-544</t>
  </si>
  <si>
    <t>EMP-545</t>
  </si>
  <si>
    <t>EMP-546</t>
  </si>
  <si>
    <t>EMP-547</t>
  </si>
  <si>
    <t>EMP-548</t>
  </si>
  <si>
    <t>EMP-549</t>
  </si>
  <si>
    <t>EMP-550</t>
  </si>
  <si>
    <t>EMP-551</t>
  </si>
  <si>
    <t>EMP-552</t>
  </si>
  <si>
    <t>EMP-553</t>
  </si>
  <si>
    <t>EMP-554</t>
  </si>
  <si>
    <t>EMP-555</t>
  </si>
  <si>
    <t>EMP-556</t>
  </si>
  <si>
    <t>EMP-557</t>
  </si>
  <si>
    <t>EMP-558</t>
  </si>
  <si>
    <t>EMP-559</t>
  </si>
  <si>
    <t>EMP-560</t>
  </si>
  <si>
    <t>EMP-561</t>
  </si>
  <si>
    <t>EMP-562</t>
  </si>
  <si>
    <t>EMP-563</t>
  </si>
  <si>
    <t>EMP-564</t>
  </si>
  <si>
    <t>EMP-565</t>
  </si>
  <si>
    <t>EMP-566</t>
  </si>
  <si>
    <t>EMP-567</t>
  </si>
  <si>
    <t>EMP-568</t>
  </si>
  <si>
    <t>EMP-569</t>
  </si>
  <si>
    <t>EMP-570</t>
  </si>
  <si>
    <t>EMP-571</t>
  </si>
  <si>
    <t>EMP-572</t>
  </si>
  <si>
    <t>EMP-573</t>
  </si>
  <si>
    <t>EMP-574</t>
  </si>
  <si>
    <t>EMP-575</t>
  </si>
  <si>
    <t>EMP-576</t>
  </si>
  <si>
    <t>EMP-577</t>
  </si>
  <si>
    <t>EMP-578</t>
  </si>
  <si>
    <t>EMP-579</t>
  </si>
  <si>
    <t>EMP-580</t>
  </si>
  <si>
    <t>EMP-581</t>
  </si>
  <si>
    <t>EMP-582</t>
  </si>
  <si>
    <t>EMP-583</t>
  </si>
  <si>
    <t>EMP-584</t>
  </si>
  <si>
    <t>EMP-585</t>
  </si>
  <si>
    <t>EMP-586</t>
  </si>
  <si>
    <t>EMP-587</t>
  </si>
  <si>
    <t>EMP-588</t>
  </si>
  <si>
    <t>EMP-589</t>
  </si>
  <si>
    <t>EMP-590</t>
  </si>
  <si>
    <t>EMP-591</t>
  </si>
  <si>
    <t>EMP-592</t>
  </si>
  <si>
    <t>EMP-593</t>
  </si>
  <si>
    <t>EMP-594</t>
  </si>
  <si>
    <t>EMP-595</t>
  </si>
  <si>
    <t>EMP-596</t>
  </si>
  <si>
    <t>EMP-597</t>
  </si>
  <si>
    <t>EMP-598</t>
  </si>
  <si>
    <t>EMP-599</t>
  </si>
  <si>
    <t>EMP-600</t>
  </si>
  <si>
    <t>EMP-601</t>
  </si>
  <si>
    <t>EMP-602</t>
  </si>
  <si>
    <t>EMP-603</t>
  </si>
  <si>
    <t>EMP-604</t>
  </si>
  <si>
    <t>EMP-605</t>
  </si>
  <si>
    <t>EMP-606</t>
  </si>
  <si>
    <t>EMP-607</t>
  </si>
  <si>
    <t>EMP-608</t>
  </si>
  <si>
    <t>EMP-609</t>
  </si>
  <si>
    <t>EMP-610</t>
  </si>
  <si>
    <t>EMP-611</t>
  </si>
  <si>
    <t>EMP-612</t>
  </si>
  <si>
    <t>EMP-613</t>
  </si>
  <si>
    <t>EMP-614</t>
  </si>
  <si>
    <t>EMP-615</t>
  </si>
  <si>
    <t>EMP-616</t>
  </si>
  <si>
    <t>EMP-617</t>
  </si>
  <si>
    <t>EMP-618</t>
  </si>
  <si>
    <t>EMP-619</t>
  </si>
  <si>
    <t>EMP-620</t>
  </si>
  <si>
    <t>EMP-621</t>
  </si>
  <si>
    <t>EMP-622</t>
  </si>
  <si>
    <t>EMP-623</t>
  </si>
  <si>
    <t>EMP-624</t>
  </si>
  <si>
    <t>EMP-625</t>
  </si>
  <si>
    <t>EMP-626</t>
  </si>
  <si>
    <t>EMP-627</t>
  </si>
  <si>
    <t>EMP-628</t>
  </si>
  <si>
    <t>EMP-629</t>
  </si>
  <si>
    <t>EMP-630</t>
  </si>
  <si>
    <t>EMP-631</t>
  </si>
  <si>
    <t>EMP-632</t>
  </si>
  <si>
    <t>EMP-633</t>
  </si>
  <si>
    <t>EMP-634</t>
  </si>
  <si>
    <t>EMP-635</t>
  </si>
  <si>
    <t>EMP-636</t>
  </si>
  <si>
    <t>EMP-637</t>
  </si>
  <si>
    <t>EMP-638</t>
  </si>
  <si>
    <t>EMP-639</t>
  </si>
  <si>
    <t>EMP-640</t>
  </si>
  <si>
    <t>EMP-641</t>
  </si>
  <si>
    <t>EMP-642</t>
  </si>
  <si>
    <t>EMP-643</t>
  </si>
  <si>
    <t>EMP-644</t>
  </si>
  <si>
    <t>EMP-645</t>
  </si>
  <si>
    <t>EMP-646</t>
  </si>
  <si>
    <t>EMP-647</t>
  </si>
  <si>
    <t>EMP-648</t>
  </si>
  <si>
    <t>EMP-649</t>
  </si>
  <si>
    <t>EMP-650</t>
  </si>
  <si>
    <t>EMP-651</t>
  </si>
  <si>
    <t>EMP-652</t>
  </si>
  <si>
    <t>EMP-653</t>
  </si>
  <si>
    <t>EMP-654</t>
  </si>
  <si>
    <t>EMP-655</t>
  </si>
  <si>
    <t>EMP-656</t>
  </si>
  <si>
    <t>EMP-657</t>
  </si>
  <si>
    <t>EMP-658</t>
  </si>
  <si>
    <t>EMP-659</t>
  </si>
  <si>
    <t>EMP-660</t>
  </si>
  <si>
    <t>EMP-661</t>
  </si>
  <si>
    <t>EMP-662</t>
  </si>
  <si>
    <t>EMP-663</t>
  </si>
  <si>
    <t>EMP-664</t>
  </si>
  <si>
    <t>EMP-665</t>
  </si>
  <si>
    <t>EMP-666</t>
  </si>
  <si>
    <t>EMP-667</t>
  </si>
  <si>
    <t>EMP-668</t>
  </si>
  <si>
    <t>EMP-669</t>
  </si>
  <si>
    <t>EMP-670</t>
  </si>
  <si>
    <t>EMP-671</t>
  </si>
  <si>
    <t>EMP-672</t>
  </si>
  <si>
    <t>EMP-673</t>
  </si>
  <si>
    <t>EMP-674</t>
  </si>
  <si>
    <t>EMP-675</t>
  </si>
  <si>
    <t>EMP-676</t>
  </si>
  <si>
    <t>EMP-677</t>
  </si>
  <si>
    <t>EMP-678</t>
  </si>
  <si>
    <t>EMP-679</t>
  </si>
  <si>
    <t>EMP-680</t>
  </si>
  <si>
    <t>EMP-681</t>
  </si>
  <si>
    <t>EMP-682</t>
  </si>
  <si>
    <t>EMP-683</t>
  </si>
  <si>
    <t>EMP-684</t>
  </si>
  <si>
    <t>EMP-685</t>
  </si>
  <si>
    <t>EMP-686</t>
  </si>
  <si>
    <t>EMP-687</t>
  </si>
  <si>
    <t>EMP-688</t>
  </si>
  <si>
    <t>EMP-689</t>
  </si>
  <si>
    <t>Start day</t>
  </si>
  <si>
    <t>Employee per country</t>
  </si>
  <si>
    <t>Salary per week</t>
  </si>
  <si>
    <t>No. of employee per department</t>
  </si>
  <si>
    <t>Males per department</t>
  </si>
  <si>
    <t>Females per department</t>
  </si>
  <si>
    <t>Each country</t>
  </si>
  <si>
    <t>Each department</t>
  </si>
  <si>
    <t>Each center</t>
  </si>
  <si>
    <t>no. of employee in each center</t>
  </si>
  <si>
    <t>Row Labels</t>
  </si>
  <si>
    <t>Grand Total</t>
  </si>
  <si>
    <t>Average Job Rate</t>
  </si>
  <si>
    <t>Average Job Rate Status</t>
  </si>
  <si>
    <t>Sum of Annual Salary</t>
  </si>
  <si>
    <t>Sum of No. of employee per department</t>
  </si>
  <si>
    <t>Sum of Employee per country</t>
  </si>
  <si>
    <t>Sum of no. of employee in each center</t>
  </si>
  <si>
    <t>monthly Salary</t>
  </si>
  <si>
    <t>Annual Salary</t>
  </si>
  <si>
    <t>Sick Leaves</t>
  </si>
  <si>
    <t>Unpaid Leaves</t>
  </si>
  <si>
    <t>Total Leaves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</si>
</sst>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0.00;\(\$#,##0.00\);\$#,##0.00"/>
  </numFmts>
  <fonts count="3" x14ac:knownFonts="1">
    <font>
      <sz val="12"/>
      <color theme="1"/>
      <name val="Calibri"/>
      <family val="2"/>
      <scheme val="minor"/>
    </font>
    <font>
      <sz val="8"/>
      <name val="Calibri"/>
      <family val="2"/>
      <scheme val="minor"/>
    </font>
    <font>
      <sz val="12"/>
      <color theme="1"/>
      <name val="Calibri"/>
      <family val="2"/>
      <scheme val="minor"/>
    </font>
  </fonts>
  <fills count="6">
    <fill>
      <patternFill patternType="none"/>
    </fill>
    <fill>
      <patternFill patternType="gray125"/>
    </fill>
    <fill>
      <patternFill patternType="solid">
        <fgColor theme="3" tint="-0.249977111117893"/>
        <bgColor indexed="64"/>
      </patternFill>
    </fill>
    <fill>
      <patternFill patternType="solid">
        <fgColor theme="8"/>
        <bgColor indexed="64"/>
      </patternFill>
    </fill>
    <fill>
      <patternFill patternType="solid">
        <fgColor theme="8" tint="0.79998168889431442"/>
        <bgColor indexed="64"/>
      </patternFill>
    </fill>
    <fill>
      <patternFill patternType="solid">
        <fgColor theme="8" tint="0.59999389629810485"/>
        <bgColor indexed="64"/>
      </patternFill>
    </fill>
  </fills>
  <borders count="1">
    <border>
      <left/>
      <right/>
      <top/>
      <bottom/>
      <diagonal/>
    </border>
  </borders>
  <cellStyleXfs count="2">
    <xf numFmtId="0" fontId="0" fillId="0" borderId="0"/>
    <xf numFmtId="44" fontId="2" fillId="0" borderId="0" applyFont="0" applyFill="0" applyBorder="0" applyAlignment="0" applyProtection="0"/>
  </cellStyleXfs>
  <cellXfs count="11">
    <xf numFmtId="0" fontId="0" fillId="0" borderId="0" xfId="0"/>
    <xf numFmtId="14" fontId="0" fillId="0" borderId="0" xfId="0" applyNumberFormat="1"/>
    <xf numFmtId="1" fontId="0" fillId="0" borderId="0" xfId="0" applyNumberFormat="1"/>
    <xf numFmtId="44" fontId="0" fillId="0" borderId="0" xfId="1" applyFont="1"/>
    <xf numFmtId="0" fontId="0" fillId="2" borderId="0" xfId="0" applyFill="1"/>
    <xf numFmtId="0" fontId="0" fillId="3" borderId="0" xfId="0" applyFill="1"/>
    <xf numFmtId="0" fontId="0" fillId="3" borderId="0" xfId="0" applyFill="1" applyAlignment="1">
      <alignment horizontal="left"/>
    </xf>
    <xf numFmtId="0" fontId="0" fillId="4" borderId="0" xfId="0" applyFill="1" applyAlignment="1">
      <alignment horizontal="left"/>
    </xf>
    <xf numFmtId="0" fontId="0" fillId="4" borderId="0" xfId="0" applyFill="1"/>
    <xf numFmtId="164" fontId="0" fillId="4" borderId="0" xfId="0" applyNumberFormat="1" applyFill="1"/>
    <xf numFmtId="0" fontId="0" fillId="5" borderId="0" xfId="0" applyFill="1" applyAlignment="1">
      <alignment horizontal="left"/>
    </xf>
  </cellXfs>
  <cellStyles count="2">
    <cellStyle name="Currency" xfId="1" builtinId="4"/>
    <cellStyle name="Normal" xfId="0" builtinId="0"/>
  </cellStyles>
  <dxfs count="129">
    <dxf>
      <fill>
        <patternFill patternType="solid">
          <bgColor theme="8" tint="0.59999389629810485"/>
        </patternFill>
      </fill>
    </dxf>
    <dxf>
      <fill>
        <patternFill patternType="solid">
          <fgColor indexed="64"/>
          <bgColor theme="8"/>
        </patternFill>
      </fill>
    </dxf>
    <dxf>
      <fill>
        <patternFill patternType="solid">
          <fgColor indexed="64"/>
          <bgColor theme="8"/>
        </patternFill>
      </fill>
      <alignment horizontal="general" vertical="bottom" textRotation="0" wrapText="0" indent="0" justifyLastLine="0" shrinkToFit="0" readingOrder="0"/>
    </dxf>
    <dxf>
      <fill>
        <patternFill patternType="solid">
          <fgColor indexed="64"/>
          <bgColor theme="8"/>
        </patternFill>
      </fill>
    </dxf>
    <dxf>
      <fill>
        <patternFill patternType="solid">
          <fgColor indexed="64"/>
          <bgColor theme="8"/>
        </patternFill>
      </fill>
    </dxf>
    <dxf>
      <fill>
        <patternFill patternType="none">
          <bgColor auto="1"/>
        </patternFill>
      </fill>
    </dxf>
    <dxf>
      <fill>
        <patternFill patternType="none">
          <bgColor auto="1"/>
        </patternFill>
      </fill>
    </dxf>
    <dxf>
      <fill>
        <patternFill patternType="solid">
          <bgColor theme="8"/>
        </patternFill>
      </fill>
    </dxf>
    <dxf>
      <fill>
        <patternFill patternType="none">
          <bgColor auto="1"/>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fgColor indexed="64"/>
          <bgColor theme="8"/>
        </patternFill>
      </fill>
    </dxf>
    <dxf>
      <fill>
        <patternFill patternType="solid">
          <fgColor indexed="64"/>
          <bgColor theme="8"/>
        </patternFill>
      </fill>
    </dxf>
    <dxf>
      <fill>
        <patternFill patternType="solid">
          <fgColor indexed="64"/>
          <bgColor theme="8"/>
        </patternFill>
      </fill>
      <alignment horizontal="general" vertical="bottom" textRotation="0" wrapText="0" indent="0" justifyLastLine="0" shrinkToFit="0" readingOrder="0"/>
    </dxf>
    <dxf>
      <fill>
        <patternFill patternType="solid">
          <fgColor indexed="64"/>
          <bgColor theme="8"/>
        </patternFill>
      </fill>
    </dxf>
    <dxf>
      <fill>
        <patternFill patternType="none">
          <bgColor auto="1"/>
        </patternFill>
      </fill>
    </dxf>
    <dxf>
      <fill>
        <patternFill>
          <bgColor theme="8"/>
        </patternFill>
      </fill>
    </dxf>
    <dxf>
      <fill>
        <patternFill>
          <bgColor theme="8" tint="0.79998168889431442"/>
        </patternFill>
      </fill>
    </dxf>
    <dxf>
      <fill>
        <patternFill patternType="solid">
          <bgColor theme="3"/>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8"/>
        </patternFill>
      </fill>
    </dxf>
    <dxf>
      <fill>
        <patternFill patternType="solid">
          <bgColor theme="8" tint="-0.249977111117893"/>
        </patternFill>
      </fill>
    </dxf>
    <dxf>
      <fill>
        <patternFill patternType="none">
          <bgColor auto="1"/>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fgColor indexed="64"/>
          <bgColor theme="8"/>
        </patternFill>
      </fill>
    </dxf>
    <dxf>
      <fill>
        <patternFill patternType="solid">
          <fgColor indexed="64"/>
          <bgColor theme="8"/>
        </patternFill>
      </fill>
      <alignment horizontal="general" vertical="bottom" textRotation="0" wrapText="0" indent="0" justifyLastLine="0" shrinkToFit="0" readingOrder="0"/>
    </dxf>
    <dxf>
      <fill>
        <patternFill patternType="solid">
          <fgColor indexed="64"/>
          <bgColor theme="8"/>
        </patternFill>
      </fill>
    </dxf>
    <dxf>
      <fill>
        <patternFill patternType="solid">
          <fgColor indexed="64"/>
          <bgColor theme="8"/>
        </patternFill>
      </fill>
    </dxf>
    <dxf>
      <fill>
        <patternFill patternType="none">
          <bgColor auto="1"/>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dxf>
    <dxf>
      <numFmt numFmtId="0" formatCode="General"/>
      <fill>
        <patternFill patternType="solid">
          <fgColor indexed="64"/>
          <bgColor theme="8"/>
        </patternFill>
      </fill>
    </dxf>
    <dxf>
      <fill>
        <patternFill patternType="solid">
          <fgColor indexed="64"/>
          <bgColor theme="8"/>
        </patternFill>
      </fill>
      <alignment horizontal="general" vertical="bottom" textRotation="0" wrapText="0" indent="0" justifyLastLine="0" shrinkToFit="0" readingOrder="0"/>
    </dxf>
    <dxf>
      <fill>
        <patternFill patternType="solid">
          <fgColor indexed="64"/>
          <bgColor theme="8"/>
        </patternFill>
      </fill>
    </dxf>
    <dxf>
      <fill>
        <patternFill patternType="solid">
          <fgColor indexed="64"/>
          <bgColor theme="8"/>
        </patternFill>
      </fill>
    </dxf>
    <dxf>
      <fill>
        <patternFill patternType="none">
          <bgColor auto="1"/>
        </patternFill>
      </fill>
    </dxf>
    <dxf>
      <fill>
        <patternFill patternType="none">
          <bgColor auto="1"/>
        </patternFill>
      </fill>
    </dxf>
    <dxf>
      <fill>
        <patternFill patternType="none">
          <bgColor auto="1"/>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65" formatCode="d/mm/yyyy"/>
    </dxf>
    <dxf>
      <numFmt numFmtId="0" formatCode="General"/>
    </dxf>
  </dxfs>
  <tableStyles count="1" defaultTableStyle="TableStyleMedium2" defaultPivotStyle="PivotStyleLight16">
    <tableStyle name="Invisible" pivot="0" table="0" count="0" xr9:uid="{0299345E-06BB-43B9-98AC-FA0B37314CA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haredStrings" Target="sharedString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connections" Target="connections.xml"/><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 Type="http://schemas.openxmlformats.org/officeDocument/2006/relationships/pivotCacheDefinition" Target="pivotCache/pivotCacheDefinition2.xml"/><Relationship Id="rId15" Type="http://schemas.openxmlformats.org/officeDocument/2006/relationships/theme" Target="theme/theme1.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7.xml"/><Relationship Id="rId19" Type="http://schemas.openxmlformats.org/officeDocument/2006/relationships/powerPivotData" Target="model/item.data"/><Relationship Id="rId31" Type="http://schemas.openxmlformats.org/officeDocument/2006/relationships/customXml" Target="../customXml/item11.xml"/><Relationship Id="rId44" Type="http://schemas.openxmlformats.org/officeDocument/2006/relationships/customXml" Target="../customXml/item24.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3.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styles" Target="style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20" Type="http://schemas.openxmlformats.org/officeDocument/2006/relationships/calcChain" Target="calcChain.xml"/><Relationship Id="rId41"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[HR_Analytics_Dashboard.xlsx.xlsx]pivot tables!PivotTable2</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tables'!$G$2</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tables'!$F$3:$F$13</c:f>
              <c:strCache>
                <c:ptCount val="10"/>
                <c:pt idx="0">
                  <c:v>Ahmad Hamuwd</c:v>
                </c:pt>
                <c:pt idx="1">
                  <c:v>Ahmad Laylana</c:v>
                </c:pt>
                <c:pt idx="2">
                  <c:v>Muhamad Alkhatib</c:v>
                </c:pt>
                <c:pt idx="3">
                  <c:v>Muhamad Almisri</c:v>
                </c:pt>
                <c:pt idx="4">
                  <c:v>Muhamad Amir</c:v>
                </c:pt>
                <c:pt idx="5">
                  <c:v>Muhamad Ayman</c:v>
                </c:pt>
                <c:pt idx="6">
                  <c:v>Muhamad Hamzat</c:v>
                </c:pt>
                <c:pt idx="7">
                  <c:v>Muhamad Husayn</c:v>
                </c:pt>
                <c:pt idx="8">
                  <c:v>Muhamad Khalid</c:v>
                </c:pt>
                <c:pt idx="9">
                  <c:v>Muhamad Khayr</c:v>
                </c:pt>
              </c:strCache>
            </c:strRef>
          </c:cat>
          <c:val>
            <c:numRef>
              <c:f>'pivot tables'!$G$3:$G$13</c:f>
              <c:numCache>
                <c:formatCode>\$#,##0.00;\(\$#,##0.00\);\$#,##0.00</c:formatCode>
                <c:ptCount val="10"/>
                <c:pt idx="0">
                  <c:v>53280</c:v>
                </c:pt>
                <c:pt idx="1">
                  <c:v>48240</c:v>
                </c:pt>
                <c:pt idx="2">
                  <c:v>69756</c:v>
                </c:pt>
                <c:pt idx="3">
                  <c:v>62880</c:v>
                </c:pt>
                <c:pt idx="4">
                  <c:v>49884</c:v>
                </c:pt>
                <c:pt idx="5">
                  <c:v>55140</c:v>
                </c:pt>
                <c:pt idx="6">
                  <c:v>72192</c:v>
                </c:pt>
                <c:pt idx="7">
                  <c:v>60960</c:v>
                </c:pt>
                <c:pt idx="8">
                  <c:v>54852</c:v>
                </c:pt>
                <c:pt idx="9">
                  <c:v>83388</c:v>
                </c:pt>
              </c:numCache>
            </c:numRef>
          </c:val>
          <c:extLst>
            <c:ext xmlns:c16="http://schemas.microsoft.com/office/drawing/2014/chart" uri="{C3380CC4-5D6E-409C-BE32-E72D297353CC}">
              <c16:uniqueId val="{00000000-3BF9-4334-AACC-5FD02C533421}"/>
            </c:ext>
          </c:extLst>
        </c:ser>
        <c:dLbls>
          <c:showLegendKey val="0"/>
          <c:showVal val="0"/>
          <c:showCatName val="0"/>
          <c:showSerName val="0"/>
          <c:showPercent val="0"/>
          <c:showBubbleSize val="0"/>
        </c:dLbls>
        <c:gapWidth val="150"/>
        <c:overlap val="100"/>
        <c:axId val="2129541679"/>
        <c:axId val="1454247375"/>
      </c:barChart>
      <c:catAx>
        <c:axId val="21295416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500" b="1" i="1" u="none" strike="noStrike" kern="1200" baseline="0">
                <a:solidFill>
                  <a:schemeClr val="lt1">
                    <a:lumMod val="85000"/>
                  </a:schemeClr>
                </a:solidFill>
                <a:latin typeface="+mn-lt"/>
                <a:ea typeface="+mn-ea"/>
                <a:cs typeface="+mn-cs"/>
              </a:defRPr>
            </a:pPr>
            <a:endParaRPr lang="en-US"/>
          </a:p>
        </c:txPr>
        <c:crossAx val="1454247375"/>
        <c:crosses val="autoZero"/>
        <c:auto val="1"/>
        <c:lblAlgn val="ctr"/>
        <c:lblOffset val="100"/>
        <c:noMultiLvlLbl val="0"/>
      </c:catAx>
      <c:valAx>
        <c:axId val="1454247375"/>
        <c:scaling>
          <c:orientation val="minMax"/>
        </c:scaling>
        <c:delete val="0"/>
        <c:axPos val="l"/>
        <c:majorGridlines>
          <c:spPr>
            <a:ln w="9525" cap="flat" cmpd="sng" algn="ctr">
              <a:solidFill>
                <a:schemeClr val="lt1">
                  <a:lumMod val="95000"/>
                  <a:alpha val="10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3000" b="1" i="1" u="none" strike="noStrike" kern="1200" baseline="0">
                <a:solidFill>
                  <a:schemeClr val="lt1">
                    <a:lumMod val="85000"/>
                  </a:schemeClr>
                </a:solidFill>
                <a:latin typeface="+mn-lt"/>
                <a:ea typeface="+mn-ea"/>
                <a:cs typeface="+mn-cs"/>
              </a:defRPr>
            </a:pPr>
            <a:endParaRPr lang="en-US"/>
          </a:p>
        </c:txPr>
        <c:crossAx val="2129541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[HR_Analytics_Dashboard.xlsx.xlsx]pivot tables!PivotTable3</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6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noFill/>
          <a:ln w="9525" cap="flat" cmpd="sng" algn="ctr">
            <a:solidFill>
              <a:schemeClr val="accent5"/>
            </a:solidFill>
            <a:miter lim="800000"/>
          </a:ln>
          <a:effectLst>
            <a:glow rad="63500">
              <a:schemeClr val="accent5">
                <a:satMod val="175000"/>
                <a:alpha val="25000"/>
              </a:schemeClr>
            </a:glow>
          </a:effectLst>
        </c:spPr>
      </c:pivotFmt>
      <c:pivotFmt>
        <c:idx val="24"/>
        <c:spPr>
          <a:noFill/>
          <a:ln w="9525" cap="flat" cmpd="sng" algn="ctr">
            <a:solidFill>
              <a:schemeClr val="accent5"/>
            </a:solidFill>
            <a:miter lim="800000"/>
          </a:ln>
          <a:effectLst>
            <a:glow rad="63500">
              <a:schemeClr val="accent5">
                <a:satMod val="175000"/>
                <a:alpha val="25000"/>
              </a:schemeClr>
            </a:glow>
          </a:effectLst>
        </c:spPr>
      </c:pivotFmt>
      <c:pivotFmt>
        <c:idx val="25"/>
        <c:spPr>
          <a:noFill/>
          <a:ln w="9525" cap="flat" cmpd="sng" algn="ctr">
            <a:solidFill>
              <a:schemeClr val="accent5"/>
            </a:solidFill>
            <a:miter lim="800000"/>
          </a:ln>
          <a:effectLst>
            <a:glow rad="63500">
              <a:schemeClr val="accent5">
                <a:satMod val="175000"/>
                <a:alpha val="25000"/>
              </a:schemeClr>
            </a:glow>
          </a:effectLst>
        </c:spPr>
      </c:pivotFmt>
      <c:pivotFmt>
        <c:idx val="26"/>
        <c:spPr>
          <a:noFill/>
          <a:ln w="9525" cap="flat" cmpd="sng" algn="ctr">
            <a:solidFill>
              <a:schemeClr val="accent5"/>
            </a:solidFill>
            <a:miter lim="800000"/>
          </a:ln>
          <a:effectLst>
            <a:glow rad="63500">
              <a:schemeClr val="accent5">
                <a:satMod val="175000"/>
                <a:alpha val="25000"/>
              </a:schemeClr>
            </a:glow>
          </a:effectLst>
        </c:spPr>
      </c:pivotFmt>
      <c:pivotFmt>
        <c:idx val="27"/>
        <c:spPr>
          <a:noFill/>
          <a:ln w="9525" cap="flat" cmpd="sng" algn="ctr">
            <a:solidFill>
              <a:schemeClr val="accent5"/>
            </a:solidFill>
            <a:miter lim="800000"/>
          </a:ln>
          <a:effectLst>
            <a:glow rad="63500">
              <a:schemeClr val="accent5">
                <a:satMod val="175000"/>
                <a:alpha val="25000"/>
              </a:schemeClr>
            </a:glow>
          </a:effectLst>
        </c:spPr>
      </c:pivotFmt>
      <c:pivotFmt>
        <c:idx val="28"/>
        <c:spPr>
          <a:noFill/>
          <a:ln w="9525" cap="flat" cmpd="sng" algn="ctr">
            <a:solidFill>
              <a:schemeClr val="accent5"/>
            </a:solidFill>
            <a:miter lim="800000"/>
          </a:ln>
          <a:effectLst>
            <a:glow rad="63500">
              <a:schemeClr val="accent5">
                <a:satMod val="175000"/>
                <a:alpha val="25000"/>
              </a:schemeClr>
            </a:glow>
          </a:effectLst>
        </c:spPr>
      </c:pivotFmt>
      <c:pivotFmt>
        <c:idx val="29"/>
        <c:spPr>
          <a:noFill/>
          <a:ln w="9525" cap="flat" cmpd="sng" algn="ctr">
            <a:solidFill>
              <a:schemeClr val="accent5"/>
            </a:solidFill>
            <a:miter lim="800000"/>
          </a:ln>
          <a:effectLst>
            <a:glow rad="63500">
              <a:schemeClr val="accent5">
                <a:satMod val="175000"/>
                <a:alpha val="25000"/>
              </a:schemeClr>
            </a:glow>
          </a:effectLst>
        </c:spPr>
      </c:pivotFmt>
      <c:pivotFmt>
        <c:idx val="30"/>
        <c:spPr>
          <a:noFill/>
          <a:ln w="9525" cap="flat" cmpd="sng" algn="ctr">
            <a:solidFill>
              <a:schemeClr val="accent5"/>
            </a:solidFill>
            <a:miter lim="800000"/>
          </a:ln>
          <a:effectLst>
            <a:glow rad="63500">
              <a:schemeClr val="accent5">
                <a:satMod val="175000"/>
                <a:alpha val="25000"/>
              </a:schemeClr>
            </a:glow>
          </a:effectLst>
        </c:spPr>
      </c:pivotFmt>
      <c:pivotFmt>
        <c:idx val="31"/>
        <c:spPr>
          <a:noFill/>
          <a:ln w="9525" cap="flat" cmpd="sng" algn="ctr">
            <a:solidFill>
              <a:schemeClr val="accent5"/>
            </a:solidFill>
            <a:miter lim="800000"/>
          </a:ln>
          <a:effectLst>
            <a:glow rad="63500">
              <a:schemeClr val="accent5">
                <a:satMod val="175000"/>
                <a:alpha val="25000"/>
              </a:schemeClr>
            </a:glow>
          </a:effectLst>
        </c:spPr>
      </c:pivotFmt>
      <c:pivotFmt>
        <c:idx val="32"/>
        <c:spPr>
          <a:noFill/>
          <a:ln w="9525" cap="flat" cmpd="sng" algn="ctr">
            <a:solidFill>
              <a:schemeClr val="accent5"/>
            </a:solidFill>
            <a:miter lim="800000"/>
          </a:ln>
          <a:effectLst>
            <a:glow rad="63500">
              <a:schemeClr val="accent5">
                <a:satMod val="175000"/>
                <a:alpha val="25000"/>
              </a:schemeClr>
            </a:glow>
          </a:effectLst>
        </c:spPr>
      </c:pivotFmt>
      <c:pivotFmt>
        <c:idx val="33"/>
        <c:spPr>
          <a:noFill/>
          <a:ln w="9525" cap="flat" cmpd="sng" algn="ctr">
            <a:solidFill>
              <a:schemeClr val="accent5"/>
            </a:solidFill>
            <a:miter lim="800000"/>
          </a:ln>
          <a:effectLst>
            <a:glow rad="63500">
              <a:schemeClr val="accent5">
                <a:satMod val="175000"/>
                <a:alpha val="25000"/>
              </a:schemeClr>
            </a:glow>
          </a:effectLst>
        </c:spPr>
      </c:pivotFmt>
      <c:pivotFmt>
        <c:idx val="34"/>
        <c:spPr>
          <a:noFill/>
          <a:ln w="9525" cap="flat" cmpd="sng" algn="ctr">
            <a:solidFill>
              <a:schemeClr val="accent5"/>
            </a:solidFill>
            <a:miter lim="800000"/>
          </a:ln>
          <a:effectLst>
            <a:glow rad="63500">
              <a:schemeClr val="accent5">
                <a:satMod val="175000"/>
                <a:alpha val="25000"/>
              </a:schemeClr>
            </a:glow>
          </a:effectLst>
        </c:spPr>
      </c:pivotFmt>
      <c:pivotFmt>
        <c:idx val="35"/>
        <c:spPr>
          <a:noFill/>
          <a:ln w="9525" cap="flat" cmpd="sng" algn="ctr">
            <a:solidFill>
              <a:schemeClr val="accent5"/>
            </a:solidFill>
            <a:miter lim="800000"/>
          </a:ln>
          <a:effectLst>
            <a:glow rad="63500">
              <a:schemeClr val="accent5">
                <a:satMod val="175000"/>
                <a:alpha val="25000"/>
              </a:schemeClr>
            </a:glow>
          </a:effectLst>
        </c:spPr>
      </c:pivotFmt>
      <c:pivotFmt>
        <c:idx val="36"/>
        <c:spPr>
          <a:noFill/>
          <a:ln w="9525" cap="flat" cmpd="sng" algn="ctr">
            <a:solidFill>
              <a:schemeClr val="accent5"/>
            </a:solidFill>
            <a:miter lim="800000"/>
          </a:ln>
          <a:effectLst>
            <a:glow rad="63500">
              <a:schemeClr val="accent5">
                <a:satMod val="175000"/>
                <a:alpha val="25000"/>
              </a:schemeClr>
            </a:glow>
          </a:effectLst>
        </c:spPr>
      </c:pivotFmt>
      <c:pivotFmt>
        <c:idx val="37"/>
        <c:spPr>
          <a:noFill/>
          <a:ln w="9525" cap="flat" cmpd="sng" algn="ctr">
            <a:solidFill>
              <a:schemeClr val="accent5"/>
            </a:solidFill>
            <a:miter lim="800000"/>
          </a:ln>
          <a:effectLst>
            <a:glow rad="63500">
              <a:schemeClr val="accent5">
                <a:satMod val="175000"/>
                <a:alpha val="25000"/>
              </a:schemeClr>
            </a:glow>
          </a:effectLst>
        </c:spPr>
      </c:pivotFmt>
      <c:pivotFmt>
        <c:idx val="38"/>
        <c:spPr>
          <a:noFill/>
          <a:ln w="9525" cap="flat" cmpd="sng" algn="ctr">
            <a:solidFill>
              <a:schemeClr val="accent5"/>
            </a:solidFill>
            <a:miter lim="800000"/>
          </a:ln>
          <a:effectLst>
            <a:glow rad="63500">
              <a:schemeClr val="accent5">
                <a:satMod val="175000"/>
                <a:alpha val="25000"/>
              </a:schemeClr>
            </a:glow>
          </a:effectLst>
        </c:spPr>
      </c:pivotFmt>
      <c:pivotFmt>
        <c:idx val="39"/>
        <c:spPr>
          <a:noFill/>
          <a:ln w="9525" cap="flat" cmpd="sng" algn="ctr">
            <a:solidFill>
              <a:schemeClr val="accent5"/>
            </a:solidFill>
            <a:miter lim="800000"/>
          </a:ln>
          <a:effectLst>
            <a:glow rad="63500">
              <a:schemeClr val="accent5">
                <a:satMod val="175000"/>
                <a:alpha val="25000"/>
              </a:schemeClr>
            </a:glow>
          </a:effectLst>
        </c:spPr>
      </c:pivotFmt>
      <c:pivotFmt>
        <c:idx val="40"/>
        <c:spPr>
          <a:noFill/>
          <a:ln w="9525" cap="flat" cmpd="sng" algn="ctr">
            <a:solidFill>
              <a:schemeClr val="accent5"/>
            </a:solidFill>
            <a:miter lim="800000"/>
          </a:ln>
          <a:effectLst>
            <a:glow rad="63500">
              <a:schemeClr val="accent5">
                <a:satMod val="175000"/>
                <a:alpha val="25000"/>
              </a:schemeClr>
            </a:glow>
          </a:effectLst>
        </c:spPr>
      </c:pivotFmt>
      <c:pivotFmt>
        <c:idx val="41"/>
        <c:spPr>
          <a:noFill/>
          <a:ln w="9525" cap="flat" cmpd="sng" algn="ctr">
            <a:solidFill>
              <a:schemeClr val="accent5"/>
            </a:solidFill>
            <a:miter lim="800000"/>
          </a:ln>
          <a:effectLst>
            <a:glow rad="63500">
              <a:schemeClr val="accent5">
                <a:satMod val="175000"/>
                <a:alpha val="25000"/>
              </a:schemeClr>
            </a:glow>
          </a:effectLst>
        </c:spPr>
      </c:pivotFmt>
      <c:pivotFmt>
        <c:idx val="42"/>
        <c:spPr>
          <a:noFill/>
          <a:ln w="9525" cap="flat" cmpd="sng" algn="ctr">
            <a:solidFill>
              <a:schemeClr val="accent5"/>
            </a:solidFill>
            <a:miter lim="800000"/>
          </a:ln>
          <a:effectLst>
            <a:glow rad="63500">
              <a:schemeClr val="accent5">
                <a:satMod val="175000"/>
                <a:alpha val="25000"/>
              </a:schemeClr>
            </a:glow>
          </a:effectLst>
        </c:spPr>
      </c:pivotFmt>
    </c:pivotFmts>
    <c:plotArea>
      <c:layout>
        <c:manualLayout>
          <c:layoutTarget val="inner"/>
          <c:xMode val="edge"/>
          <c:yMode val="edge"/>
          <c:x val="0.24741826887850007"/>
          <c:y val="3.6181924828418165E-2"/>
          <c:w val="0.74197043846448474"/>
          <c:h val="0.93654806665508428"/>
        </c:manualLayout>
      </c:layout>
      <c:barChart>
        <c:barDir val="bar"/>
        <c:grouping val="clustered"/>
        <c:varyColors val="0"/>
        <c:ser>
          <c:idx val="0"/>
          <c:order val="0"/>
          <c:tx>
            <c:strRef>
              <c:f>'pivot tables'!$J$2</c:f>
              <c:strCache>
                <c:ptCount val="1"/>
                <c:pt idx="0">
                  <c:v>Total</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Pt>
            <c:idx val="0"/>
            <c:invertIfNegative val="0"/>
            <c:bubble3D val="0"/>
            <c:extLst>
              <c:ext xmlns:c16="http://schemas.microsoft.com/office/drawing/2014/chart" uri="{C3380CC4-5D6E-409C-BE32-E72D297353CC}">
                <c16:uniqueId val="{00000001-8B98-4C74-84AC-14B482E0BA06}"/>
              </c:ext>
            </c:extLst>
          </c:dPt>
          <c:dPt>
            <c:idx val="1"/>
            <c:invertIfNegative val="0"/>
            <c:bubble3D val="0"/>
            <c:extLst>
              <c:ext xmlns:c16="http://schemas.microsoft.com/office/drawing/2014/chart" uri="{C3380CC4-5D6E-409C-BE32-E72D297353CC}">
                <c16:uniqueId val="{00000003-8B98-4C74-84AC-14B482E0BA06}"/>
              </c:ext>
            </c:extLst>
          </c:dPt>
          <c:dPt>
            <c:idx val="2"/>
            <c:invertIfNegative val="0"/>
            <c:bubble3D val="0"/>
            <c:extLst>
              <c:ext xmlns:c16="http://schemas.microsoft.com/office/drawing/2014/chart" uri="{C3380CC4-5D6E-409C-BE32-E72D297353CC}">
                <c16:uniqueId val="{00000005-8B98-4C74-84AC-14B482E0BA06}"/>
              </c:ext>
            </c:extLst>
          </c:dPt>
          <c:dPt>
            <c:idx val="3"/>
            <c:invertIfNegative val="0"/>
            <c:bubble3D val="0"/>
            <c:extLst>
              <c:ext xmlns:c16="http://schemas.microsoft.com/office/drawing/2014/chart" uri="{C3380CC4-5D6E-409C-BE32-E72D297353CC}">
                <c16:uniqueId val="{00000007-8B98-4C74-84AC-14B482E0BA06}"/>
              </c:ext>
            </c:extLst>
          </c:dPt>
          <c:dPt>
            <c:idx val="4"/>
            <c:invertIfNegative val="0"/>
            <c:bubble3D val="0"/>
            <c:extLst>
              <c:ext xmlns:c16="http://schemas.microsoft.com/office/drawing/2014/chart" uri="{C3380CC4-5D6E-409C-BE32-E72D297353CC}">
                <c16:uniqueId val="{00000009-8B98-4C74-84AC-14B482E0BA06}"/>
              </c:ext>
            </c:extLst>
          </c:dPt>
          <c:dPt>
            <c:idx val="5"/>
            <c:invertIfNegative val="0"/>
            <c:bubble3D val="0"/>
            <c:extLst>
              <c:ext xmlns:c16="http://schemas.microsoft.com/office/drawing/2014/chart" uri="{C3380CC4-5D6E-409C-BE32-E72D297353CC}">
                <c16:uniqueId val="{0000000B-8B98-4C74-84AC-14B482E0BA06}"/>
              </c:ext>
            </c:extLst>
          </c:dPt>
          <c:dPt>
            <c:idx val="6"/>
            <c:invertIfNegative val="0"/>
            <c:bubble3D val="0"/>
            <c:extLst>
              <c:ext xmlns:c16="http://schemas.microsoft.com/office/drawing/2014/chart" uri="{C3380CC4-5D6E-409C-BE32-E72D297353CC}">
                <c16:uniqueId val="{0000000D-8B98-4C74-84AC-14B482E0BA06}"/>
              </c:ext>
            </c:extLst>
          </c:dPt>
          <c:dPt>
            <c:idx val="7"/>
            <c:invertIfNegative val="0"/>
            <c:bubble3D val="0"/>
            <c:extLst>
              <c:ext xmlns:c16="http://schemas.microsoft.com/office/drawing/2014/chart" uri="{C3380CC4-5D6E-409C-BE32-E72D297353CC}">
                <c16:uniqueId val="{0000000F-8B98-4C74-84AC-14B482E0BA06}"/>
              </c:ext>
            </c:extLst>
          </c:dPt>
          <c:dPt>
            <c:idx val="8"/>
            <c:invertIfNegative val="0"/>
            <c:bubble3D val="0"/>
            <c:extLst>
              <c:ext xmlns:c16="http://schemas.microsoft.com/office/drawing/2014/chart" uri="{C3380CC4-5D6E-409C-BE32-E72D297353CC}">
                <c16:uniqueId val="{00000011-8B98-4C74-84AC-14B482E0BA06}"/>
              </c:ext>
            </c:extLst>
          </c:dPt>
          <c:dPt>
            <c:idx val="9"/>
            <c:invertIfNegative val="0"/>
            <c:bubble3D val="0"/>
            <c:extLst>
              <c:ext xmlns:c16="http://schemas.microsoft.com/office/drawing/2014/chart" uri="{C3380CC4-5D6E-409C-BE32-E72D297353CC}">
                <c16:uniqueId val="{00000013-8B98-4C74-84AC-14B482E0BA06}"/>
              </c:ext>
            </c:extLst>
          </c:dPt>
          <c:dPt>
            <c:idx val="10"/>
            <c:invertIfNegative val="0"/>
            <c:bubble3D val="0"/>
            <c:extLst>
              <c:ext xmlns:c16="http://schemas.microsoft.com/office/drawing/2014/chart" uri="{C3380CC4-5D6E-409C-BE32-E72D297353CC}">
                <c16:uniqueId val="{00000015-8B98-4C74-84AC-14B482E0BA06}"/>
              </c:ext>
            </c:extLst>
          </c:dPt>
          <c:dPt>
            <c:idx val="11"/>
            <c:invertIfNegative val="0"/>
            <c:bubble3D val="0"/>
            <c:extLst>
              <c:ext xmlns:c16="http://schemas.microsoft.com/office/drawing/2014/chart" uri="{C3380CC4-5D6E-409C-BE32-E72D297353CC}">
                <c16:uniqueId val="{00000017-8B98-4C74-84AC-14B482E0BA06}"/>
              </c:ext>
            </c:extLst>
          </c:dPt>
          <c:dPt>
            <c:idx val="12"/>
            <c:invertIfNegative val="0"/>
            <c:bubble3D val="0"/>
            <c:extLst>
              <c:ext xmlns:c16="http://schemas.microsoft.com/office/drawing/2014/chart" uri="{C3380CC4-5D6E-409C-BE32-E72D297353CC}">
                <c16:uniqueId val="{00000019-8B98-4C74-84AC-14B482E0BA06}"/>
              </c:ext>
            </c:extLst>
          </c:dPt>
          <c:dPt>
            <c:idx val="13"/>
            <c:invertIfNegative val="0"/>
            <c:bubble3D val="0"/>
            <c:extLst>
              <c:ext xmlns:c16="http://schemas.microsoft.com/office/drawing/2014/chart" uri="{C3380CC4-5D6E-409C-BE32-E72D297353CC}">
                <c16:uniqueId val="{0000001B-8B98-4C74-84AC-14B482E0BA06}"/>
              </c:ext>
            </c:extLst>
          </c:dPt>
          <c:dPt>
            <c:idx val="14"/>
            <c:invertIfNegative val="0"/>
            <c:bubble3D val="0"/>
            <c:extLst>
              <c:ext xmlns:c16="http://schemas.microsoft.com/office/drawing/2014/chart" uri="{C3380CC4-5D6E-409C-BE32-E72D297353CC}">
                <c16:uniqueId val="{0000001D-8B98-4C74-84AC-14B482E0BA06}"/>
              </c:ext>
            </c:extLst>
          </c:dPt>
          <c:dPt>
            <c:idx val="15"/>
            <c:invertIfNegative val="0"/>
            <c:bubble3D val="0"/>
            <c:extLst>
              <c:ext xmlns:c16="http://schemas.microsoft.com/office/drawing/2014/chart" uri="{C3380CC4-5D6E-409C-BE32-E72D297353CC}">
                <c16:uniqueId val="{0000001F-8B98-4C74-84AC-14B482E0BA06}"/>
              </c:ext>
            </c:extLst>
          </c:dPt>
          <c:dPt>
            <c:idx val="16"/>
            <c:invertIfNegative val="0"/>
            <c:bubble3D val="0"/>
            <c:extLst>
              <c:ext xmlns:c16="http://schemas.microsoft.com/office/drawing/2014/chart" uri="{C3380CC4-5D6E-409C-BE32-E72D297353CC}">
                <c16:uniqueId val="{00000021-8B98-4C74-84AC-14B482E0BA06}"/>
              </c:ext>
            </c:extLst>
          </c:dPt>
          <c:dPt>
            <c:idx val="17"/>
            <c:invertIfNegative val="0"/>
            <c:bubble3D val="0"/>
            <c:extLst>
              <c:ext xmlns:c16="http://schemas.microsoft.com/office/drawing/2014/chart" uri="{C3380CC4-5D6E-409C-BE32-E72D297353CC}">
                <c16:uniqueId val="{00000023-8B98-4C74-84AC-14B482E0BA06}"/>
              </c:ext>
            </c:extLst>
          </c:dPt>
          <c:dPt>
            <c:idx val="18"/>
            <c:invertIfNegative val="0"/>
            <c:bubble3D val="0"/>
            <c:extLst>
              <c:ext xmlns:c16="http://schemas.microsoft.com/office/drawing/2014/chart" uri="{C3380CC4-5D6E-409C-BE32-E72D297353CC}">
                <c16:uniqueId val="{00000025-8B98-4C74-84AC-14B482E0BA06}"/>
              </c:ext>
            </c:extLst>
          </c:dPt>
          <c:dPt>
            <c:idx val="19"/>
            <c:invertIfNegative val="0"/>
            <c:bubble3D val="0"/>
            <c:extLst>
              <c:ext xmlns:c16="http://schemas.microsoft.com/office/drawing/2014/chart" uri="{C3380CC4-5D6E-409C-BE32-E72D297353CC}">
                <c16:uniqueId val="{00000027-8B98-4C74-84AC-14B482E0BA06}"/>
              </c:ext>
            </c:extLst>
          </c:dPt>
          <c:dLbls>
            <c:spPr>
              <a:noFill/>
              <a:ln>
                <a:noFill/>
              </a:ln>
              <a:effectLst/>
            </c:spPr>
            <c:txPr>
              <a:bodyPr rot="0" spcFirstLastPara="1" vertOverflow="ellipsis" vert="horz" wrap="square" lIns="38100" tIns="19050" rIns="38100" bIns="19050" anchor="ctr" anchorCtr="1">
                <a:spAutoFit/>
              </a:bodyPr>
              <a:lstStyle/>
              <a:p>
                <a:pPr>
                  <a:defRPr sz="26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tables'!$I$3:$I$23</c:f>
              <c:strCache>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Cache>
            </c:strRef>
          </c:cat>
          <c:val>
            <c:numRef>
              <c:f>'pivot tables'!$J$3:$J$23</c:f>
              <c:numCache>
                <c:formatCode>General</c:formatCode>
                <c:ptCount val="20"/>
                <c:pt idx="0">
                  <c:v>84</c:v>
                </c:pt>
                <c:pt idx="1">
                  <c:v>19</c:v>
                </c:pt>
                <c:pt idx="2">
                  <c:v>13</c:v>
                </c:pt>
                <c:pt idx="3">
                  <c:v>9</c:v>
                </c:pt>
                <c:pt idx="4">
                  <c:v>58</c:v>
                </c:pt>
                <c:pt idx="5">
                  <c:v>8</c:v>
                </c:pt>
                <c:pt idx="6">
                  <c:v>7</c:v>
                </c:pt>
                <c:pt idx="7">
                  <c:v>40</c:v>
                </c:pt>
                <c:pt idx="8">
                  <c:v>8</c:v>
                </c:pt>
                <c:pt idx="9">
                  <c:v>140</c:v>
                </c:pt>
                <c:pt idx="10">
                  <c:v>5</c:v>
                </c:pt>
                <c:pt idx="11">
                  <c:v>48</c:v>
                </c:pt>
                <c:pt idx="12">
                  <c:v>34</c:v>
                </c:pt>
                <c:pt idx="13">
                  <c:v>14</c:v>
                </c:pt>
                <c:pt idx="14">
                  <c:v>67</c:v>
                </c:pt>
                <c:pt idx="15">
                  <c:v>89</c:v>
                </c:pt>
                <c:pt idx="16">
                  <c:v>5</c:v>
                </c:pt>
                <c:pt idx="17">
                  <c:v>5</c:v>
                </c:pt>
                <c:pt idx="18">
                  <c:v>20</c:v>
                </c:pt>
                <c:pt idx="19">
                  <c:v>16</c:v>
                </c:pt>
              </c:numCache>
            </c:numRef>
          </c:val>
          <c:extLst>
            <c:ext xmlns:c16="http://schemas.microsoft.com/office/drawing/2014/chart" uri="{C3380CC4-5D6E-409C-BE32-E72D297353CC}">
              <c16:uniqueId val="{00000028-8B98-4C74-84AC-14B482E0BA06}"/>
            </c:ext>
          </c:extLst>
        </c:ser>
        <c:dLbls>
          <c:showLegendKey val="0"/>
          <c:showVal val="0"/>
          <c:showCatName val="0"/>
          <c:showSerName val="0"/>
          <c:showPercent val="0"/>
          <c:showBubbleSize val="0"/>
        </c:dLbls>
        <c:gapWidth val="182"/>
        <c:overlap val="-50"/>
        <c:axId val="1494355072"/>
        <c:axId val="748773872"/>
      </c:barChart>
      <c:valAx>
        <c:axId val="748773872"/>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500" b="0" i="0" u="none" strike="noStrike" kern="1200" baseline="0">
                <a:solidFill>
                  <a:schemeClr val="lt1">
                    <a:lumMod val="75000"/>
                  </a:schemeClr>
                </a:solidFill>
                <a:latin typeface="+mn-lt"/>
                <a:ea typeface="+mn-ea"/>
                <a:cs typeface="+mn-cs"/>
              </a:defRPr>
            </a:pPr>
            <a:endParaRPr lang="en-US"/>
          </a:p>
        </c:txPr>
        <c:crossAx val="1494355072"/>
        <c:crosses val="autoZero"/>
        <c:crossBetween val="between"/>
      </c:valAx>
      <c:catAx>
        <c:axId val="149435507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000" b="1" i="1" u="none" strike="noStrike" kern="1200" baseline="0">
                <a:solidFill>
                  <a:schemeClr val="lt1">
                    <a:lumMod val="75000"/>
                  </a:schemeClr>
                </a:solidFill>
                <a:latin typeface="+mn-lt"/>
                <a:ea typeface="+mn-ea"/>
                <a:cs typeface="+mn-cs"/>
              </a:defRPr>
            </a:pPr>
            <a:endParaRPr lang="en-US"/>
          </a:p>
        </c:txPr>
        <c:crossAx val="74877387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[HR_Analytics_Dashboard.xlsx.xlsx]pivot tables!PivotTable4</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044630625930234E-2"/>
          <c:y val="3.9478050425969219E-2"/>
          <c:w val="0.92421101400491112"/>
          <c:h val="0.86141252333809248"/>
        </c:manualLayout>
      </c:layout>
      <c:barChart>
        <c:barDir val="col"/>
        <c:grouping val="stacked"/>
        <c:varyColors val="0"/>
        <c:ser>
          <c:idx val="0"/>
          <c:order val="0"/>
          <c:tx>
            <c:strRef>
              <c:f>'pivot tables'!$M$2</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tables'!$L$3:$L$8</c:f>
              <c:strCache>
                <c:ptCount val="5"/>
                <c:pt idx="0">
                  <c:v>Egypt</c:v>
                </c:pt>
                <c:pt idx="1">
                  <c:v>Lebanon</c:v>
                </c:pt>
                <c:pt idx="2">
                  <c:v>Saudi Arabia</c:v>
                </c:pt>
                <c:pt idx="3">
                  <c:v>Syria</c:v>
                </c:pt>
                <c:pt idx="4">
                  <c:v>United Arab Emirates</c:v>
                </c:pt>
              </c:strCache>
            </c:strRef>
          </c:cat>
          <c:val>
            <c:numRef>
              <c:f>'pivot tables'!$M$3:$M$8</c:f>
              <c:numCache>
                <c:formatCode>General</c:formatCode>
                <c:ptCount val="5"/>
                <c:pt idx="0">
                  <c:v>379</c:v>
                </c:pt>
                <c:pt idx="1">
                  <c:v>11</c:v>
                </c:pt>
                <c:pt idx="2">
                  <c:v>90</c:v>
                </c:pt>
                <c:pt idx="3">
                  <c:v>53</c:v>
                </c:pt>
                <c:pt idx="4">
                  <c:v>156</c:v>
                </c:pt>
              </c:numCache>
            </c:numRef>
          </c:val>
          <c:extLst>
            <c:ext xmlns:c16="http://schemas.microsoft.com/office/drawing/2014/chart" uri="{C3380CC4-5D6E-409C-BE32-E72D297353CC}">
              <c16:uniqueId val="{00000000-CCF9-4FBF-BF0E-C6914252ABC2}"/>
            </c:ext>
          </c:extLst>
        </c:ser>
        <c:dLbls>
          <c:showLegendKey val="0"/>
          <c:showVal val="0"/>
          <c:showCatName val="0"/>
          <c:showSerName val="0"/>
          <c:showPercent val="0"/>
          <c:showBubbleSize val="0"/>
        </c:dLbls>
        <c:gapWidth val="150"/>
        <c:overlap val="100"/>
        <c:axId val="796935567"/>
        <c:axId val="1454237775"/>
      </c:barChart>
      <c:catAx>
        <c:axId val="7969355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3000" b="1" i="1" u="none" strike="noStrike" kern="1200" baseline="0">
                <a:solidFill>
                  <a:schemeClr val="bg1">
                    <a:lumMod val="95000"/>
                  </a:schemeClr>
                </a:solidFill>
                <a:latin typeface="+mn-lt"/>
                <a:ea typeface="+mn-ea"/>
                <a:cs typeface="+mn-cs"/>
              </a:defRPr>
            </a:pPr>
            <a:endParaRPr lang="en-US"/>
          </a:p>
        </c:txPr>
        <c:crossAx val="1454237775"/>
        <c:crosses val="autoZero"/>
        <c:auto val="1"/>
        <c:lblAlgn val="ctr"/>
        <c:lblOffset val="100"/>
        <c:noMultiLvlLbl val="0"/>
      </c:catAx>
      <c:valAx>
        <c:axId val="1454237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3000" b="1" i="1" u="none" strike="noStrike" kern="1200" baseline="0">
                <a:solidFill>
                  <a:schemeClr val="bg1"/>
                </a:solidFill>
                <a:latin typeface="+mn-lt"/>
                <a:ea typeface="+mn-ea"/>
                <a:cs typeface="+mn-cs"/>
              </a:defRPr>
            </a:pPr>
            <a:endParaRPr lang="en-US"/>
          </a:p>
        </c:txPr>
        <c:crossAx val="796935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sz="30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152400</xdr:colOff>
      <xdr:row>0</xdr:row>
      <xdr:rowOff>99057</xdr:rowOff>
    </xdr:from>
    <xdr:to>
      <xdr:col>7</xdr:col>
      <xdr:colOff>260684</xdr:colOff>
      <xdr:row>93</xdr:row>
      <xdr:rowOff>98322</xdr:rowOff>
    </xdr:to>
    <xdr:sp macro="" textlink="">
      <xdr:nvSpPr>
        <xdr:cNvPr id="2" name="Rectangle: Rounded Corners 1">
          <a:extLst>
            <a:ext uri="{FF2B5EF4-FFF2-40B4-BE49-F238E27FC236}">
              <a16:creationId xmlns:a16="http://schemas.microsoft.com/office/drawing/2014/main" id="{00C10F39-8C2A-CE0B-D7F9-515CA41B508E}"/>
            </a:ext>
          </a:extLst>
        </xdr:cNvPr>
        <xdr:cNvSpPr/>
      </xdr:nvSpPr>
      <xdr:spPr>
        <a:xfrm>
          <a:off x="152400" y="99057"/>
          <a:ext cx="4754026" cy="18287265"/>
        </a:xfrm>
        <a:prstGeom prst="roundRect">
          <a:avLst/>
        </a:prstGeom>
        <a:solidFill>
          <a:schemeClr val="tx2">
            <a:lumMod val="50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435542</xdr:colOff>
      <xdr:row>0</xdr:row>
      <xdr:rowOff>60268</xdr:rowOff>
    </xdr:from>
    <xdr:to>
      <xdr:col>66</xdr:col>
      <xdr:colOff>115455</xdr:colOff>
      <xdr:row>13</xdr:row>
      <xdr:rowOff>180474</xdr:rowOff>
    </xdr:to>
    <xdr:sp macro="" textlink="">
      <xdr:nvSpPr>
        <xdr:cNvPr id="3" name="Rectangle: Rounded Corners 2">
          <a:extLst>
            <a:ext uri="{FF2B5EF4-FFF2-40B4-BE49-F238E27FC236}">
              <a16:creationId xmlns:a16="http://schemas.microsoft.com/office/drawing/2014/main" id="{59545A9E-3FE0-0C12-4C16-85BAA2F8D198}"/>
            </a:ext>
          </a:extLst>
        </xdr:cNvPr>
        <xdr:cNvSpPr/>
      </xdr:nvSpPr>
      <xdr:spPr>
        <a:xfrm>
          <a:off x="5122997" y="60268"/>
          <a:ext cx="39188458" cy="2821842"/>
        </a:xfrm>
        <a:prstGeom prst="roundRect">
          <a:avLst/>
        </a:prstGeom>
        <a:solidFill>
          <a:schemeClr val="tx2">
            <a:lumMod val="50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600"/>
            <a:t>HR &amp; Executive Workforce Analytics Dashboard</a:t>
          </a:r>
        </a:p>
      </xdr:txBody>
    </xdr:sp>
    <xdr:clientData/>
  </xdr:twoCellAnchor>
  <xdr:twoCellAnchor>
    <xdr:from>
      <xdr:col>9</xdr:col>
      <xdr:colOff>120315</xdr:colOff>
      <xdr:row>15</xdr:row>
      <xdr:rowOff>1989</xdr:rowOff>
    </xdr:from>
    <xdr:to>
      <xdr:col>19</xdr:col>
      <xdr:colOff>399411</xdr:colOff>
      <xdr:row>26</xdr:row>
      <xdr:rowOff>132331</xdr:rowOff>
    </xdr:to>
    <xdr:sp macro="" textlink="">
      <xdr:nvSpPr>
        <xdr:cNvPr id="4" name="Rectangle: Rounded Corners 3">
          <a:extLst>
            <a:ext uri="{FF2B5EF4-FFF2-40B4-BE49-F238E27FC236}">
              <a16:creationId xmlns:a16="http://schemas.microsoft.com/office/drawing/2014/main" id="{37B722E1-247A-11DB-3BBB-CE9F81D8F75D}"/>
            </a:ext>
          </a:extLst>
        </xdr:cNvPr>
        <xdr:cNvSpPr/>
      </xdr:nvSpPr>
      <xdr:spPr>
        <a:xfrm>
          <a:off x="6147042" y="3119262"/>
          <a:ext cx="6975460" cy="2416342"/>
        </a:xfrm>
        <a:prstGeom prst="roundRect">
          <a:avLst/>
        </a:prstGeom>
        <a:solidFill>
          <a:schemeClr val="tx2">
            <a:lumMod val="50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400"/>
            <a:t>👥Number</a:t>
          </a:r>
          <a:r>
            <a:rPr lang="en-US" sz="4400" baseline="0"/>
            <a:t> of employees</a:t>
          </a:r>
        </a:p>
        <a:p>
          <a:pPr algn="ctr"/>
          <a:r>
            <a:rPr lang="en-US" sz="4400" baseline="0"/>
            <a:t>689</a:t>
          </a:r>
          <a:endParaRPr lang="en-US" sz="4400"/>
        </a:p>
      </xdr:txBody>
    </xdr:sp>
    <xdr:clientData/>
  </xdr:twoCellAnchor>
  <xdr:twoCellAnchor>
    <xdr:from>
      <xdr:col>32</xdr:col>
      <xdr:colOff>326732</xdr:colOff>
      <xdr:row>15</xdr:row>
      <xdr:rowOff>1989</xdr:rowOff>
    </xdr:from>
    <xdr:to>
      <xdr:col>42</xdr:col>
      <xdr:colOff>591687</xdr:colOff>
      <xdr:row>26</xdr:row>
      <xdr:rowOff>132331</xdr:rowOff>
    </xdr:to>
    <xdr:sp macro="" textlink="">
      <xdr:nvSpPr>
        <xdr:cNvPr id="5" name="Rectangle: Rounded Corners 4">
          <a:extLst>
            <a:ext uri="{FF2B5EF4-FFF2-40B4-BE49-F238E27FC236}">
              <a16:creationId xmlns:a16="http://schemas.microsoft.com/office/drawing/2014/main" id="{FBB4EE23-A508-4C42-805D-424375381215}"/>
            </a:ext>
          </a:extLst>
        </xdr:cNvPr>
        <xdr:cNvSpPr/>
      </xdr:nvSpPr>
      <xdr:spPr>
        <a:xfrm>
          <a:off x="21755096" y="3119262"/>
          <a:ext cx="6961318" cy="2416342"/>
        </a:xfrm>
        <a:prstGeom prst="roundRect">
          <a:avLst/>
        </a:prstGeom>
        <a:solidFill>
          <a:schemeClr val="tx2">
            <a:lumMod val="50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400"/>
            <a:t>💰 </a:t>
          </a:r>
          <a:r>
            <a:rPr lang="en-US" sz="4400" baseline="0"/>
            <a:t>Total salary</a:t>
          </a:r>
        </a:p>
        <a:p>
          <a:pPr algn="ctr"/>
          <a:r>
            <a:rPr lang="en-US" sz="4400" b="0" i="0" u="none" strike="noStrike">
              <a:solidFill>
                <a:schemeClr val="lt1"/>
              </a:solidFill>
              <a:effectLst/>
              <a:latin typeface="+mn-lt"/>
              <a:ea typeface="+mn-ea"/>
              <a:cs typeface="+mn-cs"/>
            </a:rPr>
            <a:t>$1,424,991.00</a:t>
          </a:r>
          <a:r>
            <a:rPr lang="en-US" sz="4400">
              <a:effectLst/>
            </a:rPr>
            <a:t> </a:t>
          </a:r>
          <a:endParaRPr lang="en-US" sz="4400" baseline="0"/>
        </a:p>
      </xdr:txBody>
    </xdr:sp>
    <xdr:clientData/>
  </xdr:twoCellAnchor>
  <xdr:twoCellAnchor>
    <xdr:from>
      <xdr:col>20</xdr:col>
      <xdr:colOff>557836</xdr:colOff>
      <xdr:row>15</xdr:row>
      <xdr:rowOff>1989</xdr:rowOff>
    </xdr:from>
    <xdr:to>
      <xdr:col>31</xdr:col>
      <xdr:colOff>168308</xdr:colOff>
      <xdr:row>26</xdr:row>
      <xdr:rowOff>132331</xdr:rowOff>
    </xdr:to>
    <xdr:sp macro="" textlink="">
      <xdr:nvSpPr>
        <xdr:cNvPr id="6" name="Rectangle: Rounded Corners 5">
          <a:extLst>
            <a:ext uri="{FF2B5EF4-FFF2-40B4-BE49-F238E27FC236}">
              <a16:creationId xmlns:a16="http://schemas.microsoft.com/office/drawing/2014/main" id="{73F90654-5EAC-4090-A52F-AFAAFD37635A}"/>
            </a:ext>
          </a:extLst>
        </xdr:cNvPr>
        <xdr:cNvSpPr/>
      </xdr:nvSpPr>
      <xdr:spPr>
        <a:xfrm>
          <a:off x="13950563" y="3119262"/>
          <a:ext cx="6976472" cy="2416342"/>
        </a:xfrm>
        <a:prstGeom prst="roundRect">
          <a:avLst/>
        </a:prstGeom>
        <a:solidFill>
          <a:schemeClr val="tx2">
            <a:lumMod val="50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400"/>
            <a:t>🏢 Departments</a:t>
          </a:r>
        </a:p>
        <a:p>
          <a:pPr algn="ctr"/>
          <a:r>
            <a:rPr lang="en-US" sz="4400"/>
            <a:t>20</a:t>
          </a:r>
        </a:p>
      </xdr:txBody>
    </xdr:sp>
    <xdr:clientData/>
  </xdr:twoCellAnchor>
  <xdr:twoCellAnchor>
    <xdr:from>
      <xdr:col>55</xdr:col>
      <xdr:colOff>510514</xdr:colOff>
      <xdr:row>15</xdr:row>
      <xdr:rowOff>1989</xdr:rowOff>
    </xdr:from>
    <xdr:to>
      <xdr:col>66</xdr:col>
      <xdr:colOff>115455</xdr:colOff>
      <xdr:row>26</xdr:row>
      <xdr:rowOff>132331</xdr:rowOff>
    </xdr:to>
    <xdr:sp macro="" textlink="">
      <xdr:nvSpPr>
        <xdr:cNvPr id="7" name="Rectangle: Rounded Corners 6">
          <a:extLst>
            <a:ext uri="{FF2B5EF4-FFF2-40B4-BE49-F238E27FC236}">
              <a16:creationId xmlns:a16="http://schemas.microsoft.com/office/drawing/2014/main" id="{5AF9FA1C-214E-4784-95D7-2901F190D468}"/>
            </a:ext>
          </a:extLst>
        </xdr:cNvPr>
        <xdr:cNvSpPr/>
      </xdr:nvSpPr>
      <xdr:spPr>
        <a:xfrm>
          <a:off x="37340514" y="3119262"/>
          <a:ext cx="6970941" cy="2416342"/>
        </a:xfrm>
        <a:prstGeom prst="roundRect">
          <a:avLst/>
        </a:prstGeom>
        <a:solidFill>
          <a:schemeClr val="tx2">
            <a:lumMod val="50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400"/>
            <a:t>⭐</a:t>
          </a:r>
          <a:r>
            <a:rPr lang="en-US" sz="4400">
              <a:solidFill>
                <a:schemeClr val="lt1"/>
              </a:solidFill>
              <a:latin typeface="+mn-lt"/>
              <a:ea typeface="+mn-ea"/>
              <a:cs typeface="+mn-cs"/>
            </a:rPr>
            <a:t>Average</a:t>
          </a:r>
          <a:r>
            <a:rPr lang="en-US" sz="4400"/>
            <a:t> job rate</a:t>
          </a:r>
        </a:p>
        <a:p>
          <a:pPr algn="ctr"/>
          <a:r>
            <a:rPr lang="en-US" sz="4400">
              <a:solidFill>
                <a:schemeClr val="lt1"/>
              </a:solidFill>
              <a:latin typeface="+mn-lt"/>
              <a:ea typeface="+mn-ea"/>
              <a:cs typeface="+mn-cs"/>
            </a:rPr>
            <a:t>3.58</a:t>
          </a:r>
          <a:endParaRPr lang="en-US" sz="4400"/>
        </a:p>
      </xdr:txBody>
    </xdr:sp>
    <xdr:clientData/>
  </xdr:twoCellAnchor>
  <xdr:twoCellAnchor>
    <xdr:from>
      <xdr:col>44</xdr:col>
      <xdr:colOff>80475</xdr:colOff>
      <xdr:row>15</xdr:row>
      <xdr:rowOff>1989</xdr:rowOff>
    </xdr:from>
    <xdr:to>
      <xdr:col>54</xdr:col>
      <xdr:colOff>352091</xdr:colOff>
      <xdr:row>26</xdr:row>
      <xdr:rowOff>132331</xdr:rowOff>
    </xdr:to>
    <xdr:sp macro="" textlink="">
      <xdr:nvSpPr>
        <xdr:cNvPr id="8" name="Rectangle: Rounded Corners 7">
          <a:extLst>
            <a:ext uri="{FF2B5EF4-FFF2-40B4-BE49-F238E27FC236}">
              <a16:creationId xmlns:a16="http://schemas.microsoft.com/office/drawing/2014/main" id="{0EC3E12A-1D69-418A-B95D-EB198AFAEACE}"/>
            </a:ext>
          </a:extLst>
        </xdr:cNvPr>
        <xdr:cNvSpPr/>
      </xdr:nvSpPr>
      <xdr:spPr>
        <a:xfrm>
          <a:off x="29544475" y="3119262"/>
          <a:ext cx="6967980" cy="2416342"/>
        </a:xfrm>
        <a:prstGeom prst="roundRect">
          <a:avLst/>
        </a:prstGeom>
        <a:solidFill>
          <a:schemeClr val="tx2">
            <a:lumMod val="50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400"/>
            <a:t>📊 Average Salary</a:t>
          </a:r>
          <a:endParaRPr lang="en-US" sz="4400" baseline="0"/>
        </a:p>
        <a:p>
          <a:pPr algn="ctr"/>
          <a:r>
            <a:rPr lang="en-US" sz="4400" b="0" i="0" u="none" strike="noStrike">
              <a:solidFill>
                <a:schemeClr val="lt1"/>
              </a:solidFill>
              <a:effectLst/>
              <a:latin typeface="+mn-lt"/>
              <a:ea typeface="+mn-ea"/>
              <a:cs typeface="+mn-cs"/>
            </a:rPr>
            <a:t>$2,068.20</a:t>
          </a:r>
          <a:r>
            <a:rPr lang="en-US" sz="4400">
              <a:effectLst/>
            </a:rPr>
            <a:t> </a:t>
          </a:r>
          <a:endParaRPr lang="en-US" sz="4400"/>
        </a:p>
      </xdr:txBody>
    </xdr:sp>
    <xdr:clientData/>
  </xdr:twoCellAnchor>
  <xdr:twoCellAnchor>
    <xdr:from>
      <xdr:col>46</xdr:col>
      <xdr:colOff>486834</xdr:colOff>
      <xdr:row>27</xdr:row>
      <xdr:rowOff>169331</xdr:rowOff>
    </xdr:from>
    <xdr:to>
      <xdr:col>66</xdr:col>
      <xdr:colOff>531091</xdr:colOff>
      <xdr:row>92</xdr:row>
      <xdr:rowOff>149658</xdr:rowOff>
    </xdr:to>
    <xdr:graphicFrame macro="">
      <xdr:nvGraphicFramePr>
        <xdr:cNvPr id="21" name="Chart 20">
          <a:extLst>
            <a:ext uri="{FF2B5EF4-FFF2-40B4-BE49-F238E27FC236}">
              <a16:creationId xmlns:a16="http://schemas.microsoft.com/office/drawing/2014/main" id="{71568435-405D-4A21-ACE6-5A455AF21C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453081</xdr:colOff>
      <xdr:row>27</xdr:row>
      <xdr:rowOff>183931</xdr:rowOff>
    </xdr:from>
    <xdr:to>
      <xdr:col>46</xdr:col>
      <xdr:colOff>228600</xdr:colOff>
      <xdr:row>92</xdr:row>
      <xdr:rowOff>133039</xdr:rowOff>
    </xdr:to>
    <xdr:graphicFrame macro="">
      <xdr:nvGraphicFramePr>
        <xdr:cNvPr id="22" name="Chart 21">
          <a:extLst>
            <a:ext uri="{FF2B5EF4-FFF2-40B4-BE49-F238E27FC236}">
              <a16:creationId xmlns:a16="http://schemas.microsoft.com/office/drawing/2014/main" id="{2A9FA68D-8EDB-42FF-8616-1B3BAD560D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538976</xdr:colOff>
      <xdr:row>28</xdr:row>
      <xdr:rowOff>1</xdr:rowOff>
    </xdr:from>
    <xdr:to>
      <xdr:col>23</xdr:col>
      <xdr:colOff>235527</xdr:colOff>
      <xdr:row>92</xdr:row>
      <xdr:rowOff>127000</xdr:rowOff>
    </xdr:to>
    <xdr:graphicFrame macro="">
      <xdr:nvGraphicFramePr>
        <xdr:cNvPr id="23" name="Chart 22">
          <a:extLst>
            <a:ext uri="{FF2B5EF4-FFF2-40B4-BE49-F238E27FC236}">
              <a16:creationId xmlns:a16="http://schemas.microsoft.com/office/drawing/2014/main" id="{F2CBAE98-6FFF-4736-AC81-23A31E51B1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376798</xdr:colOff>
      <xdr:row>19</xdr:row>
      <xdr:rowOff>135401</xdr:rowOff>
    </xdr:from>
    <xdr:to>
      <xdr:col>7</xdr:col>
      <xdr:colOff>117232</xdr:colOff>
      <xdr:row>41</xdr:row>
      <xdr:rowOff>86263</xdr:rowOff>
    </xdr:to>
    <mc:AlternateContent xmlns:mc="http://schemas.openxmlformats.org/markup-compatibility/2006" xmlns:a14="http://schemas.microsoft.com/office/drawing/2010/main">
      <mc:Choice Requires="a14">
        <xdr:graphicFrame macro="">
          <xdr:nvGraphicFramePr>
            <xdr:cNvPr id="25" name="Name">
              <a:extLst>
                <a:ext uri="{FF2B5EF4-FFF2-40B4-BE49-F238E27FC236}">
                  <a16:creationId xmlns:a16="http://schemas.microsoft.com/office/drawing/2014/main" id="{55FD5889-3C89-125D-87CB-CF2A760D5B97}"/>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376798" y="3754901"/>
              <a:ext cx="4407684" cy="41418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360670</xdr:colOff>
      <xdr:row>42</xdr:row>
      <xdr:rowOff>118090</xdr:rowOff>
    </xdr:from>
    <xdr:to>
      <xdr:col>7</xdr:col>
      <xdr:colOff>77575</xdr:colOff>
      <xdr:row>67</xdr:row>
      <xdr:rowOff>62621</xdr:rowOff>
    </xdr:to>
    <mc:AlternateContent xmlns:mc="http://schemas.openxmlformats.org/markup-compatibility/2006" xmlns:a14="http://schemas.microsoft.com/office/drawing/2010/main">
      <mc:Choice Requires="a14">
        <xdr:graphicFrame macro="">
          <xdr:nvGraphicFramePr>
            <xdr:cNvPr id="26" name="Each department">
              <a:extLst>
                <a:ext uri="{FF2B5EF4-FFF2-40B4-BE49-F238E27FC236}">
                  <a16:creationId xmlns:a16="http://schemas.microsoft.com/office/drawing/2014/main" id="{03D1DD08-5F8A-D1A9-F848-CB55CD81F7AB}"/>
                </a:ext>
              </a:extLst>
            </xdr:cNvPr>
            <xdr:cNvGraphicFramePr/>
          </xdr:nvGraphicFramePr>
          <xdr:xfrm>
            <a:off x="0" y="0"/>
            <a:ext cx="0" cy="0"/>
          </xdr:xfrm>
          <a:graphic>
            <a:graphicData uri="http://schemas.microsoft.com/office/drawing/2010/slicer">
              <sle:slicer xmlns:sle="http://schemas.microsoft.com/office/drawing/2010/slicer" name="Each department"/>
            </a:graphicData>
          </a:graphic>
        </xdr:graphicFrame>
      </mc:Choice>
      <mc:Fallback xmlns="">
        <xdr:sp macro="" textlink="">
          <xdr:nvSpPr>
            <xdr:cNvPr id="0" name=""/>
            <xdr:cNvSpPr>
              <a:spLocks noTextEdit="1"/>
            </xdr:cNvSpPr>
          </xdr:nvSpPr>
          <xdr:spPr>
            <a:xfrm>
              <a:off x="360670" y="8119090"/>
              <a:ext cx="4384155" cy="47070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339871</xdr:colOff>
      <xdr:row>68</xdr:row>
      <xdr:rowOff>120817</xdr:rowOff>
    </xdr:from>
    <xdr:to>
      <xdr:col>7</xdr:col>
      <xdr:colOff>61448</xdr:colOff>
      <xdr:row>85</xdr:row>
      <xdr:rowOff>90936</xdr:rowOff>
    </xdr:to>
    <mc:AlternateContent xmlns:mc="http://schemas.openxmlformats.org/markup-compatibility/2006" xmlns:a14="http://schemas.microsoft.com/office/drawing/2010/main">
      <mc:Choice Requires="a14">
        <xdr:graphicFrame macro="">
          <xdr:nvGraphicFramePr>
            <xdr:cNvPr id="27" name="Each country">
              <a:extLst>
                <a:ext uri="{FF2B5EF4-FFF2-40B4-BE49-F238E27FC236}">
                  <a16:creationId xmlns:a16="http://schemas.microsoft.com/office/drawing/2014/main" id="{159E84A4-EF58-EA6A-16B0-549FB5DFCFFE}"/>
                </a:ext>
              </a:extLst>
            </xdr:cNvPr>
            <xdr:cNvGraphicFramePr/>
          </xdr:nvGraphicFramePr>
          <xdr:xfrm>
            <a:off x="0" y="0"/>
            <a:ext cx="0" cy="0"/>
          </xdr:xfrm>
          <a:graphic>
            <a:graphicData uri="http://schemas.microsoft.com/office/drawing/2010/slicer">
              <sle:slicer xmlns:sle="http://schemas.microsoft.com/office/drawing/2010/slicer" name="Each country"/>
            </a:graphicData>
          </a:graphic>
        </xdr:graphicFrame>
      </mc:Choice>
      <mc:Fallback xmlns="">
        <xdr:sp macro="" textlink="">
          <xdr:nvSpPr>
            <xdr:cNvPr id="0" name=""/>
            <xdr:cNvSpPr>
              <a:spLocks noTextEdit="1"/>
            </xdr:cNvSpPr>
          </xdr:nvSpPr>
          <xdr:spPr>
            <a:xfrm>
              <a:off x="339871" y="13074817"/>
              <a:ext cx="4388827" cy="3208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356577</xdr:colOff>
      <xdr:row>1</xdr:row>
      <xdr:rowOff>102577</xdr:rowOff>
    </xdr:from>
    <xdr:to>
      <xdr:col>7</xdr:col>
      <xdr:colOff>105662</xdr:colOff>
      <xdr:row>17</xdr:row>
      <xdr:rowOff>54620</xdr:rowOff>
    </xdr:to>
    <xdr:pic>
      <xdr:nvPicPr>
        <xdr:cNvPr id="10" name="Picture 9">
          <a:extLst>
            <a:ext uri="{FF2B5EF4-FFF2-40B4-BE49-F238E27FC236}">
              <a16:creationId xmlns:a16="http://schemas.microsoft.com/office/drawing/2014/main" id="{73D422ED-CD0C-4F50-539E-5FC311A1EDA7}"/>
            </a:ext>
          </a:extLst>
        </xdr:cNvPr>
        <xdr:cNvPicPr>
          <a:picLocks noChangeAspect="1"/>
        </xdr:cNvPicPr>
      </xdr:nvPicPr>
      <xdr:blipFill>
        <a:blip xmlns:r="http://schemas.openxmlformats.org/officeDocument/2006/relationships" r:embed="rId4">
          <a:alphaModFix/>
        </a:blip>
        <a:stretch>
          <a:fillRect/>
        </a:stretch>
      </xdr:blipFill>
      <xdr:spPr>
        <a:xfrm>
          <a:off x="356577" y="307731"/>
          <a:ext cx="4467623" cy="3234504"/>
        </a:xfrm>
        <a:prstGeom prst="roundRect">
          <a:avLst>
            <a:gd name="adj" fmla="val 8594"/>
          </a:avLst>
        </a:prstGeom>
        <a:solidFill>
          <a:srgbClr val="FFFFFF">
            <a:shade val="85000"/>
          </a:srgbClr>
        </a:solidFill>
        <a:ln>
          <a:solidFill>
            <a:schemeClr val="tx1"/>
          </a:solidFill>
        </a:ln>
        <a:effectLst>
          <a:reflection blurRad="12700" stA="38000" endPos="28000" dist="5000" dir="5400000" sy="-100000" algn="bl" rotWithShape="0"/>
        </a:effec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6289.69336701389" backgroundQuery="1" createdVersion="8" refreshedVersion="8" minRefreshableVersion="3" recordCount="0" supportSubquery="1" supportAdvancedDrill="1" xr:uid="{16F19826-3701-4DDD-BF4C-329788AE4263}">
  <cacheSource type="external" connectionId="1"/>
  <cacheFields count="3">
    <cacheField name="[EmpTable].[Name].[Name]" caption="Name" numFmtId="0" hierarchy="1" level="1">
      <sharedItems count="15">
        <s v="Abd Albasit AlAhmar"/>
        <s v="Abd Allatif Mabrukh"/>
        <s v="Abd Almalik Nazal"/>
        <s v="Abd Almueiyn Eitaya"/>
        <s v="Abd Alrazzaq Gharah"/>
        <s v="Abd Alruhmin Alnasar"/>
        <s v="Abdaleziz Eiwad"/>
        <s v="Abdalhadi Salim"/>
        <s v="Abdalrhmin Aljuju"/>
        <s v="Abdalrhmin Shwk"/>
        <s v="Adnan Aleaqla"/>
        <s v="Adnan Alhusayn"/>
        <s v="Adnan Allaadhiqanii"/>
        <s v="Ahmad Abu Eadlh"/>
        <s v="Ahmad Aldwltali"/>
      </sharedItems>
    </cacheField>
    <cacheField name="[Measures].[Average Job Rate]" caption="Average Job Rate" numFmtId="0" hierarchy="34" level="32767"/>
    <cacheField name="[Measures].[_Average Job Rate Status]" caption="_Average Job Rate Status" numFmtId="0" hierarchy="39" level="32767"/>
  </cacheFields>
  <cacheHierarchies count="46">
    <cacheHierarchy uniqueName="[EmpTable].[ID]" caption="ID" attribute="1" defaultMemberUniqueName="[EmpTable].[ID].[All]" allUniqueName="[EmpTable].[ID].[All]" dimensionUniqueName="[EmpTable]" displayFolder="" count="0" memberValueDatatype="130" unbalanced="0"/>
    <cacheHierarchy uniqueName="[EmpTable].[Name]" caption="Name" attribute="1" defaultMemberUniqueName="[EmpTable].[Name].[All]" allUniqueName="[EmpTable].[Name].[All]" dimensionUniqueName="[EmpTable]" displayFolder="" count="2" memberValueDatatype="130" unbalanced="0">
      <fieldsUsage count="2">
        <fieldUsage x="-1"/>
        <fieldUsage x="0"/>
      </fieldsUsage>
    </cacheHierarchy>
    <cacheHierarchy uniqueName="[EmpTable].[Gender]" caption="Gender" attribute="1" defaultMemberUniqueName="[EmpTable].[Gender].[All]" allUniqueName="[EmpTable].[Gender].[All]" dimensionUniqueName="[EmpTable]" displayFolder="" count="0" memberValueDatatype="130" unbalanced="0"/>
    <cacheHierarchy uniqueName="[EmpTable].[Start day]" caption="Start day" attribute="1" defaultMemberUniqueName="[EmpTable].[Start day].[All]" allUniqueName="[EmpTable].[Start day].[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0"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Salary per week]" caption="Salary per week" attribute="1" defaultMemberUniqueName="[EmpTable].[Salary per week].[All]" allUniqueName="[EmpTable].[Salary per week].[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Each country]" caption="Each country" attribute="1" defaultMemberUniqueName="[EmpTable].[Each country].[All]" allUniqueName="[EmpTable].[Each country].[All]" dimensionUniqueName="[EmpTable]" displayFolder="" count="0" memberValueDatatype="130" unbalanced="0"/>
    <cacheHierarchy uniqueName="[EmpTable].[Employee per country]" caption="Employee per country" attribute="1" defaultMemberUniqueName="[EmpTable].[Employee per country].[All]" allUniqueName="[EmpTable].[Employee per country].[All]" dimensionUniqueName="[EmpTable]" displayFolder="" count="0" memberValueDatatype="20" unbalanced="0"/>
    <cacheHierarchy uniqueName="[EmpTable].[Each department]" caption="Each department" attribute="1" defaultMemberUniqueName="[EmpTable].[Each department].[All]" allUniqueName="[EmpTable].[Each department].[All]" dimensionUniqueName="[EmpTable]" displayFolder="" count="0" memberValueDatatype="130" unbalanced="0"/>
    <cacheHierarchy uniqueName="[EmpTable].[No. of employee per department]" caption="No. of employee per department" attribute="1" defaultMemberUniqueName="[EmpTable].[No. of employee per department].[All]" allUniqueName="[EmpTable].[No. of employee per department].[All]" dimensionUniqueName="[EmpTable]" displayFolder="" count="0" memberValueDatatype="20" unbalanced="0"/>
    <cacheHierarchy uniqueName="[EmpTable].[Males per department]" caption="Males per department" attribute="1" defaultMemberUniqueName="[EmpTable].[Males per department].[All]" allUniqueName="[EmpTable].[Males per department].[All]" dimensionUniqueName="[EmpTable]" displayFolder="" count="0" memberValueDatatype="20" unbalanced="0"/>
    <cacheHierarchy uniqueName="[EmpTable].[Females per department]" caption="Females per department" attribute="1" defaultMemberUniqueName="[EmpTable].[Females per department].[All]" allUniqueName="[EmpTable].[Females per department].[All]" dimensionUniqueName="[EmpTable]" displayFolder="" count="0" memberValueDatatype="20" unbalanced="0"/>
    <cacheHierarchy uniqueName="[EmpTable].[Each center]" caption="Each center" attribute="1" defaultMemberUniqueName="[EmpTable].[Each center].[All]" allUniqueName="[EmpTable].[Each center].[All]" dimensionUniqueName="[EmpTable]" displayFolder="" count="0" memberValueDatatype="130" unbalanced="0"/>
    <cacheHierarchy uniqueName="[EmpTable].[no. of employee in each center]" caption="no. of employee in each center" attribute="1" defaultMemberUniqueName="[EmpTable].[no. of employee in each center].[All]" allUniqueName="[EmpTable].[no. of employee in each center].[All]" dimensionUniqueName="[EmpTable]" displayFolder="" count="0" memberValueDatatype="20" unbalanced="0"/>
    <cacheHierarchy uniqueName="[Measures].[Count of employees]" caption="Count of employees" measure="1" displayFolder="" measureGroup="EmpTable" count="0"/>
    <cacheHierarchy uniqueName="[Measures].[Maximum Annual Salary]" caption="Maximum Annual Salary" measure="1" displayFolder="" measureGroup="EmpTable" count="0"/>
    <cacheHierarchy uniqueName="[Measures].[Minimum Annual Salary]" caption="Minimum Annual Salary" measure="1" displayFolder="" measureGroup="EmpTable" count="0"/>
    <cacheHierarchy uniqueName="[Measures].[NO. of Departments]" caption="NO. of Departments" measure="1" displayFolder="" measureGroup="EmpTable" count="0"/>
    <cacheHierarchy uniqueName="[Measures].[Sum of Sick Leaves]" caption="Sum of Sick Leaves" measure="1" displayFolder="" measureGroup="EmpTable" count="0"/>
    <cacheHierarchy uniqueName="[Measures].[Sum of Unpaid Leaves]" caption="Sum of Unpaid Leaves" measure="1" displayFolder="" measureGroup="EmpTable" count="0"/>
    <cacheHierarchy uniqueName="[Measures].[Sum of Monthly Salary]" caption="Sum of Monthly Salary" measure="1" displayFolder="" measureGroup="EmpTable" count="0"/>
    <cacheHierarchy uniqueName="[Measures].[Maximum of Monthly Salary]" caption="Maximum of Monthly Salary" measure="1" displayFolder="" measureGroup="EmpTable" count="0"/>
    <cacheHierarchy uniqueName="[Measures].[Minimum of Monthly Salary]" caption="Minimum of Monthly Salary" measure="1" displayFolder="" measureGroup="EmpTable" count="0"/>
    <cacheHierarchy uniqueName="[Measures].[Average Job Rate]" caption="Average Job Rate" measure="1" displayFolder="" measureGroup="EmpTable" count="0" oneField="1">
      <fieldsUsage count="1">
        <fieldUsage x="1"/>
      </fieldsUsage>
    </cacheHierarchy>
    <cacheHierarchy uniqueName="[Measures].[Average of Monthly Salary]" caption="Average of Monthly Salary"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_Average Job Rate Goal]" caption="_Average Job Rate Goal" measure="1" displayFolder="" measureGroup="EmpTable" count="0" hidden="1"/>
    <cacheHierarchy uniqueName="[Measures].[_Average Job Rate Status]" caption="_Average Job Rate Status" measure="1" displayFolder="" measureGroup="EmpTable" count="0" oneField="1" hidden="1">
      <fieldsUsage count="1">
        <fieldUsage x="2"/>
      </fieldsUsage>
    </cacheHierarchy>
    <cacheHierarchy uniqueName="[Measures].[Sum of Salary per week]" caption="Sum of Salary per week" measure="1" displayFolder="" measureGroup="EmpTable" count="0" hidden="1">
      <extLst>
        <ext xmlns:x15="http://schemas.microsoft.com/office/spreadsheetml/2010/11/main" uri="{B97F6D7D-B522-45F9-BDA1-12C45D357490}">
          <x15:cacheHierarchy aggregatedColumn="11"/>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No. of employee per department]" caption="Sum of No. of employee per department" measure="1" displayFolder="" measureGroup="EmpTable" count="0" hidden="1">
      <extLst>
        <ext xmlns:x15="http://schemas.microsoft.com/office/spreadsheetml/2010/11/main" uri="{B97F6D7D-B522-45F9-BDA1-12C45D357490}">
          <x15:cacheHierarchy aggregatedColumn="20"/>
        </ext>
      </extLst>
    </cacheHierarchy>
    <cacheHierarchy uniqueName="[Measures].[Sum of Employee per country]" caption="Sum of Employee per country" measure="1" displayFolder="" measureGroup="EmpTable" count="0" hidden="1">
      <extLst>
        <ext xmlns:x15="http://schemas.microsoft.com/office/spreadsheetml/2010/11/main" uri="{B97F6D7D-B522-45F9-BDA1-12C45D357490}">
          <x15:cacheHierarchy aggregatedColumn="18"/>
        </ext>
      </extLst>
    </cacheHierarchy>
    <cacheHierarchy uniqueName="[Measures].[Sum of no. of employee in each center]" caption="Sum of no. of employee in each center" measure="1" displayFolder="" measureGroup="EmpTable" count="0" hidden="1">
      <extLst>
        <ext xmlns:x15="http://schemas.microsoft.com/office/spreadsheetml/2010/11/main" uri="{B97F6D7D-B522-45F9-BDA1-12C45D357490}">
          <x15:cacheHierarchy aggregatedColumn="24"/>
        </ext>
      </extLst>
    </cacheHierarchy>
    <cacheHierarchy uniqueName="[Measures].[Sum of Sick Leaves 2]" caption="Sum of Sick Leaves 2" measure="1" displayFolder="" measureGroup="EmpTable" count="0" hidden="1">
      <extLst>
        <ext xmlns:x15="http://schemas.microsoft.com/office/spreadsheetml/2010/11/main" uri="{B97F6D7D-B522-45F9-BDA1-12C45D357490}">
          <x15:cacheHierarchy aggregatedColumn="13"/>
        </ext>
      </extLst>
    </cacheHierarchy>
  </cacheHierarchies>
  <kpis count="1">
    <kpi uniqueName="Average Job Rate" caption="Average Job Rate" displayFolder="" measureGroup="EmpTable" parent="" value="[Measures].[Average Job Rate]" goal="[Measures].[_Average Job Rate Goal]" status="[Measures].[_Average Job Rate Status]" trend="" weight=""/>
  </kpis>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6289.693356481483" backgroundQuery="1" createdVersion="8" refreshedVersion="8" minRefreshableVersion="3" recordCount="0" supportSubquery="1" supportAdvancedDrill="1" xr:uid="{8D82E059-8319-46DC-9300-5252E4BC69A8}">
  <cacheSource type="external" connectionId="1"/>
  <cacheFields count="2">
    <cacheField name="[EmpTable].[Each department].[Each department]" caption="Each department" numFmtId="0" hierarchy="19"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Sum of No. of employee per department]" caption="Sum of No. of employee per department" numFmtId="0" hierarchy="42" level="32767"/>
  </cacheFields>
  <cacheHierarchies count="46">
    <cacheHierarchy uniqueName="[EmpTable].[ID]" caption="ID" attribute="1" defaultMemberUniqueName="[EmpTable].[ID].[All]" allUniqueName="[EmpTable].[ID].[All]" dimensionUniqueName="[EmpTable]" displayFolder="" count="0" memberValueDatatype="130" unbalanced="0"/>
    <cacheHierarchy uniqueName="[EmpTable].[Name]" caption="Name" attribute="1" defaultMemberUniqueName="[EmpTable].[Name].[All]" allUniqueName="[EmpTable].[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y]" caption="Start day" attribute="1" defaultMemberUniqueName="[EmpTable].[Start day].[All]" allUniqueName="[EmpTable].[Start day].[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0"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Salary per week]" caption="Salary per week" attribute="1" defaultMemberUniqueName="[EmpTable].[Salary per week].[All]" allUniqueName="[EmpTable].[Salary per week].[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Each country]" caption="Each country" attribute="1" defaultMemberUniqueName="[EmpTable].[Each country].[All]" allUniqueName="[EmpTable].[Each country].[All]" dimensionUniqueName="[EmpTable]" displayFolder="" count="0" memberValueDatatype="130" unbalanced="0"/>
    <cacheHierarchy uniqueName="[EmpTable].[Employee per country]" caption="Employee per country" attribute="1" defaultMemberUniqueName="[EmpTable].[Employee per country].[All]" allUniqueName="[EmpTable].[Employee per country].[All]" dimensionUniqueName="[EmpTable]" displayFolder="" count="0" memberValueDatatype="20" unbalanced="0"/>
    <cacheHierarchy uniqueName="[EmpTable].[Each department]" caption="Each department" attribute="1" defaultMemberUniqueName="[EmpTable].[Each department].[All]" allUniqueName="[EmpTable].[Each department].[All]" dimensionUniqueName="[EmpTable]" displayFolder="" count="2" memberValueDatatype="130" unbalanced="0">
      <fieldsUsage count="2">
        <fieldUsage x="-1"/>
        <fieldUsage x="0"/>
      </fieldsUsage>
    </cacheHierarchy>
    <cacheHierarchy uniqueName="[EmpTable].[No. of employee per department]" caption="No. of employee per department" attribute="1" defaultMemberUniqueName="[EmpTable].[No. of employee per department].[All]" allUniqueName="[EmpTable].[No. of employee per department].[All]" dimensionUniqueName="[EmpTable]" displayFolder="" count="0" memberValueDatatype="20" unbalanced="0"/>
    <cacheHierarchy uniqueName="[EmpTable].[Males per department]" caption="Males per department" attribute="1" defaultMemberUniqueName="[EmpTable].[Males per department].[All]" allUniqueName="[EmpTable].[Males per department].[All]" dimensionUniqueName="[EmpTable]" displayFolder="" count="0" memberValueDatatype="20" unbalanced="0"/>
    <cacheHierarchy uniqueName="[EmpTable].[Females per department]" caption="Females per department" attribute="1" defaultMemberUniqueName="[EmpTable].[Females per department].[All]" allUniqueName="[EmpTable].[Females per department].[All]" dimensionUniqueName="[EmpTable]" displayFolder="" count="0" memberValueDatatype="20" unbalanced="0"/>
    <cacheHierarchy uniqueName="[EmpTable].[Each center]" caption="Each center" attribute="1" defaultMemberUniqueName="[EmpTable].[Each center].[All]" allUniqueName="[EmpTable].[Each center].[All]" dimensionUniqueName="[EmpTable]" displayFolder="" count="0" memberValueDatatype="130" unbalanced="0"/>
    <cacheHierarchy uniqueName="[EmpTable].[no. of employee in each center]" caption="no. of employee in each center" attribute="1" defaultMemberUniqueName="[EmpTable].[no. of employee in each center].[All]" allUniqueName="[EmpTable].[no. of employee in each center].[All]" dimensionUniqueName="[EmpTable]" displayFolder="" count="0" memberValueDatatype="20" unbalanced="0"/>
    <cacheHierarchy uniqueName="[Measures].[Count of employees]" caption="Count of employees" measure="1" displayFolder="" measureGroup="EmpTable" count="0"/>
    <cacheHierarchy uniqueName="[Measures].[Maximum Annual Salary]" caption="Maximum Annual Salary" measure="1" displayFolder="" measureGroup="EmpTable" count="0"/>
    <cacheHierarchy uniqueName="[Measures].[Minimum Annual Salary]" caption="Minimum Annual Salary" measure="1" displayFolder="" measureGroup="EmpTable" count="0"/>
    <cacheHierarchy uniqueName="[Measures].[NO. of Departments]" caption="NO. of Departments" measure="1" displayFolder="" measureGroup="EmpTable" count="0"/>
    <cacheHierarchy uniqueName="[Measures].[Sum of Sick Leaves]" caption="Sum of Sick Leaves" measure="1" displayFolder="" measureGroup="EmpTable" count="0"/>
    <cacheHierarchy uniqueName="[Measures].[Sum of Unpaid Leaves]" caption="Sum of Unpaid Leaves" measure="1" displayFolder="" measureGroup="EmpTable" count="0"/>
    <cacheHierarchy uniqueName="[Measures].[Sum of Monthly Salary]" caption="Sum of Monthly Salary" measure="1" displayFolder="" measureGroup="EmpTable" count="0"/>
    <cacheHierarchy uniqueName="[Measures].[Maximum of Monthly Salary]" caption="Maximum of Monthly Salary" measure="1" displayFolder="" measureGroup="EmpTable" count="0"/>
    <cacheHierarchy uniqueName="[Measures].[Minimum of Monthly Salary]" caption="Minimum of Monthly Salary" measure="1" displayFolder="" measureGroup="EmpTable" count="0"/>
    <cacheHierarchy uniqueName="[Measures].[Average Job Rate]" caption="Average Job Rate" measure="1" displayFolder="" measureGroup="EmpTable" count="0"/>
    <cacheHierarchy uniqueName="[Measures].[Average of Monthly Salary]" caption="Average of Monthly Salary"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_Average Job Rate Goal]" caption="_Average Job Rate Goal" measure="1" displayFolder="" measureGroup="EmpTable" count="0" hidden="1"/>
    <cacheHierarchy uniqueName="[Measures].[_Average Job Rate Status]" caption="_Average Job Rate Status" measure="1" displayFolder="" measureGroup="EmpTable" count="0" hidden="1"/>
    <cacheHierarchy uniqueName="[Measures].[Sum of Salary per week]" caption="Sum of Salary per week" measure="1" displayFolder="" measureGroup="EmpTable" count="0" hidden="1">
      <extLst>
        <ext xmlns:x15="http://schemas.microsoft.com/office/spreadsheetml/2010/11/main" uri="{B97F6D7D-B522-45F9-BDA1-12C45D357490}">
          <x15:cacheHierarchy aggregatedColumn="11"/>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No. of employee per department]" caption="Sum of No. of employee per department" measure="1" displayFolder="" measureGroup="EmpTable"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Employee per country]" caption="Sum of Employee per country" measure="1" displayFolder="" measureGroup="EmpTable" count="0" hidden="1">
      <extLst>
        <ext xmlns:x15="http://schemas.microsoft.com/office/spreadsheetml/2010/11/main" uri="{B97F6D7D-B522-45F9-BDA1-12C45D357490}">
          <x15:cacheHierarchy aggregatedColumn="18"/>
        </ext>
      </extLst>
    </cacheHierarchy>
    <cacheHierarchy uniqueName="[Measures].[Sum of no. of employee in each center]" caption="Sum of no. of employee in each center" measure="1" displayFolder="" measureGroup="EmpTable" count="0" hidden="1">
      <extLst>
        <ext xmlns:x15="http://schemas.microsoft.com/office/spreadsheetml/2010/11/main" uri="{B97F6D7D-B522-45F9-BDA1-12C45D357490}">
          <x15:cacheHierarchy aggregatedColumn="24"/>
        </ext>
      </extLst>
    </cacheHierarchy>
    <cacheHierarchy uniqueName="[Measures].[Sum of Sick Leaves 2]" caption="Sum of Sick Leaves 2" measure="1" displayFolder="" measureGroup="EmpTable" count="0" hidden="1">
      <extLst>
        <ext xmlns:x15="http://schemas.microsoft.com/office/spreadsheetml/2010/11/main" uri="{B97F6D7D-B522-45F9-BDA1-12C45D357490}">
          <x15:cacheHierarchy aggregatedColumn="13"/>
        </ext>
      </extLst>
    </cacheHierarchy>
  </cacheHierarchies>
  <kpis count="1">
    <kpi uniqueName="Average Job Rate" caption="Average Job Rate" displayFolder="" measureGroup="EmpTable" parent="" value="[Measures].[Average Job Rate]" goal="[Measures].[_Average Job Rate Goal]" status="[Measures].[_Average Job Rate Status]" trend="" weight=""/>
  </kpis>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Maher" refreshedDate="46289.693361689817" backgroundQuery="1" createdVersion="8" refreshedVersion="8" minRefreshableVersion="3" recordCount="0" supportSubquery="1" supportAdvancedDrill="1" xr:uid="{1F1F0F6A-74C0-470E-905C-EE263996D4F2}">
  <cacheSource type="external" connectionId="1"/>
  <cacheFields count="2">
    <cacheField name="[EmpTable].[Name].[Name]" caption="Name" numFmtId="0" hierarchy="1" level="1">
      <sharedItems count="10">
        <s v="Ahmad Hamuwd"/>
        <s v="Ahmad Laylana"/>
        <s v="Muhamad Alkhatib"/>
        <s v="Muhamad Almisri"/>
        <s v="Muhamad Amir"/>
        <s v="Muhamad Ayman"/>
        <s v="Muhamad Hamzat"/>
        <s v="Muhamad Husayn"/>
        <s v="Muhamad Khalid"/>
        <s v="Muhamad Khayr"/>
      </sharedItems>
    </cacheField>
    <cacheField name="[Measures].[Sum of Annual Salary]" caption="Sum of Annual Salary" numFmtId="0" hierarchy="41" level="32767"/>
  </cacheFields>
  <cacheHierarchies count="46">
    <cacheHierarchy uniqueName="[EmpTable].[ID]" caption="ID" attribute="1" defaultMemberUniqueName="[EmpTable].[ID].[All]" allUniqueName="[EmpTable].[ID].[All]" dimensionUniqueName="[EmpTable]" displayFolder="" count="0" memberValueDatatype="130" unbalanced="0"/>
    <cacheHierarchy uniqueName="[EmpTable].[Name]" caption="Name" attribute="1" defaultMemberUniqueName="[EmpTable].[Name].[All]" allUniqueName="[EmpTable].[Name].[All]" dimensionUniqueName="[EmpTable]" displayFolder="" count="2" memberValueDatatype="130" unbalanced="0">
      <fieldsUsage count="2">
        <fieldUsage x="-1"/>
        <fieldUsage x="0"/>
      </fieldsUsage>
    </cacheHierarchy>
    <cacheHierarchy uniqueName="[EmpTable].[Gender]" caption="Gender" attribute="1" defaultMemberUniqueName="[EmpTable].[Gender].[All]" allUniqueName="[EmpTable].[Gender].[All]" dimensionUniqueName="[EmpTable]" displayFolder="" count="0" memberValueDatatype="130" unbalanced="0"/>
    <cacheHierarchy uniqueName="[EmpTable].[Start day]" caption="Start day" attribute="1" defaultMemberUniqueName="[EmpTable].[Start day].[All]" allUniqueName="[EmpTable].[Start day].[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0"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Salary per week]" caption="Salary per week" attribute="1" defaultMemberUniqueName="[EmpTable].[Salary per week].[All]" allUniqueName="[EmpTable].[Salary per week].[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Each country]" caption="Each country" attribute="1" defaultMemberUniqueName="[EmpTable].[Each country].[All]" allUniqueName="[EmpTable].[Each country].[All]" dimensionUniqueName="[EmpTable]" displayFolder="" count="0" memberValueDatatype="130" unbalanced="0"/>
    <cacheHierarchy uniqueName="[EmpTable].[Employee per country]" caption="Employee per country" attribute="1" defaultMemberUniqueName="[EmpTable].[Employee per country].[All]" allUniqueName="[EmpTable].[Employee per country].[All]" dimensionUniqueName="[EmpTable]" displayFolder="" count="0" memberValueDatatype="20" unbalanced="0"/>
    <cacheHierarchy uniqueName="[EmpTable].[Each department]" caption="Each department" attribute="1" defaultMemberUniqueName="[EmpTable].[Each department].[All]" allUniqueName="[EmpTable].[Each department].[All]" dimensionUniqueName="[EmpTable]" displayFolder="" count="0" memberValueDatatype="130" unbalanced="0"/>
    <cacheHierarchy uniqueName="[EmpTable].[No. of employee per department]" caption="No. of employee per department" attribute="1" defaultMemberUniqueName="[EmpTable].[No. of employee per department].[All]" allUniqueName="[EmpTable].[No. of employee per department].[All]" dimensionUniqueName="[EmpTable]" displayFolder="" count="0" memberValueDatatype="20" unbalanced="0"/>
    <cacheHierarchy uniqueName="[EmpTable].[Males per department]" caption="Males per department" attribute="1" defaultMemberUniqueName="[EmpTable].[Males per department].[All]" allUniqueName="[EmpTable].[Males per department].[All]" dimensionUniqueName="[EmpTable]" displayFolder="" count="0" memberValueDatatype="20" unbalanced="0"/>
    <cacheHierarchy uniqueName="[EmpTable].[Females per department]" caption="Females per department" attribute="1" defaultMemberUniqueName="[EmpTable].[Females per department].[All]" allUniqueName="[EmpTable].[Females per department].[All]" dimensionUniqueName="[EmpTable]" displayFolder="" count="0" memberValueDatatype="20" unbalanced="0"/>
    <cacheHierarchy uniqueName="[EmpTable].[Each center]" caption="Each center" attribute="1" defaultMemberUniqueName="[EmpTable].[Each center].[All]" allUniqueName="[EmpTable].[Each center].[All]" dimensionUniqueName="[EmpTable]" displayFolder="" count="0" memberValueDatatype="130" unbalanced="0"/>
    <cacheHierarchy uniqueName="[EmpTable].[no. of employee in each center]" caption="no. of employee in each center" attribute="1" defaultMemberUniqueName="[EmpTable].[no. of employee in each center].[All]" allUniqueName="[EmpTable].[no. of employee in each center].[All]" dimensionUniqueName="[EmpTable]" displayFolder="" count="0" memberValueDatatype="20" unbalanced="0"/>
    <cacheHierarchy uniqueName="[Measures].[Count of employees]" caption="Count of employees" measure="1" displayFolder="" measureGroup="EmpTable" count="0"/>
    <cacheHierarchy uniqueName="[Measures].[Maximum Annual Salary]" caption="Maximum Annual Salary" measure="1" displayFolder="" measureGroup="EmpTable" count="0"/>
    <cacheHierarchy uniqueName="[Measures].[Minimum Annual Salary]" caption="Minimum Annual Salary" measure="1" displayFolder="" measureGroup="EmpTable" count="0"/>
    <cacheHierarchy uniqueName="[Measures].[NO. of Departments]" caption="NO. of Departments" measure="1" displayFolder="" measureGroup="EmpTable" count="0"/>
    <cacheHierarchy uniqueName="[Measures].[Sum of Sick Leaves]" caption="Sum of Sick Leaves" measure="1" displayFolder="" measureGroup="EmpTable" count="0"/>
    <cacheHierarchy uniqueName="[Measures].[Sum of Unpaid Leaves]" caption="Sum of Unpaid Leaves" measure="1" displayFolder="" measureGroup="EmpTable" count="0"/>
    <cacheHierarchy uniqueName="[Measures].[Sum of Monthly Salary]" caption="Sum of Monthly Salary" measure="1" displayFolder="" measureGroup="EmpTable" count="0"/>
    <cacheHierarchy uniqueName="[Measures].[Maximum of Monthly Salary]" caption="Maximum of Monthly Salary" measure="1" displayFolder="" measureGroup="EmpTable" count="0"/>
    <cacheHierarchy uniqueName="[Measures].[Minimum of Monthly Salary]" caption="Minimum of Monthly Salary" measure="1" displayFolder="" measureGroup="EmpTable" count="0"/>
    <cacheHierarchy uniqueName="[Measures].[Average Job Rate]" caption="Average Job Rate" measure="1" displayFolder="" measureGroup="EmpTable" count="0"/>
    <cacheHierarchy uniqueName="[Measures].[Average of Monthly Salary]" caption="Average of Monthly Salary"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_Average Job Rate Goal]" caption="_Average Job Rate Goal" measure="1" displayFolder="" measureGroup="EmpTable" count="0" hidden="1"/>
    <cacheHierarchy uniqueName="[Measures].[_Average Job Rate Status]" caption="_Average Job Rate Status" measure="1" displayFolder="" measureGroup="EmpTable" count="0" hidden="1"/>
    <cacheHierarchy uniqueName="[Measures].[Sum of Salary per week]" caption="Sum of Salary per week" measure="1" displayFolder="" measureGroup="EmpTable" count="0" hidden="1">
      <extLst>
        <ext xmlns:x15="http://schemas.microsoft.com/office/spreadsheetml/2010/11/main" uri="{B97F6D7D-B522-45F9-BDA1-12C45D357490}">
          <x15:cacheHierarchy aggregatedColumn="11"/>
        </ext>
      </extLst>
    </cacheHierarchy>
    <cacheHierarchy uniqueName="[Measures].[Sum of Annual Salary]" caption="Sum of Annual Salary" measure="1" displayFolder="" measureGroup="EmpTabl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No. of employee per department]" caption="Sum of No. of employee per department" measure="1" displayFolder="" measureGroup="EmpTable" count="0" hidden="1">
      <extLst>
        <ext xmlns:x15="http://schemas.microsoft.com/office/spreadsheetml/2010/11/main" uri="{B97F6D7D-B522-45F9-BDA1-12C45D357490}">
          <x15:cacheHierarchy aggregatedColumn="20"/>
        </ext>
      </extLst>
    </cacheHierarchy>
    <cacheHierarchy uniqueName="[Measures].[Sum of Employee per country]" caption="Sum of Employee per country" measure="1" displayFolder="" measureGroup="EmpTable" count="0" hidden="1">
      <extLst>
        <ext xmlns:x15="http://schemas.microsoft.com/office/spreadsheetml/2010/11/main" uri="{B97F6D7D-B522-45F9-BDA1-12C45D357490}">
          <x15:cacheHierarchy aggregatedColumn="18"/>
        </ext>
      </extLst>
    </cacheHierarchy>
    <cacheHierarchy uniqueName="[Measures].[Sum of no. of employee in each center]" caption="Sum of no. of employee in each center" measure="1" displayFolder="" measureGroup="EmpTable" count="0" hidden="1">
      <extLst>
        <ext xmlns:x15="http://schemas.microsoft.com/office/spreadsheetml/2010/11/main" uri="{B97F6D7D-B522-45F9-BDA1-12C45D357490}">
          <x15:cacheHierarchy aggregatedColumn="24"/>
        </ext>
      </extLst>
    </cacheHierarchy>
    <cacheHierarchy uniqueName="[Measures].[Sum of Sick Leaves 2]" caption="Sum of Sick Leaves 2" measure="1" displayFolder="" measureGroup="EmpTable" count="0" hidden="1">
      <extLst>
        <ext xmlns:x15="http://schemas.microsoft.com/office/spreadsheetml/2010/11/main" uri="{B97F6D7D-B522-45F9-BDA1-12C45D357490}">
          <x15:cacheHierarchy aggregatedColumn="13"/>
        </ext>
      </extLst>
    </cacheHierarchy>
  </cacheHierarchies>
  <kpis count="1">
    <kpi uniqueName="Average Job Rate" caption="Average Job Rate" displayFolder="" measureGroup="EmpTable" parent="" value="[Measures].[Average Job Rate]" goal="[Measures].[_Average Job Rate Goal]" status="[Measures].[_Average Job Rate Status]" trend="" weight=""/>
  </kpis>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6289.693365277781" backgroundQuery="1" createdVersion="8" refreshedVersion="8" minRefreshableVersion="3" recordCount="0" supportSubquery="1" supportAdvancedDrill="1" xr:uid="{EB2444A5-D857-4D18-ACBD-6D2FEDD01656}">
  <cacheSource type="external" connectionId="1"/>
  <cacheFields count="2">
    <cacheField name="[EmpTable].[Each center].[Each center]" caption="Each center" numFmtId="0" hierarchy="23" level="1">
      <sharedItems count="5">
        <s v="East"/>
        <s v="Main"/>
        <s v="North"/>
        <s v="South"/>
        <s v="West"/>
      </sharedItems>
    </cacheField>
    <cacheField name="[Measures].[Sum of no. of employee in each center]" caption="Sum of no. of employee in each center" numFmtId="0" hierarchy="44" level="32767"/>
  </cacheFields>
  <cacheHierarchies count="46">
    <cacheHierarchy uniqueName="[EmpTable].[ID]" caption="ID" attribute="1" defaultMemberUniqueName="[EmpTable].[ID].[All]" allUniqueName="[EmpTable].[ID].[All]" dimensionUniqueName="[EmpTable]" displayFolder="" count="0" memberValueDatatype="130" unbalanced="0"/>
    <cacheHierarchy uniqueName="[EmpTable].[Name]" caption="Name" attribute="1" defaultMemberUniqueName="[EmpTable].[Name].[All]" allUniqueName="[EmpTable].[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y]" caption="Start day" attribute="1" defaultMemberUniqueName="[EmpTable].[Start day].[All]" allUniqueName="[EmpTable].[Start day].[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0"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Salary per week]" caption="Salary per week" attribute="1" defaultMemberUniqueName="[EmpTable].[Salary per week].[All]" allUniqueName="[EmpTable].[Salary per week].[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Each country]" caption="Each country" attribute="1" defaultMemberUniqueName="[EmpTable].[Each country].[All]" allUniqueName="[EmpTable].[Each country].[All]" dimensionUniqueName="[EmpTable]" displayFolder="" count="0" memberValueDatatype="130" unbalanced="0"/>
    <cacheHierarchy uniqueName="[EmpTable].[Employee per country]" caption="Employee per country" attribute="1" defaultMemberUniqueName="[EmpTable].[Employee per country].[All]" allUniqueName="[EmpTable].[Employee per country].[All]" dimensionUniqueName="[EmpTable]" displayFolder="" count="0" memberValueDatatype="20" unbalanced="0"/>
    <cacheHierarchy uniqueName="[EmpTable].[Each department]" caption="Each department" attribute="1" defaultMemberUniqueName="[EmpTable].[Each department].[All]" allUniqueName="[EmpTable].[Each department].[All]" dimensionUniqueName="[EmpTable]" displayFolder="" count="0" memberValueDatatype="130" unbalanced="0"/>
    <cacheHierarchy uniqueName="[EmpTable].[No. of employee per department]" caption="No. of employee per department" attribute="1" defaultMemberUniqueName="[EmpTable].[No. of employee per department].[All]" allUniqueName="[EmpTable].[No. of employee per department].[All]" dimensionUniqueName="[EmpTable]" displayFolder="" count="0" memberValueDatatype="20" unbalanced="0"/>
    <cacheHierarchy uniqueName="[EmpTable].[Males per department]" caption="Males per department" attribute="1" defaultMemberUniqueName="[EmpTable].[Males per department].[All]" allUniqueName="[EmpTable].[Males per department].[All]" dimensionUniqueName="[EmpTable]" displayFolder="" count="0" memberValueDatatype="20" unbalanced="0"/>
    <cacheHierarchy uniqueName="[EmpTable].[Females per department]" caption="Females per department" attribute="1" defaultMemberUniqueName="[EmpTable].[Females per department].[All]" allUniqueName="[EmpTable].[Females per department].[All]" dimensionUniqueName="[EmpTable]" displayFolder="" count="0" memberValueDatatype="20" unbalanced="0"/>
    <cacheHierarchy uniqueName="[EmpTable].[Each center]" caption="Each center" attribute="1" defaultMemberUniqueName="[EmpTable].[Each center].[All]" allUniqueName="[EmpTable].[Each center].[All]" dimensionUniqueName="[EmpTable]" displayFolder="" count="2" memberValueDatatype="130" unbalanced="0">
      <fieldsUsage count="2">
        <fieldUsage x="-1"/>
        <fieldUsage x="0"/>
      </fieldsUsage>
    </cacheHierarchy>
    <cacheHierarchy uniqueName="[EmpTable].[no. of employee in each center]" caption="no. of employee in each center" attribute="1" defaultMemberUniqueName="[EmpTable].[no. of employee in each center].[All]" allUniqueName="[EmpTable].[no. of employee in each center].[All]" dimensionUniqueName="[EmpTable]" displayFolder="" count="0" memberValueDatatype="20" unbalanced="0"/>
    <cacheHierarchy uniqueName="[Measures].[Count of employees]" caption="Count of employees" measure="1" displayFolder="" measureGroup="EmpTable" count="0"/>
    <cacheHierarchy uniqueName="[Measures].[Maximum Annual Salary]" caption="Maximum Annual Salary" measure="1" displayFolder="" measureGroup="EmpTable" count="0"/>
    <cacheHierarchy uniqueName="[Measures].[Minimum Annual Salary]" caption="Minimum Annual Salary" measure="1" displayFolder="" measureGroup="EmpTable" count="0"/>
    <cacheHierarchy uniqueName="[Measures].[NO. of Departments]" caption="NO. of Departments" measure="1" displayFolder="" measureGroup="EmpTable" count="0"/>
    <cacheHierarchy uniqueName="[Measures].[Sum of Sick Leaves]" caption="Sum of Sick Leaves" measure="1" displayFolder="" measureGroup="EmpTable" count="0"/>
    <cacheHierarchy uniqueName="[Measures].[Sum of Unpaid Leaves]" caption="Sum of Unpaid Leaves" measure="1" displayFolder="" measureGroup="EmpTable" count="0"/>
    <cacheHierarchy uniqueName="[Measures].[Sum of Monthly Salary]" caption="Sum of Monthly Salary" measure="1" displayFolder="" measureGroup="EmpTable" count="0"/>
    <cacheHierarchy uniqueName="[Measures].[Maximum of Monthly Salary]" caption="Maximum of Monthly Salary" measure="1" displayFolder="" measureGroup="EmpTable" count="0"/>
    <cacheHierarchy uniqueName="[Measures].[Minimum of Monthly Salary]" caption="Minimum of Monthly Salary" measure="1" displayFolder="" measureGroup="EmpTable" count="0"/>
    <cacheHierarchy uniqueName="[Measures].[Average Job Rate]" caption="Average Job Rate" measure="1" displayFolder="" measureGroup="EmpTable" count="0"/>
    <cacheHierarchy uniqueName="[Measures].[Average of Monthly Salary]" caption="Average of Monthly Salary"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_Average Job Rate Goal]" caption="_Average Job Rate Goal" measure="1" displayFolder="" measureGroup="EmpTable" count="0" hidden="1"/>
    <cacheHierarchy uniqueName="[Measures].[_Average Job Rate Status]" caption="_Average Job Rate Status" measure="1" displayFolder="" measureGroup="EmpTable" count="0" hidden="1"/>
    <cacheHierarchy uniqueName="[Measures].[Sum of Salary per week]" caption="Sum of Salary per week" measure="1" displayFolder="" measureGroup="EmpTable" count="0" hidden="1">
      <extLst>
        <ext xmlns:x15="http://schemas.microsoft.com/office/spreadsheetml/2010/11/main" uri="{B97F6D7D-B522-45F9-BDA1-12C45D357490}">
          <x15:cacheHierarchy aggregatedColumn="11"/>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No. of employee per department]" caption="Sum of No. of employee per department" measure="1" displayFolder="" measureGroup="EmpTable" count="0" hidden="1">
      <extLst>
        <ext xmlns:x15="http://schemas.microsoft.com/office/spreadsheetml/2010/11/main" uri="{B97F6D7D-B522-45F9-BDA1-12C45D357490}">
          <x15:cacheHierarchy aggregatedColumn="20"/>
        </ext>
      </extLst>
    </cacheHierarchy>
    <cacheHierarchy uniqueName="[Measures].[Sum of Employee per country]" caption="Sum of Employee per country" measure="1" displayFolder="" measureGroup="EmpTable" count="0" hidden="1">
      <extLst>
        <ext xmlns:x15="http://schemas.microsoft.com/office/spreadsheetml/2010/11/main" uri="{B97F6D7D-B522-45F9-BDA1-12C45D357490}">
          <x15:cacheHierarchy aggregatedColumn="18"/>
        </ext>
      </extLst>
    </cacheHierarchy>
    <cacheHierarchy uniqueName="[Measures].[Sum of no. of employee in each center]" caption="Sum of no. of employee in each center" measure="1" displayFolder="" measureGroup="EmpTable"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Sick Leaves 2]" caption="Sum of Sick Leaves 2" measure="1" displayFolder="" measureGroup="EmpTable" count="0" hidden="1">
      <extLst>
        <ext xmlns:x15="http://schemas.microsoft.com/office/spreadsheetml/2010/11/main" uri="{B97F6D7D-B522-45F9-BDA1-12C45D357490}">
          <x15:cacheHierarchy aggregatedColumn="13"/>
        </ext>
      </extLst>
    </cacheHierarchy>
  </cacheHierarchies>
  <kpis count="1">
    <kpi uniqueName="Average Job Rate" caption="Average Job Rate" displayFolder="" measureGroup="EmpTable" parent="" value="[Measures].[Average Job Rate]" goal="[Measures].[_Average Job Rate Goal]" status="[Measures].[_Average Job Rate Status]" trend="" weight=""/>
  </kpis>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6289.739855208332" backgroundQuery="1" createdVersion="8" refreshedVersion="8" minRefreshableVersion="3" recordCount="0" supportSubquery="1" supportAdvancedDrill="1" xr:uid="{3B7E01D4-3A61-432A-992B-ECC61222C7D3}">
  <cacheSource type="external" connectionId="1"/>
  <cacheFields count="2">
    <cacheField name="[EmpTable].[Each country].[Each country]" caption="Each country" numFmtId="0" hierarchy="17" level="1">
      <sharedItems count="5">
        <s v="Egypt"/>
        <s v="Lebanon"/>
        <s v="Saudi Arabia"/>
        <s v="Syria"/>
        <s v="United Arab Emirates"/>
      </sharedItems>
    </cacheField>
    <cacheField name="[Measures].[Sum of Employee per country]" caption="Sum of Employee per country" numFmtId="0" hierarchy="43" level="32767"/>
  </cacheFields>
  <cacheHierarchies count="46">
    <cacheHierarchy uniqueName="[EmpTable].[ID]" caption="ID" attribute="1" defaultMemberUniqueName="[EmpTable].[ID].[All]" allUniqueName="[EmpTable].[ID].[All]" dimensionUniqueName="[EmpTable]" displayFolder="" count="0" memberValueDatatype="130" unbalanced="0"/>
    <cacheHierarchy uniqueName="[EmpTable].[Name]" caption="Name" attribute="1" defaultMemberUniqueName="[EmpTable].[Name].[All]" allUniqueName="[EmpTable].[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y]" caption="Start day" attribute="1" defaultMemberUniqueName="[EmpTable].[Start day].[All]" allUniqueName="[EmpTable].[Start day].[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0"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Salary per week]" caption="Salary per week" attribute="1" defaultMemberUniqueName="[EmpTable].[Salary per week].[All]" allUniqueName="[EmpTable].[Salary per week].[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Each country]" caption="Each country" attribute="1" defaultMemberUniqueName="[EmpTable].[Each country].[All]" allUniqueName="[EmpTable].[Each country].[All]" dimensionUniqueName="[EmpTable]" displayFolder="" count="2" memberValueDatatype="130" unbalanced="0">
      <fieldsUsage count="2">
        <fieldUsage x="-1"/>
        <fieldUsage x="0"/>
      </fieldsUsage>
    </cacheHierarchy>
    <cacheHierarchy uniqueName="[EmpTable].[Employee per country]" caption="Employee per country" attribute="1" defaultMemberUniqueName="[EmpTable].[Employee per country].[All]" allUniqueName="[EmpTable].[Employee per country].[All]" dimensionUniqueName="[EmpTable]" displayFolder="" count="0" memberValueDatatype="20" unbalanced="0"/>
    <cacheHierarchy uniqueName="[EmpTable].[Each department]" caption="Each department" attribute="1" defaultMemberUniqueName="[EmpTable].[Each department].[All]" allUniqueName="[EmpTable].[Each department].[All]" dimensionUniqueName="[EmpTable]" displayFolder="" count="0" memberValueDatatype="130" unbalanced="0"/>
    <cacheHierarchy uniqueName="[EmpTable].[No. of employee per department]" caption="No. of employee per department" attribute="1" defaultMemberUniqueName="[EmpTable].[No. of employee per department].[All]" allUniqueName="[EmpTable].[No. of employee per department].[All]" dimensionUniqueName="[EmpTable]" displayFolder="" count="0" memberValueDatatype="20" unbalanced="0"/>
    <cacheHierarchy uniqueName="[EmpTable].[Males per department]" caption="Males per department" attribute="1" defaultMemberUniqueName="[EmpTable].[Males per department].[All]" allUniqueName="[EmpTable].[Males per department].[All]" dimensionUniqueName="[EmpTable]" displayFolder="" count="0" memberValueDatatype="20" unbalanced="0"/>
    <cacheHierarchy uniqueName="[EmpTable].[Females per department]" caption="Females per department" attribute="1" defaultMemberUniqueName="[EmpTable].[Females per department].[All]" allUniqueName="[EmpTable].[Females per department].[All]" dimensionUniqueName="[EmpTable]" displayFolder="" count="0" memberValueDatatype="20" unbalanced="0"/>
    <cacheHierarchy uniqueName="[EmpTable].[Each center]" caption="Each center" attribute="1" defaultMemberUniqueName="[EmpTable].[Each center].[All]" allUniqueName="[EmpTable].[Each center].[All]" dimensionUniqueName="[EmpTable]" displayFolder="" count="0" memberValueDatatype="130" unbalanced="0"/>
    <cacheHierarchy uniqueName="[EmpTable].[no. of employee in each center]" caption="no. of employee in each center" attribute="1" defaultMemberUniqueName="[EmpTable].[no. of employee in each center].[All]" allUniqueName="[EmpTable].[no. of employee in each center].[All]" dimensionUniqueName="[EmpTable]" displayFolder="" count="0" memberValueDatatype="20" unbalanced="0"/>
    <cacheHierarchy uniqueName="[Measures].[Count of employees]" caption="Count of employees" measure="1" displayFolder="" measureGroup="EmpTable" count="0"/>
    <cacheHierarchy uniqueName="[Measures].[Maximum Annual Salary]" caption="Maximum Annual Salary" measure="1" displayFolder="" measureGroup="EmpTable" count="0"/>
    <cacheHierarchy uniqueName="[Measures].[Minimum Annual Salary]" caption="Minimum Annual Salary" measure="1" displayFolder="" measureGroup="EmpTable" count="0"/>
    <cacheHierarchy uniqueName="[Measures].[NO. of Departments]" caption="NO. of Departments" measure="1" displayFolder="" measureGroup="EmpTable" count="0"/>
    <cacheHierarchy uniqueName="[Measures].[Sum of Sick Leaves]" caption="Sum of Sick Leaves" measure="1" displayFolder="" measureGroup="EmpTable" count="0"/>
    <cacheHierarchy uniqueName="[Measures].[Sum of Unpaid Leaves]" caption="Sum of Unpaid Leaves" measure="1" displayFolder="" measureGroup="EmpTable" count="0"/>
    <cacheHierarchy uniqueName="[Measures].[Sum of Monthly Salary]" caption="Sum of Monthly Salary" measure="1" displayFolder="" measureGroup="EmpTable" count="0"/>
    <cacheHierarchy uniqueName="[Measures].[Maximum of Monthly Salary]" caption="Maximum of Monthly Salary" measure="1" displayFolder="" measureGroup="EmpTable" count="0"/>
    <cacheHierarchy uniqueName="[Measures].[Minimum of Monthly Salary]" caption="Minimum of Monthly Salary" measure="1" displayFolder="" measureGroup="EmpTable" count="0"/>
    <cacheHierarchy uniqueName="[Measures].[Average Job Rate]" caption="Average Job Rate" measure="1" displayFolder="" measureGroup="EmpTable" count="0"/>
    <cacheHierarchy uniqueName="[Measures].[Average of Monthly Salary]" caption="Average of Monthly Salary"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_Average Job Rate Goal]" caption="_Average Job Rate Goal" measure="1" displayFolder="" measureGroup="EmpTable" count="0" hidden="1"/>
    <cacheHierarchy uniqueName="[Measures].[_Average Job Rate Status]" caption="_Average Job Rate Status" measure="1" displayFolder="" measureGroup="EmpTable" count="0" hidden="1"/>
    <cacheHierarchy uniqueName="[Measures].[Sum of Salary per week]" caption="Sum of Salary per week" measure="1" displayFolder="" measureGroup="EmpTable" count="0" hidden="1">
      <extLst>
        <ext xmlns:x15="http://schemas.microsoft.com/office/spreadsheetml/2010/11/main" uri="{B97F6D7D-B522-45F9-BDA1-12C45D357490}">
          <x15:cacheHierarchy aggregatedColumn="11"/>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No. of employee per department]" caption="Sum of No. of employee per department" measure="1" displayFolder="" measureGroup="EmpTable" count="0" hidden="1">
      <extLst>
        <ext xmlns:x15="http://schemas.microsoft.com/office/spreadsheetml/2010/11/main" uri="{B97F6D7D-B522-45F9-BDA1-12C45D357490}">
          <x15:cacheHierarchy aggregatedColumn="20"/>
        </ext>
      </extLst>
    </cacheHierarchy>
    <cacheHierarchy uniqueName="[Measures].[Sum of Employee per country]" caption="Sum of Employee per country" measure="1" displayFolder="" measureGroup="EmpTable"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no. of employee in each center]" caption="Sum of no. of employee in each center" measure="1" displayFolder="" measureGroup="EmpTable" count="0" hidden="1">
      <extLst>
        <ext xmlns:x15="http://schemas.microsoft.com/office/spreadsheetml/2010/11/main" uri="{B97F6D7D-B522-45F9-BDA1-12C45D357490}">
          <x15:cacheHierarchy aggregatedColumn="24"/>
        </ext>
      </extLst>
    </cacheHierarchy>
    <cacheHierarchy uniqueName="[Measures].[Sum of Sick Leaves 2]" caption="Sum of Sick Leaves 2" measure="1" displayFolder="" measureGroup="EmpTable" count="0" hidden="1">
      <extLst>
        <ext xmlns:x15="http://schemas.microsoft.com/office/spreadsheetml/2010/11/main" uri="{B97F6D7D-B522-45F9-BDA1-12C45D357490}">
          <x15:cacheHierarchy aggregatedColumn="13"/>
        </ext>
      </extLst>
    </cacheHierarchy>
  </cacheHierarchies>
  <kpis count="1">
    <kpi uniqueName="Average Job Rate" caption="Average Job Rate" displayFolder="" measureGroup="EmpTable" parent="" value="[Measures].[Average Job Rate]" goal="[Measures].[_Average Job Rate Goal]" status="[Measures].[_Average Job Rate Status]" trend="" weight=""/>
  </kpis>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6289.693347453707" backgroundQuery="1" createdVersion="3" refreshedVersion="8" minRefreshableVersion="3" recordCount="0" supportSubquery="1" supportAdvancedDrill="1" xr:uid="{97AEBFBE-370B-4A61-AFC3-484D4E7A802F}">
  <cacheSource type="external" connectionId="1">
    <extLst>
      <ext xmlns:x14="http://schemas.microsoft.com/office/spreadsheetml/2009/9/main" uri="{F057638F-6D5F-4e77-A914-E7F072B9BCA8}">
        <x14:sourceConnection name="ThisWorkbookDataModel"/>
      </ext>
    </extLst>
  </cacheSource>
  <cacheFields count="0"/>
  <cacheHierarchies count="45">
    <cacheHierarchy uniqueName="[EmpTable].[ID]" caption="ID" attribute="1" defaultMemberUniqueName="[EmpTable].[ID].[All]" allUniqueName="[EmpTable].[ID].[All]" dimensionUniqueName="[EmpTable]" displayFolder="" count="0" memberValueDatatype="130" unbalanced="0"/>
    <cacheHierarchy uniqueName="[EmpTable].[Name]" caption="Name" attribute="1" defaultMemberUniqueName="[EmpTable].[Name].[All]" allUniqueName="[EmpTable].[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y]" caption="Start day" attribute="1" defaultMemberUniqueName="[EmpTable].[Start day].[All]" allUniqueName="[EmpTable].[Start day].[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0"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Salary per week]" caption="Salary per week" attribute="1" defaultMemberUniqueName="[EmpTable].[Salary per week].[All]" allUniqueName="[EmpTable].[Salary per week].[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Each country]" caption="Each country" attribute="1" defaultMemberUniqueName="[EmpTable].[Each country].[All]" allUniqueName="[EmpTable].[Each country].[All]" dimensionUniqueName="[EmpTable]" displayFolder="" count="2" memberValueDatatype="130" unbalanced="0"/>
    <cacheHierarchy uniqueName="[EmpTable].[Employee per country]" caption="Employee per country" attribute="1" defaultMemberUniqueName="[EmpTable].[Employee per country].[All]" allUniqueName="[EmpTable].[Employee per country].[All]" dimensionUniqueName="[EmpTable]" displayFolder="" count="0" memberValueDatatype="20" unbalanced="0"/>
    <cacheHierarchy uniqueName="[EmpTable].[Each department]" caption="Each department" attribute="1" defaultMemberUniqueName="[EmpTable].[Each department].[All]" allUniqueName="[EmpTable].[Each department].[All]" dimensionUniqueName="[EmpTable]" displayFolder="" count="0" memberValueDatatype="130" unbalanced="0"/>
    <cacheHierarchy uniqueName="[EmpTable].[No. of employee per department]" caption="No. of employee per department" attribute="1" defaultMemberUniqueName="[EmpTable].[No. of employee per department].[All]" allUniqueName="[EmpTable].[No. of employee per department].[All]" dimensionUniqueName="[EmpTable]" displayFolder="" count="0" memberValueDatatype="20" unbalanced="0"/>
    <cacheHierarchy uniqueName="[EmpTable].[Males per department]" caption="Males per department" attribute="1" defaultMemberUniqueName="[EmpTable].[Males per department].[All]" allUniqueName="[EmpTable].[Males per department].[All]" dimensionUniqueName="[EmpTable]" displayFolder="" count="0" memberValueDatatype="20" unbalanced="0"/>
    <cacheHierarchy uniqueName="[EmpTable].[Females per department]" caption="Females per department" attribute="1" defaultMemberUniqueName="[EmpTable].[Females per department].[All]" allUniqueName="[EmpTable].[Females per department].[All]" dimensionUniqueName="[EmpTable]" displayFolder="" count="0" memberValueDatatype="20" unbalanced="0"/>
    <cacheHierarchy uniqueName="[EmpTable].[Each center]" caption="Each center" attribute="1" defaultMemberUniqueName="[EmpTable].[Each center].[All]" allUniqueName="[EmpTable].[Each center].[All]" dimensionUniqueName="[EmpTable]" displayFolder="" count="0" memberValueDatatype="130" unbalanced="0"/>
    <cacheHierarchy uniqueName="[EmpTable].[no. of employee in each center]" caption="no. of employee in each center" attribute="1" defaultMemberUniqueName="[EmpTable].[no. of employee in each center].[All]" allUniqueName="[EmpTable].[no. of employee in each center].[All]" dimensionUniqueName="[EmpTable]" displayFolder="" count="0" memberValueDatatype="20" unbalanced="0"/>
    <cacheHierarchy uniqueName="[Measures].[Sum of Salary per week]" caption="Sum of Salary per week" measure="1" displayFolder="" measureGroup="EmpTable" count="0">
      <extLst>
        <ext xmlns:x15="http://schemas.microsoft.com/office/spreadsheetml/2010/11/main" uri="{B97F6D7D-B522-45F9-BDA1-12C45D357490}">
          <x15:cacheHierarchy aggregatedColumn="11"/>
        </ext>
      </extLst>
    </cacheHierarchy>
    <cacheHierarchy uniqueName="[Measures].[Sum of Annual Salary]" caption="Sum of Annual Salary" measure="1" displayFolder="" measureGroup="EmpTable" count="0">
      <extLst>
        <ext xmlns:x15="http://schemas.microsoft.com/office/spreadsheetml/2010/11/main" uri="{B97F6D7D-B522-45F9-BDA1-12C45D357490}">
          <x15:cacheHierarchy aggregatedColumn="10"/>
        </ext>
      </extLst>
    </cacheHierarchy>
    <cacheHierarchy uniqueName="[Measures].[Sum of No. of employee per department]" caption="Sum of No. of employee per department" measure="1" displayFolder="" measureGroup="EmpTable" count="0">
      <extLst>
        <ext xmlns:x15="http://schemas.microsoft.com/office/spreadsheetml/2010/11/main" uri="{B97F6D7D-B522-45F9-BDA1-12C45D357490}">
          <x15:cacheHierarchy aggregatedColumn="20"/>
        </ext>
      </extLst>
    </cacheHierarchy>
    <cacheHierarchy uniqueName="[Measures].[Sum of Employee per country]" caption="Sum of Employee per country" measure="1" displayFolder="" measureGroup="EmpTable" count="0">
      <extLst>
        <ext xmlns:x15="http://schemas.microsoft.com/office/spreadsheetml/2010/11/main" uri="{B97F6D7D-B522-45F9-BDA1-12C45D357490}">
          <x15:cacheHierarchy aggregatedColumn="18"/>
        </ext>
      </extLst>
    </cacheHierarchy>
    <cacheHierarchy uniqueName="[Measures].[Sum of no. of employee in each center]" caption="Sum of no. of employee in each center" measure="1" displayFolder="" measureGroup="EmpTable" count="0">
      <extLst>
        <ext xmlns:x15="http://schemas.microsoft.com/office/spreadsheetml/2010/11/main" uri="{B97F6D7D-B522-45F9-BDA1-12C45D357490}">
          <x15:cacheHierarchy aggregatedColumn="24"/>
        </ext>
      </extLst>
    </cacheHierarchy>
    <cacheHierarchy uniqueName="[Measures].[Count of employees]" caption="Count of employees" measure="1" displayFolder="" measureGroup="EmpTable" count="0"/>
    <cacheHierarchy uniqueName="[Measures].[Maximum Annual Salary]" caption="Maximum Annual Salary" measure="1" displayFolder="" measureGroup="EmpTable" count="0"/>
    <cacheHierarchy uniqueName="[Measures].[Minimum Annual Salary]" caption="Minimum Annual Salary" measure="1" displayFolder="" measureGroup="EmpTable" count="0"/>
    <cacheHierarchy uniqueName="[Measures].[NO. of Departments]" caption="NO. of Departments" measure="1" displayFolder="" measureGroup="EmpTable" count="0"/>
    <cacheHierarchy uniqueName="[Measures].[Sum of Sick Leaves]" caption="Sum of Sick Leaves" measure="1" displayFolder="" measureGroup="EmpTable" count="0"/>
    <cacheHierarchy uniqueName="[Measures].[Sum of Unpaid Leaves]" caption="Sum of Unpaid Leaves" measure="1" displayFolder="" measureGroup="EmpTable" count="0"/>
    <cacheHierarchy uniqueName="[Measures].[Sum of Monthly Salary]" caption="Sum of Monthly Salary" measure="1" displayFolder="" measureGroup="EmpTable" count="0"/>
    <cacheHierarchy uniqueName="[Measures].[Maximum of Monthly Salary]" caption="Maximum of Monthly Salary" measure="1" displayFolder="" measureGroup="EmpTable" count="0"/>
    <cacheHierarchy uniqueName="[Measures].[Minimum of Monthly Salary]" caption="Minimum of Monthly Salary" measure="1" displayFolder="" measureGroup="EmpTable" count="0"/>
    <cacheHierarchy uniqueName="[Measures].[Average Job Rate]" caption="Average Job Rate" measure="1" displayFolder="" measureGroup="EmpTable" count="0"/>
    <cacheHierarchy uniqueName="[Measures].[Average of Monthly Salary]" caption="Average of Monthly Salary"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_Average Job Rate Goal]" caption="_Average Job Rate Goal" measure="1" displayFolder="" measureGroup="EmpTable" count="0" hidden="1"/>
    <cacheHierarchy uniqueName="[Measures].[_Average Job Rate Status]" caption="_Average Job Rate Status" measure="1" displayFolder="" measureGroup="EmpTable" count="0" hidden="1"/>
  </cacheHierarchies>
  <kpis count="1">
    <kpi uniqueName="Average Job Rate" caption="Average Job Rate" displayFolder="" measureGroup="EmpTable" parent="" value="[Measures].[Average Job Rate]" goal="[Measures].[_Average Job Rate Goal]" status="[Measures].[_Average Job Rate Status]" trend="" weight=""/>
  </kpis>
  <extLst>
    <ext xmlns:x14="http://schemas.microsoft.com/office/spreadsheetml/2009/9/main" uri="{725AE2AE-9491-48be-B2B4-4EB974FC3084}">
      <x14:pivotCacheDefinition slicerData="1" pivotCacheId="425331290"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6289.693355439813" backgroundQuery="1" createdVersion="3" refreshedVersion="8" minRefreshableVersion="3" recordCount="0" supportSubquery="1" supportAdvancedDrill="1" xr:uid="{F77B3352-BAFC-4137-A073-F8FC067738AE}">
  <cacheSource type="external" connectionId="1">
    <extLst>
      <ext xmlns:x14="http://schemas.microsoft.com/office/spreadsheetml/2009/9/main" uri="{F057638F-6D5F-4e77-A914-E7F072B9BCA8}">
        <x14:sourceConnection name="ThisWorkbookDataModel"/>
      </ext>
    </extLst>
  </cacheSource>
  <cacheFields count="0"/>
  <cacheHierarchies count="45">
    <cacheHierarchy uniqueName="[EmpTable].[ID]" caption="ID" attribute="1" defaultMemberUniqueName="[EmpTable].[ID].[All]" allUniqueName="[EmpTable].[ID].[All]" dimensionUniqueName="[EmpTable]" displayFolder="" count="0" memberValueDatatype="130" unbalanced="0"/>
    <cacheHierarchy uniqueName="[EmpTable].[Name]" caption="Name" attribute="1" defaultMemberUniqueName="[EmpTable].[Name].[All]" allUniqueName="[EmpTable].[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y]" caption="Start day" attribute="1" defaultMemberUniqueName="[EmpTable].[Start day].[All]" allUniqueName="[EmpTable].[Start day].[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0"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Salary per week]" caption="Salary per week" attribute="1" defaultMemberUniqueName="[EmpTable].[Salary per week].[All]" allUniqueName="[EmpTable].[Salary per week].[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Each country]" caption="Each country" attribute="1" defaultMemberUniqueName="[EmpTable].[Each country].[All]" allUniqueName="[EmpTable].[Each country].[All]" dimensionUniqueName="[EmpTable]" displayFolder="" count="0" memberValueDatatype="130" unbalanced="0"/>
    <cacheHierarchy uniqueName="[EmpTable].[Employee per country]" caption="Employee per country" attribute="1" defaultMemberUniqueName="[EmpTable].[Employee per country].[All]" allUniqueName="[EmpTable].[Employee per country].[All]" dimensionUniqueName="[EmpTable]" displayFolder="" count="0" memberValueDatatype="20" unbalanced="0"/>
    <cacheHierarchy uniqueName="[EmpTable].[Each department]" caption="Each department" attribute="1" defaultMemberUniqueName="[EmpTable].[Each department].[All]" allUniqueName="[EmpTable].[Each department].[All]" dimensionUniqueName="[EmpTable]" displayFolder="" count="2" memberValueDatatype="130" unbalanced="0"/>
    <cacheHierarchy uniqueName="[EmpTable].[No. of employee per department]" caption="No. of employee per department" attribute="1" defaultMemberUniqueName="[EmpTable].[No. of employee per department].[All]" allUniqueName="[EmpTable].[No. of employee per department].[All]" dimensionUniqueName="[EmpTable]" displayFolder="" count="0" memberValueDatatype="20" unbalanced="0"/>
    <cacheHierarchy uniqueName="[EmpTable].[Males per department]" caption="Males per department" attribute="1" defaultMemberUniqueName="[EmpTable].[Males per department].[All]" allUniqueName="[EmpTable].[Males per department].[All]" dimensionUniqueName="[EmpTable]" displayFolder="" count="0" memberValueDatatype="20" unbalanced="0"/>
    <cacheHierarchy uniqueName="[EmpTable].[Females per department]" caption="Females per department" attribute="1" defaultMemberUniqueName="[EmpTable].[Females per department].[All]" allUniqueName="[EmpTable].[Females per department].[All]" dimensionUniqueName="[EmpTable]" displayFolder="" count="0" memberValueDatatype="20" unbalanced="0"/>
    <cacheHierarchy uniqueName="[EmpTable].[Each center]" caption="Each center" attribute="1" defaultMemberUniqueName="[EmpTable].[Each center].[All]" allUniqueName="[EmpTable].[Each center].[All]" dimensionUniqueName="[EmpTable]" displayFolder="" count="0" memberValueDatatype="130" unbalanced="0"/>
    <cacheHierarchy uniqueName="[EmpTable].[no. of employee in each center]" caption="no. of employee in each center" attribute="1" defaultMemberUniqueName="[EmpTable].[no. of employee in each center].[All]" allUniqueName="[EmpTable].[no. of employee in each center].[All]" dimensionUniqueName="[EmpTable]" displayFolder="" count="0" memberValueDatatype="20" unbalanced="0"/>
    <cacheHierarchy uniqueName="[Measures].[Sum of Salary per week]" caption="Sum of Salary per week" measure="1" displayFolder="" measureGroup="EmpTable" count="0">
      <extLst>
        <ext xmlns:x15="http://schemas.microsoft.com/office/spreadsheetml/2010/11/main" uri="{B97F6D7D-B522-45F9-BDA1-12C45D357490}">
          <x15:cacheHierarchy aggregatedColumn="11"/>
        </ext>
      </extLst>
    </cacheHierarchy>
    <cacheHierarchy uniqueName="[Measures].[Sum of Annual Salary]" caption="Sum of Annual Salary" measure="1" displayFolder="" measureGroup="EmpTable" count="0">
      <extLst>
        <ext xmlns:x15="http://schemas.microsoft.com/office/spreadsheetml/2010/11/main" uri="{B97F6D7D-B522-45F9-BDA1-12C45D357490}">
          <x15:cacheHierarchy aggregatedColumn="10"/>
        </ext>
      </extLst>
    </cacheHierarchy>
    <cacheHierarchy uniqueName="[Measures].[Sum of No. of employee per department]" caption="Sum of No. of employee per department" measure="1" displayFolder="" measureGroup="EmpTable" count="0">
      <extLst>
        <ext xmlns:x15="http://schemas.microsoft.com/office/spreadsheetml/2010/11/main" uri="{B97F6D7D-B522-45F9-BDA1-12C45D357490}">
          <x15:cacheHierarchy aggregatedColumn="20"/>
        </ext>
      </extLst>
    </cacheHierarchy>
    <cacheHierarchy uniqueName="[Measures].[Sum of Employee per country]" caption="Sum of Employee per country" measure="1" displayFolder="" measureGroup="EmpTable" count="0">
      <extLst>
        <ext xmlns:x15="http://schemas.microsoft.com/office/spreadsheetml/2010/11/main" uri="{B97F6D7D-B522-45F9-BDA1-12C45D357490}">
          <x15:cacheHierarchy aggregatedColumn="18"/>
        </ext>
      </extLst>
    </cacheHierarchy>
    <cacheHierarchy uniqueName="[Measures].[Sum of no. of employee in each center]" caption="Sum of no. of employee in each center" measure="1" displayFolder="" measureGroup="EmpTable" count="0">
      <extLst>
        <ext xmlns:x15="http://schemas.microsoft.com/office/spreadsheetml/2010/11/main" uri="{B97F6D7D-B522-45F9-BDA1-12C45D357490}">
          <x15:cacheHierarchy aggregatedColumn="24"/>
        </ext>
      </extLst>
    </cacheHierarchy>
    <cacheHierarchy uniqueName="[Measures].[Count of employees]" caption="Count of employees" measure="1" displayFolder="" measureGroup="EmpTable" count="0"/>
    <cacheHierarchy uniqueName="[Measures].[Maximum Annual Salary]" caption="Maximum Annual Salary" measure="1" displayFolder="" measureGroup="EmpTable" count="0"/>
    <cacheHierarchy uniqueName="[Measures].[Minimum Annual Salary]" caption="Minimum Annual Salary" measure="1" displayFolder="" measureGroup="EmpTable" count="0"/>
    <cacheHierarchy uniqueName="[Measures].[NO. of Departments]" caption="NO. of Departments" measure="1" displayFolder="" measureGroup="EmpTable" count="0"/>
    <cacheHierarchy uniqueName="[Measures].[Sum of Sick Leaves]" caption="Sum of Sick Leaves" measure="1" displayFolder="" measureGroup="EmpTable" count="0"/>
    <cacheHierarchy uniqueName="[Measures].[Sum of Unpaid Leaves]" caption="Sum of Unpaid Leaves" measure="1" displayFolder="" measureGroup="EmpTable" count="0"/>
    <cacheHierarchy uniqueName="[Measures].[Sum of Monthly Salary]" caption="Sum of Monthly Salary" measure="1" displayFolder="" measureGroup="EmpTable" count="0"/>
    <cacheHierarchy uniqueName="[Measures].[Maximum of Monthly Salary]" caption="Maximum of Monthly Salary" measure="1" displayFolder="" measureGroup="EmpTable" count="0"/>
    <cacheHierarchy uniqueName="[Measures].[Minimum of Monthly Salary]" caption="Minimum of Monthly Salary" measure="1" displayFolder="" measureGroup="EmpTable" count="0"/>
    <cacheHierarchy uniqueName="[Measures].[Average Job Rate]" caption="Average Job Rate" measure="1" displayFolder="" measureGroup="EmpTable" count="0"/>
    <cacheHierarchy uniqueName="[Measures].[Average of Monthly Salary]" caption="Average of Monthly Salary"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_Average Job Rate Goal]" caption="_Average Job Rate Goal" measure="1" displayFolder="" measureGroup="EmpTable" count="0" hidden="1"/>
    <cacheHierarchy uniqueName="[Measures].[_Average Job Rate Status]" caption="_Average Job Rate Status" measure="1" displayFolder="" measureGroup="EmpTable" count="0" hidden="1"/>
  </cacheHierarchies>
  <kpis count="1">
    <kpi uniqueName="Average Job Rate" caption="Average Job Rate" displayFolder="" measureGroup="EmpTable" parent="" value="[Measures].[Average Job Rate]" goal="[Measures].[_Average Job Rate Goal]" status="[Measures].[_Average Job Rate Status]" trend="" weight=""/>
  </kpis>
  <extLst>
    <ext xmlns:x14="http://schemas.microsoft.com/office/spreadsheetml/2009/9/main" uri="{725AE2AE-9491-48be-B2B4-4EB974FC3084}">
      <x14:pivotCacheDefinition slicerData="1" pivotCacheId="1965365182"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6289.693359953701" backgroundQuery="1" createdVersion="3" refreshedVersion="8" minRefreshableVersion="3" recordCount="0" supportSubquery="1" supportAdvancedDrill="1" xr:uid="{B0D15749-32D2-44A6-A606-9DF07DD7B221}">
  <cacheSource type="external" connectionId="1">
    <extLst>
      <ext xmlns:x14="http://schemas.microsoft.com/office/spreadsheetml/2009/9/main" uri="{F057638F-6D5F-4e77-A914-E7F072B9BCA8}">
        <x14:sourceConnection name="ThisWorkbookDataModel"/>
      </ext>
    </extLst>
  </cacheSource>
  <cacheFields count="0"/>
  <cacheHierarchies count="45">
    <cacheHierarchy uniqueName="[EmpTable].[ID]" caption="ID" attribute="1" defaultMemberUniqueName="[EmpTable].[ID].[All]" allUniqueName="[EmpTable].[ID].[All]" dimensionUniqueName="[EmpTable]" displayFolder="" count="0" memberValueDatatype="130" unbalanced="0"/>
    <cacheHierarchy uniqueName="[EmpTable].[Name]" caption="Name" attribute="1" defaultMemberUniqueName="[EmpTable].[Name].[All]" allUniqueName="[EmpTable].[Name].[All]" dimensionUniqueName="[EmpTable]" displayFolder="" count="2"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y]" caption="Start day" attribute="1" defaultMemberUniqueName="[EmpTable].[Start day].[All]" allUniqueName="[EmpTable].[Start day].[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0"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Salary per week]" caption="Salary per week" attribute="1" defaultMemberUniqueName="[EmpTable].[Salary per week].[All]" allUniqueName="[EmpTable].[Salary per week].[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Each country]" caption="Each country" attribute="1" defaultMemberUniqueName="[EmpTable].[Each country].[All]" allUniqueName="[EmpTable].[Each country].[All]" dimensionUniqueName="[EmpTable]" displayFolder="" count="0" memberValueDatatype="130" unbalanced="0"/>
    <cacheHierarchy uniqueName="[EmpTable].[Employee per country]" caption="Employee per country" attribute="1" defaultMemberUniqueName="[EmpTable].[Employee per country].[All]" allUniqueName="[EmpTable].[Employee per country].[All]" dimensionUniqueName="[EmpTable]" displayFolder="" count="0" memberValueDatatype="20" unbalanced="0"/>
    <cacheHierarchy uniqueName="[EmpTable].[Each department]" caption="Each department" attribute="1" defaultMemberUniqueName="[EmpTable].[Each department].[All]" allUniqueName="[EmpTable].[Each department].[All]" dimensionUniqueName="[EmpTable]" displayFolder="" count="0" memberValueDatatype="130" unbalanced="0"/>
    <cacheHierarchy uniqueName="[EmpTable].[No. of employee per department]" caption="No. of employee per department" attribute="1" defaultMemberUniqueName="[EmpTable].[No. of employee per department].[All]" allUniqueName="[EmpTable].[No. of employee per department].[All]" dimensionUniqueName="[EmpTable]" displayFolder="" count="0" memberValueDatatype="20" unbalanced="0"/>
    <cacheHierarchy uniqueName="[EmpTable].[Males per department]" caption="Males per department" attribute="1" defaultMemberUniqueName="[EmpTable].[Males per department].[All]" allUniqueName="[EmpTable].[Males per department].[All]" dimensionUniqueName="[EmpTable]" displayFolder="" count="0" memberValueDatatype="20" unbalanced="0"/>
    <cacheHierarchy uniqueName="[EmpTable].[Females per department]" caption="Females per department" attribute="1" defaultMemberUniqueName="[EmpTable].[Females per department].[All]" allUniqueName="[EmpTable].[Females per department].[All]" dimensionUniqueName="[EmpTable]" displayFolder="" count="0" memberValueDatatype="20" unbalanced="0"/>
    <cacheHierarchy uniqueName="[EmpTable].[Each center]" caption="Each center" attribute="1" defaultMemberUniqueName="[EmpTable].[Each center].[All]" allUniqueName="[EmpTable].[Each center].[All]" dimensionUniqueName="[EmpTable]" displayFolder="" count="0" memberValueDatatype="130" unbalanced="0"/>
    <cacheHierarchy uniqueName="[EmpTable].[no. of employee in each center]" caption="no. of employee in each center" attribute="1" defaultMemberUniqueName="[EmpTable].[no. of employee in each center].[All]" allUniqueName="[EmpTable].[no. of employee in each center].[All]" dimensionUniqueName="[EmpTable]" displayFolder="" count="0" memberValueDatatype="20" unbalanced="0"/>
    <cacheHierarchy uniqueName="[Measures].[Sum of Salary per week]" caption="Sum of Salary per week" measure="1" displayFolder="" measureGroup="EmpTable" count="0">
      <extLst>
        <ext xmlns:x15="http://schemas.microsoft.com/office/spreadsheetml/2010/11/main" uri="{B97F6D7D-B522-45F9-BDA1-12C45D357490}">
          <x15:cacheHierarchy aggregatedColumn="11"/>
        </ext>
      </extLst>
    </cacheHierarchy>
    <cacheHierarchy uniqueName="[Measures].[Sum of Annual Salary]" caption="Sum of Annual Salary" measure="1" displayFolder="" measureGroup="EmpTable" count="0">
      <extLst>
        <ext xmlns:x15="http://schemas.microsoft.com/office/spreadsheetml/2010/11/main" uri="{B97F6D7D-B522-45F9-BDA1-12C45D357490}">
          <x15:cacheHierarchy aggregatedColumn="10"/>
        </ext>
      </extLst>
    </cacheHierarchy>
    <cacheHierarchy uniqueName="[Measures].[Sum of No. of employee per department]" caption="Sum of No. of employee per department" measure="1" displayFolder="" measureGroup="EmpTable" count="0">
      <extLst>
        <ext xmlns:x15="http://schemas.microsoft.com/office/spreadsheetml/2010/11/main" uri="{B97F6D7D-B522-45F9-BDA1-12C45D357490}">
          <x15:cacheHierarchy aggregatedColumn="20"/>
        </ext>
      </extLst>
    </cacheHierarchy>
    <cacheHierarchy uniqueName="[Measures].[Sum of Employee per country]" caption="Sum of Employee per country" measure="1" displayFolder="" measureGroup="EmpTable" count="0">
      <extLst>
        <ext xmlns:x15="http://schemas.microsoft.com/office/spreadsheetml/2010/11/main" uri="{B97F6D7D-B522-45F9-BDA1-12C45D357490}">
          <x15:cacheHierarchy aggregatedColumn="18"/>
        </ext>
      </extLst>
    </cacheHierarchy>
    <cacheHierarchy uniqueName="[Measures].[Sum of no. of employee in each center]" caption="Sum of no. of employee in each center" measure="1" displayFolder="" measureGroup="EmpTable" count="0">
      <extLst>
        <ext xmlns:x15="http://schemas.microsoft.com/office/spreadsheetml/2010/11/main" uri="{B97F6D7D-B522-45F9-BDA1-12C45D357490}">
          <x15:cacheHierarchy aggregatedColumn="24"/>
        </ext>
      </extLst>
    </cacheHierarchy>
    <cacheHierarchy uniqueName="[Measures].[Count of employees]" caption="Count of employees" measure="1" displayFolder="" measureGroup="EmpTable" count="0"/>
    <cacheHierarchy uniqueName="[Measures].[Maximum Annual Salary]" caption="Maximum Annual Salary" measure="1" displayFolder="" measureGroup="EmpTable" count="0"/>
    <cacheHierarchy uniqueName="[Measures].[Minimum Annual Salary]" caption="Minimum Annual Salary" measure="1" displayFolder="" measureGroup="EmpTable" count="0"/>
    <cacheHierarchy uniqueName="[Measures].[NO. of Departments]" caption="NO. of Departments" measure="1" displayFolder="" measureGroup="EmpTable" count="0"/>
    <cacheHierarchy uniqueName="[Measures].[Sum of Sick Leaves]" caption="Sum of Sick Leaves" measure="1" displayFolder="" measureGroup="EmpTable" count="0"/>
    <cacheHierarchy uniqueName="[Measures].[Sum of Unpaid Leaves]" caption="Sum of Unpaid Leaves" measure="1" displayFolder="" measureGroup="EmpTable" count="0"/>
    <cacheHierarchy uniqueName="[Measures].[Sum of Monthly Salary]" caption="Sum of Monthly Salary" measure="1" displayFolder="" measureGroup="EmpTable" count="0"/>
    <cacheHierarchy uniqueName="[Measures].[Maximum of Monthly Salary]" caption="Maximum of Monthly Salary" measure="1" displayFolder="" measureGroup="EmpTable" count="0"/>
    <cacheHierarchy uniqueName="[Measures].[Minimum of Monthly Salary]" caption="Minimum of Monthly Salary" measure="1" displayFolder="" measureGroup="EmpTable" count="0"/>
    <cacheHierarchy uniqueName="[Measures].[Average Job Rate]" caption="Average Job Rate" measure="1" displayFolder="" measureGroup="EmpTable" count="0"/>
    <cacheHierarchy uniqueName="[Measures].[Average of Monthly Salary]" caption="Average of Monthly Salary"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_Average Job Rate Goal]" caption="_Average Job Rate Goal" measure="1" displayFolder="" measureGroup="EmpTable" count="0" hidden="1"/>
    <cacheHierarchy uniqueName="[Measures].[_Average Job Rate Status]" caption="_Average Job Rate Status" measure="1" displayFolder="" measureGroup="EmpTable" count="0" hidden="1"/>
  </cacheHierarchies>
  <kpis count="1">
    <kpi uniqueName="Average Job Rate" caption="Average Job Rate" displayFolder="" measureGroup="EmpTable" parent="" value="[Measures].[Average Job Rate]" goal="[Measures].[_Average Job Rate Goal]" status="[Measures].[_Average Job Rate Status]" trend="" weight=""/>
  </kpis>
  <extLst>
    <ext xmlns:x14="http://schemas.microsoft.com/office/spreadsheetml/2009/9/main" uri="{725AE2AE-9491-48be-B2B4-4EB974FC3084}">
      <x14:pivotCacheDefinition slicerData="1" pivotCacheId="135588568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B18A4E-868E-4BC1-838C-CF7A1D28E8A2}" name="PivotTable6" cacheId="3" applyNumberFormats="0" applyBorderFormats="0" applyFontFormats="0" applyPatternFormats="0" applyAlignmentFormats="0" applyWidthHeightFormats="1" dataCaption="Values" tag="8826c867-94ab-42cf-9149-bd7a0b1689b0" updatedVersion="8" minRefreshableVersion="3" useAutoFormatting="1" itemPrintTitles="1" createdVersion="8" indent="0" outline="1" outlineData="1" multipleFieldFilters="0">
  <location ref="O2:P8"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no. of employee in each center" fld="1" baseField="0" baseItem="0"/>
  </dataFields>
  <formats count="7">
    <format dxfId="6">
      <pivotArea type="all" dataOnly="0" outline="0" fieldPosition="0"/>
    </format>
    <format dxfId="5">
      <pivotArea outline="0" collapsedLevelsAreSubtotals="1" fieldPosition="0"/>
    </format>
    <format dxfId="4">
      <pivotArea field="0" type="button" dataOnly="0" labelOnly="1" outline="0" axis="axisRow" fieldPosition="0"/>
    </format>
    <format dxfId="3">
      <pivotArea dataOnly="0" labelOnly="1" outline="0" axis="axisValues" fieldPosition="0"/>
    </format>
    <format dxfId="2">
      <pivotArea dataOnly="0" labelOnly="1" grandRow="1" outline="0" fieldPosition="0"/>
    </format>
    <format dxfId="1">
      <pivotArea grandRow="1" outline="0" collapsedLevelsAreSubtotals="1" fieldPosition="0"/>
    </format>
    <format dxfId="0">
      <pivotArea dataOnly="0" labelOnly="1" fieldPosition="0">
        <references count="1">
          <reference field="0" count="0"/>
        </references>
      </pivotArea>
    </format>
  </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CEB52F-85BF-4F85-BC61-7CC2415047A1}" name="PivotTable4" cacheId="4" applyNumberFormats="0" applyBorderFormats="0" applyFontFormats="0" applyPatternFormats="0" applyAlignmentFormats="0" applyWidthHeightFormats="1" dataCaption="Values" tag="e2d5b104-c9f0-4bef-bba1-047b8a423996" updatedVersion="8" minRefreshableVersion="3" useAutoFormatting="1" subtotalHiddenItems="1" itemPrintTitles="1" createdVersion="8" indent="0" outline="1" outlineData="1" multipleFieldFilters="0" chartFormat="17">
  <location ref="L2:M8"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Employee per country" fld="1" baseField="0" baseItem="0"/>
  </dataFields>
  <formats count="13">
    <format dxfId="19">
      <pivotArea type="all" dataOnly="0" outline="0" fieldPosition="0"/>
    </format>
    <format dxfId="18">
      <pivotArea field="0" type="button" dataOnly="0" labelOnly="1" outline="0" axis="axisRow" fieldPosition="0"/>
    </format>
    <format dxfId="17">
      <pivotArea dataOnly="0" labelOnly="1" grandRow="1" outline="0" fieldPosition="0"/>
    </format>
    <format dxfId="16">
      <pivotArea dataOnly="0" labelOnly="1" outline="0" axis="axisValues" fieldPosition="0"/>
    </format>
    <format dxfId="15">
      <pivotArea grandRow="1" outline="0" collapsedLevelsAreSubtotals="1" fieldPosition="0"/>
    </format>
    <format dxfId="14">
      <pivotArea dataOnly="0" labelOnly="1" fieldPosition="0">
        <references count="1">
          <reference field="0" count="0"/>
        </references>
      </pivotArea>
    </format>
    <format dxfId="13">
      <pivotArea collapsedLevelsAreSubtotals="1" fieldPosition="0">
        <references count="1">
          <reference field="0" count="1">
            <x v="0"/>
          </reference>
        </references>
      </pivotArea>
    </format>
    <format dxfId="12">
      <pivotArea collapsedLevelsAreSubtotals="1" fieldPosition="0">
        <references count="1">
          <reference field="0" count="1">
            <x v="1"/>
          </reference>
        </references>
      </pivotArea>
    </format>
    <format dxfId="11">
      <pivotArea collapsedLevelsAreSubtotals="1" fieldPosition="0">
        <references count="1">
          <reference field="0" count="1">
            <x v="2"/>
          </reference>
        </references>
      </pivotArea>
    </format>
    <format dxfId="10">
      <pivotArea collapsedLevelsAreSubtotals="1" fieldPosition="0">
        <references count="1">
          <reference field="0" count="1">
            <x v="3"/>
          </reference>
        </references>
      </pivotArea>
    </format>
    <format dxfId="9">
      <pivotArea collapsedLevelsAreSubtotals="1" fieldPosition="0">
        <references count="1">
          <reference field="0" count="1">
            <x v="4"/>
          </reference>
        </references>
      </pivotArea>
    </format>
    <format dxfId="8">
      <pivotArea outline="0" collapsedLevelsAreSubtotals="1" fieldPosition="0"/>
    </format>
    <format dxfId="7">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20"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EEDFD7-3771-4FF5-BFC2-DD96503FAF35}" name="PivotTable1" cacheId="0" applyNumberFormats="0" applyBorderFormats="0" applyFontFormats="0" applyPatternFormats="0" applyAlignmentFormats="0" applyWidthHeightFormats="1" dataCaption="Values" tag="7e07a37b-862d-4ced-bfab-f67dec71011c" updatedVersion="8" minRefreshableVersion="3" useAutoFormatting="1" itemPrintTitles="1" createdVersion="8" indent="0" outline="1" outlineData="1" multipleFieldFilters="0">
  <location ref="B2:D18" firstHeaderRow="0" firstDataRow="1" firstDataCol="1"/>
  <pivotFields count="3">
    <pivotField axis="axisRow" allDrilled="1" subtotalTop="0" showAll="0" measureFilter="1"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dataField="1" subtotalTop="0" showAll="0" defaultSubtotal="0"/>
  </pivotFields>
  <rowFields count="1">
    <field x="0"/>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Average Job Rate" fld="1" subtotal="count" baseField="0" baseItem="0"/>
    <dataField name="Average Job Rate Status" fld="2" subtotal="count" baseField="0" baseItem="0"/>
  </dataFields>
  <formats count="43">
    <format dxfId="62">
      <pivotArea type="all" dataOnly="0" outline="0" fieldPosition="0"/>
    </format>
    <format dxfId="61">
      <pivotArea outline="0" collapsedLevelsAreSubtotals="1" fieldPosition="0"/>
    </format>
    <format dxfId="60">
      <pivotArea dataOnly="0" labelOnly="1" fieldPosition="0">
        <references count="1">
          <reference field="0" count="0"/>
        </references>
      </pivotArea>
    </format>
    <format dxfId="59">
      <pivotArea dataOnly="0" labelOnly="1" outline="0" fieldPosition="0">
        <references count="1">
          <reference field="4294967294" count="2">
            <x v="0"/>
            <x v="1"/>
          </reference>
        </references>
      </pivotArea>
    </format>
    <format dxfId="58">
      <pivotArea dataOnly="0" labelOnly="1" outline="0" fieldPosition="0">
        <references count="1">
          <reference field="4294967294" count="1">
            <x v="0"/>
          </reference>
        </references>
      </pivotArea>
    </format>
    <format dxfId="57">
      <pivotArea dataOnly="0" labelOnly="1" outline="0" fieldPosition="0">
        <references count="1">
          <reference field="4294967294" count="1">
            <x v="1"/>
          </reference>
        </references>
      </pivotArea>
    </format>
    <format dxfId="56">
      <pivotArea dataOnly="0" labelOnly="1" grandRow="1" outline="0" fieldPosition="0"/>
    </format>
    <format dxfId="55">
      <pivotArea field="0" grandRow="1" outline="0" collapsedLevelsAreSubtotals="1" axis="axisRow" fieldPosition="0">
        <references count="1">
          <reference field="4294967294" count="1" selected="0">
            <x v="0"/>
          </reference>
        </references>
      </pivotArea>
    </format>
    <format dxfId="54">
      <pivotArea field="0" grandRow="1" outline="0" collapsedLevelsAreSubtotals="1" axis="axisRow" fieldPosition="0">
        <references count="1">
          <reference field="4294967294" count="1" selected="0">
            <x v="1"/>
          </reference>
        </references>
      </pivotArea>
    </format>
    <format dxfId="53">
      <pivotArea dataOnly="0" labelOnly="1" fieldPosition="0">
        <references count="1">
          <reference field="0" count="1">
            <x v="0"/>
          </reference>
        </references>
      </pivotArea>
    </format>
    <format dxfId="52">
      <pivotArea collapsedLevelsAreSubtotals="1" fieldPosition="0">
        <references count="2">
          <reference field="4294967294" count="1" selected="0">
            <x v="0"/>
          </reference>
          <reference field="0" count="1">
            <x v="0"/>
          </reference>
        </references>
      </pivotArea>
    </format>
    <format dxfId="51">
      <pivotArea collapsedLevelsAreSubtotals="1" fieldPosition="0">
        <references count="2">
          <reference field="4294967294" count="1" selected="0">
            <x v="0"/>
          </reference>
          <reference field="0" count="1">
            <x v="1"/>
          </reference>
        </references>
      </pivotArea>
    </format>
    <format dxfId="50">
      <pivotArea collapsedLevelsAreSubtotals="1" fieldPosition="0">
        <references count="2">
          <reference field="4294967294" count="1" selected="0">
            <x v="0"/>
          </reference>
          <reference field="0" count="1">
            <x v="3"/>
          </reference>
        </references>
      </pivotArea>
    </format>
    <format dxfId="49">
      <pivotArea collapsedLevelsAreSubtotals="1" fieldPosition="0">
        <references count="2">
          <reference field="4294967294" count="1" selected="0">
            <x v="0"/>
          </reference>
          <reference field="0" count="1">
            <x v="2"/>
          </reference>
        </references>
      </pivotArea>
    </format>
    <format dxfId="48">
      <pivotArea collapsedLevelsAreSubtotals="1" fieldPosition="0">
        <references count="2">
          <reference field="4294967294" count="1" selected="0">
            <x v="0"/>
          </reference>
          <reference field="0" count="1">
            <x v="4"/>
          </reference>
        </references>
      </pivotArea>
    </format>
    <format dxfId="47">
      <pivotArea collapsedLevelsAreSubtotals="1" fieldPosition="0">
        <references count="2">
          <reference field="4294967294" count="1" selected="0">
            <x v="0"/>
          </reference>
          <reference field="0" count="1">
            <x v="5"/>
          </reference>
        </references>
      </pivotArea>
    </format>
    <format dxfId="46">
      <pivotArea collapsedLevelsAreSubtotals="1" fieldPosition="0">
        <references count="2">
          <reference field="4294967294" count="1" selected="0">
            <x v="0"/>
          </reference>
          <reference field="0" count="1">
            <x v="6"/>
          </reference>
        </references>
      </pivotArea>
    </format>
    <format dxfId="45">
      <pivotArea collapsedLevelsAreSubtotals="1" fieldPosition="0">
        <references count="2">
          <reference field="4294967294" count="1" selected="0">
            <x v="0"/>
          </reference>
          <reference field="0" count="1">
            <x v="7"/>
          </reference>
        </references>
      </pivotArea>
    </format>
    <format dxfId="44">
      <pivotArea collapsedLevelsAreSubtotals="1" fieldPosition="0">
        <references count="2">
          <reference field="4294967294" count="1" selected="0">
            <x v="0"/>
          </reference>
          <reference field="0" count="1">
            <x v="8"/>
          </reference>
        </references>
      </pivotArea>
    </format>
    <format dxfId="43">
      <pivotArea collapsedLevelsAreSubtotals="1" fieldPosition="0">
        <references count="2">
          <reference field="4294967294" count="1" selected="0">
            <x v="0"/>
          </reference>
          <reference field="0" count="1">
            <x v="9"/>
          </reference>
        </references>
      </pivotArea>
    </format>
    <format dxfId="42">
      <pivotArea collapsedLevelsAreSubtotals="1" fieldPosition="0">
        <references count="2">
          <reference field="4294967294" count="1" selected="0">
            <x v="0"/>
          </reference>
          <reference field="0" count="1">
            <x v="10"/>
          </reference>
        </references>
      </pivotArea>
    </format>
    <format dxfId="41">
      <pivotArea collapsedLevelsAreSubtotals="1" fieldPosition="0">
        <references count="2">
          <reference field="4294967294" count="1" selected="0">
            <x v="0"/>
          </reference>
          <reference field="0" count="1">
            <x v="11"/>
          </reference>
        </references>
      </pivotArea>
    </format>
    <format dxfId="40">
      <pivotArea collapsedLevelsAreSubtotals="1" fieldPosition="0">
        <references count="2">
          <reference field="4294967294" count="1" selected="0">
            <x v="0"/>
          </reference>
          <reference field="0" count="1">
            <x v="13"/>
          </reference>
        </references>
      </pivotArea>
    </format>
    <format dxfId="39">
      <pivotArea collapsedLevelsAreSubtotals="1" fieldPosition="0">
        <references count="2">
          <reference field="4294967294" count="1" selected="0">
            <x v="0"/>
          </reference>
          <reference field="0" count="1">
            <x v="12"/>
          </reference>
        </references>
      </pivotArea>
    </format>
    <format dxfId="38">
      <pivotArea collapsedLevelsAreSubtotals="1" fieldPosition="0">
        <references count="2">
          <reference field="4294967294" count="1" selected="0">
            <x v="0"/>
          </reference>
          <reference field="0" count="1">
            <x v="14"/>
          </reference>
        </references>
      </pivotArea>
    </format>
    <format dxfId="37">
      <pivotArea collapsedLevelsAreSubtotals="1" fieldPosition="0">
        <references count="2">
          <reference field="4294967294" count="1" selected="0">
            <x v="1"/>
          </reference>
          <reference field="0" count="1">
            <x v="3"/>
          </reference>
        </references>
      </pivotArea>
    </format>
    <format dxfId="36">
      <pivotArea collapsedLevelsAreSubtotals="1" fieldPosition="0">
        <references count="2">
          <reference field="4294967294" count="1" selected="0">
            <x v="1"/>
          </reference>
          <reference field="0" count="1">
            <x v="0"/>
          </reference>
        </references>
      </pivotArea>
    </format>
    <format dxfId="35">
      <pivotArea collapsedLevelsAreSubtotals="1" fieldPosition="0">
        <references count="2">
          <reference field="4294967294" count="1" selected="0">
            <x v="1"/>
          </reference>
          <reference field="0" count="1">
            <x v="1"/>
          </reference>
        </references>
      </pivotArea>
    </format>
    <format dxfId="34">
      <pivotArea collapsedLevelsAreSubtotals="1" fieldPosition="0">
        <references count="2">
          <reference field="4294967294" count="1" selected="0">
            <x v="1"/>
          </reference>
          <reference field="0" count="1">
            <x v="2"/>
          </reference>
        </references>
      </pivotArea>
    </format>
    <format dxfId="33">
      <pivotArea collapsedLevelsAreSubtotals="1" fieldPosition="0">
        <references count="2">
          <reference field="4294967294" count="1" selected="0">
            <x v="1"/>
          </reference>
          <reference field="0" count="1">
            <x v="4"/>
          </reference>
        </references>
      </pivotArea>
    </format>
    <format dxfId="32">
      <pivotArea collapsedLevelsAreSubtotals="1" fieldPosition="0">
        <references count="2">
          <reference field="4294967294" count="1" selected="0">
            <x v="1"/>
          </reference>
          <reference field="0" count="1">
            <x v="5"/>
          </reference>
        </references>
      </pivotArea>
    </format>
    <format dxfId="31">
      <pivotArea collapsedLevelsAreSubtotals="1" fieldPosition="0">
        <references count="2">
          <reference field="4294967294" count="1" selected="0">
            <x v="1"/>
          </reference>
          <reference field="0" count="1">
            <x v="7"/>
          </reference>
        </references>
      </pivotArea>
    </format>
    <format dxfId="30">
      <pivotArea collapsedLevelsAreSubtotals="1" fieldPosition="0">
        <references count="2">
          <reference field="4294967294" count="1" selected="0">
            <x v="1"/>
          </reference>
          <reference field="0" count="1">
            <x v="6"/>
          </reference>
        </references>
      </pivotArea>
    </format>
    <format dxfId="29">
      <pivotArea collapsedLevelsAreSubtotals="1" fieldPosition="0">
        <references count="2">
          <reference field="4294967294" count="1" selected="0">
            <x v="1"/>
          </reference>
          <reference field="0" count="1">
            <x v="8"/>
          </reference>
        </references>
      </pivotArea>
    </format>
    <format dxfId="28">
      <pivotArea collapsedLevelsAreSubtotals="1" fieldPosition="0">
        <references count="2">
          <reference field="4294967294" count="1" selected="0">
            <x v="1"/>
          </reference>
          <reference field="0" count="1">
            <x v="9"/>
          </reference>
        </references>
      </pivotArea>
    </format>
    <format dxfId="27">
      <pivotArea collapsedLevelsAreSubtotals="1" fieldPosition="0">
        <references count="2">
          <reference field="4294967294" count="1" selected="0">
            <x v="1"/>
          </reference>
          <reference field="0" count="1">
            <x v="10"/>
          </reference>
        </references>
      </pivotArea>
    </format>
    <format dxfId="26">
      <pivotArea collapsedLevelsAreSubtotals="1" fieldPosition="0">
        <references count="2">
          <reference field="4294967294" count="1" selected="0">
            <x v="1"/>
          </reference>
          <reference field="0" count="1">
            <x v="11"/>
          </reference>
        </references>
      </pivotArea>
    </format>
    <format dxfId="25">
      <pivotArea collapsedLevelsAreSubtotals="1" fieldPosition="0">
        <references count="2">
          <reference field="4294967294" count="1" selected="0">
            <x v="1"/>
          </reference>
          <reference field="0" count="1">
            <x v="12"/>
          </reference>
        </references>
      </pivotArea>
    </format>
    <format dxfId="24">
      <pivotArea collapsedLevelsAreSubtotals="1" fieldPosition="0">
        <references count="2">
          <reference field="4294967294" count="1" selected="0">
            <x v="1"/>
          </reference>
          <reference field="0" count="1">
            <x v="13"/>
          </reference>
        </references>
      </pivotArea>
    </format>
    <format dxfId="23">
      <pivotArea collapsedLevelsAreSubtotals="1" fieldPosition="0">
        <references count="2">
          <reference field="4294967294" count="1" selected="0">
            <x v="1"/>
          </reference>
          <reference field="0" count="1">
            <x v="14"/>
          </reference>
        </references>
      </pivotArea>
    </format>
    <format dxfId="22">
      <pivotArea field="0" type="button" dataOnly="0" labelOnly="1" outline="0" axis="axisRow" fieldPosition="0"/>
    </format>
    <format dxfId="21">
      <pivotArea dataOnly="0" labelOnly="1" fieldPosition="0">
        <references count="1">
          <reference field="0" count="0"/>
        </references>
      </pivotArea>
    </format>
    <format dxfId="20">
      <pivotArea field="0" type="button" dataOnly="0" labelOnly="1" outline="0" axis="axisRow" fieldPosition="0"/>
    </format>
  </formats>
  <conditionalFormats count="1">
    <conditionalFormat scope="data" priority="5">
      <pivotAreas count="1">
        <pivotArea outline="0" fieldPosition="0">
          <references count="1">
            <reference field="4294967294" count="1" selected="0">
              <x v="1"/>
            </reference>
          </references>
        </pivotArea>
      </pivotAreas>
    </conditionalFormat>
  </conditional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4" iMeasureHier="34">
      <autoFilter ref="A1">
        <filterColumn colId="0">
          <top10 val="15" filterVal="15"/>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772088-4C63-46ED-ACB3-0535AACE59A7}" name="PivotTable3" cacheId="1" applyNumberFormats="0" applyBorderFormats="0" applyFontFormats="0" applyPatternFormats="0" applyAlignmentFormats="0" applyWidthHeightFormats="1" dataCaption="Values" tag="24455cf2-af39-4a76-8eb1-5529537f2fc7" updatedVersion="8" minRefreshableVersion="3" useAutoFormatting="1" subtotalHiddenItems="1" itemPrintTitles="1" createdVersion="8" indent="0" outline="1" outlineData="1" multipleFieldFilters="0" chartFormat="35">
  <location ref="I2:J23" firstHeaderRow="1" firstDataRow="1" firstDataCol="1"/>
  <pivotFields count="2">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No. of employee per department" fld="1" baseField="0" baseItem="0"/>
  </dataFields>
  <formats count="29">
    <format dxfId="91">
      <pivotArea type="all" dataOnly="0" outline="0" fieldPosition="0"/>
    </format>
    <format dxfId="90">
      <pivotArea field="0" type="button" dataOnly="0" labelOnly="1" outline="0" axis="axisRow" fieldPosition="0"/>
    </format>
    <format dxfId="89">
      <pivotArea dataOnly="0" labelOnly="1" outline="0" axis="axisValues" fieldPosition="0"/>
    </format>
    <format dxfId="88">
      <pivotArea dataOnly="0" labelOnly="1" grandRow="1" outline="0" fieldPosition="0"/>
    </format>
    <format dxfId="87">
      <pivotArea grandRow="1" outline="0" collapsedLevelsAreSubtotals="1" fieldPosition="0"/>
    </format>
    <format dxfId="86">
      <pivotArea dataOnly="0" labelOnly="1" fieldPosition="0">
        <references count="1">
          <reference field="0" count="0"/>
        </references>
      </pivotArea>
    </format>
    <format dxfId="85">
      <pivotArea collapsedLevelsAreSubtotals="1" fieldPosition="0">
        <references count="1">
          <reference field="0" count="1">
            <x v="0"/>
          </reference>
        </references>
      </pivotArea>
    </format>
    <format dxfId="84">
      <pivotArea collapsedLevelsAreSubtotals="1" fieldPosition="0">
        <references count="1">
          <reference field="0" count="1">
            <x v="1"/>
          </reference>
        </references>
      </pivotArea>
    </format>
    <format dxfId="83">
      <pivotArea collapsedLevelsAreSubtotals="1" fieldPosition="0">
        <references count="1">
          <reference field="0" count="1">
            <x v="2"/>
          </reference>
        </references>
      </pivotArea>
    </format>
    <format dxfId="82">
      <pivotArea collapsedLevelsAreSubtotals="1" fieldPosition="0">
        <references count="1">
          <reference field="0" count="1">
            <x v="3"/>
          </reference>
        </references>
      </pivotArea>
    </format>
    <format dxfId="81">
      <pivotArea collapsedLevelsAreSubtotals="1" fieldPosition="0">
        <references count="1">
          <reference field="0" count="1">
            <x v="4"/>
          </reference>
        </references>
      </pivotArea>
    </format>
    <format dxfId="80">
      <pivotArea collapsedLevelsAreSubtotals="1" fieldPosition="0">
        <references count="1">
          <reference field="0" count="1">
            <x v="5"/>
          </reference>
        </references>
      </pivotArea>
    </format>
    <format dxfId="79">
      <pivotArea collapsedLevelsAreSubtotals="1" fieldPosition="0">
        <references count="1">
          <reference field="0" count="1">
            <x v="6"/>
          </reference>
        </references>
      </pivotArea>
    </format>
    <format dxfId="78">
      <pivotArea collapsedLevelsAreSubtotals="1" fieldPosition="0">
        <references count="1">
          <reference field="0" count="1">
            <x v="7"/>
          </reference>
        </references>
      </pivotArea>
    </format>
    <format dxfId="77">
      <pivotArea collapsedLevelsAreSubtotals="1" fieldPosition="0">
        <references count="1">
          <reference field="0" count="1">
            <x v="8"/>
          </reference>
        </references>
      </pivotArea>
    </format>
    <format dxfId="76">
      <pivotArea collapsedLevelsAreSubtotals="1" fieldPosition="0">
        <references count="1">
          <reference field="0" count="1">
            <x v="9"/>
          </reference>
        </references>
      </pivotArea>
    </format>
    <format dxfId="75">
      <pivotArea collapsedLevelsAreSubtotals="1" fieldPosition="0">
        <references count="1">
          <reference field="0" count="1">
            <x v="10"/>
          </reference>
        </references>
      </pivotArea>
    </format>
    <format dxfId="74">
      <pivotArea collapsedLevelsAreSubtotals="1" fieldPosition="0">
        <references count="1">
          <reference field="0" count="1">
            <x v="11"/>
          </reference>
        </references>
      </pivotArea>
    </format>
    <format dxfId="73">
      <pivotArea collapsedLevelsAreSubtotals="1" fieldPosition="0">
        <references count="1">
          <reference field="0" count="1">
            <x v="12"/>
          </reference>
        </references>
      </pivotArea>
    </format>
    <format dxfId="72">
      <pivotArea collapsedLevelsAreSubtotals="1" fieldPosition="0">
        <references count="1">
          <reference field="0" count="1">
            <x v="13"/>
          </reference>
        </references>
      </pivotArea>
    </format>
    <format dxfId="71">
      <pivotArea collapsedLevelsAreSubtotals="1" fieldPosition="0">
        <references count="1">
          <reference field="0" count="1">
            <x v="14"/>
          </reference>
        </references>
      </pivotArea>
    </format>
    <format dxfId="70">
      <pivotArea collapsedLevelsAreSubtotals="1" fieldPosition="0">
        <references count="1">
          <reference field="0" count="1">
            <x v="15"/>
          </reference>
        </references>
      </pivotArea>
    </format>
    <format dxfId="69">
      <pivotArea collapsedLevelsAreSubtotals="1" fieldPosition="0">
        <references count="1">
          <reference field="0" count="1">
            <x v="16"/>
          </reference>
        </references>
      </pivotArea>
    </format>
    <format dxfId="68">
      <pivotArea collapsedLevelsAreSubtotals="1" fieldPosition="0">
        <references count="1">
          <reference field="0" count="1">
            <x v="17"/>
          </reference>
        </references>
      </pivotArea>
    </format>
    <format dxfId="67">
      <pivotArea collapsedLevelsAreSubtotals="1" fieldPosition="0">
        <references count="1">
          <reference field="0" count="1">
            <x v="18"/>
          </reference>
        </references>
      </pivotArea>
    </format>
    <format dxfId="66">
      <pivotArea collapsedLevelsAreSubtotals="1" fieldPosition="0">
        <references count="1">
          <reference field="0" count="1">
            <x v="19"/>
          </reference>
        </references>
      </pivotArea>
    </format>
    <format dxfId="65">
      <pivotArea outline="0" collapsedLevelsAreSubtotals="1" fieldPosition="0"/>
    </format>
    <format dxfId="64">
      <pivotArea dataOnly="0" labelOnly="1" outline="0" axis="axisValues" fieldPosition="0"/>
    </format>
    <format dxfId="63">
      <pivotArea dataOnly="0" labelOnly="1" outline="0" axis="axisValues" fieldPosition="0"/>
    </format>
  </formats>
  <chartFormats count="21">
    <chartFormat chart="16" format="22" series="1">
      <pivotArea type="data" outline="0" fieldPosition="0">
        <references count="1">
          <reference field="4294967294" count="1" selected="0">
            <x v="0"/>
          </reference>
        </references>
      </pivotArea>
    </chartFormat>
    <chartFormat chart="16" format="23">
      <pivotArea type="data" outline="0" fieldPosition="0">
        <references count="2">
          <reference field="4294967294" count="1" selected="0">
            <x v="0"/>
          </reference>
          <reference field="0" count="1" selected="0">
            <x v="0"/>
          </reference>
        </references>
      </pivotArea>
    </chartFormat>
    <chartFormat chart="16" format="24">
      <pivotArea type="data" outline="0" fieldPosition="0">
        <references count="2">
          <reference field="4294967294" count="1" selected="0">
            <x v="0"/>
          </reference>
          <reference field="0" count="1" selected="0">
            <x v="1"/>
          </reference>
        </references>
      </pivotArea>
    </chartFormat>
    <chartFormat chart="16" format="25">
      <pivotArea type="data" outline="0" fieldPosition="0">
        <references count="2">
          <reference field="4294967294" count="1" selected="0">
            <x v="0"/>
          </reference>
          <reference field="0" count="1" selected="0">
            <x v="2"/>
          </reference>
        </references>
      </pivotArea>
    </chartFormat>
    <chartFormat chart="16" format="26">
      <pivotArea type="data" outline="0" fieldPosition="0">
        <references count="2">
          <reference field="4294967294" count="1" selected="0">
            <x v="0"/>
          </reference>
          <reference field="0" count="1" selected="0">
            <x v="3"/>
          </reference>
        </references>
      </pivotArea>
    </chartFormat>
    <chartFormat chart="16" format="27">
      <pivotArea type="data" outline="0" fieldPosition="0">
        <references count="2">
          <reference field="4294967294" count="1" selected="0">
            <x v="0"/>
          </reference>
          <reference field="0" count="1" selected="0">
            <x v="4"/>
          </reference>
        </references>
      </pivotArea>
    </chartFormat>
    <chartFormat chart="16" format="28">
      <pivotArea type="data" outline="0" fieldPosition="0">
        <references count="2">
          <reference field="4294967294" count="1" selected="0">
            <x v="0"/>
          </reference>
          <reference field="0" count="1" selected="0">
            <x v="5"/>
          </reference>
        </references>
      </pivotArea>
    </chartFormat>
    <chartFormat chart="16" format="29">
      <pivotArea type="data" outline="0" fieldPosition="0">
        <references count="2">
          <reference field="4294967294" count="1" selected="0">
            <x v="0"/>
          </reference>
          <reference field="0" count="1" selected="0">
            <x v="6"/>
          </reference>
        </references>
      </pivotArea>
    </chartFormat>
    <chartFormat chart="16" format="30">
      <pivotArea type="data" outline="0" fieldPosition="0">
        <references count="2">
          <reference field="4294967294" count="1" selected="0">
            <x v="0"/>
          </reference>
          <reference field="0" count="1" selected="0">
            <x v="7"/>
          </reference>
        </references>
      </pivotArea>
    </chartFormat>
    <chartFormat chart="16" format="31">
      <pivotArea type="data" outline="0" fieldPosition="0">
        <references count="2">
          <reference field="4294967294" count="1" selected="0">
            <x v="0"/>
          </reference>
          <reference field="0" count="1" selected="0">
            <x v="8"/>
          </reference>
        </references>
      </pivotArea>
    </chartFormat>
    <chartFormat chart="16" format="32">
      <pivotArea type="data" outline="0" fieldPosition="0">
        <references count="2">
          <reference field="4294967294" count="1" selected="0">
            <x v="0"/>
          </reference>
          <reference field="0" count="1" selected="0">
            <x v="9"/>
          </reference>
        </references>
      </pivotArea>
    </chartFormat>
    <chartFormat chart="16" format="33">
      <pivotArea type="data" outline="0" fieldPosition="0">
        <references count="2">
          <reference field="4294967294" count="1" selected="0">
            <x v="0"/>
          </reference>
          <reference field="0" count="1" selected="0">
            <x v="10"/>
          </reference>
        </references>
      </pivotArea>
    </chartFormat>
    <chartFormat chart="16" format="34">
      <pivotArea type="data" outline="0" fieldPosition="0">
        <references count="2">
          <reference field="4294967294" count="1" selected="0">
            <x v="0"/>
          </reference>
          <reference field="0" count="1" selected="0">
            <x v="11"/>
          </reference>
        </references>
      </pivotArea>
    </chartFormat>
    <chartFormat chart="16" format="35">
      <pivotArea type="data" outline="0" fieldPosition="0">
        <references count="2">
          <reference field="4294967294" count="1" selected="0">
            <x v="0"/>
          </reference>
          <reference field="0" count="1" selected="0">
            <x v="12"/>
          </reference>
        </references>
      </pivotArea>
    </chartFormat>
    <chartFormat chart="16" format="36">
      <pivotArea type="data" outline="0" fieldPosition="0">
        <references count="2">
          <reference field="4294967294" count="1" selected="0">
            <x v="0"/>
          </reference>
          <reference field="0" count="1" selected="0">
            <x v="13"/>
          </reference>
        </references>
      </pivotArea>
    </chartFormat>
    <chartFormat chart="16" format="37">
      <pivotArea type="data" outline="0" fieldPosition="0">
        <references count="2">
          <reference field="4294967294" count="1" selected="0">
            <x v="0"/>
          </reference>
          <reference field="0" count="1" selected="0">
            <x v="14"/>
          </reference>
        </references>
      </pivotArea>
    </chartFormat>
    <chartFormat chart="16" format="38">
      <pivotArea type="data" outline="0" fieldPosition="0">
        <references count="2">
          <reference field="4294967294" count="1" selected="0">
            <x v="0"/>
          </reference>
          <reference field="0" count="1" selected="0">
            <x v="15"/>
          </reference>
        </references>
      </pivotArea>
    </chartFormat>
    <chartFormat chart="16" format="39">
      <pivotArea type="data" outline="0" fieldPosition="0">
        <references count="2">
          <reference field="4294967294" count="1" selected="0">
            <x v="0"/>
          </reference>
          <reference field="0" count="1" selected="0">
            <x v="16"/>
          </reference>
        </references>
      </pivotArea>
    </chartFormat>
    <chartFormat chart="16" format="40">
      <pivotArea type="data" outline="0" fieldPosition="0">
        <references count="2">
          <reference field="4294967294" count="1" selected="0">
            <x v="0"/>
          </reference>
          <reference field="0" count="1" selected="0">
            <x v="17"/>
          </reference>
        </references>
      </pivotArea>
    </chartFormat>
    <chartFormat chart="16" format="41">
      <pivotArea type="data" outline="0" fieldPosition="0">
        <references count="2">
          <reference field="4294967294" count="1" selected="0">
            <x v="0"/>
          </reference>
          <reference field="0" count="1" selected="0">
            <x v="18"/>
          </reference>
        </references>
      </pivotArea>
    </chartFormat>
    <chartFormat chart="16" format="42">
      <pivotArea type="data" outline="0" fieldPosition="0">
        <references count="2">
          <reference field="4294967294" count="1" selected="0">
            <x v="0"/>
          </reference>
          <reference field="0" count="1" selected="0">
            <x v="19"/>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D06C16-96D1-422D-8275-FAF46F7928E4}" name="PivotTable2" cacheId="2" applyNumberFormats="0" applyBorderFormats="0" applyFontFormats="0" applyPatternFormats="0" applyAlignmentFormats="0" applyWidthHeightFormats="1" dataCaption="Values" tag="e39014da-be37-498c-8a65-54961f157dd8" updatedVersion="8" minRefreshableVersion="3" useAutoFormatting="1" subtotalHiddenItems="1" itemPrintTitles="1" createdVersion="8" indent="0" outline="1" outlineData="1" multipleFieldFilters="0" chartFormat="17">
  <location ref="F2:G13"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Annual Salary" fld="1" baseField="0" baseItem="0"/>
  </dataFields>
  <formats count="20">
    <format dxfId="111">
      <pivotArea type="all" dataOnly="0" outline="0" fieldPosition="0"/>
    </format>
    <format dxfId="110">
      <pivotArea outline="0" collapsedLevelsAreSubtotals="1" fieldPosition="0"/>
    </format>
    <format dxfId="109">
      <pivotArea dataOnly="0" labelOnly="1" fieldPosition="0">
        <references count="1">
          <reference field="0" count="0"/>
        </references>
      </pivotArea>
    </format>
    <format dxfId="108">
      <pivotArea field="0" type="button" dataOnly="0" labelOnly="1" outline="0" axis="axisRow" fieldPosition="0"/>
    </format>
    <format dxfId="107">
      <pivotArea dataOnly="0" labelOnly="1" outline="0" axis="axisValues" fieldPosition="0"/>
    </format>
    <format dxfId="106">
      <pivotArea dataOnly="0" labelOnly="1" grandRow="1" outline="0" fieldPosition="0"/>
    </format>
    <format dxfId="105">
      <pivotArea grandRow="1" outline="0" collapsedLevelsAreSubtotals="1" fieldPosition="0"/>
    </format>
    <format dxfId="104">
      <pivotArea dataOnly="0" labelOnly="1" fieldPosition="0">
        <references count="1">
          <reference field="0" count="1">
            <x v="1"/>
          </reference>
        </references>
      </pivotArea>
    </format>
    <format dxfId="103">
      <pivotArea dataOnly="0" labelOnly="1" fieldPosition="0">
        <references count="1">
          <reference field="0" count="1">
            <x v="0"/>
          </reference>
        </references>
      </pivotArea>
    </format>
    <format dxfId="102">
      <pivotArea dataOnly="0" labelOnly="1" fieldPosition="0">
        <references count="1">
          <reference field="0" count="8">
            <x v="2"/>
            <x v="3"/>
            <x v="4"/>
            <x v="5"/>
            <x v="6"/>
            <x v="7"/>
            <x v="8"/>
            <x v="9"/>
          </reference>
        </references>
      </pivotArea>
    </format>
    <format dxfId="101">
      <pivotArea collapsedLevelsAreSubtotals="1" fieldPosition="0">
        <references count="1">
          <reference field="0" count="1">
            <x v="0"/>
          </reference>
        </references>
      </pivotArea>
    </format>
    <format dxfId="100">
      <pivotArea collapsedLevelsAreSubtotals="1" fieldPosition="0">
        <references count="1">
          <reference field="0" count="1">
            <x v="1"/>
          </reference>
        </references>
      </pivotArea>
    </format>
    <format dxfId="99">
      <pivotArea collapsedLevelsAreSubtotals="1" fieldPosition="0">
        <references count="1">
          <reference field="0" count="1">
            <x v="2"/>
          </reference>
        </references>
      </pivotArea>
    </format>
    <format dxfId="98">
      <pivotArea collapsedLevelsAreSubtotals="1" fieldPosition="0">
        <references count="1">
          <reference field="0" count="1">
            <x v="3"/>
          </reference>
        </references>
      </pivotArea>
    </format>
    <format dxfId="97">
      <pivotArea collapsedLevelsAreSubtotals="1" fieldPosition="0">
        <references count="1">
          <reference field="0" count="1">
            <x v="4"/>
          </reference>
        </references>
      </pivotArea>
    </format>
    <format dxfId="96">
      <pivotArea collapsedLevelsAreSubtotals="1" fieldPosition="0">
        <references count="1">
          <reference field="0" count="1">
            <x v="5"/>
          </reference>
        </references>
      </pivotArea>
    </format>
    <format dxfId="95">
      <pivotArea collapsedLevelsAreSubtotals="1" fieldPosition="0">
        <references count="1">
          <reference field="0" count="1">
            <x v="6"/>
          </reference>
        </references>
      </pivotArea>
    </format>
    <format dxfId="94">
      <pivotArea collapsedLevelsAreSubtotals="1" fieldPosition="0">
        <references count="1">
          <reference field="0" count="1">
            <x v="7"/>
          </reference>
        </references>
      </pivotArea>
    </format>
    <format dxfId="93">
      <pivotArea collapsedLevelsAreSubtotals="1" fieldPosition="0">
        <references count="1">
          <reference field="0" count="1">
            <x v="8"/>
          </reference>
        </references>
      </pivotArea>
    </format>
    <format dxfId="92">
      <pivotArea collapsedLevelsAreSubtotals="1" fieldPosition="0">
        <references count="1">
          <reference field="0" count="1">
            <x v="9"/>
          </reference>
        </references>
      </pivotArea>
    </format>
  </formats>
  <chartFormats count="1">
    <chartFormat chart="5" format="2" series="1">
      <pivotArea type="data" outline="0" fieldPosition="0">
        <references count="1">
          <reference field="4294967294" count="1" selected="0">
            <x v="0"/>
          </reference>
        </references>
      </pivotArea>
    </chartFormat>
  </chartFormats>
  <pivotHierarchies count="4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41">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14A046FC-54FD-49FB-B9AA-A449C6FC78F7}" sourceName="[EmpTable].[Name]">
  <pivotTables>
    <pivotTable tabId="2" name="PivotTable2"/>
  </pivotTables>
  <data>
    <olap pivotCacheId="1355885689">
      <levels count="2">
        <level uniqueName="[EmpTable].[Name].[(All)]" sourceCaption="(All)" count="0"/>
        <level uniqueName="[EmpTable].[Name].[Name]" sourceCaption="Name" count="675" sortOrder="ascending">
          <ranges>
            <range startItem="0">
              <i n="[EmpTable].[Name].&amp;[Abd Albasit AlAhmar]" c="Abd Albasit AlAhmar"/>
              <i n="[EmpTable].[Name].&amp;[Abd Alhadi Alzzahir]" c="Abd Alhadi Alzzahir"/>
              <i n="[EmpTable].[Name].&amp;[Abd Allah Aldahan]" c="Abd Allah Aldahan"/>
              <i n="[EmpTable].[Name].&amp;[Abd Allah Almawsiliu]" c="Abd Allah Almawsiliu"/>
              <i n="[EmpTable].[Name].&amp;[Abd Allatif Mabrukh]" c="Abd Allatif Mabrukh"/>
              <i n="[EmpTable].[Name].&amp;[Abd Almalik Nazal]" c="Abd Almalik Nazal"/>
              <i n="[EmpTable].[Name].&amp;[Abd Almueiyn Eitaya]" c="Abd Almueiyn Eitaya"/>
              <i n="[EmpTable].[Name].&amp;[Abd Alrazzaq Gharah]" c="Abd Alrazzaq Gharah"/>
              <i n="[EmpTable].[Name].&amp;[Abd Alruhmin Allaham]" c="Abd Alruhmin Allaham"/>
              <i n="[EmpTable].[Name].&amp;[Abd Alruhmin Almahrus]" c="Abd Alruhmin Almahrus"/>
              <i n="[EmpTable].[Name].&amp;[Abd Alruhmin Alnasar]" c="Abd Alruhmin Alnasar"/>
              <i n="[EmpTable].[Name].&amp;[Abd Alruhmin Dulul]" c="Abd Alruhmin Dulul"/>
              <i n="[EmpTable].[Name].&amp;[Abd Alruhmin Hamj]" c="Abd Alruhmin Hamj"/>
              <i n="[EmpTable].[Name].&amp;[Abd Alruhmin Salih]" c="Abd Alruhmin Salih"/>
              <i n="[EmpTable].[Name].&amp;[Abd Alsamad Ahmad]" c="Abd Alsamad Ahmad"/>
              <i n="[EmpTable].[Name].&amp;[Abd Alwahhab Aldhiyab]" c="Abd Alwahhab Aldhiyab"/>
              <i n="[EmpTable].[Name].&amp;[Abd Alwahhab Muhamad]" c="Abd Alwahhab Muhamad"/>
              <i n="[EmpTable].[Name].&amp;[Abdalbasit Aljazayiriu]" c="Abdalbasit Aljazayiriu"/>
              <i n="[EmpTable].[Name].&amp;[Abdaleziz Eiwad]" c="Abdaleziz Eiwad"/>
              <i n="[EmpTable].[Name].&amp;[Abdalhadi Salim]" c="Abdalhadi Salim"/>
              <i n="[EmpTable].[Name].&amp;[Abdalhai Sarhan]" c="Abdalhai Sarhan"/>
              <i n="[EmpTable].[Name].&amp;[Abdalkarim Shueayb]" c="Abdalkarim Shueayb"/>
              <i n="[EmpTable].[Name].&amp;[Abdalkrim Fadal]" c="Abdalkrim Fadal"/>
              <i n="[EmpTable].[Name].&amp;[Abdallah Zakariaa]" c="Abdallah Zakariaa"/>
              <i n="[EmpTable].[Name].&amp;[Abdalmjid Ahmad]" c="Abdalmjid Ahmad"/>
              <i n="[EmpTable].[Name].&amp;[Abdalrahmin Turkmany]" c="Abdalrahmin Turkmany"/>
              <i n="[EmpTable].[Name].&amp;[Abdalrhim Eimaruh]" c="Abdalrhim Eimaruh"/>
              <i n="[EmpTable].[Name].&amp;[Abdalrhmin Aljuju]" c="Abdalrhmin Aljuju"/>
              <i n="[EmpTable].[Name].&amp;[Abdalrhmin Shwk]" c="Abdalrhmin Shwk"/>
              <i n="[EmpTable].[Name].&amp;[Adnan Aleaqla]" c="Adnan Aleaqla"/>
              <i n="[EmpTable].[Name].&amp;[Adnan Alhusayn]" c="Adnan Alhusayn"/>
              <i n="[EmpTable].[Name].&amp;[Adnan Allaadhiqanii]" c="Adnan Allaadhiqanii"/>
              <i n="[EmpTable].[Name].&amp;[Afra Sharabi]" c="Afra Sharabi"/>
              <i n="[EmpTable].[Name].&amp;[Ahed Salim]" c="Ahed Salim"/>
              <i n="[EmpTable].[Name].&amp;[Ahmad Abu Eadlh]" c="Ahmad Abu Eadlh"/>
              <i n="[EmpTable].[Name].&amp;[Ahmad Abu Jaysh]" c="Ahmad Abu Jaysh"/>
              <i n="[EmpTable].[Name].&amp;[Ahmad Ahmad]" c="Ahmad Ahmad"/>
              <i n="[EmpTable].[Name].&amp;[Ahmad Ahmid]" c="Ahmad Ahmid"/>
              <i n="[EmpTable].[Name].&amp;[Ahmad Aldiyk]" c="Ahmad Aldiyk"/>
              <i n="[EmpTable].[Name].&amp;[Ahmad Aldwltali]" c="Ahmad Aldwltali"/>
              <i n="[EmpTable].[Name].&amp;[Ahmad Alealbi]" c="Ahmad Alealbi"/>
              <i n="[EmpTable].[Name].&amp;[Ahmad Alghurani]" c="Ahmad Alghurani"/>
              <i n="[EmpTable].[Name].&amp;[Ahmad Almisri]" c="Ahmad Almisri"/>
              <i n="[EmpTable].[Name].&amp;[Ahmad Alnajar]" c="Ahmad Alnajar"/>
              <i n="[EmpTable].[Name].&amp;[Ahmad Alqadi]" c="Ahmad Alqadi"/>
              <i n="[EmpTable].[Name].&amp;[Ahmad Alshalaq]" c="Ahmad Alshalaq"/>
              <i n="[EmpTable].[Name].&amp;[Ahmad Alshamy]" c="Ahmad Alshamy"/>
              <i n="[EmpTable].[Name].&amp;[Ahmad Bikri]" c="Ahmad Bikri"/>
              <i n="[EmpTable].[Name].&amp;[Ahmad Bradey]" c="Ahmad Bradey"/>
              <i n="[EmpTable].[Name].&amp;[Ahmad Dabana]" c="Ahmad Dabana"/>
              <i n="[EmpTable].[Name].&amp;[Ahmad Daeas]" c="Ahmad Daeas"/>
              <i n="[EmpTable].[Name].&amp;[Ahmad Dahman]" c="Ahmad Dahman"/>
              <i n="[EmpTable].[Name].&amp;[Ahmad Eashur]" c="Ahmad Eashur"/>
              <i n="[EmpTable].[Name].&amp;[Ahmad Eurman]" c="Ahmad Eurman"/>
              <i n="[EmpTable].[Name].&amp;[Ahmad Eyd Bndqjy]" c="Ahmad Eyd Bndqjy"/>
              <i n="[EmpTable].[Name].&amp;[Ahmad Ezqul]" c="Ahmad Ezqul"/>
              <i n="[EmpTable].[Name].&amp;[Ahmad Hamuwd]" c="Ahmad Hamuwd"/>
              <i n="[EmpTable].[Name].&amp;[Ahmad Hamuwdatan]" c="Ahmad Hamuwdatan"/>
              <i n="[EmpTable].[Name].&amp;[Ahmad Iidlibi]" c="Ahmad Iidlibi"/>
              <i n="[EmpTable].[Name].&amp;[Ahmad Iidris]" c="Ahmad Iidris"/>
              <i n="[EmpTable].[Name].&amp;[Ahmad Kazeur]" c="Ahmad Kazeur"/>
              <i n="[EmpTable].[Name].&amp;[Ahmad Laylana]" c="Ahmad Laylana"/>
              <i n="[EmpTable].[Name].&amp;[Ahmad Muhamad]" c="Ahmad Muhamad"/>
              <i n="[EmpTable].[Name].&amp;[Ahmad Naqawuh]" c="Ahmad Naqawuh"/>
              <i n="[EmpTable].[Name].&amp;[Ahmad Qadimati]" c="Ahmad Qadimati"/>
              <i n="[EmpTable].[Name].&amp;[Ahmad Salih]" c="Ahmad Salih"/>
              <i n="[EmpTable].[Name].&amp;[Ahmad Shakir]" c="Ahmad Shakir"/>
              <i n="[EmpTable].[Name].&amp;[Ahmad Swyd]" c="Ahmad Swyd"/>
              <i n="[EmpTable].[Name].&amp;[Ahmad Zayd]" c="Ahmad Zayd"/>
              <i n="[EmpTable].[Name].&amp;[Ahmad Zynu]" c="Ahmad Zynu"/>
              <i n="[EmpTable].[Name].&amp;[Ailya Sharaf]" c="Ailya Sharaf"/>
              <i n="[EmpTable].[Name].&amp;[Aishah Alquatliu]" c="Aishah Alquatliu"/>
              <i n="[EmpTable].[Name].&amp;[Akram Alhulwanii]" c="Akram Alhulwanii"/>
              <i n="[EmpTable].[Name].&amp;[Akthum Eibdalbaqi]" c="Akthum Eibdalbaqi"/>
              <i n="[EmpTable].[Name].&amp;[Alaa Almisri]" c="Alaa Almisri"/>
              <i n="[EmpTable].[Name].&amp;[Alaa Almunzilijiu]" c="Alaa Almunzilijiu"/>
              <i n="[EmpTable].[Name].&amp;[Alaa Alqasir]" c="Alaa Alqasir"/>
              <i n="[EmpTable].[Name].&amp;[Alaa Alrifaei]" c="Alaa Alrifaei"/>
              <i n="[EmpTable].[Name].&amp;[Alaa Altahhan]" c="Alaa Altahhan"/>
              <i n="[EmpTable].[Name].&amp;[Alaa Alyusif]" c="Alaa Alyusif"/>
              <i n="[EmpTable].[Name].&amp;[Alaa Efan]" c="Alaa Efan"/>
              <i n="[EmpTable].[Name].&amp;[Alaa Hafiz]" c="Alaa Hafiz"/>
              <i n="[EmpTable].[Name].&amp;[Alaa Iismaeil]" c="Alaa Iismaeil"/>
              <i n="[EmpTable].[Name].&amp;[Alaa Muhamad]" c="Alaa Muhamad"/>
              <i n="[EmpTable].[Name].&amp;[Alaa Saed]" c="Alaa Saed"/>
              <i n="[EmpTable].[Name].&amp;[Alaa Sultan]" c="Alaa Sultan"/>
              <i n="[EmpTable].[Name].&amp;[Alaa Yuzbik]" c="Alaa Yuzbik"/>
              <i n="[EmpTable].[Name].&amp;[Ali Alhuri]" c="Ali Alhuri"/>
              <i n="[EmpTable].[Name].&amp;[Ali Almiqdad]" c="Ali Almiqdad"/>
              <i n="[EmpTable].[Name].&amp;[Ali Alnuwri]" c="Ali Alnuwri"/>
              <i n="[EmpTable].[Name].&amp;[Ali Alqadri]" c="Ali Alqadri"/>
              <i n="[EmpTable].[Name].&amp;[Ali Alshaykh]" c="Ali Alshaykh"/>
              <i n="[EmpTable].[Name].&amp;[Ali Barghaly]" c="Ali Barghaly"/>
              <i n="[EmpTable].[Name].&amp;[Ali Marwan]" c="Ali Marwan"/>
              <i n="[EmpTable].[Name].&amp;[Ali Muhamad]" c="Ali Muhamad"/>
              <i n="[EmpTable].[Name].&amp;[Ali Nhl]" c="Ali Nhl"/>
              <i n="[EmpTable].[Name].&amp;[Ali Watar]" c="Ali Watar"/>
              <i n="[EmpTable].[Name].&amp;[Ali Zyny]" c="Ali Zyny"/>
              <i n="[EmpTable].[Name].&amp;[Alia Abu]" c="Alia Abu"/>
              <i n="[EmpTable].[Name].&amp;[Alia Maseud]" c="Alia Maseud"/>
              <i n="[EmpTable].[Name].&amp;[Almuetaz Biallah]" c="Almuetaz Biallah"/>
              <i n="[EmpTable].[Name].&amp;[Almuthanaa Alsaediu]" c="Almuthanaa Alsaediu"/>
              <i n="[EmpTable].[Name].&amp;[Alyida Nieamah]" c="Alyida Nieamah"/>
              <i n="[EmpTable].[Name].&amp;[Alysia Alyaghshiu]" c="Alysia Alyaghshiu"/>
              <i n="[EmpTable].[Name].&amp;[Amal Alhusayn]" c="Amal Alhusayn"/>
              <i n="[EmpTable].[Name].&amp;[Amal Asamy]" c="Amal Asamy"/>
              <i n="[EmpTable].[Name].&amp;[Amani Altujjar]" c="Amani Altujjar"/>
              <i n="[EmpTable].[Name].&amp;[Amin Hamid]" c="Amin Hamid"/>
              <i n="[EmpTable].[Name].&amp;[Amir Alhasan]" c="Amir Alhasan"/>
              <i n="[EmpTable].[Name].&amp;[Amir Alhifar]" c="Amir Alhifar"/>
              <i n="[EmpTable].[Name].&amp;[Amir Alkhatib]" c="Amir Alkhatib"/>
              <i n="[EmpTable].[Name].&amp;[Amir Alkhawam]" c="Amir Alkhawam"/>
              <i n="[EmpTable].[Name].&amp;[Amir Alnuwnu]" c="Amir Alnuwnu"/>
              <i n="[EmpTable].[Name].&amp;[Amir Karishati]" c="Amir Karishati"/>
              <i n="[EmpTable].[Name].&amp;[Amira Akrym]" c="Amira Akrym"/>
              <i n="[EmpTable].[Name].&amp;[Amjad Alrz]" c="Amjad Alrz"/>
              <i n="[EmpTable].[Name].&amp;[Amjad Naghnagh]" c="Amjad Naghnagh"/>
              <i n="[EmpTable].[Name].&amp;[Amjad Nasir]" c="Amjad Nasir"/>
              <i n="[EmpTable].[Name].&amp;[Amyrah Mudinih]" c="Amyrah Mudinih"/>
              <i n="[EmpTable].[Name].&amp;[Anas Eabidin]" c="Anas Eabidin"/>
              <i n="[EmpTable].[Name].&amp;[Antuan Litansdurfr]" c="Antuan Litansdurfr"/>
              <i n="[EmpTable].[Name].&amp;[Anwar Alkhayran]" c="Anwar Alkhayran"/>
              <i n="[EmpTable].[Name].&amp;[Anwar Almaseud]" c="Anwar Almaseud"/>
              <i n="[EmpTable].[Name].&amp;[Aryj Hamada]" c="Aryj Hamada"/>
              <i n="[EmpTable].[Name].&amp;[Asama Eilwan]" c="Asama Eilwan"/>
              <i n="[EmpTable].[Name].&amp;[Asd Bwfaeur]" c="Asd Bwfaeur"/>
              <i n="[EmpTable].[Name].&amp;[Asf Abultif]" c="Asf Abultif"/>
              <i n="[EmpTable].[Name].&amp;[Ashraf Aleid]" c="Ashraf Aleid"/>
              <i n="[EmpTable].[Name].&amp;[Asma Sadqawi]" c="Asma Sadqawi"/>
              <i n="[EmpTable].[Name].&amp;[Asra Abuhani]" c="Asra Abuhani"/>
              <i n="[EmpTable].[Name].&amp;[Asra Almisri]" c="Asra Almisri"/>
              <i n="[EmpTable].[Name].&amp;[Asra Jameah]" c="Asra Jameah"/>
              <i n="[EmpTable].[Name].&amp;[Asym Aleaqqad]" c="Asym Aleaqqad"/>
              <i n="[EmpTable].[Name].&amp;[Ayat Byd]" c="Ayat Byd"/>
              <i n="[EmpTable].[Name].&amp;[Ayham Aleisaa]" c="Ayham Aleisaa"/>
              <i n="[EmpTable].[Name].&amp;[Ayham Alkhlf]" c="Ayham Alkhlf"/>
              <i n="[EmpTable].[Name].&amp;[Ayham Almusaa]" c="Ayham Almusaa"/>
              <i n="[EmpTable].[Name].&amp;[Ayham Alqadi]" c="Ayham Alqadi"/>
              <i n="[EmpTable].[Name].&amp;[Ayham Kharbutli]" c="Ayham Kharbutli"/>
              <i n="[EmpTable].[Name].&amp;[Ayham Sharfah]" c="Ayham Sharfah"/>
              <i n="[EmpTable].[Name].&amp;[Ayham Tutwnji]" c="Ayham Tutwnji"/>
              <i n="[EmpTable].[Name].&amp;[Ayly Bahriin]" c="Ayly Bahriin"/>
              <i n="[EmpTable].[Name].&amp;[Aylyn Dahadal]" c="Aylyn Dahadal"/>
              <i n="[EmpTable].[Name].&amp;[Ayman Eubayd]" c="Ayman Eubayd"/>
              <i n="[EmpTable].[Name].&amp;[Ayman Muhamad]" c="Ayman Muhamad"/>
              <i n="[EmpTable].[Name].&amp;[Aynas Alhiwat]" c="Aynas Alhiwat"/>
              <i n="[EmpTable].[Name].&amp;[Baha Aldiyn Marzuq]" c="Baha Aldiyn Marzuq"/>
              <i n="[EmpTable].[Name].&amp;[Baha Eusqul]" c="Baha Eusqul"/>
              <i n="[EmpTable].[Name].&amp;[Bakr Eubdallah]" c="Bakr Eubdallah"/>
              <i n="[EmpTable].[Name].&amp;[Bara Alrrashid]" c="Bara Alrrashid"/>
              <i n="[EmpTable].[Name].&amp;[Bashaer Hadalah]" c="Bashaer Hadalah"/>
              <i n="[EmpTable].[Name].&amp;[Bashshar Bilul]" c="Bashshar Bilul"/>
              <i n="[EmpTable].[Name].&amp;[Bashshar Mareiun]" c="Bashshar Mareiun"/>
              <i n="[EmpTable].[Name].&amp;[Bashshar Shakhashiru]" c="Bashshar Shakhashiru"/>
              <i n="[EmpTable].[Name].&amp;[Basil Eabd Aleal]" c="Basil Eabd Aleal"/>
              <i n="[EmpTable].[Name].&amp;[Basil Farahat]" c="Basil Farahat"/>
              <i n="[EmpTable].[Name].&amp;[Basil Khiat]" c="Basil Khiat"/>
              <i n="[EmpTable].[Name].&amp;[Basil Musaa]" c="Basil Musaa"/>
              <i n="[EmpTable].[Name].&amp;[Basil Salih]" c="Basil Salih"/>
              <i n="[EmpTable].[Name].&amp;[Basimah Sybea]" c="Basimah Sybea"/>
              <i n="[EmpTable].[Name].&amp;[Basmah Alhabis]" c="Basmah Alhabis"/>
              <i n="[EmpTable].[Name].&amp;[Batual Abu Fakhar]" c="Batual Abu Fakhar"/>
              <i n="[EmpTable].[Name].&amp;[Bayan Darbika]" c="Bayan Darbika"/>
              <i n="[EmpTable].[Name].&amp;[Bayan Eurnus]" c="Bayan Eurnus"/>
              <i n="[EmpTable].[Name].&amp;[Bayan Qdw]" c="Bayan Qdw"/>
              <i n="[EmpTable].[Name].&amp;[Biaism Tyzry]" c="Biaism Tyzry"/>
              <i n="[EmpTable].[Name].&amp;[Bidralidin Ahmdghrybw]" c="Bidralidin Ahmdghrybw"/>
              <i n="[EmpTable].[Name].&amp;[Bilal Alqalish]" c="Bilal Alqalish"/>
              <i n="[EmpTable].[Name].&amp;[Bilal Aywbi]" c="Bilal Aywbi"/>
              <i n="[EmpTable].[Name].&amp;[Bilal Einziin]" c="Bilal Einziin"/>
              <i n="[EmpTable].[Name].&amp;[Bilal Jalal]" c="Bilal Jalal"/>
              <i n="[EmpTable].[Name].&amp;[Bima Mustafaa]" c="Bima Mustafaa"/>
              <i n="[EmpTable].[Name].&amp;[Bisam Almisri]" c="Bisam Almisri"/>
              <i n="[EmpTable].[Name].&amp;[Bisam Altahhan]" c="Bisam Altahhan"/>
              <i n="[EmpTable].[Name].&amp;[Bushraa Drwysh]" c="Bushraa Drwysh"/>
              <i n="[EmpTable].[Name].&amp;[Dalia Hamdan]" c="Dalia Hamdan"/>
              <i n="[EmpTable].[Name].&amp;[Dalia Nahlawi]" c="Dalia Nahlawi"/>
              <i n="[EmpTable].[Name].&amp;[Danah Almahdi]" c="Danah Almahdi"/>
              <i n="[EmpTable].[Name].&amp;[Danah Suirkili]" c="Danah Suirkili"/>
              <i n="[EmpTable].[Name].&amp;[Dania Almala]" c="Dania Almala"/>
              <i n="[EmpTable].[Name].&amp;[Dania Earmush]" c="Dania Earmush"/>
              <i n="[EmpTable].[Name].&amp;[Daniah Alhariri]" c="Daniah Alhariri"/>
              <i n="[EmpTable].[Name].&amp;[Dany Albaba]" c="Dany Albaba"/>
              <i n="[EmpTable].[Name].&amp;[Darar Alshiyraziu]" c="Darar Alshiyraziu"/>
              <i n="[EmpTable].[Name].&amp;[Darin Ghunum]" c="Darin Ghunum"/>
              <i n="[EmpTable].[Name].&amp;[Dia Alshahf]" c="Dia Alshahf"/>
              <i n="[EmpTable].[Name].&amp;[Diana Aleabd]" c="Diana Aleabd"/>
              <i n="[EmpTable].[Name].&amp;[Diana Muayid]" c="Diana Muayid"/>
              <i n="[EmpTable].[Name].&amp;[Diea Almarstani]" c="Diea Almarstani"/>
              <i n="[EmpTable].[Name].&amp;[Diea Dakhal]" c="Diea Dakhal"/>
              <i n="[EmpTable].[Name].&amp;[Diea Filyun]" c="Diea Filyun"/>
              <i n="[EmpTable].[Name].&amp;[Diea Jazar]" c="Diea Jazar"/>
              <i n="[EmpTable].[Name].&amp;[Diea Sharina]" c="Diea Sharina"/>
              <i n="[EmpTable].[Name].&amp;[Diea Shuelan]" c="Diea Shuelan"/>
              <i n="[EmpTable].[Name].&amp;[Dijwar Husu]" c="Dijwar Husu"/>
              <i n="[EmpTable].[Name].&amp;[Dima Drwysh]" c="Dima Drwysh"/>
              <i n="[EmpTable].[Name].&amp;[Dinana Zaydan]" c="Dinana Zaydan"/>
              <i n="[EmpTable].[Name].&amp;[Duhana Alakhris]" c="Duhana Alakhris"/>
              <i n="[EmpTable].[Name].&amp;[Eala Alhaj]" c="Eala Alhaj"/>
              <i n="[EmpTable].[Name].&amp;[Eala Almisri]" c="Eala Almisri"/>
              <i n="[EmpTable].[Name].&amp;[Eala Dahbur]" c="Eala Dahbur"/>
              <i n="[EmpTable].[Name].&amp;[Eala Darkzifli]" c="Eala Darkzifli"/>
              <i n="[EmpTable].[Name].&amp;[Eala Hatim]" c="Eala Hatim"/>
              <i n="[EmpTable].[Name].&amp;[Eala Mitri]" c="Eala Mitri"/>
              <i n="[EmpTable].[Name].&amp;[Eala Murad]" c="Eala Murad"/>
              <i n="[EmpTable].[Name].&amp;[Eala Zaniqa]" c="Eala Zaniqa"/>
              <i n="[EmpTable].[Name].&amp;[Eamra Alshueranii]" c="Eamra Alshueranii"/>
              <i n="[EmpTable].[Name].&amp;[Eazalidin Almala]" c="Eazalidin Almala"/>
              <i n="[EmpTable].[Name].&amp;[Ehab Alkhibaz]" c="Ehab Alkhibaz"/>
              <i n="[EmpTable].[Name].&amp;[Eizat Ghanim]" c="Eizat Ghanim"/>
              <i n="[EmpTable].[Name].&amp;[Emad Dulul]" c="Emad Dulul"/>
              <i n="[EmpTable].[Name].&amp;[Emam Mansur]" c="Emam Mansur"/>
              <i n="[EmpTable].[Name].&amp;[Emar Abil]" c="Emar Abil"/>
              <i n="[EmpTable].[Name].&amp;[Emar Alnisrin]" c="Emar Alnisrin"/>
              <i n="[EmpTable].[Name].&amp;[Emar Eisaf]" c="Emar Eisaf"/>
              <i n="[EmpTable].[Name].&amp;[Emar Nakaash]" c="Emar Nakaash"/>
              <i n="[EmpTable].[Name].&amp;[Emara bwalsibae]" c="Emara bwalsibae"/>
              <i n="[EmpTable].[Name].&amp;[Esamat Alhidad]" c="Esamat Alhidad"/>
              <i n="[EmpTable].[Name].&amp;[Esamat Alriys]" c="Esamat Alriys"/>
              <i n="[EmpTable].[Name].&amp;[Esamat Zaza]" c="Esamat Zaza"/>
              <i n="[EmpTable].[Name].&amp;[Eubay Alttahir]" c="Eubay Alttahir"/>
              <i n="[EmpTable].[Name].&amp;[Eubayda Kayd]" c="Eubayda Kayd"/>
              <i n="[EmpTable].[Name].&amp;[Eynas Muhamad]" c="Eynas Muhamad"/>
              <i n="[EmpTable].[Name].&amp;[Fadi Aleid]" c="Fadi Aleid"/>
              <i n="[EmpTable].[Name].&amp;[Fadi Aljizamati]" c="Fadi Aljizamati"/>
              <i n="[EmpTable].[Name].&amp;[Fadi Alqadi]" c="Fadi Alqadi"/>
              <i n="[EmpTable].[Name].&amp;[Fadi Ghazzawi]" c="Fadi Ghazzawi"/>
              <i n="[EmpTable].[Name].&amp;[Fadi Hububati]" c="Fadi Hububati"/>
              <i n="[EmpTable].[Name].&amp;[Fadi Nuna]" c="Fadi Nuna"/>
              <i n="[EmpTable].[Name].&amp;[Fadi Shakur]" c="Fadi Shakur"/>
              <i n="[EmpTable].[Name].&amp;[Fahd Shaykh]" c="Fahd Shaykh"/>
              <i n="[EmpTable].[Name].&amp;[Farahad Husayn]" c="Farahad Husayn"/>
              <i n="[EmpTable].[Name].&amp;[Faras Alghandur]" c="Faras Alghandur"/>
              <i n="[EmpTable].[Name].&amp;[Faras Alhamal]" c="Faras Alhamal"/>
              <i n="[EmpTable].[Name].&amp;[Faras Alrahil]" c="Faras Alrahil"/>
              <i n="[EmpTable].[Name].&amp;[Faras Karim]" c="Faras Karim"/>
              <i n="[EmpTable].[Name].&amp;[Faras Kawaara]" c="Faras Kawaara"/>
              <i n="[EmpTable].[Name].&amp;[Faras Shaykh]" c="Faras Shaykh"/>
              <i n="[EmpTable].[Name].&amp;[Farial Qulumih]" c="Farial Qulumih"/>
              <i n="[EmpTable].[Name].&amp;[Fatima Hasan]" c="Fatima Hasan"/>
              <i n="[EmpTable].[Name].&amp;[Fatima Zaetar]" c="Fatima Zaetar"/>
              <i n="[EmpTable].[Name].&amp;[Fatin Hamshu]" c="Fatin Hamshu"/>
              <i n="[EmpTable].[Name].&amp;[Fatin Red]" c="Fatin Red"/>
              <i n="[EmpTable].[Name].&amp;[Fatir Alealiu]" c="Fatir Alealiu"/>
              <i n="[EmpTable].[Name].&amp;[Fatnh Abu]" c="Fatnh Abu"/>
              <i n="[EmpTable].[Name].&amp;[Fawaz Ghazal]" c="Fawaz Ghazal"/>
              <i n="[EmpTable].[Name].&amp;[Fayaruz Sabih]" c="Fayaruz Sabih"/>
              <i n="[EmpTable].[Name].&amp;[Fuad Alsyqly]" c="Fuad Alsyqly"/>
              <i n="[EmpTable].[Name].&amp;[Fulla Alkhalid]" c="Fulla Alkhalid"/>
              <i n="[EmpTable].[Name].&amp;[Fyfian Abu]" c="Fyfian Abu"/>
              <i n="[EmpTable].[Name].&amp;[Ghada Aleasimii]" c="Ghada Aleasimii"/>
              <i n="[EmpTable].[Name].&amp;[Ghada Darakal]" c="Ghada Darakal"/>
              <i n="[EmpTable].[Name].&amp;[Ghada Khalid]" c="Ghada Khalid"/>
              <i n="[EmpTable].[Name].&amp;[Ghadir Hmshw]" c="Ghadir Hmshw"/>
              <i n="[EmpTable].[Name].&amp;[Ghaliah Eibad]" c="Ghaliah Eibad"/>
              <i n="[EmpTable].[Name].&amp;[Ghalib Zakianiin]" c="Ghalib Zakianiin"/>
              <i n="[EmpTable].[Name].&amp;[Ghassan Aljamal]" c="Ghassan Aljamal"/>
              <i n="[EmpTable].[Name].&amp;[Ghayth Eali]" c="Ghayth Eali"/>
              <i n="[EmpTable].[Name].&amp;[Ghazal Alghan]" c="Ghazal Alghan"/>
              <i n="[EmpTable].[Name].&amp;[Ghazal Hisan]" c="Ghazal Hisan"/>
              <i n="[EmpTable].[Name].&amp;[Ghyath Abu]" c="Ghyath Abu"/>
              <i n="[EmpTable].[Name].&amp;[Habib Klizli]" c="Habib Klizli"/>
              <i n="[EmpTable].[Name].&amp;[Haithim Hujah]" c="Haithim Hujah"/>
              <i n="[EmpTable].[Name].&amp;[Hamdah Alkhalifa]" c="Hamdah Alkhalifa"/>
              <i n="[EmpTable].[Name].&amp;[Hamzaa Astitih]" c="Hamzaa Astitih"/>
              <i n="[EmpTable].[Name].&amp;[Hanan Bradiei]" c="Hanan Bradiei"/>
              <i n="[EmpTable].[Name].&amp;[Hanan Kurdiun]" c="Hanan Kurdiun"/>
              <i n="[EmpTable].[Name].&amp;[Hanan Salahi]" c="Hanan Salahi"/>
              <i n="[EmpTable].[Name].&amp;[Hasan Alfywmi]" c="Hasan Alfywmi"/>
              <i n="[EmpTable].[Name].&amp;[Hasan Aljasim]" c="Hasan Aljasim"/>
              <i n="[EmpTable].[Name].&amp;[Hasan Iismaeil]" c="Hasan Iismaeil"/>
              <i n="[EmpTable].[Name].&amp;[Hasan Kalthum]" c="Hasan Kalthum"/>
              <i n="[EmpTable].[Name].&amp;[Hasan Quidr]" c="Hasan Quidr"/>
              <i n="[EmpTable].[Name].&amp;[Hazim Alshshatim]" c="Hazim Alshshatim"/>
              <i n="[EmpTable].[Name].&amp;[Hind Almueasaeas]" c="Hind Almueasaeas"/>
              <i n="[EmpTable].[Name].&amp;[Husam Abu Shwmr]" c="Husam Abu Shwmr"/>
              <i n="[EmpTable].[Name].&amp;[Husam Albush]" c="Husam Albush"/>
              <i n="[EmpTable].[Name].&amp;[Husam Aldiyn]" c="Husam Aldiyn"/>
              <i n="[EmpTable].[Name].&amp;[Husam Aldubus]" c="Husam Aldubus"/>
              <i n="[EmpTable].[Name].&amp;[Husam Alhamd]" c="Husam Alhamd"/>
              <i n="[EmpTable].[Name].&amp;[Husam Alsaed]" c="Husam Alsaed"/>
              <i n="[EmpTable].[Name].&amp;[Husam Badr]" c="Husam Badr"/>
              <i n="[EmpTable].[Name].&amp;[Husam Tamim]" c="Husam Tamim"/>
              <i n="[EmpTable].[Name].&amp;[Husam Ziada]" c="Husam Ziada"/>
              <i n="[EmpTable].[Name].&amp;[Husayn Abu Nasir]" c="Husayn Abu Nasir"/>
              <i n="[EmpTable].[Name].&amp;[Husayn Euthman]" c="Husayn Euthman"/>
              <i n="[EmpTable].[Name].&amp;[Husayn Hawria]" c="Husayn Hawria"/>
              <i n="[EmpTable].[Name].&amp;[Husayn Zaerur]" c="Husayn Zaerur"/>
              <i n="[EmpTable].[Name].&amp;[Iad Alhusayn]" c="Iad Alhusayn"/>
              <i n="[EmpTable].[Name].&amp;[Iad Alshaykh]" c="Iad Alshaykh"/>
              <i n="[EmpTable].[Name].&amp;[Iad Badran]" c="Iad Badran"/>
              <i n="[EmpTable].[Name].&amp;[Iad Eaku]" c="Iad Eaku"/>
              <i n="[EmpTable].[Name].&amp;[Iad Mahfud]" c="Iad Mahfud"/>
              <i n="[EmpTable].[Name].&amp;[Ibrahim Alhamid]" c="Ibrahim Alhamid"/>
              <i n="[EmpTable].[Name].&amp;[Ibrahim Almasri]" c="Ibrahim Almasri"/>
              <i n="[EmpTable].[Name].&amp;[Ibrahim Alqatish]" c="Ibrahim Alqatish"/>
              <i n="[EmpTable].[Name].&amp;[Ibrahim Alyasin]" c="Ibrahim Alyasin"/>
              <i n="[EmpTable].[Name].&amp;[Ibrahim Nabulsi]" c="Ibrahim Nabulsi"/>
              <i n="[EmpTable].[Name].&amp;[Ihsan Eazu]" c="Ihsan Eazu"/>
              <i n="[EmpTable].[Name].&amp;[Iilian Dbs]" c="Iilian Dbs"/>
              <i n="[EmpTable].[Name].&amp;[Iilyas Dahadal]" c="Iilyas Dahadal"/>
              <i n="[EmpTable].[Name].&amp;[Iin Alhaju Bikr]" c="Iin Alhaju Bikr"/>
              <i n="[EmpTable].[Name].&amp;[Iin Alhalaliu]" c="Iin Alhalaliu"/>
              <i n="[EmpTable].[Name].&amp;[Iin Alhumwi]" c="Iin Alhumwi"/>
              <i n="[EmpTable].[Name].&amp;[Iin Almunzilijiu]" c="Iin Almunzilijiu"/>
              <i n="[EmpTable].[Name].&amp;[Iin Bitahish]" c="Iin Bitahish"/>
              <i n="[EmpTable].[Name].&amp;[Iin Farahat]" c="Iin Farahat"/>
              <i n="[EmpTable].[Name].&amp;[Iin Kafa]" c="Iin Kafa"/>
              <i n="[EmpTable].[Name].&amp;[Iin Mulaliyun]" c="Iin Mulaliyun"/>
              <i n="[EmpTable].[Name].&amp;[Iin Murad]" c="Iin Murad"/>
              <i n="[EmpTable].[Name].&amp;[Iin Qisi]" c="Iin Qisi"/>
              <i n="[EmpTable].[Name].&amp;[Ikhlas Alhasan]" c="Ikhlas Alhasan"/>
              <i n="[EmpTable].[Name].&amp;[Iman Ghrz Aldiyn]" c="Iman Ghrz Aldiyn"/>
              <i n="[EmpTable].[Name].&amp;[Imran Hazruma]" c="Imran Hazruma"/>
              <i n="[EmpTable].[Name].&amp;[Isam Jadid]" c="Isam Jadid"/>
              <i n="[EmpTable].[Name].&amp;[Ismaeil Jdwe]" c="Ismaeil Jdwe"/>
              <i n="[EmpTable].[Name].&amp;[Jablah Alsulayman]" c="Jablah Alsulayman"/>
              <i n="[EmpTable].[Name].&amp;[Jalal Almuluhi]" c="Jalal Almuluhi"/>
              <i n="[EmpTable].[Name].&amp;[Jamal Alhalib]" c="Jamal Alhalib"/>
              <i n="[EmpTable].[Name].&amp;[Jamil Ghabur]" c="Jamil Ghabur"/>
              <i n="[EmpTable].[Name].&amp;[Jan Mikayiylian]" c="Jan Mikayiylian"/>
              <i n="[EmpTable].[Name].&amp;[Jawaher Shaykhus]" c="Jawaher Shaykhus"/>
              <i n="[EmpTable].[Name].&amp;[Jihad Aldarawasha]" c="Jihad Aldarawasha"/>
              <i n="[EmpTable].[Name].&amp;[Jihad Aldukifi]" c="Jihad Aldukifi"/>
              <i n="[EmpTable].[Name].&amp;[Jihan Alqudmani]" c="Jihan Alqudmani"/>
              <i n="[EmpTable].[Name].&amp;[Jihan Nadir]" c="Jihan Nadir"/>
              <i n="[EmpTable].[Name].&amp;[Juri Zaytun]" c="Juri Zaytun"/>
              <i n="[EmpTable].[Name].&amp;[Jury Eabuwd]" c="Jury Eabuwd"/>
              <i n="[EmpTable].[Name].&amp;[Jwny Alrashid]" c="Jwny Alrashid"/>
              <i n="[EmpTable].[Name].&amp;[Kamal Hajl]" c="Kamal Hajl"/>
              <i n="[EmpTable].[Name].&amp;[Kamilia Sydu]" c="Kamilia Sydu"/>
              <i n="[EmpTable].[Name].&amp;[Karam Hutayniun]" c="Karam Hutayniun"/>
              <i n="[EmpTable].[Name].&amp;[Karam Kiali]" c="Karam Kiali"/>
              <i n="[EmpTable].[Name].&amp;[Kawkab Qarqazan]" c="Kawkab Qarqazan"/>
              <i n="[EmpTable].[Name].&amp;[Khadijah Abu Taqih]" c="Khadijah Abu Taqih"/>
              <i n="[EmpTable].[Name].&amp;[Khadijah Turkamani]" c="Khadijah Turkamani"/>
              <i n="[EmpTable].[Name].&amp;[Khaldun Alsaedi]" c="Khaldun Alsaedi"/>
              <i n="[EmpTable].[Name].&amp;[Khaldun Suqbani]" c="Khaldun Suqbani"/>
              <i n="[EmpTable].[Name].&amp;[Khalid Alem]" c="Khalid Alem"/>
              <i n="[EmpTable].[Name].&amp;[Khalid Alkhawam]" c="Khalid Alkhawam"/>
              <i n="[EmpTable].[Name].&amp;[Khalid Iibrahim]" c="Khalid Iibrahim"/>
              <i n="[EmpTable].[Name].&amp;[Khalid Jameah]" c="Khalid Jameah"/>
              <i n="[EmpTable].[Name].&amp;[Khalid Siriul]" c="Khalid Siriul"/>
              <i n="[EmpTable].[Name].&amp;[Khalid Snan]" c="Khalid Snan"/>
              <i n="[EmpTable].[Name].&amp;[Khalil Alkalu]" c="Khalil Alkalu"/>
              <i n="[EmpTable].[Name].&amp;[Khalil Alzaebii]" c="Khalil Alzaebii"/>
              <i n="[EmpTable].[Name].&amp;[Khalil Salam]" c="Khalil Salam"/>
              <i n="[EmpTable].[Name].&amp;[Khawla Dawi]" c="Khawla Dawi"/>
              <i n="[EmpTable].[Name].&amp;[Kholoud Huquq]" c="Kholoud Huquq"/>
              <i n="[EmpTable].[Name].&amp;[Kholoud Khayti]" c="Kholoud Khayti"/>
              <i n="[EmpTable].[Name].&amp;[Kinda Alaqre]" c="Kinda Alaqre"/>
              <i n="[EmpTable].[Name].&amp;[Kinda Zaki]" c="Kinda Zaki"/>
              <i n="[EmpTable].[Name].&amp;[Labanaa Qaziyha]" c="Labanaa Qaziyha"/>
              <i n="[EmpTable].[Name].&amp;[Lama Albazir]" c="Lama Albazir"/>
              <i n="[EmpTable].[Name].&amp;[Lama Alhasan]" c="Lama Alhasan"/>
              <i n="[EmpTable].[Name].&amp;[Lama Almala]" c="Lama Almala"/>
              <i n="[EmpTable].[Name].&amp;[Lama Almisri]" c="Lama Almisri"/>
              <i n="[EmpTable].[Name].&amp;[Lama Sabiq]" c="Lama Sabiq"/>
              <i n="[EmpTable].[Name].&amp;[Lama Yasin]" c="Lama Yasin"/>
              <i n="[EmpTable].[Name].&amp;[Lamia Warur]" c="Lamia Warur"/>
              <i n="[EmpTable].[Name].&amp;[Lana Alhabash]" c="Lana Alhabash"/>
              <i n="[EmpTable].[Name].&amp;[Lawiy Shiah]" c="Lawiy Shiah"/>
              <i n="[EmpTable].[Name].&amp;[Lawy Nadaf]" c="Lawy Nadaf"/>
              <i n="[EmpTable].[Name].&amp;[Layzaan Nabulsi]" c="Layzaan Nabulsi"/>
              <i n="[EmpTable].[Name].&amp;[Lbyb Fahd]" c="Lbyb Fahd"/>
              <i n="[EmpTable].[Name].&amp;[Lilas Balatah]" c="Lilas Balatah"/>
              <i n="[EmpTable].[Name].&amp;[Lilas Kashik]" c="Lilas Kashik"/>
              <i n="[EmpTable].[Name].&amp;[Lilas Nafae]" c="Lilas Nafae"/>
              <i n="[EmpTable].[Name].&amp;[Limays Ghrz]" c="Limays Ghrz"/>
              <i n="[EmpTable].[Name].&amp;[Lina Aljabaan]" c="Lina Aljabaan"/>
              <i n="[EmpTable].[Name].&amp;[Lina Aljabr]" c="Lina Aljabr"/>
              <i n="[EmpTable].[Name].&amp;[Lina Wayly]" c="Lina Wayly"/>
              <i n="[EmpTable].[Name].&amp;[Lobnaa Khalifih]" c="Lobnaa Khalifih"/>
              <i n="[EmpTable].[Name].&amp;[Lujin Alaleppoy]" c="Lujin Alaleppoy"/>
              <i n="[EmpTable].[Name].&amp;[Lwiy Qbany]" c="Lwiy Qbany"/>
              <i n="[EmpTable].[Name].&amp;[Lwna Abu]" c="Lwna Abu"/>
              <i n="[EmpTable].[Name].&amp;[Lwna Albahra]" c="Lwna Albahra"/>
              <i n="[EmpTable].[Name].&amp;[Lwy Abu]" c="Lwy Abu"/>
              <i n="[EmpTable].[Name].&amp;[Lylas Shiah]" c="Lylas Shiah"/>
              <i n="[EmpTable].[Name].&amp;[Madlin Aljabaei]" c="Madlin Aljabaei"/>
              <i n="[EmpTable].[Name].&amp;[Madlin Alsaed]" c="Madlin Alsaed"/>
              <i n="[EmpTable].[Name].&amp;[Madlin Saeid]" c="Madlin Saeid"/>
              <i n="[EmpTable].[Name].&amp;[Mahir Albaghdadi]" c="Mahir Albaghdadi"/>
              <i n="[EmpTable].[Name].&amp;[Mahir Almarstani]" c="Mahir Almarstani"/>
              <i n="[EmpTable].[Name].&amp;[Mahir Alshear]" c="Mahir Alshear"/>
              <i n="[EmpTable].[Name].&amp;[Mahir Bikar]" c="Mahir Bikar"/>
              <i n="[EmpTable].[Name].&amp;[Mahir Eabuwd]" c="Mahir Eabuwd"/>
              <i n="[EmpTable].[Name].&amp;[Majd Abuhamd]" c="Majd Abuhamd"/>
              <i n="[EmpTable].[Name].&amp;[Majd Eisaa]" c="Majd Eisaa"/>
              <i n="[EmpTable].[Name].&amp;[Majd Yasin]" c="Majd Yasin"/>
              <i n="[EmpTable].[Name].&amp;[Majdulin Ashbrh]" c="Majdulin Ashbrh"/>
              <i n="[EmpTable].[Name].&amp;[Majdulyn Alhakim]" c="Majdulyn Alhakim"/>
              <i n="[EmpTable].[Name].&amp;[Majdy Rafaea]" c="Majdy Rafaea"/>
              <i n="[EmpTable].[Name].&amp;[Majid Aleusud]" c="Majid Aleusud"/>
              <i n="[EmpTable].[Name].&amp;[Malik Alshaykh]" c="Malik Alshaykh"/>
              <i n="[EmpTable].[Name].&amp;[Mari Ayly]" c="Mari Ayly"/>
              <i n="[EmpTable].[Name].&amp;[Mari Ayuwb]" c="Mari Ayuwb"/>
              <i n="[EmpTable].[Name].&amp;[Maria Alhizae]" c="Maria Alhizae"/>
              <i n="[EmpTable].[Name].&amp;[Maria Lulu]" c="Maria Lulu"/>
              <i n="[EmpTable].[Name].&amp;[Maya Alhmwi]" c="Maya Alhmwi"/>
              <i n="[EmpTable].[Name].&amp;[Mazin Bihtiti]" c="Mazin Bihtiti"/>
              <i n="[EmpTable].[Name].&amp;[Mazin Bytar]" c="Mazin Bytar"/>
              <i n="[EmpTable].[Name].&amp;[Mazin Earabi]" c="Mazin Earabi"/>
              <i n="[EmpTable].[Name].&amp;[Mazin Eubayd]" c="Mazin Eubayd"/>
              <i n="[EmpTable].[Name].&amp;[Mazin Shumut]" c="Mazin Shumut"/>
              <i n="[EmpTable].[Name].&amp;[Mazin Yusif]" c="Mazin Yusif"/>
              <i n="[EmpTable].[Name].&amp;[Mazin Zawal]" c="Mazin Zawal"/>
              <i n="[EmpTable].[Name].&amp;[Muanis Alsabagh]" c="Muanis Alsabagh"/>
              <i n="[EmpTable].[Name].&amp;[Muayid Shaqir]" c="Muayid Shaqir"/>
              <i n="[EmpTable].[Name].&amp;[Muayid Shbyb]" c="Muayid Shbyb"/>
              <i n="[EmpTable].[Name].&amp;[Muayid Siedih]" c="Muayid Siedih"/>
              <i n="[EmpTable].[Name].&amp;[Muhamad Abu Zamil]" c="Muhamad Abu Zamil"/>
              <i n="[EmpTable].[Name].&amp;[Muhamad Abunfis]" c="Muhamad Abunfis"/>
              <i n="[EmpTable].[Name].&amp;[Muhamad Alabth]" c="Muhamad Alabth"/>
              <i n="[EmpTable].[Name].&amp;[Muhamad Alaya]" c="Muhamad Alaya"/>
              <i n="[EmpTable].[Name].&amp;[Muhamad Albarnawi]" c="Muhamad Albarnawi"/>
              <i n="[EmpTable].[Name].&amp;[Muhamad Albieli]" c="Muhamad Albieli"/>
              <i n="[EmpTable].[Name].&amp;[Muhamad Aldamshqi]" c="Muhamad Aldamshqi"/>
              <i n="[EmpTable].[Name].&amp;[Muhamad Aldubbas]" c="Muhamad Aldubbas"/>
              <i n="[EmpTable].[Name].&amp;[Muhamad Aleass]" c="Muhamad Aleass"/>
              <i n="[EmpTable].[Name].&amp;[Muhamad Aleazm]" c="Muhamad Aleazm"/>
              <i n="[EmpTable].[Name].&amp;[Muhamad Aleliwi]" c="Muhamad Aleliwi"/>
              <i n="[EmpTable].[Name].&amp;[Muhamad Alghazi]" c="Muhamad Alghazi"/>
              <i n="[EmpTable].[Name].&amp;[Muhamad Alghush]" c="Muhamad Alghush"/>
              <i n="[EmpTable].[Name].&amp;[Muhamad Alkhatib]" c="Muhamad Alkhatib"/>
              <i n="[EmpTable].[Name].&amp;[Muhamad Alkhayr]" c="Muhamad Alkhayr"/>
              <i n="[EmpTable].[Name].&amp;[Muhamad Allibad]" c="Muhamad Allibad"/>
              <i n="[EmpTable].[Name].&amp;[Muhamad Almaghribi]" c="Muhamad Almaghribi"/>
              <i n="[EmpTable].[Name].&amp;[Muhamad Almaghribiu]" c="Muhamad Almaghribiu"/>
              <i n="[EmpTable].[Name].&amp;[Muhamad Almisri]" c="Muhamad Almisri"/>
              <i n="[EmpTable].[Name].&amp;[Muhamad Almtlq]" c="Muhamad Almtlq"/>
              <i n="[EmpTable].[Name].&amp;[Muhamad Almunajid]" c="Muhamad Almunajid"/>
              <i n="[EmpTable].[Name].&amp;[Muhamad Almurashihi]" c="Muhamad Almurashihi"/>
              <i n="[EmpTable].[Name].&amp;[Muhamad Alqadah]" c="Muhamad Alqadah"/>
              <i n="[EmpTable].[Name].&amp;[Muhamad Alrifaei]" c="Muhamad Alrifaei"/>
              <i n="[EmpTable].[Name].&amp;[Muhamad Alsaedi]" c="Muhamad Alsaedi"/>
              <i n="[EmpTable].[Name].&amp;[Muhamad Alsaman]" c="Muhamad Alsaman"/>
              <i n="[EmpTable].[Name].&amp;[Muhamad Alsaqaraq]" c="Muhamad Alsaqaraq"/>
              <i n="[EmpTable].[Name].&amp;[Muhamad Alshahrur]" c="Muhamad Alshahrur"/>
              <i n="[EmpTable].[Name].&amp;[Muhamad Alshghry]" c="Muhamad Alshghry"/>
              <i n="[EmpTable].[Name].&amp;[Muhamad Alssati]" c="Muhamad Alssati"/>
              <i n="[EmpTable].[Name].&amp;[Muhamad Altarah]" c="Muhamad Altarah"/>
              <i n="[EmpTable].[Name].&amp;[Muhamad Altynawi]" c="Muhamad Altynawi"/>
              <i n="[EmpTable].[Name].&amp;[Muhamad Alzaybq]" c="Muhamad Alzaybq"/>
              <i n="[EmpTable].[Name].&amp;[Muhamad Alziyat]" c="Muhamad Alziyat"/>
              <i n="[EmpTable].[Name].&amp;[Muhamad Amir]" c="Muhamad Amir"/>
              <i n="[EmpTable].[Name].&amp;[Muhamad Asamh]" c="Muhamad Asamh"/>
              <i n="[EmpTable].[Name].&amp;[Muhamad Asamh Tubae]" c="Muhamad Asamh Tubae"/>
              <i n="[EmpTable].[Name].&amp;[Muhamad Asamy]" c="Muhamad Asamy"/>
              <i n="[EmpTable].[Name].&amp;[Muhamad Ayman]" c="Muhamad Ayman"/>
              <i n="[EmpTable].[Name].&amp;[Muhamad Badawiin]" c="Muhamad Badawiin"/>
              <i n="[EmpTable].[Name].&amp;[Muhamad Bashshar]" c="Muhamad Bashshar"/>
              <i n="[EmpTable].[Name].&amp;[Muhamad Basil]" c="Muhamad Basil"/>
              <i n="[EmpTable].[Name].&amp;[Muhamad Bdraldyn]" c="Muhamad Bdraldyn"/>
              <i n="[EmpTable].[Name].&amp;[Muhamad Bulta]" c="Muhamad Bulta"/>
              <i n="[EmpTable].[Name].&amp;[Muhamad Dib]" c="Muhamad Dib"/>
              <i n="[EmpTable].[Name].&amp;[Muhamad Eala Aldiyn]" c="Muhamad Eala Aldiyn"/>
              <i n="[EmpTable].[Name].&amp;[Muhamad Eaqad]" c="Muhamad Eaqad"/>
              <i n="[EmpTable].[Name].&amp;[Muhamad Eataya]" c="Muhamad Eataya"/>
              <i n="[EmpTable].[Name].&amp;[Muhamad Ebdalwahd]" c="Muhamad Ebdalwahd"/>
              <i n="[EmpTable].[Name].&amp;[Muhamad Eursaly]" c="Muhamad Eursaly"/>
              <i n="[EmpTable].[Name].&amp;[Muhamad Eurul]" c="Muhamad Eurul"/>
              <i n="[EmpTable].[Name].&amp;[Muhamad Hamzat]" c="Muhamad Hamzat"/>
              <i n="[EmpTable].[Name].&amp;[Muhamad Haydar]" c="Muhamad Haydar"/>
              <i n="[EmpTable].[Name].&amp;[Muhamad Husayn]" c="Muhamad Husayn"/>
              <i n="[EmpTable].[Name].&amp;[Muhamad Hylmyh]" c="Muhamad Hylmyh"/>
              <i n="[EmpTable].[Name].&amp;[Muhamad Iad]" c="Muhamad Iad"/>
              <i n="[EmpTable].[Name].&amp;[Muhamad Iismaeil]" c="Muhamad Iismaeil"/>
              <i n="[EmpTable].[Name].&amp;[Muhamad Jawish]" c="Muhamad Jawish"/>
              <i n="[EmpTable].[Name].&amp;[Muhamad Jhad]" c="Muhamad Jhad"/>
              <i n="[EmpTable].[Name].&amp;[Muhamad Jzayrly]" c="Muhamad Jzayrly"/>
              <i n="[EmpTable].[Name].&amp;[Muhamad Khalid]" c="Muhamad Khalid"/>
              <i n="[EmpTable].[Name].&amp;[Muhamad Khalil]" c="Muhamad Khalil"/>
              <i n="[EmpTable].[Name].&amp;[Muhamad Kharasah]" c="Muhamad Kharasah"/>
              <i n="[EmpTable].[Name].&amp;[Muhamad Khayr]" c="Muhamad Khayr"/>
              <i n="[EmpTable].[Name].&amp;[Muhamad Mshati]" c="Muhamad Mshati"/>
              <i n="[EmpTable].[Name].&amp;[Muhamad Qarh]" c="Muhamad Qarh"/>
              <i n="[EmpTable].[Name].&amp;[Muhamad Raft]" c="Muhamad Raft"/>
              <i n="[EmpTable].[Name].&amp;[Muhamad Rajab]" c="Muhamad Rajab"/>
              <i n="[EmpTable].[Name].&amp;[Muhamad Ramzi]" c="Muhamad Ramzi"/>
              <i n="[EmpTable].[Name].&amp;[Muhamad Rashid]" c="Muhamad Rashid"/>
              <i n="[EmpTable].[Name].&amp;[Muhamad Ratib]" c="Muhamad Ratib"/>
              <i n="[EmpTable].[Name].&amp;[Muhamad Rghid]" c="Muhamad Rghid"/>
              <i n="[EmpTable].[Name].&amp;[Muhamad Rinkusi]" c="Muhamad Rinkusi"/>
              <i n="[EmpTable].[Name].&amp;[Muhamad Saeadat]" c="Muhamad Saeadat"/>
              <i n="[EmpTable].[Name].&amp;[Muhamad Saeid Alzarey]" c="Muhamad Saeid Alzarey"/>
              <i n="[EmpTable].[Name].&amp;[Muhamad Sakar]" c="Muhamad Sakar"/>
              <i n="[EmpTable].[Name].&amp;[Muhamad Salah]" c="Muhamad Salah"/>
              <i n="[EmpTable].[Name].&amp;[Muhamad Salhany]" c="Muhamad Salhany"/>
              <i n="[EmpTable].[Name].&amp;[Muhamad Shadi Alghazy]" c="Muhamad Shadi Alghazy"/>
              <i n="[EmpTable].[Name].&amp;[Muhamad Shadi Alkhiat]" c="Muhamad Shadi Alkhiat"/>
              <i n="[EmpTable].[Name].&amp;[Muhamad Shaeban]" c="Muhamad Shaeban"/>
              <i n="[EmpTable].[Name].&amp;[Muhamad Sharif Aldaghly]" c="Muhamad Sharif Aldaghly"/>
              <i n="[EmpTable].[Name].&amp;[Muhamad Shaykh Janid]" c="Muhamad Shaykh Janid"/>
              <i n="[EmpTable].[Name].&amp;[Muhamad Shhybr]" c="Muhamad Shhybr"/>
              <i n="[EmpTable].[Name].&amp;[Muhamad Shrbjy]" c="Muhamad Shrbjy"/>
              <i n="[EmpTable].[Name].&amp;[Muhamad Siedih]" c="Muhamad Siedih"/>
              <i n="[EmpTable].[Name].&amp;[Muhamad Sulayman]" c="Muhamad Sulayman"/>
              <i n="[EmpTable].[Name].&amp;[Muhamad Suqabani]" c="Muhamad Suqabani"/>
              <i n="[EmpTable].[Name].&amp;[Muhamad Tamur]" c="Muhamad Tamur"/>
              <i n="[EmpTable].[Name].&amp;[Muhamad Tasbihji]" c="Muhamad Tasbihji"/>
              <i n="[EmpTable].[Name].&amp;[Muhamad Udib]" c="Muhamad Udib"/>
              <i n="[EmpTable].[Name].&amp;[Muhamad Zaydan]" c="Muhamad Zaydan"/>
              <i n="[EmpTable].[Name].&amp;[Muhamad Zueitr]" c="Muhamad Zueitr"/>
              <i n="[EmpTable].[Name].&amp;[Mujdi Kiwan]" c="Mujdi Kiwan"/>
              <i n="[EmpTable].[Name].&amp;[Muwmin Almudhin]" c="Muwmin Almudhin"/>
              <i n="[EmpTable].[Name].&amp;[Muwmin Almujahid]" c="Muwmin Almujahid"/>
              <i n="[EmpTable].[Name].&amp;[Muwmin Ewad]" c="Muwmin Ewad"/>
              <i n="[EmpTable].[Name].&amp;[Omaimah Tqi Aldiyn]" c="Omaimah Tqi Aldiyn"/>
              <i n="[EmpTable].[Name].&amp;[Omar Alhindi]" c="Omar Alhindi"/>
              <i n="[EmpTable].[Name].&amp;[Omar Altuean]" c="Omar Altuean"/>
              <i n="[EmpTable].[Name].&amp;[Omar Alwurhani]" c="Omar Alwurhani"/>
              <i n="[EmpTable].[Name].&amp;[Omar Hishan]" c="Omar Hishan"/>
              <i n="[EmpTable].[Name].&amp;[Omar Kahulus]" c="Omar Kahulus"/>
              <i n="[EmpTable].[Name].&amp;[Omar Milatu]" c="Omar Milatu"/>
              <i n="[EmpTable].[Name].&amp;[Omar Shakir]" c="Omar Shakir"/>
              <i n="[EmpTable].[Name].&amp;[Omar Shawqi]" c="Omar Shawqi"/>
              <i n="[EmpTable].[Name].&amp;[Omar Zaqzuq]" c="Omar Zaqzuq"/>
              <i n="[EmpTable].[Name].&amp;[Omar Zarzur]" c="Omar Zarzur"/>
              <i n="[EmpTable].[Name].&amp;[Oqba Alqintar]" c="Oqba Alqintar"/>
              <i n="[EmpTable].[Name].&amp;[Qasim Muhamad]" c="Qasim Muhamad"/>
              <i n="[EmpTable].[Name].&amp;[Qays Dahna]" c="Qays Dahna"/>
              <i n="[EmpTable].[Name].&amp;[Rabana Alsaman]" c="Rabana Alsaman"/>
              <i n="[EmpTable].[Name].&amp;[Rabya Kiwan]" c="Rabya Kiwan"/>
              <i n="[EmpTable].[Name].&amp;[Rabye' Alzrqawy]" c="Rabye' Alzrqawy"/>
              <i n="[EmpTable].[Name].&amp;[Rafat Hamza]" c="Rafat Hamza"/>
              <i n="[EmpTable].[Name].&amp;[Rafat Musaa]" c="Rafat Musaa"/>
              <i n="[EmpTable].[Name].&amp;[Rafif Khalf]" c="Rafif Khalf"/>
              <i n="[EmpTable].[Name].&amp;[Raghad Aghasi]" c="Raghad Aghasi"/>
              <i n="[EmpTable].[Name].&amp;[Raghid Hutayniun]" c="Raghid Hutayniun"/>
              <i n="[EmpTable].[Name].&amp;[Rahaf Alaleppoy]" c="Rahaf Alaleppoy"/>
              <i n="[EmpTable].[Name].&amp;[Rahaf Eijluni]" c="Rahaf Eijluni"/>
              <i n="[EmpTable].[Name].&amp;[Rahaf Jamul]" c="Rahaf Jamul"/>
              <i n="[EmpTable].[Name].&amp;[Rahaf Laylanaan]" c="Rahaf Laylanaan"/>
              <i n="[EmpTable].[Name].&amp;[Raja Eaziza]" c="Raja Eaziza"/>
              <i n="[EmpTable].[Name].&amp;[Rama Alsaghir]" c="Rama Alsaghir"/>
              <i n="[EmpTable].[Name].&amp;[Rama Asead]" c="Rama Asead"/>
              <i n="[EmpTable].[Name].&amp;[Ramadan Muhii Aldiyn]" c="Ramadan Muhii Aldiyn"/>
              <i n="[EmpTable].[Name].&amp;[Rami Abu Adhan]" c="Rami Abu Adhan"/>
              <i n="[EmpTable].[Name].&amp;[Rami Hunun]" c="Rami Hunun"/>
              <i n="[EmpTable].[Name].&amp;[Rami Shanan]" c="Rami Shanan"/>
              <i n="[EmpTable].[Name].&amp;[Ramiz Aleuryan]" c="Ramiz Aleuryan"/>
              <i n="[EmpTable].[Name].&amp;[Rana Eijrush]" c="Rana Eijrush"/>
              <i n="[EmpTable].[Name].&amp;[Rana Mius]" c="Rana Mius"/>
              <i n="[EmpTable].[Name].&amp;[Rana Shaeban]" c="Rana Shaeban"/>
              <i n="[EmpTable].[Name].&amp;[Randa Alajw]" c="Randa Alajw"/>
              <i n="[EmpTable].[Name].&amp;[Ranim Earabi]" c="Ranim Earabi"/>
              <i n="[EmpTable].[Name].&amp;[Rannym Tyru]" c="Rannym Tyru"/>
              <i n="[EmpTable].[Name].&amp;[Ranya Alaishhab]" c="Ranya Alaishhab"/>
              <i n="[EmpTable].[Name].&amp;[Ranya Faris]" c="Ranya Faris"/>
              <i n="[EmpTable].[Name].&amp;[Ranya Khuluf]" c="Ranya Khuluf"/>
              <i n="[EmpTable].[Name].&amp;[Ranya Salah Aldiyn]" c="Ranya Salah Aldiyn"/>
              <i n="[EmpTable].[Name].&amp;[Rasha Alrifaei]" c="Rasha Alrifaei"/>
              <i n="[EmpTable].[Name].&amp;[Rasha Asead]" c="Rasha Asead"/>
              <i n="[EmpTable].[Name].&amp;[Rasha Bajubuj]" c="Rasha Bajubuj"/>
              <i n="[EmpTable].[Name].&amp;[Rasha Naeim]" c="Rasha Naeim"/>
              <i n="[EmpTable].[Name].&amp;[Rashad Iidris]" c="Rashad Iidris"/>
              <i n="[EmpTable].[Name].&amp;[Rasul Aleumurii]" c="Rasul Aleumurii"/>
              <i n="[EmpTable].[Name].&amp;[Rawan Albaytar]" c="Rawan Albaytar"/>
              <i n="[EmpTable].[Name].&amp;[Rawan Durkzili]" c="Rawan Durkzili"/>
              <i n="[EmpTable].[Name].&amp;[Rayid Zazana]" c="Rayid Zazana"/>
              <i n="[EmpTable].[Name].&amp;[Razaan Nasif]" c="Razaan Nasif"/>
              <i n="[EmpTable].[Name].&amp;[Razan AlAhmad]" c="Razan AlAhmad"/>
              <i n="[EmpTable].[Name].&amp;[Razan Iybw]" c="Razan Iybw"/>
              <i n="[EmpTable].[Name].&amp;[Razzan Alhusayni]" c="Razzan Alhusayni"/>
              <i n="[EmpTable].[Name].&amp;[Riad Sahalul]" c="Riad Sahalul"/>
              <i n="[EmpTable].[Name].&amp;[Ridwan Alshulyan]" c="Ridwan Alshulyan"/>
              <i n="[EmpTable].[Name].&amp;[Rim Almusaa]" c="Rim Almusaa"/>
              <i n="[EmpTable].[Name].&amp;[Rim Hamdu]" c="Rim Hamdu"/>
              <i n="[EmpTable].[Name].&amp;[Rim Huaydi]" c="Rim Huaydi"/>
              <i n="[EmpTable].[Name].&amp;[Rim Mia]" c="Rim Mia"/>
              <i n="[EmpTable].[Name].&amp;[Rima AlAsfar]" c="Rima AlAsfar"/>
              <i n="[EmpTable].[Name].&amp;[Rima Daly]" c="Rima Daly"/>
              <i n="[EmpTable].[Name].&amp;[Rima Dwalyby]" c="Rima Dwalyby"/>
              <i n="[EmpTable].[Name].&amp;[Rima Jaridiun]" c="Rima Jaridiun"/>
              <i n="[EmpTable].[Name].&amp;[Rinah Alkhuriu]" c="Rinah Alkhuriu"/>
              <i n="[EmpTable].[Name].&amp;[Rita Dib]" c="Rita Dib"/>
              <i n="[EmpTable].[Name].&amp;[Ruaa Mukiin]" c="Ruaa Mukiin"/>
              <i n="[EmpTable].[Name].&amp;[Ruaa Qahraman]" c="Ruaa Qahraman"/>
              <i n="[EmpTable].[Name].&amp;[Ruba Aleid]" c="Ruba Aleid"/>
              <i n="[EmpTable].[Name].&amp;[Ruba Alhumwi]" c="Ruba Alhumwi"/>
              <i n="[EmpTable].[Name].&amp;[Ruba Alsiraj]" c="Ruba Alsiraj"/>
              <i n="[EmpTable].[Name].&amp;[Rulaa Shannar]" c="Rulaa Shannar"/>
              <i n="[EmpTable].[Name].&amp;[Ruyda Alhamadii]" c="Ruyda Alhamadii"/>
              <i n="[EmpTable].[Name].&amp;[Rwad Alddahir]" c="Rwad Alddahir"/>
              <i n="[EmpTable].[Name].&amp;[Rwbyna Iibrahim]" c="Rwbyna Iibrahim"/>
              <i n="[EmpTable].[Name].&amp;[Rybal Sabagh]" c="Rybal Sabagh"/>
              <i n="[EmpTable].[Name].&amp;[Rym Alsydawi]" c="Rym Alsydawi"/>
              <i n="[EmpTable].[Name].&amp;[Sabah Qadish]" c="Sabah Qadish"/>
              <i n="[EmpTable].[Name].&amp;[Saed Alsiyah]" c="Saed Alsiyah"/>
              <i n="[EmpTable].[Name].&amp;[Saeid Mazlum]" c="Saeid Mazlum"/>
              <i n="[EmpTable].[Name].&amp;[Safa AlAhmar]" c="Safa AlAhmar"/>
              <i n="[EmpTable].[Name].&amp;[Safa Alshahadat]" c="Safa Alshahadat"/>
              <i n="[EmpTable].[Name].&amp;[Sahar Almuhamad]" c="Sahar Almuhamad"/>
              <i n="[EmpTable].[Name].&amp;[Sahar Jaridiun]" c="Sahar Jaridiun"/>
              <i n="[EmpTable].[Name].&amp;[Sahar Qisam]" c="Sahar Qisam"/>
              <i n="[EmpTable].[Name].&amp;[Salah Aldiyn Altibae]" c="Salah Aldiyn Altibae"/>
              <i n="[EmpTable].[Name].&amp;[Salah Aldiyn Salayk]" c="Salah Aldiyn Salayk"/>
              <i n="[EmpTable].[Name].&amp;[Salah Ramadan]" c="Salah Ramadan"/>
              <i n="[EmpTable].[Name].&amp;[Salam Alealbi]" c="Salam Alealbi"/>
              <i n="[EmpTable].[Name].&amp;[Salam Alkhatib]" c="Salam Alkhatib"/>
              <i n="[EmpTable].[Name].&amp;[Sali Musuh]" c="Sali Musuh"/>
              <i n="[EmpTable].[Name].&amp;[Salih Alhamuwd]" c="Salih Alhamuwd"/>
              <i n="[EmpTable].[Name].&amp;[Salih Altawil]" c="Salih Altawil"/>
              <i n="[EmpTable].[Name].&amp;[Salih Dawara]" c="Salih Dawara"/>
              <i n="[EmpTable].[Name].&amp;[Salim Abumaeun]" c="Salim Abumaeun"/>
              <i n="[EmpTable].[Name].&amp;[Salim Albarghali]" c="Salim Albarghali"/>
              <i n="[EmpTable].[Name].&amp;[Salim Aleabd]" c="Salim Aleabd"/>
              <i n="[EmpTable].[Name].&amp;[Salwaa Alsyd]" c="Salwaa Alsyd"/>
              <i n="[EmpTable].[Name].&amp;[Samah Alkhatib]" c="Samah Alkhatib"/>
              <i n="[EmpTable].[Name].&amp;[Samah Almaydanii]" c="Samah Almaydanii"/>
              <i n="[EmpTable].[Name].&amp;[Samar Alqutb]" c="Samar Alqutb"/>
              <i n="[EmpTable].[Name].&amp;[Sami Aldrwysh]" c="Sami Aldrwysh"/>
              <i n="[EmpTable].[Name].&amp;[Sami Alkhayrat]" c="Sami Alkhayrat"/>
              <i n="[EmpTable].[Name].&amp;[Sami Alkhujih]" c="Sami Alkhujih"/>
              <i n="[EmpTable].[Name].&amp;[Sami Alsyd Ahmad]" c="Sami Alsyd Ahmad"/>
              <i n="[EmpTable].[Name].&amp;[Sami Qareush]" c="Sami Qareush"/>
              <i n="[EmpTable].[Name].&amp;[Samiah Alsaedi]" c="Samiah Alsaedi"/>
              <i n="[EmpTable].[Name].&amp;[Samir Alealiu]" c="Samir Alealiu"/>
              <i n="[EmpTable].[Name].&amp;[Samir Alhaj Ali]" c="Samir Alhaj Ali"/>
              <i n="[EmpTable].[Name].&amp;[Samir Almisri]" c="Samir Almisri"/>
              <i n="[EmpTable].[Name].&amp;[Samir Alsaeid]" c="Samir Alsaeid"/>
              <i n="[EmpTable].[Name].&amp;[Samir Alsafdi]" c="Samir Alsafdi"/>
              <i n="[EmpTable].[Name].&amp;[Samir Altaynawi]" c="Samir Altaynawi"/>
              <i n="[EmpTable].[Name].&amp;[Samir Sariji]" c="Samir Sariji"/>
              <i n="[EmpTable].[Name].&amp;[Samir Shalish]" c="Samir Shalish"/>
              <i n="[EmpTable].[Name].&amp;[Samirah Jumea]" c="Samirah Jumea"/>
              <i n="[EmpTable].[Name].&amp;[Sana Alhusayn]" c="Sana Alhusayn"/>
              <i n="[EmpTable].[Name].&amp;[Sana Maeruf]" c="Sana Maeruf"/>
              <i n="[EmpTable].[Name].&amp;[Sandra Aljurmqaniu]" c="Sandra Aljurmqaniu"/>
              <i n="[EmpTable].[Name].&amp;[Sandurana Antun]" c="Sandurana Antun"/>
              <i n="[EmpTable].[Name].&amp;[Sara Tabanaj]" c="Sara Tabanaj"/>
              <i n="[EmpTable].[Name].&amp;[Sarah Damrani]" c="Sarah Damrani"/>
              <i n="[EmpTable].[Name].&amp;[Sarah Haydar]" c="Sarah Haydar"/>
              <i n="[EmpTable].[Name].&amp;[Sari Hanna]" c="Sari Hanna"/>
              <i n="[EmpTable].[Name].&amp;[Sarih Eammar]" c="Sarih Eammar"/>
              <i n="[EmpTable].[Name].&amp;[Sayban Musur]" c="Sayban Musur"/>
              <i n="[EmpTable].[Name].&amp;[Sayf Aldiyn Alkmshh]" c="Sayf Aldiyn Alkmshh"/>
              <i n="[EmpTable].[Name].&amp;[Shadi Altibae]" c="Shadi Altibae"/>
              <i n="[EmpTable].[Name].&amp;[Shadi Qitan]" c="Shadi Qitan"/>
              <i n="[EmpTable].[Name].&amp;[Shadi Salayk]" c="Shadi Salayk"/>
              <i n="[EmpTable].[Name].&amp;[Shafiq Almalih]" c="Shafiq Almalih"/>
              <i n="[EmpTable].[Name].&amp;[Shahad Shanan]" c="Shahad Shanan"/>
              <i n="[EmpTable].[Name].&amp;[Sharihan Rihan]" c="Sharihan Rihan"/>
              <i n="[EmpTable].[Name].&amp;[Shilan Ahmad]" c="Shilan Ahmad"/>
              <i n="[EmpTable].[Name].&amp;[Shuruq Aljuju]" c="Shuruq Aljuju"/>
              <i n="[EmpTable].[Name].&amp;[Sulayman Zinu]" c="Sulayman Zinu"/>
              <i n="[EmpTable].[Name].&amp;[Sultan Alhijar]" c="Sultan Alhijar"/>
              <i n="[EmpTable].[Name].&amp;[Sultan Taysir]" c="Sultan Taysir"/>
              <i n="[EmpTable].[Name].&amp;[Susin Almilat]" c="Susin Almilat"/>
              <i n="[EmpTable].[Name].&amp;[Suzan Alsawis]" c="Suzan Alsawis"/>
              <i n="[EmpTable].[Name].&amp;[Tahani Yasir]" c="Tahani Yasir"/>
              <i n="[EmpTable].[Name].&amp;[Tala Tuish]" c="Tala Tuish"/>
              <i n="[EmpTable].[Name].&amp;[Tamadur Barghuth]" c="Tamadur Barghuth"/>
              <i n="[EmpTable].[Name].&amp;[Tana Dahruj]" c="Tana Dahruj"/>
              <i n="[EmpTable].[Name].&amp;[Tariq Abuzahir]" c="Tariq Abuzahir"/>
              <i n="[EmpTable].[Name].&amp;[Tariq Aldhahabi]" c="Tariq Aldhahabi"/>
              <i n="[EmpTable].[Name].&amp;[Tariq Alkinaya]" c="Tariq Alkinaya"/>
              <i n="[EmpTable].[Name].&amp;[Tariq Bryghl]" c="Tariq Bryghl"/>
              <i n="[EmpTable].[Name].&amp;[Tariq Dw]" c="Tariq Dw"/>
              <i n="[EmpTable].[Name].&amp;[Tariq Salim]" c="Tariq Salim"/>
              <i n="[EmpTable].[Name].&amp;[Tariq Shakir]" c="Tariq Shakir"/>
              <i n="[EmpTable].[Name].&amp;[Tariq Shams]" c="Tariq Shams"/>
              <i n="[EmpTable].[Name].&amp;[Tariq Zaeur]" c="Tariq Zaeur"/>
              <i n="[EmpTable].[Name].&amp;[Thamir Abu Ghazy]" c="Thamir Abu Ghazy"/>
              <i n="[EmpTable].[Name].&amp;[Thayir Hamuwda]" c="Thayir Hamuwda"/>
              <i n="[EmpTable].[Name].&amp;[Yasmin Eamir]" c="Yasmin Eamir"/>
              <i n="[EmpTable].[Name].&amp;[Zahir Aleitar]" c="Zahir Aleitar"/>
              <i n="[EmpTable].[Name].&amp;[Zahir Eisaa]" c="Zahir Eisaa"/>
              <i n="[EmpTable].[Name].&amp;[Zahir Zarie]" c="Zahir Zarie"/>
              <i n="[EmpTable].[Name].&amp;[Zakarian Rashwani]" c="Zakarian Rashwani"/>
              <i n="[EmpTable].[Name].&amp;[Zaydun Jabir]" c="Zaydun Jabir"/>
              <i n="[EmpTable].[Name].&amp;[Zayn Aleabdyn Zaetar]" c="Zayn Aleabdyn Zaetar"/>
              <i n="[EmpTable].[Name].&amp;[Zaynab Eirat]" c="Zaynab Eirat"/>
              <i n="[EmpTable].[Name].&amp;[Zunar Eali]" c="Zunar Eali"/>
            </range>
          </ranges>
        </level>
      </levels>
      <selections count="1">
        <selection n="[EmpTable].[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ach_department" xr10:uid="{9CCB7264-9E8F-4FE1-9019-358B48F324DB}" sourceName="[EmpTable].[Each department]">
  <pivotTables>
    <pivotTable tabId="2" name="PivotTable3"/>
  </pivotTables>
  <data>
    <olap pivotCacheId="1965365182">
      <levels count="2">
        <level uniqueName="[EmpTable].[Each department].[(All)]" sourceCaption="(All)" count="0"/>
        <level uniqueName="[EmpTable].[Each department].[Each department]" sourceCaption="Each department" count="21">
          <ranges>
            <range startItem="0">
              <i n="[EmpTable].[Each department].&amp;[Account Management]" c="Account Management"/>
              <i n="[EmpTable].[Each department].&amp;[Creative]" c="Creative"/>
              <i n="[EmpTable].[Each department].&amp;[Environmental Compliance]" c="Environmental Compliance"/>
              <i n="[EmpTable].[Each department].&amp;[Environmental Health/Safety]" c="Environmental Health/Safety"/>
              <i n="[EmpTable].[Each department].&amp;[Facilities/Engineering]" c="Facilities/Engineering"/>
              <i n="[EmpTable].[Each department].&amp;[Green Building]" c="Green Building"/>
              <i n="[EmpTable].[Each department].&amp;[Human Resources]" c="Human Resources"/>
              <i n="[EmpTable].[Each department].&amp;[IT]" c="IT"/>
              <i n="[EmpTable].[Each department].&amp;[Major Mfg Projects]" c="Major Mfg Projects"/>
              <i n="[EmpTable].[Each department].&amp;[Manufacturing]" c="Manufacturing"/>
              <i n="[EmpTable].[Each department].&amp;[Manufacturing Admin]" c="Manufacturing Admin"/>
              <i n="[EmpTable].[Each department].&amp;[Marketing]" c="Marketing"/>
              <i n="[EmpTable].[Each department].&amp;[Product Development]" c="Product Development"/>
              <i n="[EmpTable].[Each department].&amp;[Professional Training Group]" c="Professional Training Group"/>
              <i n="[EmpTable].[Each department].&amp;[Quality Assurance]" c="Quality Assurance"/>
              <i n="[EmpTable].[Each department].&amp;[Quality Control]" c="Quality Control"/>
              <i n="[EmpTable].[Each department].&amp;[Research Center]" c="Research Center"/>
              <i n="[EmpTable].[Each department].&amp;[Research/Development]" c="Research/Development"/>
              <i n="[EmpTable].[Each department].&amp;[Sales]" c="Sales"/>
              <i n="[EmpTable].[Each department].&amp;[Training]" c="Training"/>
              <i n="[EmpTable].[Each department].&amp;" c="(blank)" nd="1"/>
            </range>
          </ranges>
        </level>
      </levels>
      <selections count="1">
        <selection n="[EmpTable].[Each 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ach_country" xr10:uid="{D2591D65-830A-4B8F-8A38-3AE3AF0FC79D}" sourceName="[EmpTable].[Each country]">
  <pivotTables>
    <pivotTable tabId="2" name="PivotTable4"/>
  </pivotTables>
  <data>
    <olap pivotCacheId="425331290">
      <levels count="2">
        <level uniqueName="[EmpTable].[Each country].[(All)]" sourceCaption="(All)" count="0"/>
        <level uniqueName="[EmpTable].[Each country].[Each country]" sourceCaption="Each country" count="6">
          <ranges>
            <range startItem="0">
              <i n="[EmpTable].[Each country].&amp;[Egypt]" c="Egypt"/>
              <i n="[EmpTable].[Each country].&amp;[Lebanon]" c="Lebanon"/>
              <i n="[EmpTable].[Each country].&amp;[Saudi Arabia]" c="Saudi Arabia"/>
              <i n="[EmpTable].[Each country].&amp;[Syria]" c="Syria"/>
              <i n="[EmpTable].[Each country].&amp;[United Arab Emirates]" c="United Arab Emirates"/>
              <i n="[EmpTable].[Each country].&amp;" c="(blank)" nd="1"/>
            </range>
          </ranges>
        </level>
      </levels>
      <selections count="1">
        <selection n="[EmpTable].[Each 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20E76682-2364-487F-B788-F09BC3429ACA}" cache="Slicer_Name" caption="Name" startItem="22" level="1" style="SlicerStyleDark5" rowHeight="365760"/>
  <slicer name="Each department" xr10:uid="{AFBC574D-38B6-415C-B51B-80A5059AF94B}" cache="Slicer_Each_department" caption="Each department" level="1" style="SlicerStyleDark5" rowHeight="457200"/>
  <slicer name="Each country" xr10:uid="{69F74C58-5992-406E-8494-098111504F45}" cache="Slicer_Each_country" caption="Each country" level="1" style="SlicerStyleDark5"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4C8A4C-7242-234C-83AB-9FD3B51B58AF}" name="EmpTable" displayName="EmpTable" ref="A1:Y690" totalsRowShown="0">
  <autoFilter ref="A1:Y690" xr:uid="{F0BB8BD9-6B21-9241-BFB1-43DF95574CE6}"/>
  <tableColumns count="25">
    <tableColumn id="1" xr3:uid="{5E31E93A-4EA6-E345-8950-8B5E4A2187D2}" name="ID"/>
    <tableColumn id="18" xr3:uid="{8358AC7B-AFCB-4395-A4BC-703B8AB37A46}" name="Name"/>
    <tableColumn id="4" xr3:uid="{CCDFDBE7-00A9-F146-8F92-0D1EE7741E79}" name="Gender"/>
    <tableColumn id="19" xr3:uid="{FECF3557-5BD3-40BB-BBA0-4CC5DECDFA2F}" name="Start day" dataDxfId="128">
      <calculatedColumnFormula>TEXT(EmpTable[[#This Row],[Start Date]], "dddd")</calculatedColumnFormula>
    </tableColumn>
    <tableColumn id="5" xr3:uid="{6CAC73C9-3F05-2941-A60F-90AAFD89CF78}" name="Start Date" dataDxfId="127"/>
    <tableColumn id="16" xr3:uid="{A8E83AF7-43E0-794D-B44C-A99657E843DB}" name="Years" dataDxfId="126">
      <calculatedColumnFormula>DATEDIF(EmpTable[[#This Row],[Start Date]],TODAY(),"Y")</calculatedColumnFormula>
    </tableColumn>
    <tableColumn id="6" xr3:uid="{811C62B1-4966-2548-AA9A-36C50EE72FE1}" name="Department"/>
    <tableColumn id="9" xr3:uid="{5BDE0214-F5F8-CA43-B8E2-E3BED8BEC550}" name="Country" dataDxfId="125"/>
    <tableColumn id="7" xr3:uid="{2FDF82E5-F90E-A044-ABF0-1AB8B296FF1A}" name="Center"/>
    <tableColumn id="10" xr3:uid="{B5E8A300-4AD6-8244-B7BE-F2676388D695}" name="monthly Salary" dataCellStyle="Currency"/>
    <tableColumn id="15" xr3:uid="{6A00BC87-9264-6D4D-8574-7F80C9324BC9}" name="Annual Salary" dataCellStyle="Currency"/>
    <tableColumn id="2" xr3:uid="{63E5DE0C-2B97-4D81-997B-B948D1C25B69}" name="Salary per week" dataCellStyle="Currency">
      <calculatedColumnFormula>EmpTable[[#This Row],[Annual Salary]]/52</calculatedColumnFormula>
    </tableColumn>
    <tableColumn id="11" xr3:uid="{19FE5E57-EF01-384E-9F01-5ECD37CA0BED}" name="Job Rate" dataDxfId="124"/>
    <tableColumn id="12" xr3:uid="{AA6D8968-E3CA-4E4B-8119-22CC6B35AB93}" name="Sick Leaves" dataDxfId="123"/>
    <tableColumn id="13" xr3:uid="{66C613C7-C63C-CB44-95F3-35E932A4DC90}" name="Unpaid Leaves" dataDxfId="122"/>
    <tableColumn id="25" xr3:uid="{3DE415D3-1CD2-46CC-BE26-05FC9ADD8179}" name="Total Leaves" dataDxfId="121">
      <calculatedColumnFormula>EmpTable[[#This Row],[Sick Leaves]]+EmpTable[[#This Row],[Unpaid Leaves]]</calculatedColumnFormula>
    </tableColumn>
    <tableColumn id="14" xr3:uid="{E402E1CE-B630-C245-8E66-ABCBD1AE7632}" name="Overtime Hours" dataDxfId="120"/>
    <tableColumn id="20" xr3:uid="{BA0F165C-7082-446F-8884-4A9D930C1320}" name="Each country" dataDxfId="119"/>
    <tableColumn id="21" xr3:uid="{9C613660-2F61-4488-8D91-DE32CE08CB26}" name="Employee per country" dataDxfId="118"/>
    <tableColumn id="3" xr3:uid="{C093BF70-85A6-4315-907F-B220B3C754F7}" name="Each department" dataDxfId="117"/>
    <tableColumn id="8" xr3:uid="{57671B49-B774-42D7-9FB8-575CC18CD725}" name="No. of employee per department" dataDxfId="116"/>
    <tableColumn id="22" xr3:uid="{A9EDE93C-E236-424A-BA6C-A5A9A90848C6}" name="Males per department" dataDxfId="115"/>
    <tableColumn id="24" xr3:uid="{A239C3E5-3AC5-4614-A159-53B612892171}" name="Females per department" dataDxfId="114"/>
    <tableColumn id="26" xr3:uid="{0D3CB402-B54F-44ED-AE08-5087954F101F}" name="Each center" dataDxfId="113"/>
    <tableColumn id="27" xr3:uid="{871F6BAB-B970-4EFF-AE9B-A602EE9478AF}" name="no. of employee in each center" dataDxfId="112"/>
  </tableColumns>
  <tableStyleInfo name="TableStyleMedium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40C42-3FFF-294B-B48E-1F99F63C26DF}">
  <dimension ref="A1:Y690"/>
  <sheetViews>
    <sheetView zoomScale="135" zoomScaleNormal="135" workbookViewId="0">
      <selection activeCell="P2" sqref="P2"/>
    </sheetView>
  </sheetViews>
  <sheetFormatPr defaultColWidth="11.09765625" defaultRowHeight="15.6" x14ac:dyDescent="0.3"/>
  <cols>
    <col min="2" max="2" width="22.796875" bestFit="1" customWidth="1"/>
    <col min="4" max="4" width="20.59765625" customWidth="1"/>
    <col min="5" max="6" width="13" style="1" customWidth="1"/>
    <col min="7" max="7" width="25.09765625" bestFit="1" customWidth="1"/>
    <col min="8" max="8" width="25.09765625" customWidth="1"/>
    <col min="10" max="10" width="13.8984375" style="3" bestFit="1" customWidth="1"/>
    <col min="11" max="11" width="12.59765625" style="3" bestFit="1" customWidth="1"/>
    <col min="12" max="12" width="16.8984375" style="3" bestFit="1" customWidth="1"/>
    <col min="14" max="14" width="13.09765625" bestFit="1" customWidth="1"/>
    <col min="15" max="15" width="15.59765625" bestFit="1" customWidth="1"/>
    <col min="16" max="16" width="15.59765625" customWidth="1"/>
    <col min="17" max="17" width="16.8984375" bestFit="1" customWidth="1"/>
    <col min="18" max="18" width="25.19921875" customWidth="1"/>
    <col min="19" max="19" width="27.796875" customWidth="1"/>
    <col min="20" max="20" width="25.5" bestFit="1" customWidth="1"/>
    <col min="21" max="21" width="32" bestFit="1" customWidth="1"/>
    <col min="22" max="22" width="22.59765625" bestFit="1" customWidth="1"/>
    <col min="23" max="23" width="25.59765625" bestFit="1" customWidth="1"/>
    <col min="24" max="24" width="13.296875" bestFit="1" customWidth="1"/>
    <col min="25" max="25" width="30.296875" bestFit="1" customWidth="1"/>
  </cols>
  <sheetData>
    <row r="1" spans="1:25" x14ac:dyDescent="0.3">
      <c r="A1" t="s">
        <v>716</v>
      </c>
      <c r="B1" t="s">
        <v>40</v>
      </c>
      <c r="C1" t="s">
        <v>0</v>
      </c>
      <c r="D1" t="s">
        <v>1406</v>
      </c>
      <c r="E1" s="1" t="s">
        <v>1</v>
      </c>
      <c r="F1" s="1" t="s">
        <v>2</v>
      </c>
      <c r="G1" t="s">
        <v>3</v>
      </c>
      <c r="H1" t="s">
        <v>4</v>
      </c>
      <c r="I1" t="s">
        <v>5</v>
      </c>
      <c r="J1" s="3" t="s">
        <v>1424</v>
      </c>
      <c r="K1" s="3" t="s">
        <v>1425</v>
      </c>
      <c r="L1" s="3" t="s">
        <v>1408</v>
      </c>
      <c r="M1" t="s">
        <v>6</v>
      </c>
      <c r="N1" t="s">
        <v>1426</v>
      </c>
      <c r="O1" t="s">
        <v>1427</v>
      </c>
      <c r="P1" t="s">
        <v>1428</v>
      </c>
      <c r="Q1" t="s">
        <v>7</v>
      </c>
      <c r="R1" t="s">
        <v>1412</v>
      </c>
      <c r="S1" t="s">
        <v>1407</v>
      </c>
      <c r="T1" t="s">
        <v>1413</v>
      </c>
      <c r="U1" t="s">
        <v>1409</v>
      </c>
      <c r="V1" t="s">
        <v>1410</v>
      </c>
      <c r="W1" t="s">
        <v>1411</v>
      </c>
      <c r="X1" t="s">
        <v>1414</v>
      </c>
      <c r="Y1" t="s">
        <v>1415</v>
      </c>
    </row>
    <row r="2" spans="1:25" x14ac:dyDescent="0.3">
      <c r="A2" t="s">
        <v>717</v>
      </c>
      <c r="B2" t="s">
        <v>41</v>
      </c>
      <c r="C2" t="s">
        <v>15</v>
      </c>
      <c r="D2" t="str">
        <f>TEXT(EmpTable[[#This Row],[Start Date]], "dddd")</f>
        <v>Wednesday</v>
      </c>
      <c r="E2" s="1">
        <v>43194</v>
      </c>
      <c r="F2" s="2">
        <f ca="1">DATEDIF(EmpTable[[#This Row],[Start Date]],TODAY(),"Y")</f>
        <v>8</v>
      </c>
      <c r="G2" t="s">
        <v>8</v>
      </c>
      <c r="H2" t="s">
        <v>9</v>
      </c>
      <c r="I2" t="s">
        <v>10</v>
      </c>
      <c r="J2" s="3">
        <v>1560</v>
      </c>
      <c r="K2" s="3">
        <v>18720</v>
      </c>
      <c r="L2" s="3">
        <f>EmpTable[[#This Row],[Annual Salary]]/52</f>
        <v>360</v>
      </c>
      <c r="M2">
        <v>3</v>
      </c>
      <c r="N2">
        <v>1</v>
      </c>
      <c r="O2">
        <v>0</v>
      </c>
      <c r="P2">
        <f>EmpTable[[#This Row],[Sick Leaves]]+EmpTable[[#This Row],[Unpaid Leaves]]</f>
        <v>1</v>
      </c>
      <c r="Q2">
        <v>183</v>
      </c>
      <c r="R2" t="s">
        <v>9</v>
      </c>
      <c r="S2">
        <v>379</v>
      </c>
      <c r="T2" t="s">
        <v>8</v>
      </c>
      <c r="U2">
        <v>89</v>
      </c>
      <c r="V2">
        <v>61</v>
      </c>
      <c r="W2">
        <v>28</v>
      </c>
      <c r="X2" t="s">
        <v>10</v>
      </c>
      <c r="Y2">
        <v>119</v>
      </c>
    </row>
    <row r="3" spans="1:25" x14ac:dyDescent="0.3">
      <c r="A3" t="s">
        <v>718</v>
      </c>
      <c r="B3" t="s">
        <v>42</v>
      </c>
      <c r="C3" t="s">
        <v>15</v>
      </c>
      <c r="D3" t="str">
        <f>TEXT(EmpTable[[#This Row],[Start Date]], "dddd")</f>
        <v>Thursday</v>
      </c>
      <c r="E3" s="1">
        <v>43972</v>
      </c>
      <c r="F3" s="2">
        <f ca="1">DATEDIF(EmpTable[[#This Row],[Start Date]],TODAY(),"Y")</f>
        <v>6</v>
      </c>
      <c r="G3" t="s">
        <v>8</v>
      </c>
      <c r="H3" t="s">
        <v>11</v>
      </c>
      <c r="I3" t="s">
        <v>10</v>
      </c>
      <c r="J3" s="3">
        <v>3247</v>
      </c>
      <c r="K3" s="3">
        <v>38964</v>
      </c>
      <c r="L3" s="3">
        <f>EmpTable[[#This Row],[Annual Salary]]/52</f>
        <v>749.30769230769226</v>
      </c>
      <c r="M3">
        <v>1</v>
      </c>
      <c r="N3">
        <v>0</v>
      </c>
      <c r="O3">
        <v>5</v>
      </c>
      <c r="P3">
        <f>EmpTable[[#This Row],[Sick Leaves]]+EmpTable[[#This Row],[Unpaid Leaves]]</f>
        <v>5</v>
      </c>
      <c r="Q3">
        <v>198</v>
      </c>
      <c r="R3" t="s">
        <v>11</v>
      </c>
      <c r="S3">
        <v>90</v>
      </c>
      <c r="T3" t="s">
        <v>12</v>
      </c>
      <c r="U3">
        <v>8</v>
      </c>
      <c r="V3">
        <v>5</v>
      </c>
      <c r="W3">
        <v>3</v>
      </c>
      <c r="X3" t="s">
        <v>20</v>
      </c>
      <c r="Y3">
        <v>251</v>
      </c>
    </row>
    <row r="4" spans="1:25" x14ac:dyDescent="0.3">
      <c r="A4" t="s">
        <v>719</v>
      </c>
      <c r="B4" t="s">
        <v>43</v>
      </c>
      <c r="C4" t="s">
        <v>37</v>
      </c>
      <c r="D4" t="str">
        <f>TEXT(EmpTable[[#This Row],[Start Date]], "dddd")</f>
        <v>Thursday</v>
      </c>
      <c r="E4" s="1">
        <v>43006</v>
      </c>
      <c r="F4" s="2">
        <f ca="1">DATEDIF(EmpTable[[#This Row],[Start Date]],TODAY(),"Y")</f>
        <v>8</v>
      </c>
      <c r="G4" t="s">
        <v>12</v>
      </c>
      <c r="H4" t="s">
        <v>11</v>
      </c>
      <c r="I4" t="s">
        <v>10</v>
      </c>
      <c r="J4" s="3">
        <v>2506</v>
      </c>
      <c r="K4" s="3">
        <v>30072</v>
      </c>
      <c r="L4" s="3">
        <f>EmpTable[[#This Row],[Annual Salary]]/52</f>
        <v>578.30769230769226</v>
      </c>
      <c r="M4">
        <v>2</v>
      </c>
      <c r="N4">
        <v>0</v>
      </c>
      <c r="O4">
        <v>3</v>
      </c>
      <c r="P4">
        <f>EmpTable[[#This Row],[Sick Leaves]]+EmpTable[[#This Row],[Unpaid Leaves]]</f>
        <v>3</v>
      </c>
      <c r="Q4">
        <v>192</v>
      </c>
      <c r="R4" t="s">
        <v>14</v>
      </c>
      <c r="S4">
        <v>156</v>
      </c>
      <c r="T4" t="s">
        <v>13</v>
      </c>
      <c r="U4">
        <v>140</v>
      </c>
      <c r="V4">
        <v>45</v>
      </c>
      <c r="W4">
        <v>95</v>
      </c>
      <c r="X4" t="s">
        <v>17</v>
      </c>
      <c r="Y4">
        <v>207</v>
      </c>
    </row>
    <row r="5" spans="1:25" x14ac:dyDescent="0.3">
      <c r="A5" t="s">
        <v>720</v>
      </c>
      <c r="B5" t="s">
        <v>44</v>
      </c>
      <c r="C5" t="s">
        <v>15</v>
      </c>
      <c r="D5" t="str">
        <f>TEXT(EmpTable[[#This Row],[Start Date]], "dddd")</f>
        <v>Tuesday</v>
      </c>
      <c r="E5" s="1">
        <v>43326</v>
      </c>
      <c r="F5" s="2">
        <f ca="1">DATEDIF(EmpTable[[#This Row],[Start Date]],TODAY(),"Y")</f>
        <v>8</v>
      </c>
      <c r="G5" t="s">
        <v>13</v>
      </c>
      <c r="H5" t="s">
        <v>14</v>
      </c>
      <c r="I5" t="s">
        <v>20</v>
      </c>
      <c r="J5" s="3">
        <v>1828</v>
      </c>
      <c r="K5" s="3">
        <v>21936</v>
      </c>
      <c r="L5" s="3">
        <f>EmpTable[[#This Row],[Annual Salary]]/52</f>
        <v>421.84615384615387</v>
      </c>
      <c r="M5">
        <v>3</v>
      </c>
      <c r="N5">
        <v>0</v>
      </c>
      <c r="O5">
        <v>0</v>
      </c>
      <c r="P5">
        <f>EmpTable[[#This Row],[Sick Leaves]]+EmpTable[[#This Row],[Unpaid Leaves]]</f>
        <v>0</v>
      </c>
      <c r="Q5">
        <v>7</v>
      </c>
      <c r="R5" t="s">
        <v>22</v>
      </c>
      <c r="S5">
        <v>53</v>
      </c>
      <c r="T5" t="s">
        <v>16</v>
      </c>
      <c r="U5">
        <v>34</v>
      </c>
      <c r="V5">
        <v>18</v>
      </c>
      <c r="W5">
        <v>16</v>
      </c>
      <c r="X5" t="s">
        <v>26</v>
      </c>
      <c r="Y5">
        <v>65</v>
      </c>
    </row>
    <row r="6" spans="1:25" x14ac:dyDescent="0.3">
      <c r="A6" t="s">
        <v>721</v>
      </c>
      <c r="B6" t="s">
        <v>45</v>
      </c>
      <c r="C6" t="s">
        <v>15</v>
      </c>
      <c r="D6" t="str">
        <f>TEXT(EmpTable[[#This Row],[Start Date]], "dddd")</f>
        <v>Wednesday</v>
      </c>
      <c r="E6" s="1">
        <v>43901</v>
      </c>
      <c r="F6" s="2">
        <f ca="1">DATEDIF(EmpTable[[#This Row],[Start Date]],TODAY(),"Y")</f>
        <v>6</v>
      </c>
      <c r="G6" t="s">
        <v>13</v>
      </c>
      <c r="H6" t="s">
        <v>9</v>
      </c>
      <c r="I6" t="s">
        <v>20</v>
      </c>
      <c r="J6" s="3">
        <v>970</v>
      </c>
      <c r="K6" s="3">
        <v>11640</v>
      </c>
      <c r="L6" s="3">
        <f>EmpTable[[#This Row],[Annual Salary]]/52</f>
        <v>223.84615384615384</v>
      </c>
      <c r="M6">
        <v>5</v>
      </c>
      <c r="N6">
        <v>0</v>
      </c>
      <c r="O6">
        <v>5</v>
      </c>
      <c r="P6">
        <f>EmpTable[[#This Row],[Sick Leaves]]+EmpTable[[#This Row],[Unpaid Leaves]]</f>
        <v>5</v>
      </c>
      <c r="Q6">
        <v>121</v>
      </c>
      <c r="R6" t="s">
        <v>36</v>
      </c>
      <c r="S6">
        <v>11</v>
      </c>
      <c r="T6" t="s">
        <v>18</v>
      </c>
      <c r="U6">
        <v>20</v>
      </c>
      <c r="V6">
        <v>13</v>
      </c>
      <c r="W6">
        <v>7</v>
      </c>
      <c r="X6" t="s">
        <v>39</v>
      </c>
      <c r="Y6">
        <v>47</v>
      </c>
    </row>
    <row r="7" spans="1:25" x14ac:dyDescent="0.3">
      <c r="A7" t="s">
        <v>722</v>
      </c>
      <c r="B7" t="s">
        <v>46</v>
      </c>
      <c r="C7" t="s">
        <v>15</v>
      </c>
      <c r="D7" t="str">
        <f>TEXT(EmpTable[[#This Row],[Start Date]], "dddd")</f>
        <v>Tuesday</v>
      </c>
      <c r="E7" s="1">
        <v>42402</v>
      </c>
      <c r="F7" s="2">
        <f ca="1">DATEDIF(EmpTable[[#This Row],[Start Date]],TODAY(),"Y")</f>
        <v>10</v>
      </c>
      <c r="G7" t="s">
        <v>16</v>
      </c>
      <c r="H7" t="s">
        <v>11</v>
      </c>
      <c r="I7" t="s">
        <v>17</v>
      </c>
      <c r="J7" s="3">
        <v>2332</v>
      </c>
      <c r="K7" s="3">
        <v>27984</v>
      </c>
      <c r="L7" s="3">
        <f>EmpTable[[#This Row],[Annual Salary]]/52</f>
        <v>538.15384615384619</v>
      </c>
      <c r="M7">
        <v>3</v>
      </c>
      <c r="N7">
        <v>3</v>
      </c>
      <c r="O7">
        <v>0</v>
      </c>
      <c r="P7">
        <f>EmpTable[[#This Row],[Sick Leaves]]+EmpTable[[#This Row],[Unpaid Leaves]]</f>
        <v>3</v>
      </c>
      <c r="Q7">
        <v>8</v>
      </c>
      <c r="T7" t="s">
        <v>19</v>
      </c>
      <c r="U7">
        <v>84</v>
      </c>
      <c r="V7">
        <v>49</v>
      </c>
      <c r="W7">
        <v>35</v>
      </c>
    </row>
    <row r="8" spans="1:25" x14ac:dyDescent="0.3">
      <c r="A8" t="s">
        <v>723</v>
      </c>
      <c r="B8" t="s">
        <v>47</v>
      </c>
      <c r="C8" t="s">
        <v>37</v>
      </c>
      <c r="D8" t="str">
        <f>TEXT(EmpTable[[#This Row],[Start Date]], "dddd")</f>
        <v>Friday</v>
      </c>
      <c r="E8" s="1">
        <v>43959</v>
      </c>
      <c r="F8" s="2">
        <f ca="1">DATEDIF(EmpTable[[#This Row],[Start Date]],TODAY(),"Y")</f>
        <v>6</v>
      </c>
      <c r="G8" t="s">
        <v>18</v>
      </c>
      <c r="H8" t="s">
        <v>14</v>
      </c>
      <c r="I8" t="s">
        <v>20</v>
      </c>
      <c r="J8" s="3">
        <v>1959</v>
      </c>
      <c r="K8" s="3">
        <v>23508</v>
      </c>
      <c r="L8" s="3">
        <f>EmpTable[[#This Row],[Annual Salary]]/52</f>
        <v>452.07692307692309</v>
      </c>
      <c r="M8">
        <v>3</v>
      </c>
      <c r="N8">
        <v>6</v>
      </c>
      <c r="O8">
        <v>0</v>
      </c>
      <c r="P8">
        <f>EmpTable[[#This Row],[Sick Leaves]]+EmpTable[[#This Row],[Unpaid Leaves]]</f>
        <v>6</v>
      </c>
      <c r="Q8">
        <v>116</v>
      </c>
      <c r="T8" t="s">
        <v>21</v>
      </c>
      <c r="U8">
        <v>8</v>
      </c>
      <c r="V8">
        <v>4</v>
      </c>
      <c r="W8">
        <v>4</v>
      </c>
    </row>
    <row r="9" spans="1:25" x14ac:dyDescent="0.3">
      <c r="A9" t="s">
        <v>724</v>
      </c>
      <c r="B9" t="s">
        <v>48</v>
      </c>
      <c r="C9" t="s">
        <v>15</v>
      </c>
      <c r="D9" t="str">
        <f>TEXT(EmpTable[[#This Row],[Start Date]], "dddd")</f>
        <v>Saturday</v>
      </c>
      <c r="E9" s="1">
        <v>43141</v>
      </c>
      <c r="F9" s="2">
        <f ca="1">DATEDIF(EmpTable[[#This Row],[Start Date]],TODAY(),"Y")</f>
        <v>8</v>
      </c>
      <c r="G9" t="s">
        <v>19</v>
      </c>
      <c r="H9" t="s">
        <v>9</v>
      </c>
      <c r="I9" t="s">
        <v>20</v>
      </c>
      <c r="J9" s="3">
        <v>3394</v>
      </c>
      <c r="K9" s="3">
        <v>40728</v>
      </c>
      <c r="L9" s="3">
        <f>EmpTable[[#This Row],[Annual Salary]]/52</f>
        <v>783.23076923076928</v>
      </c>
      <c r="M9">
        <v>5</v>
      </c>
      <c r="N9">
        <v>0</v>
      </c>
      <c r="O9">
        <v>0</v>
      </c>
      <c r="P9">
        <f>EmpTable[[#This Row],[Sick Leaves]]+EmpTable[[#This Row],[Unpaid Leaves]]</f>
        <v>0</v>
      </c>
      <c r="Q9">
        <v>7</v>
      </c>
      <c r="T9" t="s">
        <v>23</v>
      </c>
      <c r="U9">
        <v>40</v>
      </c>
      <c r="V9">
        <v>24</v>
      </c>
      <c r="W9">
        <v>16</v>
      </c>
    </row>
    <row r="10" spans="1:25" x14ac:dyDescent="0.3">
      <c r="A10" t="s">
        <v>725</v>
      </c>
      <c r="B10" t="s">
        <v>49</v>
      </c>
      <c r="C10" t="s">
        <v>37</v>
      </c>
      <c r="D10" t="str">
        <f>TEXT(EmpTable[[#This Row],[Start Date]], "dddd")</f>
        <v>Sunday</v>
      </c>
      <c r="E10" s="1">
        <v>43170</v>
      </c>
      <c r="F10" s="2">
        <f ca="1">DATEDIF(EmpTable[[#This Row],[Start Date]],TODAY(),"Y")</f>
        <v>8</v>
      </c>
      <c r="G10" t="s">
        <v>21</v>
      </c>
      <c r="H10" t="s">
        <v>9</v>
      </c>
      <c r="I10" t="s">
        <v>17</v>
      </c>
      <c r="J10" s="3">
        <v>1479</v>
      </c>
      <c r="K10" s="3">
        <v>17748</v>
      </c>
      <c r="L10" s="3">
        <f>EmpTable[[#This Row],[Annual Salary]]/52</f>
        <v>341.30769230769232</v>
      </c>
      <c r="M10">
        <v>4.5</v>
      </c>
      <c r="N10">
        <v>0</v>
      </c>
      <c r="O10">
        <v>0</v>
      </c>
      <c r="P10">
        <f>EmpTable[[#This Row],[Sick Leaves]]+EmpTable[[#This Row],[Unpaid Leaves]]</f>
        <v>0</v>
      </c>
      <c r="Q10">
        <v>105</v>
      </c>
      <c r="T10" t="s">
        <v>24</v>
      </c>
      <c r="U10">
        <v>58</v>
      </c>
      <c r="V10">
        <v>20</v>
      </c>
      <c r="W10">
        <v>38</v>
      </c>
    </row>
    <row r="11" spans="1:25" x14ac:dyDescent="0.3">
      <c r="A11" t="s">
        <v>726</v>
      </c>
      <c r="B11" t="s">
        <v>50</v>
      </c>
      <c r="C11" t="s">
        <v>15</v>
      </c>
      <c r="D11" t="str">
        <f>TEXT(EmpTable[[#This Row],[Start Date]], "dddd")</f>
        <v>Friday</v>
      </c>
      <c r="E11" s="1">
        <v>43833</v>
      </c>
      <c r="F11" s="2">
        <f ca="1">DATEDIF(EmpTable[[#This Row],[Start Date]],TODAY(),"Y")</f>
        <v>6</v>
      </c>
      <c r="G11" t="s">
        <v>19</v>
      </c>
      <c r="H11" t="s">
        <v>9</v>
      </c>
      <c r="I11" t="s">
        <v>20</v>
      </c>
      <c r="J11" s="3">
        <v>1186</v>
      </c>
      <c r="K11" s="3">
        <v>14232</v>
      </c>
      <c r="L11" s="3">
        <f>EmpTable[[#This Row],[Annual Salary]]/52</f>
        <v>273.69230769230768</v>
      </c>
      <c r="M11">
        <v>4.5</v>
      </c>
      <c r="N11">
        <v>1</v>
      </c>
      <c r="O11">
        <v>0</v>
      </c>
      <c r="P11">
        <f>EmpTable[[#This Row],[Sick Leaves]]+EmpTable[[#This Row],[Unpaid Leaves]]</f>
        <v>1</v>
      </c>
      <c r="Q11">
        <v>153</v>
      </c>
      <c r="T11" t="s">
        <v>25</v>
      </c>
      <c r="U11">
        <v>48</v>
      </c>
      <c r="V11">
        <v>35</v>
      </c>
      <c r="W11">
        <v>13</v>
      </c>
    </row>
    <row r="12" spans="1:25" x14ac:dyDescent="0.3">
      <c r="A12" t="s">
        <v>727</v>
      </c>
      <c r="B12" t="s">
        <v>51</v>
      </c>
      <c r="C12" t="s">
        <v>15</v>
      </c>
      <c r="D12" t="str">
        <f>TEXT(EmpTable[[#This Row],[Start Date]], "dddd")</f>
        <v>Tuesday</v>
      </c>
      <c r="E12" s="1">
        <v>43116</v>
      </c>
      <c r="F12" s="2">
        <f ca="1">DATEDIF(EmpTable[[#This Row],[Start Date]],TODAY(),"Y")</f>
        <v>8</v>
      </c>
      <c r="G12" t="s">
        <v>13</v>
      </c>
      <c r="H12" t="s">
        <v>22</v>
      </c>
      <c r="I12" t="s">
        <v>20</v>
      </c>
      <c r="J12" s="3">
        <v>1485</v>
      </c>
      <c r="K12" s="3">
        <v>17820</v>
      </c>
      <c r="L12" s="3">
        <f>EmpTable[[#This Row],[Annual Salary]]/52</f>
        <v>342.69230769230768</v>
      </c>
      <c r="M12">
        <v>2</v>
      </c>
      <c r="N12">
        <v>5</v>
      </c>
      <c r="O12">
        <v>0</v>
      </c>
      <c r="P12">
        <f>EmpTable[[#This Row],[Sick Leaves]]+EmpTable[[#This Row],[Unpaid Leaves]]</f>
        <v>5</v>
      </c>
      <c r="Q12">
        <v>12</v>
      </c>
      <c r="T12" t="s">
        <v>27</v>
      </c>
      <c r="U12">
        <v>5</v>
      </c>
      <c r="V12">
        <v>5</v>
      </c>
      <c r="W12">
        <v>0</v>
      </c>
    </row>
    <row r="13" spans="1:25" x14ac:dyDescent="0.3">
      <c r="A13" t="s">
        <v>728</v>
      </c>
      <c r="B13" t="s">
        <v>52</v>
      </c>
      <c r="C13" t="s">
        <v>15</v>
      </c>
      <c r="D13" t="str">
        <f>TEXT(EmpTable[[#This Row],[Start Date]], "dddd")</f>
        <v>Thursday</v>
      </c>
      <c r="E13" s="1">
        <v>43300</v>
      </c>
      <c r="F13" s="2">
        <f ca="1">DATEDIF(EmpTable[[#This Row],[Start Date]],TODAY(),"Y")</f>
        <v>8</v>
      </c>
      <c r="G13" t="s">
        <v>23</v>
      </c>
      <c r="H13" t="s">
        <v>9</v>
      </c>
      <c r="I13" t="s">
        <v>20</v>
      </c>
      <c r="J13" s="3">
        <v>2016</v>
      </c>
      <c r="K13" s="3">
        <v>24192</v>
      </c>
      <c r="L13" s="3">
        <f>EmpTable[[#This Row],[Annual Salary]]/52</f>
        <v>465.23076923076923</v>
      </c>
      <c r="M13">
        <v>1</v>
      </c>
      <c r="N13">
        <v>2</v>
      </c>
      <c r="O13">
        <v>0</v>
      </c>
      <c r="P13">
        <f>EmpTable[[#This Row],[Sick Leaves]]+EmpTable[[#This Row],[Unpaid Leaves]]</f>
        <v>2</v>
      </c>
      <c r="Q13">
        <v>70</v>
      </c>
      <c r="T13" t="s">
        <v>28</v>
      </c>
      <c r="U13">
        <v>16</v>
      </c>
      <c r="V13">
        <v>12</v>
      </c>
      <c r="W13">
        <v>4</v>
      </c>
    </row>
    <row r="14" spans="1:25" x14ac:dyDescent="0.3">
      <c r="A14" t="s">
        <v>729</v>
      </c>
      <c r="B14" t="s">
        <v>53</v>
      </c>
      <c r="C14" t="s">
        <v>37</v>
      </c>
      <c r="D14" t="str">
        <f>TEXT(EmpTable[[#This Row],[Start Date]], "dddd")</f>
        <v>Sunday</v>
      </c>
      <c r="E14" s="1">
        <v>43415</v>
      </c>
      <c r="F14" s="2">
        <f ca="1">DATEDIF(EmpTable[[#This Row],[Start Date]],TODAY(),"Y")</f>
        <v>7</v>
      </c>
      <c r="G14" t="s">
        <v>24</v>
      </c>
      <c r="H14" t="s">
        <v>9</v>
      </c>
      <c r="I14" t="s">
        <v>20</v>
      </c>
      <c r="J14" s="3">
        <v>1999</v>
      </c>
      <c r="K14" s="3">
        <v>23988</v>
      </c>
      <c r="L14" s="3">
        <f>EmpTable[[#This Row],[Annual Salary]]/52</f>
        <v>461.30769230769232</v>
      </c>
      <c r="M14">
        <v>5</v>
      </c>
      <c r="N14">
        <v>6</v>
      </c>
      <c r="O14">
        <v>0</v>
      </c>
      <c r="P14">
        <f>EmpTable[[#This Row],[Sick Leaves]]+EmpTable[[#This Row],[Unpaid Leaves]]</f>
        <v>6</v>
      </c>
      <c r="Q14">
        <v>85</v>
      </c>
      <c r="T14" t="s">
        <v>29</v>
      </c>
      <c r="U14">
        <v>67</v>
      </c>
      <c r="V14">
        <v>28</v>
      </c>
      <c r="W14">
        <v>39</v>
      </c>
    </row>
    <row r="15" spans="1:25" x14ac:dyDescent="0.3">
      <c r="A15" t="s">
        <v>730</v>
      </c>
      <c r="B15" t="s">
        <v>54</v>
      </c>
      <c r="C15" t="s">
        <v>37</v>
      </c>
      <c r="D15" t="str">
        <f>TEXT(EmpTable[[#This Row],[Start Date]], "dddd")</f>
        <v>Tuesday</v>
      </c>
      <c r="E15" s="1">
        <v>42430</v>
      </c>
      <c r="F15" s="2">
        <f ca="1">DATEDIF(EmpTable[[#This Row],[Start Date]],TODAY(),"Y")</f>
        <v>10</v>
      </c>
      <c r="G15" t="s">
        <v>24</v>
      </c>
      <c r="H15" t="s">
        <v>14</v>
      </c>
      <c r="I15" t="s">
        <v>17</v>
      </c>
      <c r="J15" s="3">
        <v>3404</v>
      </c>
      <c r="K15" s="3">
        <v>40848</v>
      </c>
      <c r="L15" s="3">
        <f>EmpTable[[#This Row],[Annual Salary]]/52</f>
        <v>785.53846153846155</v>
      </c>
      <c r="M15">
        <v>5</v>
      </c>
      <c r="N15">
        <v>1</v>
      </c>
      <c r="O15">
        <v>0</v>
      </c>
      <c r="P15">
        <f>EmpTable[[#This Row],[Sick Leaves]]+EmpTable[[#This Row],[Unpaid Leaves]]</f>
        <v>1</v>
      </c>
      <c r="Q15">
        <v>8</v>
      </c>
      <c r="T15" t="s">
        <v>30</v>
      </c>
      <c r="U15">
        <v>14</v>
      </c>
      <c r="V15">
        <v>3</v>
      </c>
      <c r="W15">
        <v>11</v>
      </c>
    </row>
    <row r="16" spans="1:25" x14ac:dyDescent="0.3">
      <c r="A16" t="s">
        <v>731</v>
      </c>
      <c r="B16" t="s">
        <v>55</v>
      </c>
      <c r="C16" t="s">
        <v>37</v>
      </c>
      <c r="D16" t="str">
        <f>TEXT(EmpTable[[#This Row],[Start Date]], "dddd")</f>
        <v>Tuesday</v>
      </c>
      <c r="E16" s="1">
        <v>43438</v>
      </c>
      <c r="F16" s="2">
        <f ca="1">DATEDIF(EmpTable[[#This Row],[Start Date]],TODAY(),"Y")</f>
        <v>7</v>
      </c>
      <c r="G16" t="s">
        <v>25</v>
      </c>
      <c r="H16" t="s">
        <v>9</v>
      </c>
      <c r="I16" t="s">
        <v>20</v>
      </c>
      <c r="J16" s="3">
        <v>889</v>
      </c>
      <c r="K16" s="3">
        <v>10668</v>
      </c>
      <c r="L16" s="3">
        <f>EmpTable[[#This Row],[Annual Salary]]/52</f>
        <v>205.15384615384616</v>
      </c>
      <c r="M16">
        <v>3</v>
      </c>
      <c r="N16">
        <v>1</v>
      </c>
      <c r="O16">
        <v>1</v>
      </c>
      <c r="P16">
        <f>EmpTable[[#This Row],[Sick Leaves]]+EmpTable[[#This Row],[Unpaid Leaves]]</f>
        <v>2</v>
      </c>
      <c r="Q16">
        <v>8</v>
      </c>
      <c r="T16" t="s">
        <v>31</v>
      </c>
      <c r="U16">
        <v>13</v>
      </c>
      <c r="V16">
        <v>4</v>
      </c>
      <c r="W16">
        <v>9</v>
      </c>
    </row>
    <row r="17" spans="1:23" x14ac:dyDescent="0.3">
      <c r="A17" t="s">
        <v>732</v>
      </c>
      <c r="B17" t="s">
        <v>56</v>
      </c>
      <c r="C17" t="s">
        <v>15</v>
      </c>
      <c r="D17" t="str">
        <f>TEXT(EmpTable[[#This Row],[Start Date]], "dddd")</f>
        <v>Monday</v>
      </c>
      <c r="E17" s="1">
        <v>43745</v>
      </c>
      <c r="F17" s="2">
        <f ca="1">DATEDIF(EmpTable[[#This Row],[Start Date]],TODAY(),"Y")</f>
        <v>6</v>
      </c>
      <c r="G17" t="s">
        <v>18</v>
      </c>
      <c r="H17" t="s">
        <v>9</v>
      </c>
      <c r="I17" t="s">
        <v>26</v>
      </c>
      <c r="J17" s="3">
        <v>930</v>
      </c>
      <c r="K17" s="3">
        <v>11160</v>
      </c>
      <c r="L17" s="3">
        <f>EmpTable[[#This Row],[Annual Salary]]/52</f>
        <v>214.61538461538461</v>
      </c>
      <c r="M17">
        <v>3</v>
      </c>
      <c r="N17">
        <v>0</v>
      </c>
      <c r="O17">
        <v>0</v>
      </c>
      <c r="P17">
        <f>EmpTable[[#This Row],[Sick Leaves]]+EmpTable[[#This Row],[Unpaid Leaves]]</f>
        <v>0</v>
      </c>
      <c r="Q17">
        <v>77</v>
      </c>
      <c r="T17" t="s">
        <v>32</v>
      </c>
      <c r="U17">
        <v>19</v>
      </c>
      <c r="V17">
        <v>12</v>
      </c>
      <c r="W17">
        <v>7</v>
      </c>
    </row>
    <row r="18" spans="1:23" x14ac:dyDescent="0.3">
      <c r="A18" t="s">
        <v>733</v>
      </c>
      <c r="B18" t="s">
        <v>57</v>
      </c>
      <c r="C18" t="s">
        <v>37</v>
      </c>
      <c r="D18" t="str">
        <f>TEXT(EmpTable[[#This Row],[Start Date]], "dddd")</f>
        <v>Friday</v>
      </c>
      <c r="E18" s="1">
        <v>42517</v>
      </c>
      <c r="F18" s="2">
        <f ca="1">DATEDIF(EmpTable[[#This Row],[Start Date]],TODAY(),"Y")</f>
        <v>10</v>
      </c>
      <c r="G18" t="s">
        <v>19</v>
      </c>
      <c r="H18" t="s">
        <v>11</v>
      </c>
      <c r="I18" t="s">
        <v>10</v>
      </c>
      <c r="J18" s="3">
        <v>3149</v>
      </c>
      <c r="K18" s="3">
        <v>37788</v>
      </c>
      <c r="L18" s="3">
        <f>EmpTable[[#This Row],[Annual Salary]]/52</f>
        <v>726.69230769230774</v>
      </c>
      <c r="M18">
        <v>4.5</v>
      </c>
      <c r="N18">
        <v>0</v>
      </c>
      <c r="O18">
        <v>0</v>
      </c>
      <c r="P18">
        <f>EmpTable[[#This Row],[Sick Leaves]]+EmpTable[[#This Row],[Unpaid Leaves]]</f>
        <v>0</v>
      </c>
      <c r="Q18">
        <v>93</v>
      </c>
      <c r="T18" t="s">
        <v>33</v>
      </c>
      <c r="U18">
        <v>5</v>
      </c>
      <c r="V18">
        <v>2</v>
      </c>
      <c r="W18">
        <v>3</v>
      </c>
    </row>
    <row r="19" spans="1:23" x14ac:dyDescent="0.3">
      <c r="A19" t="s">
        <v>734</v>
      </c>
      <c r="B19" t="s">
        <v>58</v>
      </c>
      <c r="C19" t="s">
        <v>15</v>
      </c>
      <c r="D19" t="str">
        <f>TEXT(EmpTable[[#This Row],[Start Date]], "dddd")</f>
        <v>Saturday</v>
      </c>
      <c r="E19" s="1">
        <v>43232</v>
      </c>
      <c r="F19" s="2">
        <f ca="1">DATEDIF(EmpTable[[#This Row],[Start Date]],TODAY(),"Y")</f>
        <v>8</v>
      </c>
      <c r="G19" t="s">
        <v>8</v>
      </c>
      <c r="H19" t="s">
        <v>14</v>
      </c>
      <c r="I19" t="s">
        <v>10</v>
      </c>
      <c r="J19" s="3">
        <v>1295</v>
      </c>
      <c r="K19" s="3">
        <v>15540</v>
      </c>
      <c r="L19" s="3">
        <f>EmpTable[[#This Row],[Annual Salary]]/52</f>
        <v>298.84615384615387</v>
      </c>
      <c r="M19">
        <v>3</v>
      </c>
      <c r="N19">
        <v>4</v>
      </c>
      <c r="O19">
        <v>0</v>
      </c>
      <c r="P19">
        <f>EmpTable[[#This Row],[Sick Leaves]]+EmpTable[[#This Row],[Unpaid Leaves]]</f>
        <v>4</v>
      </c>
      <c r="Q19">
        <v>153</v>
      </c>
      <c r="T19" t="s">
        <v>34</v>
      </c>
      <c r="U19">
        <v>9</v>
      </c>
      <c r="V19">
        <v>7</v>
      </c>
      <c r="W19">
        <v>2</v>
      </c>
    </row>
    <row r="20" spans="1:23" x14ac:dyDescent="0.3">
      <c r="A20" t="s">
        <v>735</v>
      </c>
      <c r="B20" t="s">
        <v>59</v>
      </c>
      <c r="C20" t="s">
        <v>37</v>
      </c>
      <c r="D20" t="str">
        <f>TEXT(EmpTable[[#This Row],[Start Date]], "dddd")</f>
        <v>Tuesday</v>
      </c>
      <c r="E20" s="1">
        <v>43214</v>
      </c>
      <c r="F20" s="2">
        <f ca="1">DATEDIF(EmpTable[[#This Row],[Start Date]],TODAY(),"Y")</f>
        <v>8</v>
      </c>
      <c r="G20" t="s">
        <v>8</v>
      </c>
      <c r="H20" t="s">
        <v>14</v>
      </c>
      <c r="I20" t="s">
        <v>26</v>
      </c>
      <c r="J20" s="3">
        <v>2162</v>
      </c>
      <c r="K20" s="3">
        <v>25944</v>
      </c>
      <c r="L20" s="3">
        <f>EmpTable[[#This Row],[Annual Salary]]/52</f>
        <v>498.92307692307691</v>
      </c>
      <c r="M20">
        <v>3</v>
      </c>
      <c r="N20">
        <v>0</v>
      </c>
      <c r="O20">
        <v>0</v>
      </c>
      <c r="P20">
        <f>EmpTable[[#This Row],[Sick Leaves]]+EmpTable[[#This Row],[Unpaid Leaves]]</f>
        <v>0</v>
      </c>
      <c r="Q20">
        <v>8</v>
      </c>
      <c r="T20" t="s">
        <v>35</v>
      </c>
      <c r="U20">
        <v>7</v>
      </c>
      <c r="V20">
        <v>2</v>
      </c>
      <c r="W20">
        <v>5</v>
      </c>
    </row>
    <row r="21" spans="1:23" x14ac:dyDescent="0.3">
      <c r="A21" t="s">
        <v>736</v>
      </c>
      <c r="B21" t="s">
        <v>60</v>
      </c>
      <c r="C21" t="s">
        <v>15</v>
      </c>
      <c r="D21" t="str">
        <f>TEXT(EmpTable[[#This Row],[Start Date]], "dddd")</f>
        <v>Wednesday</v>
      </c>
      <c r="E21" s="1">
        <v>43740</v>
      </c>
      <c r="F21" s="2">
        <f ca="1">DATEDIF(EmpTable[[#This Row],[Start Date]],TODAY(),"Y")</f>
        <v>6</v>
      </c>
      <c r="G21" t="s">
        <v>16</v>
      </c>
      <c r="H21" t="s">
        <v>14</v>
      </c>
      <c r="I21" t="s">
        <v>10</v>
      </c>
      <c r="J21" s="3">
        <v>2180</v>
      </c>
      <c r="K21" s="3">
        <v>26160</v>
      </c>
      <c r="L21" s="3">
        <f>EmpTable[[#This Row],[Annual Salary]]/52</f>
        <v>503.07692307692309</v>
      </c>
      <c r="M21">
        <v>2</v>
      </c>
      <c r="N21">
        <v>6</v>
      </c>
      <c r="O21">
        <v>0</v>
      </c>
      <c r="P21">
        <f>EmpTable[[#This Row],[Sick Leaves]]+EmpTable[[#This Row],[Unpaid Leaves]]</f>
        <v>6</v>
      </c>
      <c r="Q21">
        <v>10</v>
      </c>
      <c r="T21" t="s">
        <v>38</v>
      </c>
      <c r="U21">
        <v>5</v>
      </c>
      <c r="V21">
        <v>4</v>
      </c>
      <c r="W21">
        <v>1</v>
      </c>
    </row>
    <row r="22" spans="1:23" x14ac:dyDescent="0.3">
      <c r="A22" t="s">
        <v>737</v>
      </c>
      <c r="B22" t="s">
        <v>61</v>
      </c>
      <c r="C22" t="s">
        <v>15</v>
      </c>
      <c r="D22" t="str">
        <f>TEXT(EmpTable[[#This Row],[Start Date]], "dddd")</f>
        <v>Thursday</v>
      </c>
      <c r="E22" s="1">
        <v>44168</v>
      </c>
      <c r="F22" s="2">
        <f ca="1">DATEDIF(EmpTable[[#This Row],[Start Date]],TODAY(),"Y")</f>
        <v>5</v>
      </c>
      <c r="G22" t="s">
        <v>19</v>
      </c>
      <c r="H22" t="s">
        <v>9</v>
      </c>
      <c r="I22" t="s">
        <v>20</v>
      </c>
      <c r="J22" s="3">
        <v>1475</v>
      </c>
      <c r="K22" s="3">
        <v>17700</v>
      </c>
      <c r="L22" s="3">
        <f>EmpTable[[#This Row],[Annual Salary]]/52</f>
        <v>340.38461538461536</v>
      </c>
      <c r="M22">
        <v>5</v>
      </c>
      <c r="N22">
        <v>0</v>
      </c>
      <c r="O22">
        <v>0</v>
      </c>
      <c r="P22">
        <f>EmpTable[[#This Row],[Sick Leaves]]+EmpTable[[#This Row],[Unpaid Leaves]]</f>
        <v>0</v>
      </c>
      <c r="Q22">
        <v>98</v>
      </c>
    </row>
    <row r="23" spans="1:23" x14ac:dyDescent="0.3">
      <c r="A23" t="s">
        <v>738</v>
      </c>
      <c r="B23" t="s">
        <v>62</v>
      </c>
      <c r="C23" t="s">
        <v>15</v>
      </c>
      <c r="D23" t="str">
        <f>TEXT(EmpTable[[#This Row],[Start Date]], "dddd")</f>
        <v>Tuesday</v>
      </c>
      <c r="E23" s="1">
        <v>43473</v>
      </c>
      <c r="F23" s="2">
        <f ca="1">DATEDIF(EmpTable[[#This Row],[Start Date]],TODAY(),"Y")</f>
        <v>7</v>
      </c>
      <c r="G23" t="s">
        <v>27</v>
      </c>
      <c r="H23" t="s">
        <v>9</v>
      </c>
      <c r="I23" t="s">
        <v>20</v>
      </c>
      <c r="J23" s="3">
        <v>1290</v>
      </c>
      <c r="K23" s="3">
        <v>15480</v>
      </c>
      <c r="L23" s="3">
        <f>EmpTable[[#This Row],[Annual Salary]]/52</f>
        <v>297.69230769230768</v>
      </c>
      <c r="M23">
        <v>3</v>
      </c>
      <c r="N23">
        <v>4</v>
      </c>
      <c r="O23">
        <v>0</v>
      </c>
      <c r="P23">
        <f>EmpTable[[#This Row],[Sick Leaves]]+EmpTable[[#This Row],[Unpaid Leaves]]</f>
        <v>4</v>
      </c>
      <c r="Q23">
        <v>109</v>
      </c>
    </row>
    <row r="24" spans="1:23" x14ac:dyDescent="0.3">
      <c r="A24" t="s">
        <v>739</v>
      </c>
      <c r="B24" t="s">
        <v>63</v>
      </c>
      <c r="C24" t="s">
        <v>15</v>
      </c>
      <c r="D24" t="str">
        <f>TEXT(EmpTable[[#This Row],[Start Date]], "dddd")</f>
        <v>Thursday</v>
      </c>
      <c r="E24" s="1">
        <v>43783</v>
      </c>
      <c r="F24" s="2">
        <f ca="1">DATEDIF(EmpTable[[#This Row],[Start Date]],TODAY(),"Y")</f>
        <v>6</v>
      </c>
      <c r="G24" t="s">
        <v>28</v>
      </c>
      <c r="H24" t="s">
        <v>11</v>
      </c>
      <c r="I24" t="s">
        <v>20</v>
      </c>
      <c r="J24" s="3">
        <v>1764</v>
      </c>
      <c r="K24" s="3">
        <v>21168</v>
      </c>
      <c r="L24" s="3">
        <f>EmpTable[[#This Row],[Annual Salary]]/52</f>
        <v>407.07692307692309</v>
      </c>
      <c r="M24">
        <v>3</v>
      </c>
      <c r="N24">
        <v>0</v>
      </c>
      <c r="O24">
        <v>0</v>
      </c>
      <c r="P24">
        <f>EmpTable[[#This Row],[Sick Leaves]]+EmpTable[[#This Row],[Unpaid Leaves]]</f>
        <v>0</v>
      </c>
      <c r="Q24">
        <v>111</v>
      </c>
    </row>
    <row r="25" spans="1:23" x14ac:dyDescent="0.3">
      <c r="A25" t="s">
        <v>740</v>
      </c>
      <c r="B25" t="s">
        <v>64</v>
      </c>
      <c r="C25" t="s">
        <v>15</v>
      </c>
      <c r="D25" t="str">
        <f>TEXT(EmpTable[[#This Row],[Start Date]], "dddd")</f>
        <v>Thursday</v>
      </c>
      <c r="E25" s="1">
        <v>43755</v>
      </c>
      <c r="F25" s="2">
        <f ca="1">DATEDIF(EmpTable[[#This Row],[Start Date]],TODAY(),"Y")</f>
        <v>6</v>
      </c>
      <c r="G25" t="s">
        <v>29</v>
      </c>
      <c r="H25" t="s">
        <v>11</v>
      </c>
      <c r="I25" t="s">
        <v>10</v>
      </c>
      <c r="J25" s="3">
        <v>2682</v>
      </c>
      <c r="K25" s="3">
        <v>32184</v>
      </c>
      <c r="L25" s="3">
        <f>EmpTable[[#This Row],[Annual Salary]]/52</f>
        <v>618.92307692307691</v>
      </c>
      <c r="M25">
        <v>4.5</v>
      </c>
      <c r="N25">
        <v>1</v>
      </c>
      <c r="O25">
        <v>0</v>
      </c>
      <c r="P25">
        <f>EmpTable[[#This Row],[Sick Leaves]]+EmpTable[[#This Row],[Unpaid Leaves]]</f>
        <v>1</v>
      </c>
      <c r="Q25">
        <v>32</v>
      </c>
    </row>
    <row r="26" spans="1:23" x14ac:dyDescent="0.3">
      <c r="A26" t="s">
        <v>741</v>
      </c>
      <c r="B26" t="s">
        <v>65</v>
      </c>
      <c r="C26" t="s">
        <v>15</v>
      </c>
      <c r="D26" t="str">
        <f>TEXT(EmpTable[[#This Row],[Start Date]], "dddd")</f>
        <v>Sunday</v>
      </c>
      <c r="E26" s="1">
        <v>44178</v>
      </c>
      <c r="F26" s="2">
        <f ca="1">DATEDIF(EmpTable[[#This Row],[Start Date]],TODAY(),"Y")</f>
        <v>5</v>
      </c>
      <c r="G26" t="s">
        <v>23</v>
      </c>
      <c r="H26" t="s">
        <v>9</v>
      </c>
      <c r="I26" t="s">
        <v>17</v>
      </c>
      <c r="J26" s="3">
        <v>3044</v>
      </c>
      <c r="K26" s="3">
        <v>36528</v>
      </c>
      <c r="L26" s="3">
        <f>EmpTable[[#This Row],[Annual Salary]]/52</f>
        <v>702.46153846153845</v>
      </c>
      <c r="M26">
        <v>3</v>
      </c>
      <c r="N26">
        <v>6</v>
      </c>
      <c r="O26">
        <v>0</v>
      </c>
      <c r="P26">
        <f>EmpTable[[#This Row],[Sick Leaves]]+EmpTable[[#This Row],[Unpaid Leaves]]</f>
        <v>6</v>
      </c>
      <c r="Q26">
        <v>94</v>
      </c>
    </row>
    <row r="27" spans="1:23" x14ac:dyDescent="0.3">
      <c r="A27" t="s">
        <v>742</v>
      </c>
      <c r="B27" t="s">
        <v>66</v>
      </c>
      <c r="C27" t="s">
        <v>37</v>
      </c>
      <c r="D27" t="str">
        <f>TEXT(EmpTable[[#This Row],[Start Date]], "dddd")</f>
        <v>Sunday</v>
      </c>
      <c r="E27" s="1">
        <v>44045</v>
      </c>
      <c r="F27" s="2">
        <f ca="1">DATEDIF(EmpTable[[#This Row],[Start Date]],TODAY(),"Y")</f>
        <v>6</v>
      </c>
      <c r="G27" t="s">
        <v>16</v>
      </c>
      <c r="H27" t="s">
        <v>9</v>
      </c>
      <c r="I27" t="s">
        <v>20</v>
      </c>
      <c r="J27" s="3">
        <v>890</v>
      </c>
      <c r="K27" s="3">
        <v>10680</v>
      </c>
      <c r="L27" s="3">
        <f>EmpTable[[#This Row],[Annual Salary]]/52</f>
        <v>205.38461538461539</v>
      </c>
      <c r="M27">
        <v>4.5</v>
      </c>
      <c r="N27">
        <v>0</v>
      </c>
      <c r="O27">
        <v>0</v>
      </c>
      <c r="P27">
        <f>EmpTable[[#This Row],[Sick Leaves]]+EmpTable[[#This Row],[Unpaid Leaves]]</f>
        <v>0</v>
      </c>
      <c r="Q27">
        <v>13</v>
      </c>
    </row>
    <row r="28" spans="1:23" x14ac:dyDescent="0.3">
      <c r="A28" t="s">
        <v>743</v>
      </c>
      <c r="B28" t="s">
        <v>67</v>
      </c>
      <c r="C28" t="s">
        <v>15</v>
      </c>
      <c r="D28" t="str">
        <f>TEXT(EmpTable[[#This Row],[Start Date]], "dddd")</f>
        <v>Monday</v>
      </c>
      <c r="E28" s="1">
        <v>43437</v>
      </c>
      <c r="F28" s="2">
        <f ca="1">DATEDIF(EmpTable[[#This Row],[Start Date]],TODAY(),"Y")</f>
        <v>7</v>
      </c>
      <c r="G28" t="s">
        <v>8</v>
      </c>
      <c r="H28" t="s">
        <v>9</v>
      </c>
      <c r="I28" t="s">
        <v>10</v>
      </c>
      <c r="J28" s="3">
        <v>2207</v>
      </c>
      <c r="K28" s="3">
        <v>26484</v>
      </c>
      <c r="L28" s="3">
        <f>EmpTable[[#This Row],[Annual Salary]]/52</f>
        <v>509.30769230769232</v>
      </c>
      <c r="M28">
        <v>5</v>
      </c>
      <c r="N28">
        <v>0</v>
      </c>
      <c r="O28">
        <v>0</v>
      </c>
      <c r="P28">
        <f>EmpTable[[#This Row],[Sick Leaves]]+EmpTable[[#This Row],[Unpaid Leaves]]</f>
        <v>0</v>
      </c>
      <c r="Q28">
        <v>70</v>
      </c>
    </row>
    <row r="29" spans="1:23" x14ac:dyDescent="0.3">
      <c r="A29" t="s">
        <v>744</v>
      </c>
      <c r="B29" t="s">
        <v>68</v>
      </c>
      <c r="C29" t="s">
        <v>37</v>
      </c>
      <c r="D29" t="str">
        <f>TEXT(EmpTable[[#This Row],[Start Date]], "dddd")</f>
        <v>Wednesday</v>
      </c>
      <c r="E29" s="1">
        <v>43530</v>
      </c>
      <c r="F29" s="2">
        <f ca="1">DATEDIF(EmpTable[[#This Row],[Start Date]],TODAY(),"Y")</f>
        <v>7</v>
      </c>
      <c r="G29" t="s">
        <v>13</v>
      </c>
      <c r="H29" t="s">
        <v>11</v>
      </c>
      <c r="I29" t="s">
        <v>10</v>
      </c>
      <c r="J29" s="3">
        <v>2136</v>
      </c>
      <c r="K29" s="3">
        <v>25632</v>
      </c>
      <c r="L29" s="3">
        <f>EmpTable[[#This Row],[Annual Salary]]/52</f>
        <v>492.92307692307691</v>
      </c>
      <c r="M29">
        <v>4.5</v>
      </c>
      <c r="N29">
        <v>1</v>
      </c>
      <c r="O29">
        <v>0</v>
      </c>
      <c r="P29">
        <f>EmpTable[[#This Row],[Sick Leaves]]+EmpTable[[#This Row],[Unpaid Leaves]]</f>
        <v>1</v>
      </c>
      <c r="Q29">
        <v>9</v>
      </c>
    </row>
    <row r="30" spans="1:23" x14ac:dyDescent="0.3">
      <c r="A30" t="s">
        <v>745</v>
      </c>
      <c r="B30" t="s">
        <v>69</v>
      </c>
      <c r="C30" t="s">
        <v>37</v>
      </c>
      <c r="D30" t="str">
        <f>TEXT(EmpTable[[#This Row],[Start Date]], "dddd")</f>
        <v>Monday</v>
      </c>
      <c r="E30" s="1">
        <v>43815</v>
      </c>
      <c r="F30" s="2">
        <f ca="1">DATEDIF(EmpTable[[#This Row],[Start Date]],TODAY(),"Y")</f>
        <v>6</v>
      </c>
      <c r="G30" t="s">
        <v>8</v>
      </c>
      <c r="H30" t="s">
        <v>9</v>
      </c>
      <c r="I30" t="s">
        <v>20</v>
      </c>
      <c r="J30" s="3">
        <v>1161</v>
      </c>
      <c r="K30" s="3">
        <v>13932</v>
      </c>
      <c r="L30" s="3">
        <f>EmpTable[[#This Row],[Annual Salary]]/52</f>
        <v>267.92307692307691</v>
      </c>
      <c r="M30">
        <v>5</v>
      </c>
      <c r="N30">
        <v>0</v>
      </c>
      <c r="O30">
        <v>1</v>
      </c>
      <c r="P30">
        <f>EmpTable[[#This Row],[Sick Leaves]]+EmpTable[[#This Row],[Unpaid Leaves]]</f>
        <v>1</v>
      </c>
      <c r="Q30">
        <v>97</v>
      </c>
    </row>
    <row r="31" spans="1:23" x14ac:dyDescent="0.3">
      <c r="A31" t="s">
        <v>746</v>
      </c>
      <c r="B31" t="s">
        <v>70</v>
      </c>
      <c r="C31" t="s">
        <v>15</v>
      </c>
      <c r="D31" t="str">
        <f>TEXT(EmpTable[[#This Row],[Start Date]], "dddd")</f>
        <v>Tuesday</v>
      </c>
      <c r="E31" s="1">
        <v>43690</v>
      </c>
      <c r="F31" s="2">
        <f ca="1">DATEDIF(EmpTable[[#This Row],[Start Date]],TODAY(),"Y")</f>
        <v>7</v>
      </c>
      <c r="G31" t="s">
        <v>30</v>
      </c>
      <c r="H31" t="s">
        <v>14</v>
      </c>
      <c r="I31" t="s">
        <v>10</v>
      </c>
      <c r="J31" s="3">
        <v>830</v>
      </c>
      <c r="K31" s="3">
        <v>9960</v>
      </c>
      <c r="L31" s="3">
        <f>EmpTable[[#This Row],[Annual Salary]]/52</f>
        <v>191.53846153846155</v>
      </c>
      <c r="M31">
        <v>5</v>
      </c>
      <c r="N31">
        <v>0</v>
      </c>
      <c r="O31">
        <v>0</v>
      </c>
      <c r="P31">
        <f>EmpTable[[#This Row],[Sick Leaves]]+EmpTable[[#This Row],[Unpaid Leaves]]</f>
        <v>0</v>
      </c>
      <c r="Q31">
        <v>71</v>
      </c>
    </row>
    <row r="32" spans="1:23" x14ac:dyDescent="0.3">
      <c r="A32" t="s">
        <v>747</v>
      </c>
      <c r="B32" t="s">
        <v>71</v>
      </c>
      <c r="C32" t="s">
        <v>37</v>
      </c>
      <c r="D32" t="str">
        <f>TEXT(EmpTable[[#This Row],[Start Date]], "dddd")</f>
        <v>Tuesday</v>
      </c>
      <c r="E32" s="1">
        <v>43991</v>
      </c>
      <c r="F32" s="2">
        <f ca="1">DATEDIF(EmpTable[[#This Row],[Start Date]],TODAY(),"Y")</f>
        <v>6</v>
      </c>
      <c r="G32" t="s">
        <v>29</v>
      </c>
      <c r="H32" t="s">
        <v>11</v>
      </c>
      <c r="I32" t="s">
        <v>10</v>
      </c>
      <c r="J32" s="3">
        <v>2977</v>
      </c>
      <c r="K32" s="3">
        <v>35724</v>
      </c>
      <c r="L32" s="3">
        <f>EmpTable[[#This Row],[Annual Salary]]/52</f>
        <v>687</v>
      </c>
      <c r="M32">
        <v>5</v>
      </c>
      <c r="N32">
        <v>0</v>
      </c>
      <c r="O32">
        <v>0</v>
      </c>
      <c r="P32">
        <f>EmpTable[[#This Row],[Sick Leaves]]+EmpTable[[#This Row],[Unpaid Leaves]]</f>
        <v>0</v>
      </c>
      <c r="Q32">
        <v>100</v>
      </c>
    </row>
    <row r="33" spans="1:17" x14ac:dyDescent="0.3">
      <c r="A33" t="s">
        <v>748</v>
      </c>
      <c r="B33" t="s">
        <v>72</v>
      </c>
      <c r="C33" t="s">
        <v>15</v>
      </c>
      <c r="D33" t="str">
        <f>TEXT(EmpTable[[#This Row],[Start Date]], "dddd")</f>
        <v>Sunday</v>
      </c>
      <c r="E33" s="1">
        <v>43604</v>
      </c>
      <c r="F33" s="2">
        <f ca="1">DATEDIF(EmpTable[[#This Row],[Start Date]],TODAY(),"Y")</f>
        <v>7</v>
      </c>
      <c r="G33" t="s">
        <v>31</v>
      </c>
      <c r="H33" t="s">
        <v>22</v>
      </c>
      <c r="I33" t="s">
        <v>17</v>
      </c>
      <c r="J33" s="3">
        <v>3151</v>
      </c>
      <c r="K33" s="3">
        <v>37812</v>
      </c>
      <c r="L33" s="3">
        <f>EmpTable[[#This Row],[Annual Salary]]/52</f>
        <v>727.15384615384619</v>
      </c>
      <c r="M33">
        <v>3</v>
      </c>
      <c r="N33">
        <v>0</v>
      </c>
      <c r="O33">
        <v>5</v>
      </c>
      <c r="P33">
        <f>EmpTable[[#This Row],[Sick Leaves]]+EmpTable[[#This Row],[Unpaid Leaves]]</f>
        <v>5</v>
      </c>
      <c r="Q33">
        <v>48</v>
      </c>
    </row>
    <row r="34" spans="1:17" x14ac:dyDescent="0.3">
      <c r="A34" t="s">
        <v>749</v>
      </c>
      <c r="B34" t="s">
        <v>73</v>
      </c>
      <c r="C34" t="s">
        <v>15</v>
      </c>
      <c r="D34" t="str">
        <f>TEXT(EmpTable[[#This Row],[Start Date]], "dddd")</f>
        <v>Wednesday</v>
      </c>
      <c r="E34" s="1">
        <v>42858</v>
      </c>
      <c r="F34" s="2">
        <f ca="1">DATEDIF(EmpTable[[#This Row],[Start Date]],TODAY(),"Y")</f>
        <v>9</v>
      </c>
      <c r="G34" t="s">
        <v>29</v>
      </c>
      <c r="H34" t="s">
        <v>9</v>
      </c>
      <c r="I34" t="s">
        <v>17</v>
      </c>
      <c r="J34" s="3">
        <v>1551</v>
      </c>
      <c r="K34" s="3">
        <v>18612</v>
      </c>
      <c r="L34" s="3">
        <f>EmpTable[[#This Row],[Annual Salary]]/52</f>
        <v>357.92307692307691</v>
      </c>
      <c r="M34">
        <v>1</v>
      </c>
      <c r="N34">
        <v>0</v>
      </c>
      <c r="O34">
        <v>0</v>
      </c>
      <c r="P34">
        <f>EmpTable[[#This Row],[Sick Leaves]]+EmpTable[[#This Row],[Unpaid Leaves]]</f>
        <v>0</v>
      </c>
      <c r="Q34">
        <v>148</v>
      </c>
    </row>
    <row r="35" spans="1:17" x14ac:dyDescent="0.3">
      <c r="A35" t="s">
        <v>750</v>
      </c>
      <c r="B35" t="s">
        <v>74</v>
      </c>
      <c r="C35" t="s">
        <v>15</v>
      </c>
      <c r="D35" t="str">
        <f>TEXT(EmpTable[[#This Row],[Start Date]], "dddd")</f>
        <v>Wednesday</v>
      </c>
      <c r="E35" s="1">
        <v>42907</v>
      </c>
      <c r="F35" s="2">
        <f ca="1">DATEDIF(EmpTable[[#This Row],[Start Date]],TODAY(),"Y")</f>
        <v>9</v>
      </c>
      <c r="G35" t="s">
        <v>16</v>
      </c>
      <c r="H35" t="s">
        <v>14</v>
      </c>
      <c r="I35" t="s">
        <v>26</v>
      </c>
      <c r="J35" s="3">
        <v>2099</v>
      </c>
      <c r="K35" s="3">
        <v>25188</v>
      </c>
      <c r="L35" s="3">
        <f>EmpTable[[#This Row],[Annual Salary]]/52</f>
        <v>484.38461538461536</v>
      </c>
      <c r="M35">
        <v>1</v>
      </c>
      <c r="N35">
        <v>0</v>
      </c>
      <c r="O35">
        <v>0</v>
      </c>
      <c r="P35">
        <f>EmpTable[[#This Row],[Sick Leaves]]+EmpTable[[#This Row],[Unpaid Leaves]]</f>
        <v>0</v>
      </c>
      <c r="Q35">
        <v>5</v>
      </c>
    </row>
    <row r="36" spans="1:17" x14ac:dyDescent="0.3">
      <c r="A36" t="s">
        <v>751</v>
      </c>
      <c r="B36" t="s">
        <v>75</v>
      </c>
      <c r="C36" t="s">
        <v>15</v>
      </c>
      <c r="D36" t="str">
        <f>TEXT(EmpTable[[#This Row],[Start Date]], "dddd")</f>
        <v>Wednesday</v>
      </c>
      <c r="E36" s="1">
        <v>42767</v>
      </c>
      <c r="F36" s="2">
        <f ca="1">DATEDIF(EmpTable[[#This Row],[Start Date]],TODAY(),"Y")</f>
        <v>9</v>
      </c>
      <c r="G36" t="s">
        <v>18</v>
      </c>
      <c r="H36" t="s">
        <v>9</v>
      </c>
      <c r="I36" t="s">
        <v>17</v>
      </c>
      <c r="J36" s="3">
        <v>808</v>
      </c>
      <c r="K36" s="3">
        <v>9696</v>
      </c>
      <c r="L36" s="3">
        <f>EmpTable[[#This Row],[Annual Salary]]/52</f>
        <v>186.46153846153845</v>
      </c>
      <c r="M36">
        <v>4.5</v>
      </c>
      <c r="N36">
        <v>1</v>
      </c>
      <c r="O36">
        <v>0</v>
      </c>
      <c r="P36">
        <f>EmpTable[[#This Row],[Sick Leaves]]+EmpTable[[#This Row],[Unpaid Leaves]]</f>
        <v>1</v>
      </c>
      <c r="Q36">
        <v>7</v>
      </c>
    </row>
    <row r="37" spans="1:17" x14ac:dyDescent="0.3">
      <c r="A37" t="s">
        <v>752</v>
      </c>
      <c r="B37" t="s">
        <v>76</v>
      </c>
      <c r="C37" t="s">
        <v>15</v>
      </c>
      <c r="D37" t="str">
        <f>TEXT(EmpTable[[#This Row],[Start Date]], "dddd")</f>
        <v>Monday</v>
      </c>
      <c r="E37" s="1">
        <v>43731</v>
      </c>
      <c r="F37" s="2">
        <f ca="1">DATEDIF(EmpTable[[#This Row],[Start Date]],TODAY(),"Y")</f>
        <v>7</v>
      </c>
      <c r="G37" t="s">
        <v>13</v>
      </c>
      <c r="H37" t="s">
        <v>11</v>
      </c>
      <c r="I37" t="s">
        <v>20</v>
      </c>
      <c r="J37" s="3">
        <v>984</v>
      </c>
      <c r="K37" s="3">
        <v>11808</v>
      </c>
      <c r="L37" s="3">
        <f>EmpTable[[#This Row],[Annual Salary]]/52</f>
        <v>227.07692307692307</v>
      </c>
      <c r="M37">
        <v>4.5</v>
      </c>
      <c r="N37">
        <v>6</v>
      </c>
      <c r="O37">
        <v>0</v>
      </c>
      <c r="P37">
        <f>EmpTable[[#This Row],[Sick Leaves]]+EmpTable[[#This Row],[Unpaid Leaves]]</f>
        <v>6</v>
      </c>
      <c r="Q37">
        <v>37</v>
      </c>
    </row>
    <row r="38" spans="1:17" x14ac:dyDescent="0.3">
      <c r="A38" t="s">
        <v>753</v>
      </c>
      <c r="B38" t="s">
        <v>77</v>
      </c>
      <c r="C38" t="s">
        <v>37</v>
      </c>
      <c r="D38" t="str">
        <f>TEXT(EmpTable[[#This Row],[Start Date]], "dddd")</f>
        <v>Wednesday</v>
      </c>
      <c r="E38" s="1">
        <v>42396</v>
      </c>
      <c r="F38" s="2">
        <f ca="1">DATEDIF(EmpTable[[#This Row],[Start Date]],TODAY(),"Y")</f>
        <v>10</v>
      </c>
      <c r="G38" t="s">
        <v>29</v>
      </c>
      <c r="H38" t="s">
        <v>9</v>
      </c>
      <c r="I38" t="s">
        <v>17</v>
      </c>
      <c r="J38" s="3">
        <v>1011</v>
      </c>
      <c r="K38" s="3">
        <v>12132</v>
      </c>
      <c r="L38" s="3">
        <f>EmpTable[[#This Row],[Annual Salary]]/52</f>
        <v>233.30769230769232</v>
      </c>
      <c r="M38">
        <v>5</v>
      </c>
      <c r="N38">
        <v>0</v>
      </c>
      <c r="O38">
        <v>3</v>
      </c>
      <c r="P38">
        <f>EmpTable[[#This Row],[Sick Leaves]]+EmpTable[[#This Row],[Unpaid Leaves]]</f>
        <v>3</v>
      </c>
      <c r="Q38">
        <v>5</v>
      </c>
    </row>
    <row r="39" spans="1:17" x14ac:dyDescent="0.3">
      <c r="A39" t="s">
        <v>754</v>
      </c>
      <c r="B39" t="s">
        <v>78</v>
      </c>
      <c r="C39" t="s">
        <v>37</v>
      </c>
      <c r="D39" t="str">
        <f>TEXT(EmpTable[[#This Row],[Start Date]], "dddd")</f>
        <v>Sunday</v>
      </c>
      <c r="E39" s="1">
        <v>44164</v>
      </c>
      <c r="F39" s="2">
        <f ca="1">DATEDIF(EmpTable[[#This Row],[Start Date]],TODAY(),"Y")</f>
        <v>5</v>
      </c>
      <c r="G39" t="s">
        <v>8</v>
      </c>
      <c r="H39" t="s">
        <v>14</v>
      </c>
      <c r="I39" t="s">
        <v>10</v>
      </c>
      <c r="J39" s="3">
        <v>2026</v>
      </c>
      <c r="K39" s="3">
        <v>24312</v>
      </c>
      <c r="L39" s="3">
        <f>EmpTable[[#This Row],[Annual Salary]]/52</f>
        <v>467.53846153846155</v>
      </c>
      <c r="M39">
        <v>5</v>
      </c>
      <c r="N39">
        <v>1</v>
      </c>
      <c r="O39">
        <v>0</v>
      </c>
      <c r="P39">
        <f>EmpTable[[#This Row],[Sick Leaves]]+EmpTable[[#This Row],[Unpaid Leaves]]</f>
        <v>1</v>
      </c>
      <c r="Q39">
        <v>3</v>
      </c>
    </row>
    <row r="40" spans="1:17" x14ac:dyDescent="0.3">
      <c r="A40" t="s">
        <v>755</v>
      </c>
      <c r="B40" t="s">
        <v>79</v>
      </c>
      <c r="C40" t="s">
        <v>15</v>
      </c>
      <c r="D40" t="str">
        <f>TEXT(EmpTable[[#This Row],[Start Date]], "dddd")</f>
        <v>Sunday</v>
      </c>
      <c r="E40" s="1">
        <v>43268</v>
      </c>
      <c r="F40" s="2">
        <f ca="1">DATEDIF(EmpTable[[#This Row],[Start Date]],TODAY(),"Y")</f>
        <v>8</v>
      </c>
      <c r="G40" t="s">
        <v>8</v>
      </c>
      <c r="H40" t="s">
        <v>9</v>
      </c>
      <c r="I40" t="s">
        <v>20</v>
      </c>
      <c r="J40" s="3">
        <v>2801</v>
      </c>
      <c r="K40" s="3">
        <v>33612</v>
      </c>
      <c r="L40" s="3">
        <f>EmpTable[[#This Row],[Annual Salary]]/52</f>
        <v>646.38461538461536</v>
      </c>
      <c r="M40">
        <v>3</v>
      </c>
      <c r="N40">
        <v>0</v>
      </c>
      <c r="O40">
        <v>0</v>
      </c>
      <c r="P40">
        <f>EmpTable[[#This Row],[Sick Leaves]]+EmpTable[[#This Row],[Unpaid Leaves]]</f>
        <v>0</v>
      </c>
      <c r="Q40">
        <v>9</v>
      </c>
    </row>
    <row r="41" spans="1:17" x14ac:dyDescent="0.3">
      <c r="A41" t="s">
        <v>756</v>
      </c>
      <c r="B41" t="s">
        <v>80</v>
      </c>
      <c r="C41" t="s">
        <v>15</v>
      </c>
      <c r="D41" t="str">
        <f>TEXT(EmpTable[[#This Row],[Start Date]], "dddd")</f>
        <v>Saturday</v>
      </c>
      <c r="E41" s="1">
        <v>43722</v>
      </c>
      <c r="F41" s="2">
        <f ca="1">DATEDIF(EmpTable[[#This Row],[Start Date]],TODAY(),"Y")</f>
        <v>7</v>
      </c>
      <c r="G41" t="s">
        <v>25</v>
      </c>
      <c r="H41" t="s">
        <v>14</v>
      </c>
      <c r="I41" t="s">
        <v>20</v>
      </c>
      <c r="J41" s="3">
        <v>3208</v>
      </c>
      <c r="K41" s="3">
        <v>38496</v>
      </c>
      <c r="L41" s="3">
        <f>EmpTable[[#This Row],[Annual Salary]]/52</f>
        <v>740.30769230769226</v>
      </c>
      <c r="M41">
        <v>3</v>
      </c>
      <c r="N41">
        <v>0</v>
      </c>
      <c r="O41">
        <v>0</v>
      </c>
      <c r="P41">
        <f>EmpTable[[#This Row],[Sick Leaves]]+EmpTable[[#This Row],[Unpaid Leaves]]</f>
        <v>0</v>
      </c>
      <c r="Q41">
        <v>0</v>
      </c>
    </row>
    <row r="42" spans="1:17" x14ac:dyDescent="0.3">
      <c r="A42" t="s">
        <v>757</v>
      </c>
      <c r="B42" t="s">
        <v>81</v>
      </c>
      <c r="C42" t="s">
        <v>15</v>
      </c>
      <c r="D42" t="str">
        <f>TEXT(EmpTable[[#This Row],[Start Date]], "dddd")</f>
        <v>Friday</v>
      </c>
      <c r="E42" s="1">
        <v>43581</v>
      </c>
      <c r="F42" s="2">
        <f ca="1">DATEDIF(EmpTable[[#This Row],[Start Date]],TODAY(),"Y")</f>
        <v>7</v>
      </c>
      <c r="G42" t="s">
        <v>13</v>
      </c>
      <c r="H42" t="s">
        <v>11</v>
      </c>
      <c r="I42" t="s">
        <v>26</v>
      </c>
      <c r="J42" s="3">
        <v>2129</v>
      </c>
      <c r="K42" s="3">
        <v>25548</v>
      </c>
      <c r="L42" s="3">
        <f>EmpTable[[#This Row],[Annual Salary]]/52</f>
        <v>491.30769230769232</v>
      </c>
      <c r="M42">
        <v>4.5</v>
      </c>
      <c r="N42">
        <v>0</v>
      </c>
      <c r="O42">
        <v>0</v>
      </c>
      <c r="P42">
        <f>EmpTable[[#This Row],[Sick Leaves]]+EmpTable[[#This Row],[Unpaid Leaves]]</f>
        <v>0</v>
      </c>
      <c r="Q42">
        <v>26</v>
      </c>
    </row>
    <row r="43" spans="1:17" x14ac:dyDescent="0.3">
      <c r="A43" t="s">
        <v>758</v>
      </c>
      <c r="B43" t="s">
        <v>82</v>
      </c>
      <c r="C43" t="s">
        <v>15</v>
      </c>
      <c r="D43" t="str">
        <f>TEXT(EmpTable[[#This Row],[Start Date]], "dddd")</f>
        <v>Thursday</v>
      </c>
      <c r="E43" s="1">
        <v>44175</v>
      </c>
      <c r="F43" s="2">
        <f ca="1">DATEDIF(EmpTable[[#This Row],[Start Date]],TODAY(),"Y")</f>
        <v>5</v>
      </c>
      <c r="G43" t="s">
        <v>24</v>
      </c>
      <c r="H43" t="s">
        <v>9</v>
      </c>
      <c r="I43" t="s">
        <v>17</v>
      </c>
      <c r="J43" s="3">
        <v>3344</v>
      </c>
      <c r="K43" s="3">
        <v>40128</v>
      </c>
      <c r="L43" s="3">
        <f>EmpTable[[#This Row],[Annual Salary]]/52</f>
        <v>771.69230769230774</v>
      </c>
      <c r="M43">
        <v>5</v>
      </c>
      <c r="N43">
        <v>0</v>
      </c>
      <c r="O43">
        <v>0</v>
      </c>
      <c r="P43">
        <f>EmpTable[[#This Row],[Sick Leaves]]+EmpTable[[#This Row],[Unpaid Leaves]]</f>
        <v>0</v>
      </c>
      <c r="Q43">
        <v>7</v>
      </c>
    </row>
    <row r="44" spans="1:17" x14ac:dyDescent="0.3">
      <c r="A44" t="s">
        <v>759</v>
      </c>
      <c r="B44" t="s">
        <v>83</v>
      </c>
      <c r="C44" t="s">
        <v>15</v>
      </c>
      <c r="D44" t="str">
        <f>TEXT(EmpTable[[#This Row],[Start Date]], "dddd")</f>
        <v>Friday</v>
      </c>
      <c r="E44" s="1">
        <v>42916</v>
      </c>
      <c r="F44" s="2">
        <f ca="1">DATEDIF(EmpTable[[#This Row],[Start Date]],TODAY(),"Y")</f>
        <v>9</v>
      </c>
      <c r="G44" t="s">
        <v>19</v>
      </c>
      <c r="H44" t="s">
        <v>14</v>
      </c>
      <c r="I44" t="s">
        <v>20</v>
      </c>
      <c r="J44" s="3">
        <v>2836</v>
      </c>
      <c r="K44" s="3">
        <v>34032</v>
      </c>
      <c r="L44" s="3">
        <f>EmpTable[[#This Row],[Annual Salary]]/52</f>
        <v>654.46153846153845</v>
      </c>
      <c r="M44">
        <v>5</v>
      </c>
      <c r="N44">
        <v>0</v>
      </c>
      <c r="O44">
        <v>0</v>
      </c>
      <c r="P44">
        <f>EmpTable[[#This Row],[Sick Leaves]]+EmpTable[[#This Row],[Unpaid Leaves]]</f>
        <v>0</v>
      </c>
      <c r="Q44">
        <v>14</v>
      </c>
    </row>
    <row r="45" spans="1:17" x14ac:dyDescent="0.3">
      <c r="A45" t="s">
        <v>760</v>
      </c>
      <c r="B45" t="s">
        <v>84</v>
      </c>
      <c r="C45" t="s">
        <v>15</v>
      </c>
      <c r="D45" t="str">
        <f>TEXT(EmpTable[[#This Row],[Start Date]], "dddd")</f>
        <v>Sunday</v>
      </c>
      <c r="E45" s="1">
        <v>43954</v>
      </c>
      <c r="F45" s="2">
        <f ca="1">DATEDIF(EmpTable[[#This Row],[Start Date]],TODAY(),"Y")</f>
        <v>6</v>
      </c>
      <c r="G45" t="s">
        <v>8</v>
      </c>
      <c r="H45" t="s">
        <v>11</v>
      </c>
      <c r="I45" t="s">
        <v>20</v>
      </c>
      <c r="J45" s="3">
        <v>1960</v>
      </c>
      <c r="K45" s="3">
        <v>23520</v>
      </c>
      <c r="L45" s="3">
        <f>EmpTable[[#This Row],[Annual Salary]]/52</f>
        <v>452.30769230769232</v>
      </c>
      <c r="M45">
        <v>3</v>
      </c>
      <c r="N45">
        <v>0</v>
      </c>
      <c r="O45">
        <v>0</v>
      </c>
      <c r="P45">
        <f>EmpTable[[#This Row],[Sick Leaves]]+EmpTable[[#This Row],[Unpaid Leaves]]</f>
        <v>0</v>
      </c>
      <c r="Q45">
        <v>9</v>
      </c>
    </row>
    <row r="46" spans="1:17" x14ac:dyDescent="0.3">
      <c r="A46" t="s">
        <v>761</v>
      </c>
      <c r="B46" t="s">
        <v>85</v>
      </c>
      <c r="C46" t="s">
        <v>15</v>
      </c>
      <c r="D46" t="str">
        <f>TEXT(EmpTable[[#This Row],[Start Date]], "dddd")</f>
        <v>Sunday</v>
      </c>
      <c r="E46" s="1">
        <v>42701</v>
      </c>
      <c r="F46" s="2">
        <f ca="1">DATEDIF(EmpTable[[#This Row],[Start Date]],TODAY(),"Y")</f>
        <v>9</v>
      </c>
      <c r="G46" t="s">
        <v>24</v>
      </c>
      <c r="H46" t="s">
        <v>9</v>
      </c>
      <c r="I46" t="s">
        <v>20</v>
      </c>
      <c r="J46" s="3">
        <v>1478</v>
      </c>
      <c r="K46" s="3">
        <v>17736</v>
      </c>
      <c r="L46" s="3">
        <f>EmpTable[[#This Row],[Annual Salary]]/52</f>
        <v>341.07692307692309</v>
      </c>
      <c r="M46">
        <v>4.5</v>
      </c>
      <c r="N46">
        <v>5</v>
      </c>
      <c r="O46">
        <v>6</v>
      </c>
      <c r="P46">
        <f>EmpTable[[#This Row],[Sick Leaves]]+EmpTable[[#This Row],[Unpaid Leaves]]</f>
        <v>11</v>
      </c>
      <c r="Q46">
        <v>7</v>
      </c>
    </row>
    <row r="47" spans="1:17" x14ac:dyDescent="0.3">
      <c r="A47" t="s">
        <v>762</v>
      </c>
      <c r="B47" t="s">
        <v>86</v>
      </c>
      <c r="C47" t="s">
        <v>37</v>
      </c>
      <c r="D47" t="str">
        <f>TEXT(EmpTable[[#This Row],[Start Date]], "dddd")</f>
        <v>Wednesday</v>
      </c>
      <c r="E47" s="1">
        <v>43817</v>
      </c>
      <c r="F47" s="2">
        <f ca="1">DATEDIF(EmpTable[[#This Row],[Start Date]],TODAY(),"Y")</f>
        <v>6</v>
      </c>
      <c r="G47" t="s">
        <v>25</v>
      </c>
      <c r="H47" t="s">
        <v>14</v>
      </c>
      <c r="I47" t="s">
        <v>17</v>
      </c>
      <c r="J47" s="3">
        <v>1981</v>
      </c>
      <c r="K47" s="3">
        <v>23772</v>
      </c>
      <c r="L47" s="3">
        <f>EmpTable[[#This Row],[Annual Salary]]/52</f>
        <v>457.15384615384613</v>
      </c>
      <c r="M47">
        <v>2</v>
      </c>
      <c r="N47">
        <v>0</v>
      </c>
      <c r="O47">
        <v>0</v>
      </c>
      <c r="P47">
        <f>EmpTable[[#This Row],[Sick Leaves]]+EmpTable[[#This Row],[Unpaid Leaves]]</f>
        <v>0</v>
      </c>
      <c r="Q47">
        <v>3</v>
      </c>
    </row>
    <row r="48" spans="1:17" x14ac:dyDescent="0.3">
      <c r="A48" t="s">
        <v>763</v>
      </c>
      <c r="B48" t="s">
        <v>87</v>
      </c>
      <c r="C48" t="s">
        <v>15</v>
      </c>
      <c r="D48" t="str">
        <f>TEXT(EmpTable[[#This Row],[Start Date]], "dddd")</f>
        <v>Wednesday</v>
      </c>
      <c r="E48" s="1">
        <v>43572</v>
      </c>
      <c r="F48" s="2">
        <f ca="1">DATEDIF(EmpTable[[#This Row],[Start Date]],TODAY(),"Y")</f>
        <v>7</v>
      </c>
      <c r="G48" t="s">
        <v>32</v>
      </c>
      <c r="H48" t="s">
        <v>14</v>
      </c>
      <c r="I48" t="s">
        <v>20</v>
      </c>
      <c r="J48" s="3">
        <v>2064</v>
      </c>
      <c r="K48" s="3">
        <v>24768</v>
      </c>
      <c r="L48" s="3">
        <f>EmpTable[[#This Row],[Annual Salary]]/52</f>
        <v>476.30769230769232</v>
      </c>
      <c r="M48">
        <v>2</v>
      </c>
      <c r="N48">
        <v>0</v>
      </c>
      <c r="O48">
        <v>0</v>
      </c>
      <c r="P48">
        <f>EmpTable[[#This Row],[Sick Leaves]]+EmpTable[[#This Row],[Unpaid Leaves]]</f>
        <v>0</v>
      </c>
      <c r="Q48">
        <v>0</v>
      </c>
    </row>
    <row r="49" spans="1:17" x14ac:dyDescent="0.3">
      <c r="A49" t="s">
        <v>764</v>
      </c>
      <c r="B49" t="s">
        <v>88</v>
      </c>
      <c r="C49" t="s">
        <v>37</v>
      </c>
      <c r="D49" t="str">
        <f>TEXT(EmpTable[[#This Row],[Start Date]], "dddd")</f>
        <v>Wednesday</v>
      </c>
      <c r="E49" s="1">
        <v>42438</v>
      </c>
      <c r="F49" s="2">
        <f ca="1">DATEDIF(EmpTable[[#This Row],[Start Date]],TODAY(),"Y")</f>
        <v>10</v>
      </c>
      <c r="G49" t="s">
        <v>13</v>
      </c>
      <c r="H49" t="s">
        <v>9</v>
      </c>
      <c r="I49" t="s">
        <v>20</v>
      </c>
      <c r="J49" s="3">
        <v>1045</v>
      </c>
      <c r="K49" s="3">
        <v>12540</v>
      </c>
      <c r="L49" s="3">
        <f>EmpTable[[#This Row],[Annual Salary]]/52</f>
        <v>241.15384615384616</v>
      </c>
      <c r="M49">
        <v>5</v>
      </c>
      <c r="N49">
        <v>1</v>
      </c>
      <c r="O49">
        <v>0</v>
      </c>
      <c r="P49">
        <f>EmpTable[[#This Row],[Sick Leaves]]+EmpTable[[#This Row],[Unpaid Leaves]]</f>
        <v>1</v>
      </c>
      <c r="Q49">
        <v>3</v>
      </c>
    </row>
    <row r="50" spans="1:17" x14ac:dyDescent="0.3">
      <c r="A50" t="s">
        <v>765</v>
      </c>
      <c r="B50" t="s">
        <v>89</v>
      </c>
      <c r="C50" t="s">
        <v>37</v>
      </c>
      <c r="D50" t="str">
        <f>TEXT(EmpTable[[#This Row],[Start Date]], "dddd")</f>
        <v>Wednesday</v>
      </c>
      <c r="E50" s="1">
        <v>43957</v>
      </c>
      <c r="F50" s="2">
        <f ca="1">DATEDIF(EmpTable[[#This Row],[Start Date]],TODAY(),"Y")</f>
        <v>6</v>
      </c>
      <c r="G50" t="s">
        <v>13</v>
      </c>
      <c r="H50" t="s">
        <v>9</v>
      </c>
      <c r="I50" t="s">
        <v>10</v>
      </c>
      <c r="J50" s="3">
        <v>2022</v>
      </c>
      <c r="K50" s="3">
        <v>24264</v>
      </c>
      <c r="L50" s="3">
        <f>EmpTable[[#This Row],[Annual Salary]]/52</f>
        <v>466.61538461538464</v>
      </c>
      <c r="M50">
        <v>3</v>
      </c>
      <c r="N50">
        <v>0</v>
      </c>
      <c r="O50">
        <v>0</v>
      </c>
      <c r="P50">
        <f>EmpTable[[#This Row],[Sick Leaves]]+EmpTable[[#This Row],[Unpaid Leaves]]</f>
        <v>0</v>
      </c>
      <c r="Q50">
        <v>1</v>
      </c>
    </row>
    <row r="51" spans="1:17" x14ac:dyDescent="0.3">
      <c r="A51" t="s">
        <v>766</v>
      </c>
      <c r="B51" t="s">
        <v>90</v>
      </c>
      <c r="C51" t="s">
        <v>37</v>
      </c>
      <c r="D51" t="str">
        <f>TEXT(EmpTable[[#This Row],[Start Date]], "dddd")</f>
        <v>Monday</v>
      </c>
      <c r="E51" s="1">
        <v>43759</v>
      </c>
      <c r="F51" s="2">
        <f ca="1">DATEDIF(EmpTable[[#This Row],[Start Date]],TODAY(),"Y")</f>
        <v>6</v>
      </c>
      <c r="G51" t="s">
        <v>29</v>
      </c>
      <c r="H51" t="s">
        <v>9</v>
      </c>
      <c r="I51" t="s">
        <v>17</v>
      </c>
      <c r="J51" s="3">
        <v>2383</v>
      </c>
      <c r="K51" s="3">
        <v>28596</v>
      </c>
      <c r="L51" s="3">
        <f>EmpTable[[#This Row],[Annual Salary]]/52</f>
        <v>549.92307692307691</v>
      </c>
      <c r="M51">
        <v>5</v>
      </c>
      <c r="N51">
        <v>0</v>
      </c>
      <c r="O51">
        <v>4</v>
      </c>
      <c r="P51">
        <f>EmpTable[[#This Row],[Sick Leaves]]+EmpTable[[#This Row],[Unpaid Leaves]]</f>
        <v>4</v>
      </c>
      <c r="Q51">
        <v>1</v>
      </c>
    </row>
    <row r="52" spans="1:17" x14ac:dyDescent="0.3">
      <c r="A52" t="s">
        <v>767</v>
      </c>
      <c r="B52" t="s">
        <v>91</v>
      </c>
      <c r="C52" t="s">
        <v>15</v>
      </c>
      <c r="D52" t="str">
        <f>TEXT(EmpTable[[#This Row],[Start Date]], "dddd")</f>
        <v>Tuesday</v>
      </c>
      <c r="E52" s="1">
        <v>43403</v>
      </c>
      <c r="F52" s="2">
        <f ca="1">DATEDIF(EmpTable[[#This Row],[Start Date]],TODAY(),"Y")</f>
        <v>7</v>
      </c>
      <c r="G52" t="s">
        <v>13</v>
      </c>
      <c r="H52" t="s">
        <v>9</v>
      </c>
      <c r="I52" t="s">
        <v>10</v>
      </c>
      <c r="J52" s="3">
        <v>1563</v>
      </c>
      <c r="K52" s="3">
        <v>18756</v>
      </c>
      <c r="L52" s="3">
        <f>EmpTable[[#This Row],[Annual Salary]]/52</f>
        <v>360.69230769230768</v>
      </c>
      <c r="M52">
        <v>3</v>
      </c>
      <c r="N52">
        <v>3</v>
      </c>
      <c r="O52">
        <v>0</v>
      </c>
      <c r="P52">
        <f>EmpTable[[#This Row],[Sick Leaves]]+EmpTable[[#This Row],[Unpaid Leaves]]</f>
        <v>3</v>
      </c>
      <c r="Q52">
        <v>1</v>
      </c>
    </row>
    <row r="53" spans="1:17" x14ac:dyDescent="0.3">
      <c r="A53" t="s">
        <v>768</v>
      </c>
      <c r="B53" t="s">
        <v>92</v>
      </c>
      <c r="C53" t="s">
        <v>15</v>
      </c>
      <c r="D53" t="str">
        <f>TEXT(EmpTable[[#This Row],[Start Date]], "dddd")</f>
        <v>Thursday</v>
      </c>
      <c r="E53" s="1">
        <v>43699</v>
      </c>
      <c r="F53" s="2">
        <f ca="1">DATEDIF(EmpTable[[#This Row],[Start Date]],TODAY(),"Y")</f>
        <v>7</v>
      </c>
      <c r="G53" t="s">
        <v>18</v>
      </c>
      <c r="H53" t="s">
        <v>11</v>
      </c>
      <c r="I53" t="s">
        <v>10</v>
      </c>
      <c r="J53" s="3">
        <v>919</v>
      </c>
      <c r="K53" s="3">
        <v>11028</v>
      </c>
      <c r="L53" s="3">
        <f>EmpTable[[#This Row],[Annual Salary]]/52</f>
        <v>212.07692307692307</v>
      </c>
      <c r="M53">
        <v>2</v>
      </c>
      <c r="N53">
        <v>0</v>
      </c>
      <c r="O53">
        <v>0</v>
      </c>
      <c r="P53">
        <f>EmpTable[[#This Row],[Sick Leaves]]+EmpTable[[#This Row],[Unpaid Leaves]]</f>
        <v>0</v>
      </c>
      <c r="Q53">
        <v>10</v>
      </c>
    </row>
    <row r="54" spans="1:17" x14ac:dyDescent="0.3">
      <c r="A54" t="s">
        <v>769</v>
      </c>
      <c r="B54" t="s">
        <v>93</v>
      </c>
      <c r="C54" t="s">
        <v>15</v>
      </c>
      <c r="D54" t="str">
        <f>TEXT(EmpTable[[#This Row],[Start Date]], "dddd")</f>
        <v>Friday</v>
      </c>
      <c r="E54" s="1">
        <v>44127</v>
      </c>
      <c r="F54" s="2">
        <f ca="1">DATEDIF(EmpTable[[#This Row],[Start Date]],TODAY(),"Y")</f>
        <v>5</v>
      </c>
      <c r="G54" t="s">
        <v>29</v>
      </c>
      <c r="H54" t="s">
        <v>9</v>
      </c>
      <c r="I54" t="s">
        <v>20</v>
      </c>
      <c r="J54" s="3">
        <v>988</v>
      </c>
      <c r="K54" s="3">
        <v>11856</v>
      </c>
      <c r="L54" s="3">
        <f>EmpTable[[#This Row],[Annual Salary]]/52</f>
        <v>228</v>
      </c>
      <c r="M54">
        <v>5</v>
      </c>
      <c r="N54">
        <v>0</v>
      </c>
      <c r="O54">
        <v>0</v>
      </c>
      <c r="P54">
        <f>EmpTable[[#This Row],[Sick Leaves]]+EmpTable[[#This Row],[Unpaid Leaves]]</f>
        <v>0</v>
      </c>
      <c r="Q54">
        <v>5</v>
      </c>
    </row>
    <row r="55" spans="1:17" x14ac:dyDescent="0.3">
      <c r="A55" t="s">
        <v>770</v>
      </c>
      <c r="B55" t="s">
        <v>94</v>
      </c>
      <c r="C55" t="s">
        <v>15</v>
      </c>
      <c r="D55" t="str">
        <f>TEXT(EmpTable[[#This Row],[Start Date]], "dddd")</f>
        <v>Saturday</v>
      </c>
      <c r="E55" s="1">
        <v>43498</v>
      </c>
      <c r="F55" s="2">
        <f ca="1">DATEDIF(EmpTable[[#This Row],[Start Date]],TODAY(),"Y")</f>
        <v>7</v>
      </c>
      <c r="G55" t="s">
        <v>29</v>
      </c>
      <c r="H55" t="s">
        <v>14</v>
      </c>
      <c r="I55" t="s">
        <v>17</v>
      </c>
      <c r="J55" s="3">
        <v>2631</v>
      </c>
      <c r="K55" s="3">
        <v>31572</v>
      </c>
      <c r="L55" s="3">
        <f>EmpTable[[#This Row],[Annual Salary]]/52</f>
        <v>607.15384615384619</v>
      </c>
      <c r="M55">
        <v>3</v>
      </c>
      <c r="N55">
        <v>3</v>
      </c>
      <c r="O55">
        <v>6</v>
      </c>
      <c r="P55">
        <f>EmpTable[[#This Row],[Sick Leaves]]+EmpTable[[#This Row],[Unpaid Leaves]]</f>
        <v>9</v>
      </c>
      <c r="Q55">
        <v>10</v>
      </c>
    </row>
    <row r="56" spans="1:17" x14ac:dyDescent="0.3">
      <c r="A56" t="s">
        <v>771</v>
      </c>
      <c r="B56" t="s">
        <v>95</v>
      </c>
      <c r="C56" t="s">
        <v>15</v>
      </c>
      <c r="D56" t="str">
        <f>TEXT(EmpTable[[#This Row],[Start Date]], "dddd")</f>
        <v>Friday</v>
      </c>
      <c r="E56" s="1">
        <v>42629</v>
      </c>
      <c r="F56" s="2">
        <f ca="1">DATEDIF(EmpTable[[#This Row],[Start Date]],TODAY(),"Y")</f>
        <v>10</v>
      </c>
      <c r="G56" t="s">
        <v>8</v>
      </c>
      <c r="H56" t="s">
        <v>9</v>
      </c>
      <c r="I56" t="s">
        <v>17</v>
      </c>
      <c r="J56" s="3">
        <v>2368</v>
      </c>
      <c r="K56" s="3">
        <v>28416</v>
      </c>
      <c r="L56" s="3">
        <f>EmpTable[[#This Row],[Annual Salary]]/52</f>
        <v>546.46153846153845</v>
      </c>
      <c r="M56">
        <v>3</v>
      </c>
      <c r="N56">
        <v>6</v>
      </c>
      <c r="O56">
        <v>0</v>
      </c>
      <c r="P56">
        <f>EmpTable[[#This Row],[Sick Leaves]]+EmpTable[[#This Row],[Unpaid Leaves]]</f>
        <v>6</v>
      </c>
      <c r="Q56">
        <v>5</v>
      </c>
    </row>
    <row r="57" spans="1:17" x14ac:dyDescent="0.3">
      <c r="A57" t="s">
        <v>772</v>
      </c>
      <c r="B57" t="s">
        <v>96</v>
      </c>
      <c r="C57" t="s">
        <v>15</v>
      </c>
      <c r="D57" t="str">
        <f>TEXT(EmpTable[[#This Row],[Start Date]], "dddd")</f>
        <v>Wednesday</v>
      </c>
      <c r="E57" s="1">
        <v>43173</v>
      </c>
      <c r="F57" s="2">
        <f ca="1">DATEDIF(EmpTable[[#This Row],[Start Date]],TODAY(),"Y")</f>
        <v>8</v>
      </c>
      <c r="G57" t="s">
        <v>18</v>
      </c>
      <c r="H57" t="s">
        <v>9</v>
      </c>
      <c r="I57" t="s">
        <v>26</v>
      </c>
      <c r="J57" s="3">
        <v>2679</v>
      </c>
      <c r="K57" s="3">
        <v>32148</v>
      </c>
      <c r="L57" s="3">
        <f>EmpTable[[#This Row],[Annual Salary]]/52</f>
        <v>618.23076923076928</v>
      </c>
      <c r="M57">
        <v>3</v>
      </c>
      <c r="N57">
        <v>3</v>
      </c>
      <c r="O57">
        <v>0</v>
      </c>
      <c r="P57">
        <f>EmpTable[[#This Row],[Sick Leaves]]+EmpTable[[#This Row],[Unpaid Leaves]]</f>
        <v>3</v>
      </c>
      <c r="Q57">
        <v>85</v>
      </c>
    </row>
    <row r="58" spans="1:17" x14ac:dyDescent="0.3">
      <c r="A58" t="s">
        <v>773</v>
      </c>
      <c r="B58" t="s">
        <v>97</v>
      </c>
      <c r="C58" t="s">
        <v>37</v>
      </c>
      <c r="D58" t="str">
        <f>TEXT(EmpTable[[#This Row],[Start Date]], "dddd")</f>
        <v>Saturday</v>
      </c>
      <c r="E58" s="1">
        <v>43540</v>
      </c>
      <c r="F58" s="2">
        <f ca="1">DATEDIF(EmpTable[[#This Row],[Start Date]],TODAY(),"Y")</f>
        <v>7</v>
      </c>
      <c r="G58" t="s">
        <v>19</v>
      </c>
      <c r="H58" t="s">
        <v>9</v>
      </c>
      <c r="I58" t="s">
        <v>20</v>
      </c>
      <c r="J58" s="3">
        <v>2423</v>
      </c>
      <c r="K58" s="3">
        <v>29076</v>
      </c>
      <c r="L58" s="3">
        <f>EmpTable[[#This Row],[Annual Salary]]/52</f>
        <v>559.15384615384619</v>
      </c>
      <c r="M58">
        <v>3</v>
      </c>
      <c r="N58">
        <v>5</v>
      </c>
      <c r="O58">
        <v>0</v>
      </c>
      <c r="P58">
        <f>EmpTable[[#This Row],[Sick Leaves]]+EmpTable[[#This Row],[Unpaid Leaves]]</f>
        <v>5</v>
      </c>
      <c r="Q58">
        <v>10</v>
      </c>
    </row>
    <row r="59" spans="1:17" x14ac:dyDescent="0.3">
      <c r="A59" t="s">
        <v>774</v>
      </c>
      <c r="B59" t="s">
        <v>98</v>
      </c>
      <c r="C59" t="s">
        <v>37</v>
      </c>
      <c r="D59" t="str">
        <f>TEXT(EmpTable[[#This Row],[Start Date]], "dddd")</f>
        <v>Sunday</v>
      </c>
      <c r="E59" s="1">
        <v>43849</v>
      </c>
      <c r="F59" s="2">
        <f ca="1">DATEDIF(EmpTable[[#This Row],[Start Date]],TODAY(),"Y")</f>
        <v>6</v>
      </c>
      <c r="G59" t="s">
        <v>29</v>
      </c>
      <c r="H59" t="s">
        <v>9</v>
      </c>
      <c r="I59" t="s">
        <v>10</v>
      </c>
      <c r="J59" s="3">
        <v>2115</v>
      </c>
      <c r="K59" s="3">
        <v>25380</v>
      </c>
      <c r="L59" s="3">
        <f>EmpTable[[#This Row],[Annual Salary]]/52</f>
        <v>488.07692307692309</v>
      </c>
      <c r="M59">
        <v>5</v>
      </c>
      <c r="N59">
        <v>0</v>
      </c>
      <c r="O59">
        <v>0</v>
      </c>
      <c r="P59">
        <f>EmpTable[[#This Row],[Sick Leaves]]+EmpTable[[#This Row],[Unpaid Leaves]]</f>
        <v>0</v>
      </c>
      <c r="Q59">
        <v>0</v>
      </c>
    </row>
    <row r="60" spans="1:17" x14ac:dyDescent="0.3">
      <c r="A60" t="s">
        <v>775</v>
      </c>
      <c r="B60" t="s">
        <v>99</v>
      </c>
      <c r="C60" t="s">
        <v>37</v>
      </c>
      <c r="D60" t="str">
        <f>TEXT(EmpTable[[#This Row],[Start Date]], "dddd")</f>
        <v>Sunday</v>
      </c>
      <c r="E60" s="1">
        <v>43576</v>
      </c>
      <c r="F60" s="2">
        <f ca="1">DATEDIF(EmpTable[[#This Row],[Start Date]],TODAY(),"Y")</f>
        <v>7</v>
      </c>
      <c r="G60" t="s">
        <v>16</v>
      </c>
      <c r="H60" t="s">
        <v>14</v>
      </c>
      <c r="I60" t="s">
        <v>17</v>
      </c>
      <c r="J60" s="3">
        <v>2969</v>
      </c>
      <c r="K60" s="3">
        <v>35628</v>
      </c>
      <c r="L60" s="3">
        <f>EmpTable[[#This Row],[Annual Salary]]/52</f>
        <v>685.15384615384619</v>
      </c>
      <c r="M60">
        <v>1</v>
      </c>
      <c r="N60">
        <v>0</v>
      </c>
      <c r="O60">
        <v>0</v>
      </c>
      <c r="P60">
        <f>EmpTable[[#This Row],[Sick Leaves]]+EmpTable[[#This Row],[Unpaid Leaves]]</f>
        <v>0</v>
      </c>
      <c r="Q60">
        <v>11</v>
      </c>
    </row>
    <row r="61" spans="1:17" x14ac:dyDescent="0.3">
      <c r="A61" t="s">
        <v>776</v>
      </c>
      <c r="B61" t="s">
        <v>100</v>
      </c>
      <c r="C61" t="s">
        <v>15</v>
      </c>
      <c r="D61" t="str">
        <f>TEXT(EmpTable[[#This Row],[Start Date]], "dddd")</f>
        <v>Friday</v>
      </c>
      <c r="E61" s="1">
        <v>43665</v>
      </c>
      <c r="F61" s="2">
        <f ca="1">DATEDIF(EmpTable[[#This Row],[Start Date]],TODAY(),"Y")</f>
        <v>7</v>
      </c>
      <c r="G61" t="s">
        <v>28</v>
      </c>
      <c r="H61" t="s">
        <v>9</v>
      </c>
      <c r="I61" t="s">
        <v>17</v>
      </c>
      <c r="J61" s="3">
        <v>2467</v>
      </c>
      <c r="K61" s="3">
        <v>29604</v>
      </c>
      <c r="L61" s="3">
        <f>EmpTable[[#This Row],[Annual Salary]]/52</f>
        <v>569.30769230769226</v>
      </c>
      <c r="M61">
        <v>3</v>
      </c>
      <c r="N61">
        <v>0</v>
      </c>
      <c r="O61">
        <v>0</v>
      </c>
      <c r="P61">
        <f>EmpTable[[#This Row],[Sick Leaves]]+EmpTable[[#This Row],[Unpaid Leaves]]</f>
        <v>0</v>
      </c>
      <c r="Q61">
        <v>7</v>
      </c>
    </row>
    <row r="62" spans="1:17" x14ac:dyDescent="0.3">
      <c r="A62" t="s">
        <v>777</v>
      </c>
      <c r="B62" t="s">
        <v>101</v>
      </c>
      <c r="C62" t="s">
        <v>37</v>
      </c>
      <c r="D62" t="str">
        <f>TEXT(EmpTable[[#This Row],[Start Date]], "dddd")</f>
        <v>Saturday</v>
      </c>
      <c r="E62" s="1">
        <v>43582</v>
      </c>
      <c r="F62" s="2">
        <f ca="1">DATEDIF(EmpTable[[#This Row],[Start Date]],TODAY(),"Y")</f>
        <v>7</v>
      </c>
      <c r="G62" t="s">
        <v>24</v>
      </c>
      <c r="H62" t="s">
        <v>9</v>
      </c>
      <c r="I62" t="s">
        <v>20</v>
      </c>
      <c r="J62" s="3">
        <v>3244</v>
      </c>
      <c r="K62" s="3">
        <v>38928</v>
      </c>
      <c r="L62" s="3">
        <f>EmpTable[[#This Row],[Annual Salary]]/52</f>
        <v>748.61538461538464</v>
      </c>
      <c r="M62">
        <v>3</v>
      </c>
      <c r="N62">
        <v>0</v>
      </c>
      <c r="O62">
        <v>0</v>
      </c>
      <c r="P62">
        <f>EmpTable[[#This Row],[Sick Leaves]]+EmpTable[[#This Row],[Unpaid Leaves]]</f>
        <v>0</v>
      </c>
      <c r="Q62">
        <v>10</v>
      </c>
    </row>
    <row r="63" spans="1:17" x14ac:dyDescent="0.3">
      <c r="A63" t="s">
        <v>778</v>
      </c>
      <c r="B63" t="s">
        <v>102</v>
      </c>
      <c r="C63" t="s">
        <v>15</v>
      </c>
      <c r="D63" t="str">
        <f>TEXT(EmpTable[[#This Row],[Start Date]], "dddd")</f>
        <v>Wednesday</v>
      </c>
      <c r="E63" s="1">
        <v>43439</v>
      </c>
      <c r="F63" s="2">
        <f ca="1">DATEDIF(EmpTable[[#This Row],[Start Date]],TODAY(),"Y")</f>
        <v>7</v>
      </c>
      <c r="G63" t="s">
        <v>33</v>
      </c>
      <c r="H63" t="s">
        <v>9</v>
      </c>
      <c r="I63" t="s">
        <v>20</v>
      </c>
      <c r="J63" s="3">
        <v>2132</v>
      </c>
      <c r="K63" s="3">
        <v>25584</v>
      </c>
      <c r="L63" s="3">
        <f>EmpTable[[#This Row],[Annual Salary]]/52</f>
        <v>492</v>
      </c>
      <c r="M63">
        <v>3</v>
      </c>
      <c r="N63">
        <v>5</v>
      </c>
      <c r="O63">
        <v>0</v>
      </c>
      <c r="P63">
        <f>EmpTable[[#This Row],[Sick Leaves]]+EmpTable[[#This Row],[Unpaid Leaves]]</f>
        <v>5</v>
      </c>
      <c r="Q63">
        <v>2</v>
      </c>
    </row>
    <row r="64" spans="1:17" x14ac:dyDescent="0.3">
      <c r="A64" t="s">
        <v>779</v>
      </c>
      <c r="B64" t="s">
        <v>103</v>
      </c>
      <c r="C64" t="s">
        <v>15</v>
      </c>
      <c r="D64" t="str">
        <f>TEXT(EmpTable[[#This Row],[Start Date]], "dddd")</f>
        <v>Saturday</v>
      </c>
      <c r="E64" s="1">
        <v>42819</v>
      </c>
      <c r="F64" s="2">
        <f ca="1">DATEDIF(EmpTable[[#This Row],[Start Date]],TODAY(),"Y")</f>
        <v>9</v>
      </c>
      <c r="G64" t="s">
        <v>13</v>
      </c>
      <c r="H64" t="s">
        <v>14</v>
      </c>
      <c r="I64" t="s">
        <v>17</v>
      </c>
      <c r="J64" s="3">
        <v>994</v>
      </c>
      <c r="K64" s="3">
        <v>11928</v>
      </c>
      <c r="L64" s="3">
        <f>EmpTable[[#This Row],[Annual Salary]]/52</f>
        <v>229.38461538461539</v>
      </c>
      <c r="M64">
        <v>3</v>
      </c>
      <c r="N64">
        <v>6</v>
      </c>
      <c r="O64">
        <v>4</v>
      </c>
      <c r="P64">
        <f>EmpTable[[#This Row],[Sick Leaves]]+EmpTable[[#This Row],[Unpaid Leaves]]</f>
        <v>10</v>
      </c>
      <c r="Q64">
        <v>0</v>
      </c>
    </row>
    <row r="65" spans="1:17" x14ac:dyDescent="0.3">
      <c r="A65" t="s">
        <v>780</v>
      </c>
      <c r="B65" t="s">
        <v>104</v>
      </c>
      <c r="C65" t="s">
        <v>15</v>
      </c>
      <c r="D65" t="str">
        <f>TEXT(EmpTable[[#This Row],[Start Date]], "dddd")</f>
        <v>Wednesday</v>
      </c>
      <c r="E65" s="1">
        <v>42389</v>
      </c>
      <c r="F65" s="2">
        <f ca="1">DATEDIF(EmpTable[[#This Row],[Start Date]],TODAY(),"Y")</f>
        <v>10</v>
      </c>
      <c r="G65" t="s">
        <v>23</v>
      </c>
      <c r="H65" t="s">
        <v>9</v>
      </c>
      <c r="I65" t="s">
        <v>17</v>
      </c>
      <c r="J65" s="3">
        <v>2304</v>
      </c>
      <c r="K65" s="3">
        <v>27648</v>
      </c>
      <c r="L65" s="3">
        <f>EmpTable[[#This Row],[Annual Salary]]/52</f>
        <v>531.69230769230774</v>
      </c>
      <c r="M65">
        <v>5</v>
      </c>
      <c r="N65">
        <v>5</v>
      </c>
      <c r="O65">
        <v>0</v>
      </c>
      <c r="P65">
        <f>EmpTable[[#This Row],[Sick Leaves]]+EmpTable[[#This Row],[Unpaid Leaves]]</f>
        <v>5</v>
      </c>
      <c r="Q65">
        <v>2</v>
      </c>
    </row>
    <row r="66" spans="1:17" x14ac:dyDescent="0.3">
      <c r="A66" t="s">
        <v>781</v>
      </c>
      <c r="B66" t="s">
        <v>105</v>
      </c>
      <c r="C66" t="s">
        <v>15</v>
      </c>
      <c r="D66" t="str">
        <f>TEXT(EmpTable[[#This Row],[Start Date]], "dddd")</f>
        <v>Friday</v>
      </c>
      <c r="E66" s="1">
        <v>43280</v>
      </c>
      <c r="F66" s="2">
        <f ca="1">DATEDIF(EmpTable[[#This Row],[Start Date]],TODAY(),"Y")</f>
        <v>8</v>
      </c>
      <c r="G66" t="s">
        <v>29</v>
      </c>
      <c r="H66" t="s">
        <v>9</v>
      </c>
      <c r="I66" t="s">
        <v>20</v>
      </c>
      <c r="J66" s="3">
        <v>1207</v>
      </c>
      <c r="K66" s="3">
        <v>14484</v>
      </c>
      <c r="L66" s="3">
        <f>EmpTable[[#This Row],[Annual Salary]]/52</f>
        <v>278.53846153846155</v>
      </c>
      <c r="M66">
        <v>2</v>
      </c>
      <c r="N66">
        <v>0</v>
      </c>
      <c r="O66">
        <v>0</v>
      </c>
      <c r="P66">
        <f>EmpTable[[#This Row],[Sick Leaves]]+EmpTable[[#This Row],[Unpaid Leaves]]</f>
        <v>0</v>
      </c>
      <c r="Q66">
        <v>50</v>
      </c>
    </row>
    <row r="67" spans="1:17" x14ac:dyDescent="0.3">
      <c r="A67" t="s">
        <v>782</v>
      </c>
      <c r="B67" t="s">
        <v>106</v>
      </c>
      <c r="C67" t="s">
        <v>15</v>
      </c>
      <c r="D67" t="str">
        <f>TEXT(EmpTable[[#This Row],[Start Date]], "dddd")</f>
        <v>Saturday</v>
      </c>
      <c r="E67" s="1">
        <v>43715</v>
      </c>
      <c r="F67" s="2">
        <f ca="1">DATEDIF(EmpTable[[#This Row],[Start Date]],TODAY(),"Y")</f>
        <v>7</v>
      </c>
      <c r="G67" t="s">
        <v>13</v>
      </c>
      <c r="H67" t="s">
        <v>22</v>
      </c>
      <c r="I67" t="s">
        <v>17</v>
      </c>
      <c r="J67" s="3">
        <v>802</v>
      </c>
      <c r="K67" s="3">
        <v>9624</v>
      </c>
      <c r="L67" s="3">
        <f>EmpTable[[#This Row],[Annual Salary]]/52</f>
        <v>185.07692307692307</v>
      </c>
      <c r="M67">
        <v>4.5</v>
      </c>
      <c r="N67">
        <v>2</v>
      </c>
      <c r="O67">
        <v>0</v>
      </c>
      <c r="P67">
        <f>EmpTable[[#This Row],[Sick Leaves]]+EmpTable[[#This Row],[Unpaid Leaves]]</f>
        <v>2</v>
      </c>
      <c r="Q67">
        <v>3</v>
      </c>
    </row>
    <row r="68" spans="1:17" x14ac:dyDescent="0.3">
      <c r="A68" t="s">
        <v>783</v>
      </c>
      <c r="B68" t="s">
        <v>107</v>
      </c>
      <c r="C68" t="s">
        <v>15</v>
      </c>
      <c r="D68" t="str">
        <f>TEXT(EmpTable[[#This Row],[Start Date]], "dddd")</f>
        <v>Monday</v>
      </c>
      <c r="E68" s="1">
        <v>43794</v>
      </c>
      <c r="F68" s="2">
        <f ca="1">DATEDIF(EmpTable[[#This Row],[Start Date]],TODAY(),"Y")</f>
        <v>6</v>
      </c>
      <c r="G68" t="s">
        <v>25</v>
      </c>
      <c r="H68" t="s">
        <v>14</v>
      </c>
      <c r="I68" t="s">
        <v>17</v>
      </c>
      <c r="J68" s="3">
        <v>2065</v>
      </c>
      <c r="K68" s="3">
        <v>24780</v>
      </c>
      <c r="L68" s="3">
        <f>EmpTable[[#This Row],[Annual Salary]]/52</f>
        <v>476.53846153846155</v>
      </c>
      <c r="M68">
        <v>3</v>
      </c>
      <c r="N68">
        <v>4</v>
      </c>
      <c r="O68">
        <v>3</v>
      </c>
      <c r="P68">
        <f>EmpTable[[#This Row],[Sick Leaves]]+EmpTable[[#This Row],[Unpaid Leaves]]</f>
        <v>7</v>
      </c>
      <c r="Q68">
        <v>4</v>
      </c>
    </row>
    <row r="69" spans="1:17" x14ac:dyDescent="0.3">
      <c r="A69" t="s">
        <v>784</v>
      </c>
      <c r="B69" t="s">
        <v>108</v>
      </c>
      <c r="C69" t="s">
        <v>15</v>
      </c>
      <c r="D69" t="str">
        <f>TEXT(EmpTable[[#This Row],[Start Date]], "dddd")</f>
        <v>Sunday</v>
      </c>
      <c r="E69" s="1">
        <v>44010</v>
      </c>
      <c r="F69" s="2">
        <f ca="1">DATEDIF(EmpTable[[#This Row],[Start Date]],TODAY(),"Y")</f>
        <v>6</v>
      </c>
      <c r="G69" t="s">
        <v>23</v>
      </c>
      <c r="H69" t="s">
        <v>9</v>
      </c>
      <c r="I69" t="s">
        <v>10</v>
      </c>
      <c r="J69" s="3">
        <v>2882</v>
      </c>
      <c r="K69" s="3">
        <v>34584</v>
      </c>
      <c r="L69" s="3">
        <f>EmpTable[[#This Row],[Annual Salary]]/52</f>
        <v>665.07692307692309</v>
      </c>
      <c r="M69">
        <v>5</v>
      </c>
      <c r="N69">
        <v>0</v>
      </c>
      <c r="O69">
        <v>4</v>
      </c>
      <c r="P69">
        <f>EmpTable[[#This Row],[Sick Leaves]]+EmpTable[[#This Row],[Unpaid Leaves]]</f>
        <v>4</v>
      </c>
      <c r="Q69">
        <v>0</v>
      </c>
    </row>
    <row r="70" spans="1:17" x14ac:dyDescent="0.3">
      <c r="A70" t="s">
        <v>785</v>
      </c>
      <c r="B70" t="s">
        <v>109</v>
      </c>
      <c r="C70" t="s">
        <v>15</v>
      </c>
      <c r="D70" t="str">
        <f>TEXT(EmpTable[[#This Row],[Start Date]], "dddd")</f>
        <v>Sunday</v>
      </c>
      <c r="E70" s="1">
        <v>43268</v>
      </c>
      <c r="F70" s="2">
        <f ca="1">DATEDIF(EmpTable[[#This Row],[Start Date]],TODAY(),"Y")</f>
        <v>8</v>
      </c>
      <c r="G70" t="s">
        <v>19</v>
      </c>
      <c r="H70" t="s">
        <v>9</v>
      </c>
      <c r="I70" t="s">
        <v>17</v>
      </c>
      <c r="J70" s="3">
        <v>2042</v>
      </c>
      <c r="K70" s="3">
        <v>24504</v>
      </c>
      <c r="L70" s="3">
        <f>EmpTable[[#This Row],[Annual Salary]]/52</f>
        <v>471.23076923076923</v>
      </c>
      <c r="M70">
        <v>5</v>
      </c>
      <c r="N70">
        <v>0</v>
      </c>
      <c r="O70">
        <v>3</v>
      </c>
      <c r="P70">
        <f>EmpTable[[#This Row],[Sick Leaves]]+EmpTable[[#This Row],[Unpaid Leaves]]</f>
        <v>3</v>
      </c>
      <c r="Q70">
        <v>64</v>
      </c>
    </row>
    <row r="71" spans="1:17" x14ac:dyDescent="0.3">
      <c r="A71" t="s">
        <v>786</v>
      </c>
      <c r="B71" t="s">
        <v>110</v>
      </c>
      <c r="C71" t="s">
        <v>15</v>
      </c>
      <c r="D71" t="str">
        <f>TEXT(EmpTable[[#This Row],[Start Date]], "dddd")</f>
        <v>Tuesday</v>
      </c>
      <c r="E71" s="1">
        <v>43802</v>
      </c>
      <c r="F71" s="2">
        <f ca="1">DATEDIF(EmpTable[[#This Row],[Start Date]],TODAY(),"Y")</f>
        <v>6</v>
      </c>
      <c r="G71" t="s">
        <v>24</v>
      </c>
      <c r="H71" t="s">
        <v>11</v>
      </c>
      <c r="I71" t="s">
        <v>10</v>
      </c>
      <c r="J71" s="3">
        <v>2017</v>
      </c>
      <c r="K71" s="3">
        <v>24204</v>
      </c>
      <c r="L71" s="3">
        <f>EmpTable[[#This Row],[Annual Salary]]/52</f>
        <v>465.46153846153845</v>
      </c>
      <c r="M71">
        <v>3</v>
      </c>
      <c r="N71">
        <v>6</v>
      </c>
      <c r="O71">
        <v>0</v>
      </c>
      <c r="P71">
        <f>EmpTable[[#This Row],[Sick Leaves]]+EmpTable[[#This Row],[Unpaid Leaves]]</f>
        <v>6</v>
      </c>
      <c r="Q71">
        <v>8</v>
      </c>
    </row>
    <row r="72" spans="1:17" x14ac:dyDescent="0.3">
      <c r="A72" t="s">
        <v>787</v>
      </c>
      <c r="B72" t="s">
        <v>111</v>
      </c>
      <c r="C72" t="s">
        <v>15</v>
      </c>
      <c r="D72" t="str">
        <f>TEXT(EmpTable[[#This Row],[Start Date]], "dddd")</f>
        <v>Tuesday</v>
      </c>
      <c r="E72" s="1">
        <v>43284</v>
      </c>
      <c r="F72" s="2">
        <f ca="1">DATEDIF(EmpTable[[#This Row],[Start Date]],TODAY(),"Y")</f>
        <v>8</v>
      </c>
      <c r="G72" t="s">
        <v>29</v>
      </c>
      <c r="H72" t="s">
        <v>22</v>
      </c>
      <c r="I72" t="s">
        <v>20</v>
      </c>
      <c r="J72" s="3">
        <v>3215</v>
      </c>
      <c r="K72" s="3">
        <v>38580</v>
      </c>
      <c r="L72" s="3">
        <f>EmpTable[[#This Row],[Annual Salary]]/52</f>
        <v>741.92307692307691</v>
      </c>
      <c r="M72">
        <v>2</v>
      </c>
      <c r="N72">
        <v>5</v>
      </c>
      <c r="O72">
        <v>0</v>
      </c>
      <c r="P72">
        <f>EmpTable[[#This Row],[Sick Leaves]]+EmpTable[[#This Row],[Unpaid Leaves]]</f>
        <v>5</v>
      </c>
      <c r="Q72">
        <v>2</v>
      </c>
    </row>
    <row r="73" spans="1:17" x14ac:dyDescent="0.3">
      <c r="A73" t="s">
        <v>788</v>
      </c>
      <c r="B73" t="s">
        <v>112</v>
      </c>
      <c r="C73" t="s">
        <v>15</v>
      </c>
      <c r="D73" t="str">
        <f>TEXT(EmpTable[[#This Row],[Start Date]], "dddd")</f>
        <v>Thursday</v>
      </c>
      <c r="E73" s="1">
        <v>42691</v>
      </c>
      <c r="F73" s="2">
        <f ca="1">DATEDIF(EmpTable[[#This Row],[Start Date]],TODAY(),"Y")</f>
        <v>9</v>
      </c>
      <c r="G73" t="s">
        <v>13</v>
      </c>
      <c r="H73" t="s">
        <v>14</v>
      </c>
      <c r="I73" t="s">
        <v>17</v>
      </c>
      <c r="J73" s="3">
        <v>2957</v>
      </c>
      <c r="K73" s="3">
        <v>35484</v>
      </c>
      <c r="L73" s="3">
        <f>EmpTable[[#This Row],[Annual Salary]]/52</f>
        <v>682.38461538461536</v>
      </c>
      <c r="M73">
        <v>5</v>
      </c>
      <c r="N73">
        <v>1</v>
      </c>
      <c r="O73">
        <v>0</v>
      </c>
      <c r="P73">
        <f>EmpTable[[#This Row],[Sick Leaves]]+EmpTable[[#This Row],[Unpaid Leaves]]</f>
        <v>1</v>
      </c>
      <c r="Q73">
        <v>10</v>
      </c>
    </row>
    <row r="74" spans="1:17" x14ac:dyDescent="0.3">
      <c r="A74" t="s">
        <v>789</v>
      </c>
      <c r="B74" t="s">
        <v>113</v>
      </c>
      <c r="C74" t="s">
        <v>37</v>
      </c>
      <c r="D74" t="str">
        <f>TEXT(EmpTable[[#This Row],[Start Date]], "dddd")</f>
        <v>Wednesday</v>
      </c>
      <c r="E74" s="1">
        <v>43740</v>
      </c>
      <c r="F74" s="2">
        <f ca="1">DATEDIF(EmpTable[[#This Row],[Start Date]],TODAY(),"Y")</f>
        <v>6</v>
      </c>
      <c r="G74" t="s">
        <v>16</v>
      </c>
      <c r="H74" t="s">
        <v>22</v>
      </c>
      <c r="I74" t="s">
        <v>17</v>
      </c>
      <c r="J74" s="3">
        <v>891</v>
      </c>
      <c r="K74" s="3">
        <v>10692</v>
      </c>
      <c r="L74" s="3">
        <f>EmpTable[[#This Row],[Annual Salary]]/52</f>
        <v>205.61538461538461</v>
      </c>
      <c r="M74">
        <v>3</v>
      </c>
      <c r="N74">
        <v>0</v>
      </c>
      <c r="O74">
        <v>2</v>
      </c>
      <c r="P74">
        <f>EmpTable[[#This Row],[Sick Leaves]]+EmpTable[[#This Row],[Unpaid Leaves]]</f>
        <v>2</v>
      </c>
      <c r="Q74">
        <v>6</v>
      </c>
    </row>
    <row r="75" spans="1:17" x14ac:dyDescent="0.3">
      <c r="A75" t="s">
        <v>790</v>
      </c>
      <c r="B75" t="s">
        <v>114</v>
      </c>
      <c r="C75" t="s">
        <v>15</v>
      </c>
      <c r="D75" t="str">
        <f>TEXT(EmpTable[[#This Row],[Start Date]], "dddd")</f>
        <v>Monday</v>
      </c>
      <c r="E75" s="1">
        <v>43339</v>
      </c>
      <c r="F75" s="2">
        <f ca="1">DATEDIF(EmpTable[[#This Row],[Start Date]],TODAY(),"Y")</f>
        <v>8</v>
      </c>
      <c r="G75" t="s">
        <v>34</v>
      </c>
      <c r="H75" t="s">
        <v>14</v>
      </c>
      <c r="I75" t="s">
        <v>17</v>
      </c>
      <c r="J75" s="3">
        <v>1971</v>
      </c>
      <c r="K75" s="3">
        <v>23652</v>
      </c>
      <c r="L75" s="3">
        <f>EmpTable[[#This Row],[Annual Salary]]/52</f>
        <v>454.84615384615387</v>
      </c>
      <c r="M75">
        <v>4.5</v>
      </c>
      <c r="N75">
        <v>5</v>
      </c>
      <c r="O75">
        <v>1</v>
      </c>
      <c r="P75">
        <f>EmpTable[[#This Row],[Sick Leaves]]+EmpTable[[#This Row],[Unpaid Leaves]]</f>
        <v>6</v>
      </c>
      <c r="Q75">
        <v>0</v>
      </c>
    </row>
    <row r="76" spans="1:17" x14ac:dyDescent="0.3">
      <c r="A76" t="s">
        <v>791</v>
      </c>
      <c r="B76" t="s">
        <v>115</v>
      </c>
      <c r="C76" t="s">
        <v>15</v>
      </c>
      <c r="D76" t="str">
        <f>TEXT(EmpTable[[#This Row],[Start Date]], "dddd")</f>
        <v>Saturday</v>
      </c>
      <c r="E76" s="1">
        <v>44149</v>
      </c>
      <c r="F76" s="2">
        <f ca="1">DATEDIF(EmpTable[[#This Row],[Start Date]],TODAY(),"Y")</f>
        <v>5</v>
      </c>
      <c r="G76" t="s">
        <v>24</v>
      </c>
      <c r="H76" t="s">
        <v>14</v>
      </c>
      <c r="I76" t="s">
        <v>10</v>
      </c>
      <c r="J76" s="3">
        <v>2317</v>
      </c>
      <c r="K76" s="3">
        <v>27804</v>
      </c>
      <c r="L76" s="3">
        <f>EmpTable[[#This Row],[Annual Salary]]/52</f>
        <v>534.69230769230774</v>
      </c>
      <c r="M76">
        <v>3</v>
      </c>
      <c r="N76">
        <v>6</v>
      </c>
      <c r="O76">
        <v>1</v>
      </c>
      <c r="P76">
        <f>EmpTable[[#This Row],[Sick Leaves]]+EmpTable[[#This Row],[Unpaid Leaves]]</f>
        <v>7</v>
      </c>
      <c r="Q76">
        <v>10</v>
      </c>
    </row>
    <row r="77" spans="1:17" x14ac:dyDescent="0.3">
      <c r="A77" t="s">
        <v>792</v>
      </c>
      <c r="B77" t="s">
        <v>116</v>
      </c>
      <c r="C77" t="s">
        <v>15</v>
      </c>
      <c r="D77" t="str">
        <f>TEXT(EmpTable[[#This Row],[Start Date]], "dddd")</f>
        <v>Thursday</v>
      </c>
      <c r="E77" s="1">
        <v>43797</v>
      </c>
      <c r="F77" s="2">
        <f ca="1">DATEDIF(EmpTable[[#This Row],[Start Date]],TODAY(),"Y")</f>
        <v>6</v>
      </c>
      <c r="G77" t="s">
        <v>13</v>
      </c>
      <c r="H77" t="s">
        <v>9</v>
      </c>
      <c r="I77" t="s">
        <v>26</v>
      </c>
      <c r="J77" s="3">
        <v>1657</v>
      </c>
      <c r="K77" s="3">
        <v>19884</v>
      </c>
      <c r="L77" s="3">
        <f>EmpTable[[#This Row],[Annual Salary]]/52</f>
        <v>382.38461538461536</v>
      </c>
      <c r="M77">
        <v>3</v>
      </c>
      <c r="N77">
        <v>0</v>
      </c>
      <c r="O77">
        <v>0</v>
      </c>
      <c r="P77">
        <f>EmpTable[[#This Row],[Sick Leaves]]+EmpTable[[#This Row],[Unpaid Leaves]]</f>
        <v>0</v>
      </c>
      <c r="Q77">
        <v>12</v>
      </c>
    </row>
    <row r="78" spans="1:17" x14ac:dyDescent="0.3">
      <c r="A78" t="s">
        <v>793</v>
      </c>
      <c r="B78" t="s">
        <v>117</v>
      </c>
      <c r="C78" t="s">
        <v>15</v>
      </c>
      <c r="D78" t="str">
        <f>TEXT(EmpTable[[#This Row],[Start Date]], "dddd")</f>
        <v>Friday</v>
      </c>
      <c r="E78" s="1">
        <v>43210</v>
      </c>
      <c r="F78" s="2">
        <f ca="1">DATEDIF(EmpTable[[#This Row],[Start Date]],TODAY(),"Y")</f>
        <v>8</v>
      </c>
      <c r="G78" t="s">
        <v>13</v>
      </c>
      <c r="H78" t="s">
        <v>9</v>
      </c>
      <c r="I78" t="s">
        <v>10</v>
      </c>
      <c r="J78" s="3">
        <v>3053</v>
      </c>
      <c r="K78" s="3">
        <v>36636</v>
      </c>
      <c r="L78" s="3">
        <f>EmpTable[[#This Row],[Annual Salary]]/52</f>
        <v>704.53846153846155</v>
      </c>
      <c r="M78">
        <v>3</v>
      </c>
      <c r="N78">
        <v>0</v>
      </c>
      <c r="O78">
        <v>3</v>
      </c>
      <c r="P78">
        <f>EmpTable[[#This Row],[Sick Leaves]]+EmpTable[[#This Row],[Unpaid Leaves]]</f>
        <v>3</v>
      </c>
      <c r="Q78">
        <v>6</v>
      </c>
    </row>
    <row r="79" spans="1:17" x14ac:dyDescent="0.3">
      <c r="A79" t="s">
        <v>794</v>
      </c>
      <c r="B79" t="s">
        <v>118</v>
      </c>
      <c r="C79" t="s">
        <v>15</v>
      </c>
      <c r="D79" t="str">
        <f>TEXT(EmpTable[[#This Row],[Start Date]], "dddd")</f>
        <v>Friday</v>
      </c>
      <c r="E79" s="1">
        <v>43840</v>
      </c>
      <c r="F79" s="2">
        <f ca="1">DATEDIF(EmpTable[[#This Row],[Start Date]],TODAY(),"Y")</f>
        <v>6</v>
      </c>
      <c r="G79" t="s">
        <v>13</v>
      </c>
      <c r="H79" t="s">
        <v>14</v>
      </c>
      <c r="I79" t="s">
        <v>10</v>
      </c>
      <c r="J79" s="3">
        <v>1887</v>
      </c>
      <c r="K79" s="3">
        <v>22644</v>
      </c>
      <c r="L79" s="3">
        <f>EmpTable[[#This Row],[Annual Salary]]/52</f>
        <v>435.46153846153845</v>
      </c>
      <c r="M79">
        <v>1</v>
      </c>
      <c r="N79">
        <v>6</v>
      </c>
      <c r="O79">
        <v>0</v>
      </c>
      <c r="P79">
        <f>EmpTable[[#This Row],[Sick Leaves]]+EmpTable[[#This Row],[Unpaid Leaves]]</f>
        <v>6</v>
      </c>
      <c r="Q79">
        <v>4</v>
      </c>
    </row>
    <row r="80" spans="1:17" x14ac:dyDescent="0.3">
      <c r="A80" t="s">
        <v>795</v>
      </c>
      <c r="B80" t="s">
        <v>119</v>
      </c>
      <c r="C80" t="s">
        <v>15</v>
      </c>
      <c r="D80" t="str">
        <f>TEXT(EmpTable[[#This Row],[Start Date]], "dddd")</f>
        <v>Wednesday</v>
      </c>
      <c r="E80" s="1">
        <v>43411</v>
      </c>
      <c r="F80" s="2">
        <f ca="1">DATEDIF(EmpTable[[#This Row],[Start Date]],TODAY(),"Y")</f>
        <v>7</v>
      </c>
      <c r="G80" t="s">
        <v>13</v>
      </c>
      <c r="H80" t="s">
        <v>14</v>
      </c>
      <c r="I80" t="s">
        <v>20</v>
      </c>
      <c r="J80" s="3">
        <v>1457</v>
      </c>
      <c r="K80" s="3">
        <v>17484</v>
      </c>
      <c r="L80" s="3">
        <f>EmpTable[[#This Row],[Annual Salary]]/52</f>
        <v>336.23076923076923</v>
      </c>
      <c r="M80">
        <v>4.5</v>
      </c>
      <c r="N80">
        <v>0</v>
      </c>
      <c r="O80">
        <v>0</v>
      </c>
      <c r="P80">
        <f>EmpTable[[#This Row],[Sick Leaves]]+EmpTable[[#This Row],[Unpaid Leaves]]</f>
        <v>0</v>
      </c>
      <c r="Q80">
        <v>9</v>
      </c>
    </row>
    <row r="81" spans="1:17" x14ac:dyDescent="0.3">
      <c r="A81" t="s">
        <v>796</v>
      </c>
      <c r="B81" t="s">
        <v>120</v>
      </c>
      <c r="C81" t="s">
        <v>37</v>
      </c>
      <c r="D81" t="str">
        <f>TEXT(EmpTable[[#This Row],[Start Date]], "dddd")</f>
        <v>Monday</v>
      </c>
      <c r="E81" s="1">
        <v>43591</v>
      </c>
      <c r="F81" s="2">
        <f ca="1">DATEDIF(EmpTable[[#This Row],[Start Date]],TODAY(),"Y")</f>
        <v>7</v>
      </c>
      <c r="G81" t="s">
        <v>8</v>
      </c>
      <c r="H81" t="s">
        <v>9</v>
      </c>
      <c r="I81" t="s">
        <v>20</v>
      </c>
      <c r="J81" s="3">
        <v>2581</v>
      </c>
      <c r="K81" s="3">
        <v>30972</v>
      </c>
      <c r="L81" s="3">
        <f>EmpTable[[#This Row],[Annual Salary]]/52</f>
        <v>595.61538461538464</v>
      </c>
      <c r="M81">
        <v>5</v>
      </c>
      <c r="N81">
        <v>0</v>
      </c>
      <c r="O81">
        <v>0</v>
      </c>
      <c r="P81">
        <f>EmpTable[[#This Row],[Sick Leaves]]+EmpTable[[#This Row],[Unpaid Leaves]]</f>
        <v>0</v>
      </c>
      <c r="Q81">
        <v>8</v>
      </c>
    </row>
    <row r="82" spans="1:17" x14ac:dyDescent="0.3">
      <c r="A82" t="s">
        <v>797</v>
      </c>
      <c r="B82" t="s">
        <v>121</v>
      </c>
      <c r="C82" t="s">
        <v>37</v>
      </c>
      <c r="D82" t="str">
        <f>TEXT(EmpTable[[#This Row],[Start Date]], "dddd")</f>
        <v>Saturday</v>
      </c>
      <c r="E82" s="1">
        <v>42609</v>
      </c>
      <c r="F82" s="2">
        <f ca="1">DATEDIF(EmpTable[[#This Row],[Start Date]],TODAY(),"Y")</f>
        <v>10</v>
      </c>
      <c r="G82" t="s">
        <v>23</v>
      </c>
      <c r="H82" t="s">
        <v>14</v>
      </c>
      <c r="I82" t="s">
        <v>17</v>
      </c>
      <c r="J82" s="3">
        <v>901</v>
      </c>
      <c r="K82" s="3">
        <v>10812</v>
      </c>
      <c r="L82" s="3">
        <f>EmpTable[[#This Row],[Annual Salary]]/52</f>
        <v>207.92307692307693</v>
      </c>
      <c r="M82">
        <v>5</v>
      </c>
      <c r="N82">
        <v>0</v>
      </c>
      <c r="O82">
        <v>2</v>
      </c>
      <c r="P82">
        <f>EmpTable[[#This Row],[Sick Leaves]]+EmpTable[[#This Row],[Unpaid Leaves]]</f>
        <v>2</v>
      </c>
      <c r="Q82">
        <v>10</v>
      </c>
    </row>
    <row r="83" spans="1:17" x14ac:dyDescent="0.3">
      <c r="A83" t="s">
        <v>798</v>
      </c>
      <c r="B83" t="s">
        <v>122</v>
      </c>
      <c r="C83" t="s">
        <v>37</v>
      </c>
      <c r="D83" t="str">
        <f>TEXT(EmpTable[[#This Row],[Start Date]], "dddd")</f>
        <v>Thursday</v>
      </c>
      <c r="E83" s="1">
        <v>42544</v>
      </c>
      <c r="F83" s="2">
        <f ca="1">DATEDIF(EmpTable[[#This Row],[Start Date]],TODAY(),"Y")</f>
        <v>10</v>
      </c>
      <c r="G83" t="s">
        <v>19</v>
      </c>
      <c r="H83" t="s">
        <v>14</v>
      </c>
      <c r="I83" t="s">
        <v>20</v>
      </c>
      <c r="J83" s="3">
        <v>898</v>
      </c>
      <c r="K83" s="3">
        <v>10776</v>
      </c>
      <c r="L83" s="3">
        <f>EmpTable[[#This Row],[Annual Salary]]/52</f>
        <v>207.23076923076923</v>
      </c>
      <c r="M83">
        <v>4.5</v>
      </c>
      <c r="N83">
        <v>3</v>
      </c>
      <c r="O83">
        <v>0</v>
      </c>
      <c r="P83">
        <f>EmpTable[[#This Row],[Sick Leaves]]+EmpTable[[#This Row],[Unpaid Leaves]]</f>
        <v>3</v>
      </c>
      <c r="Q83">
        <v>11</v>
      </c>
    </row>
    <row r="84" spans="1:17" x14ac:dyDescent="0.3">
      <c r="A84" t="s">
        <v>799</v>
      </c>
      <c r="B84" t="s">
        <v>123</v>
      </c>
      <c r="C84" t="s">
        <v>15</v>
      </c>
      <c r="D84" t="str">
        <f>TEXT(EmpTable[[#This Row],[Start Date]], "dddd")</f>
        <v>Wednesday</v>
      </c>
      <c r="E84" s="1">
        <v>44069</v>
      </c>
      <c r="F84" s="2">
        <f ca="1">DATEDIF(EmpTable[[#This Row],[Start Date]],TODAY(),"Y")</f>
        <v>6</v>
      </c>
      <c r="G84" t="s">
        <v>19</v>
      </c>
      <c r="H84" t="s">
        <v>9</v>
      </c>
      <c r="I84" t="s">
        <v>10</v>
      </c>
      <c r="J84" s="3">
        <v>2878</v>
      </c>
      <c r="K84" s="3">
        <v>34536</v>
      </c>
      <c r="L84" s="3">
        <f>EmpTable[[#This Row],[Annual Salary]]/52</f>
        <v>664.15384615384619</v>
      </c>
      <c r="M84">
        <v>3</v>
      </c>
      <c r="N84">
        <v>0</v>
      </c>
      <c r="O84">
        <v>0</v>
      </c>
      <c r="P84">
        <f>EmpTable[[#This Row],[Sick Leaves]]+EmpTable[[#This Row],[Unpaid Leaves]]</f>
        <v>0</v>
      </c>
      <c r="Q84">
        <v>2</v>
      </c>
    </row>
    <row r="85" spans="1:17" x14ac:dyDescent="0.3">
      <c r="A85" t="s">
        <v>800</v>
      </c>
      <c r="B85" t="s">
        <v>124</v>
      </c>
      <c r="C85" t="s">
        <v>15</v>
      </c>
      <c r="D85" t="str">
        <f>TEXT(EmpTable[[#This Row],[Start Date]], "dddd")</f>
        <v>Tuesday</v>
      </c>
      <c r="E85" s="1">
        <v>43116</v>
      </c>
      <c r="F85" s="2">
        <f ca="1">DATEDIF(EmpTable[[#This Row],[Start Date]],TODAY(),"Y")</f>
        <v>8</v>
      </c>
      <c r="G85" t="s">
        <v>31</v>
      </c>
      <c r="H85" t="s">
        <v>9</v>
      </c>
      <c r="I85" t="s">
        <v>20</v>
      </c>
      <c r="J85" s="3">
        <v>2539</v>
      </c>
      <c r="K85" s="3">
        <v>30468</v>
      </c>
      <c r="L85" s="3">
        <f>EmpTable[[#This Row],[Annual Salary]]/52</f>
        <v>585.92307692307691</v>
      </c>
      <c r="M85">
        <v>3</v>
      </c>
      <c r="N85">
        <v>0</v>
      </c>
      <c r="O85">
        <v>0</v>
      </c>
      <c r="P85">
        <f>EmpTable[[#This Row],[Sick Leaves]]+EmpTable[[#This Row],[Unpaid Leaves]]</f>
        <v>0</v>
      </c>
      <c r="Q85">
        <v>0</v>
      </c>
    </row>
    <row r="86" spans="1:17" x14ac:dyDescent="0.3">
      <c r="A86" t="s">
        <v>801</v>
      </c>
      <c r="B86" t="s">
        <v>125</v>
      </c>
      <c r="C86" t="s">
        <v>15</v>
      </c>
      <c r="D86" t="str">
        <f>TEXT(EmpTable[[#This Row],[Start Date]], "dddd")</f>
        <v>Thursday</v>
      </c>
      <c r="E86" s="1">
        <v>43286</v>
      </c>
      <c r="F86" s="2">
        <f ca="1">DATEDIF(EmpTable[[#This Row],[Start Date]],TODAY(),"Y")</f>
        <v>8</v>
      </c>
      <c r="G86" t="s">
        <v>8</v>
      </c>
      <c r="H86" t="s">
        <v>9</v>
      </c>
      <c r="I86" t="s">
        <v>17</v>
      </c>
      <c r="J86" s="3">
        <v>2533</v>
      </c>
      <c r="K86" s="3">
        <v>30396</v>
      </c>
      <c r="L86" s="3">
        <f>EmpTable[[#This Row],[Annual Salary]]/52</f>
        <v>584.53846153846155</v>
      </c>
      <c r="M86">
        <v>5</v>
      </c>
      <c r="N86">
        <v>0</v>
      </c>
      <c r="O86">
        <v>0</v>
      </c>
      <c r="P86">
        <f>EmpTable[[#This Row],[Sick Leaves]]+EmpTable[[#This Row],[Unpaid Leaves]]</f>
        <v>0</v>
      </c>
      <c r="Q86">
        <v>2</v>
      </c>
    </row>
    <row r="87" spans="1:17" x14ac:dyDescent="0.3">
      <c r="A87" t="s">
        <v>802</v>
      </c>
      <c r="B87" t="s">
        <v>126</v>
      </c>
      <c r="C87" t="s">
        <v>37</v>
      </c>
      <c r="D87" t="str">
        <f>TEXT(EmpTable[[#This Row],[Start Date]], "dddd")</f>
        <v>Wednesday</v>
      </c>
      <c r="E87" s="1">
        <v>43481</v>
      </c>
      <c r="F87" s="2">
        <f ca="1">DATEDIF(EmpTable[[#This Row],[Start Date]],TODAY(),"Y")</f>
        <v>7</v>
      </c>
      <c r="G87" t="s">
        <v>28</v>
      </c>
      <c r="H87" t="s">
        <v>9</v>
      </c>
      <c r="I87" t="s">
        <v>10</v>
      </c>
      <c r="J87" s="3">
        <v>885</v>
      </c>
      <c r="K87" s="3">
        <v>10620</v>
      </c>
      <c r="L87" s="3">
        <f>EmpTable[[#This Row],[Annual Salary]]/52</f>
        <v>204.23076923076923</v>
      </c>
      <c r="M87">
        <v>3</v>
      </c>
      <c r="N87">
        <v>0</v>
      </c>
      <c r="O87">
        <v>0</v>
      </c>
      <c r="P87">
        <f>EmpTable[[#This Row],[Sick Leaves]]+EmpTable[[#This Row],[Unpaid Leaves]]</f>
        <v>0</v>
      </c>
      <c r="Q87">
        <v>3</v>
      </c>
    </row>
    <row r="88" spans="1:17" x14ac:dyDescent="0.3">
      <c r="A88" t="s">
        <v>803</v>
      </c>
      <c r="B88" t="s">
        <v>124</v>
      </c>
      <c r="C88" t="s">
        <v>15</v>
      </c>
      <c r="D88" t="str">
        <f>TEXT(EmpTable[[#This Row],[Start Date]], "dddd")</f>
        <v>Wednesday</v>
      </c>
      <c r="E88" s="1">
        <v>43635</v>
      </c>
      <c r="F88" s="2">
        <f ca="1">DATEDIF(EmpTable[[#This Row],[Start Date]],TODAY(),"Y")</f>
        <v>7</v>
      </c>
      <c r="G88" t="s">
        <v>24</v>
      </c>
      <c r="H88" t="s">
        <v>14</v>
      </c>
      <c r="I88" t="s">
        <v>10</v>
      </c>
      <c r="J88" s="3">
        <v>1166</v>
      </c>
      <c r="K88" s="3">
        <v>13992</v>
      </c>
      <c r="L88" s="3">
        <f>EmpTable[[#This Row],[Annual Salary]]/52</f>
        <v>269.07692307692309</v>
      </c>
      <c r="M88">
        <v>5</v>
      </c>
      <c r="N88">
        <v>0</v>
      </c>
      <c r="O88">
        <v>4</v>
      </c>
      <c r="P88">
        <f>EmpTable[[#This Row],[Sick Leaves]]+EmpTable[[#This Row],[Unpaid Leaves]]</f>
        <v>4</v>
      </c>
      <c r="Q88">
        <v>5</v>
      </c>
    </row>
    <row r="89" spans="1:17" x14ac:dyDescent="0.3">
      <c r="A89" t="s">
        <v>804</v>
      </c>
      <c r="B89" t="s">
        <v>127</v>
      </c>
      <c r="C89" t="s">
        <v>37</v>
      </c>
      <c r="D89" t="str">
        <f>TEXT(EmpTable[[#This Row],[Start Date]], "dddd")</f>
        <v>Sunday</v>
      </c>
      <c r="E89" s="1">
        <v>43009</v>
      </c>
      <c r="F89" s="2">
        <f ca="1">DATEDIF(EmpTable[[#This Row],[Start Date]],TODAY(),"Y")</f>
        <v>8</v>
      </c>
      <c r="G89" t="s">
        <v>19</v>
      </c>
      <c r="H89" t="s">
        <v>14</v>
      </c>
      <c r="I89" t="s">
        <v>10</v>
      </c>
      <c r="J89" s="3">
        <v>2022</v>
      </c>
      <c r="K89" s="3">
        <v>24264</v>
      </c>
      <c r="L89" s="3">
        <f>EmpTable[[#This Row],[Annual Salary]]/52</f>
        <v>466.61538461538464</v>
      </c>
      <c r="M89">
        <v>5</v>
      </c>
      <c r="N89">
        <v>0</v>
      </c>
      <c r="O89">
        <v>0</v>
      </c>
      <c r="P89">
        <f>EmpTable[[#This Row],[Sick Leaves]]+EmpTable[[#This Row],[Unpaid Leaves]]</f>
        <v>0</v>
      </c>
      <c r="Q89">
        <v>3</v>
      </c>
    </row>
    <row r="90" spans="1:17" x14ac:dyDescent="0.3">
      <c r="A90" t="s">
        <v>805</v>
      </c>
      <c r="B90" t="s">
        <v>128</v>
      </c>
      <c r="C90" t="s">
        <v>15</v>
      </c>
      <c r="D90" t="str">
        <f>TEXT(EmpTable[[#This Row],[Start Date]], "dddd")</f>
        <v>Sunday</v>
      </c>
      <c r="E90" s="1">
        <v>43856</v>
      </c>
      <c r="F90" s="2">
        <f ca="1">DATEDIF(EmpTable[[#This Row],[Start Date]],TODAY(),"Y")</f>
        <v>6</v>
      </c>
      <c r="G90" t="s">
        <v>28</v>
      </c>
      <c r="H90" t="s">
        <v>9</v>
      </c>
      <c r="I90" t="s">
        <v>20</v>
      </c>
      <c r="J90" s="3">
        <v>1752</v>
      </c>
      <c r="K90" s="3">
        <v>21024</v>
      </c>
      <c r="L90" s="3">
        <f>EmpTable[[#This Row],[Annual Salary]]/52</f>
        <v>404.30769230769232</v>
      </c>
      <c r="M90">
        <v>2</v>
      </c>
      <c r="N90">
        <v>5</v>
      </c>
      <c r="O90">
        <v>4</v>
      </c>
      <c r="P90">
        <f>EmpTable[[#This Row],[Sick Leaves]]+EmpTable[[#This Row],[Unpaid Leaves]]</f>
        <v>9</v>
      </c>
      <c r="Q90">
        <v>76</v>
      </c>
    </row>
    <row r="91" spans="1:17" x14ac:dyDescent="0.3">
      <c r="A91" t="s">
        <v>806</v>
      </c>
      <c r="B91" t="s">
        <v>129</v>
      </c>
      <c r="C91" t="s">
        <v>37</v>
      </c>
      <c r="D91" t="str">
        <f>TEXT(EmpTable[[#This Row],[Start Date]], "dddd")</f>
        <v>Saturday</v>
      </c>
      <c r="E91" s="1">
        <v>43666</v>
      </c>
      <c r="F91" s="2">
        <f ca="1">DATEDIF(EmpTable[[#This Row],[Start Date]],TODAY(),"Y")</f>
        <v>7</v>
      </c>
      <c r="G91" t="s">
        <v>23</v>
      </c>
      <c r="H91" t="s">
        <v>9</v>
      </c>
      <c r="I91" t="s">
        <v>20</v>
      </c>
      <c r="J91" s="3">
        <v>3157</v>
      </c>
      <c r="K91" s="3">
        <v>37884</v>
      </c>
      <c r="L91" s="3">
        <f>EmpTable[[#This Row],[Annual Salary]]/52</f>
        <v>728.53846153846155</v>
      </c>
      <c r="M91">
        <v>1</v>
      </c>
      <c r="N91">
        <v>6</v>
      </c>
      <c r="O91">
        <v>1</v>
      </c>
      <c r="P91">
        <f>EmpTable[[#This Row],[Sick Leaves]]+EmpTable[[#This Row],[Unpaid Leaves]]</f>
        <v>7</v>
      </c>
      <c r="Q91">
        <v>4</v>
      </c>
    </row>
    <row r="92" spans="1:17" x14ac:dyDescent="0.3">
      <c r="A92" t="s">
        <v>807</v>
      </c>
      <c r="B92" t="s">
        <v>130</v>
      </c>
      <c r="C92" t="s">
        <v>15</v>
      </c>
      <c r="D92" t="str">
        <f>TEXT(EmpTable[[#This Row],[Start Date]], "dddd")</f>
        <v>Monday</v>
      </c>
      <c r="E92" s="1">
        <v>44039</v>
      </c>
      <c r="F92" s="2">
        <f ca="1">DATEDIF(EmpTable[[#This Row],[Start Date]],TODAY(),"Y")</f>
        <v>6</v>
      </c>
      <c r="G92" t="s">
        <v>8</v>
      </c>
      <c r="H92" t="s">
        <v>9</v>
      </c>
      <c r="I92" t="s">
        <v>20</v>
      </c>
      <c r="J92" s="3">
        <v>3211</v>
      </c>
      <c r="K92" s="3">
        <v>38532</v>
      </c>
      <c r="L92" s="3">
        <f>EmpTable[[#This Row],[Annual Salary]]/52</f>
        <v>741</v>
      </c>
      <c r="M92">
        <v>5</v>
      </c>
      <c r="N92">
        <v>6</v>
      </c>
      <c r="O92">
        <v>1</v>
      </c>
      <c r="P92">
        <f>EmpTable[[#This Row],[Sick Leaves]]+EmpTable[[#This Row],[Unpaid Leaves]]</f>
        <v>7</v>
      </c>
      <c r="Q92">
        <v>9</v>
      </c>
    </row>
    <row r="93" spans="1:17" x14ac:dyDescent="0.3">
      <c r="A93" t="s">
        <v>808</v>
      </c>
      <c r="B93" t="s">
        <v>131</v>
      </c>
      <c r="C93" t="s">
        <v>37</v>
      </c>
      <c r="D93" t="str">
        <f>TEXT(EmpTable[[#This Row],[Start Date]], "dddd")</f>
        <v>Thursday</v>
      </c>
      <c r="E93" s="1">
        <v>43384</v>
      </c>
      <c r="F93" s="2">
        <f ca="1">DATEDIF(EmpTable[[#This Row],[Start Date]],TODAY(),"Y")</f>
        <v>7</v>
      </c>
      <c r="G93" t="s">
        <v>29</v>
      </c>
      <c r="H93" t="s">
        <v>9</v>
      </c>
      <c r="I93" t="s">
        <v>17</v>
      </c>
      <c r="J93" s="3">
        <v>1062</v>
      </c>
      <c r="K93" s="3">
        <v>12744</v>
      </c>
      <c r="L93" s="3">
        <f>EmpTable[[#This Row],[Annual Salary]]/52</f>
        <v>245.07692307692307</v>
      </c>
      <c r="M93">
        <v>3</v>
      </c>
      <c r="N93">
        <v>1</v>
      </c>
      <c r="O93">
        <v>0</v>
      </c>
      <c r="P93">
        <f>EmpTable[[#This Row],[Sick Leaves]]+EmpTable[[#This Row],[Unpaid Leaves]]</f>
        <v>1</v>
      </c>
      <c r="Q93">
        <v>7</v>
      </c>
    </row>
    <row r="94" spans="1:17" x14ac:dyDescent="0.3">
      <c r="A94" t="s">
        <v>809</v>
      </c>
      <c r="B94" t="s">
        <v>132</v>
      </c>
      <c r="C94" t="s">
        <v>37</v>
      </c>
      <c r="D94" t="str">
        <f>TEXT(EmpTable[[#This Row],[Start Date]], "dddd")</f>
        <v>Thursday</v>
      </c>
      <c r="E94" s="1">
        <v>43657</v>
      </c>
      <c r="F94" s="2">
        <f ca="1">DATEDIF(EmpTable[[#This Row],[Start Date]],TODAY(),"Y")</f>
        <v>7</v>
      </c>
      <c r="G94" t="s">
        <v>24</v>
      </c>
      <c r="H94" t="s">
        <v>9</v>
      </c>
      <c r="I94" t="s">
        <v>20</v>
      </c>
      <c r="J94" s="3">
        <v>1406</v>
      </c>
      <c r="K94" s="3">
        <v>16872</v>
      </c>
      <c r="L94" s="3">
        <f>EmpTable[[#This Row],[Annual Salary]]/52</f>
        <v>324.46153846153845</v>
      </c>
      <c r="M94">
        <v>4.5</v>
      </c>
      <c r="N94">
        <v>4</v>
      </c>
      <c r="O94">
        <v>0</v>
      </c>
      <c r="P94">
        <f>EmpTable[[#This Row],[Sick Leaves]]+EmpTable[[#This Row],[Unpaid Leaves]]</f>
        <v>4</v>
      </c>
      <c r="Q94">
        <v>46</v>
      </c>
    </row>
    <row r="95" spans="1:17" x14ac:dyDescent="0.3">
      <c r="A95" t="s">
        <v>810</v>
      </c>
      <c r="B95" t="s">
        <v>133</v>
      </c>
      <c r="C95" t="s">
        <v>15</v>
      </c>
      <c r="D95" t="str">
        <f>TEXT(EmpTable[[#This Row],[Start Date]], "dddd")</f>
        <v>Saturday</v>
      </c>
      <c r="E95" s="1">
        <v>43694</v>
      </c>
      <c r="F95" s="2">
        <f ca="1">DATEDIF(EmpTable[[#This Row],[Start Date]],TODAY(),"Y")</f>
        <v>7</v>
      </c>
      <c r="G95" t="s">
        <v>31</v>
      </c>
      <c r="H95" t="s">
        <v>14</v>
      </c>
      <c r="I95" t="s">
        <v>10</v>
      </c>
      <c r="J95" s="3">
        <v>3084</v>
      </c>
      <c r="K95" s="3">
        <v>37008</v>
      </c>
      <c r="L95" s="3">
        <f>EmpTable[[#This Row],[Annual Salary]]/52</f>
        <v>711.69230769230774</v>
      </c>
      <c r="M95">
        <v>3</v>
      </c>
      <c r="N95">
        <v>6</v>
      </c>
      <c r="O95">
        <v>0</v>
      </c>
      <c r="P95">
        <f>EmpTable[[#This Row],[Sick Leaves]]+EmpTable[[#This Row],[Unpaid Leaves]]</f>
        <v>6</v>
      </c>
      <c r="Q95">
        <v>3</v>
      </c>
    </row>
    <row r="96" spans="1:17" x14ac:dyDescent="0.3">
      <c r="A96" t="s">
        <v>811</v>
      </c>
      <c r="B96" t="s">
        <v>134</v>
      </c>
      <c r="C96" t="s">
        <v>15</v>
      </c>
      <c r="D96" t="str">
        <f>TEXT(EmpTable[[#This Row],[Start Date]], "dddd")</f>
        <v>Wednesday</v>
      </c>
      <c r="E96" s="1">
        <v>44139</v>
      </c>
      <c r="F96" s="2">
        <f ca="1">DATEDIF(EmpTable[[#This Row],[Start Date]],TODAY(),"Y")</f>
        <v>5</v>
      </c>
      <c r="G96" t="s">
        <v>25</v>
      </c>
      <c r="H96" t="s">
        <v>9</v>
      </c>
      <c r="I96" t="s">
        <v>20</v>
      </c>
      <c r="J96" s="3">
        <v>1815</v>
      </c>
      <c r="K96" s="3">
        <v>21780</v>
      </c>
      <c r="L96" s="3">
        <f>EmpTable[[#This Row],[Annual Salary]]/52</f>
        <v>418.84615384615387</v>
      </c>
      <c r="M96">
        <v>4.5</v>
      </c>
      <c r="N96">
        <v>1</v>
      </c>
      <c r="O96">
        <v>0</v>
      </c>
      <c r="P96">
        <f>EmpTable[[#This Row],[Sick Leaves]]+EmpTable[[#This Row],[Unpaid Leaves]]</f>
        <v>1</v>
      </c>
      <c r="Q96">
        <v>9</v>
      </c>
    </row>
    <row r="97" spans="1:17" x14ac:dyDescent="0.3">
      <c r="A97" t="s">
        <v>812</v>
      </c>
      <c r="B97" t="s">
        <v>135</v>
      </c>
      <c r="C97" t="s">
        <v>15</v>
      </c>
      <c r="D97" t="str">
        <f>TEXT(EmpTable[[#This Row],[Start Date]], "dddd")</f>
        <v>Friday</v>
      </c>
      <c r="E97" s="1">
        <v>42937</v>
      </c>
      <c r="F97" s="2">
        <f ca="1">DATEDIF(EmpTable[[#This Row],[Start Date]],TODAY(),"Y")</f>
        <v>9</v>
      </c>
      <c r="G97" t="s">
        <v>23</v>
      </c>
      <c r="H97" t="s">
        <v>14</v>
      </c>
      <c r="I97" t="s">
        <v>20</v>
      </c>
      <c r="J97" s="3">
        <v>1861</v>
      </c>
      <c r="K97" s="3">
        <v>22332</v>
      </c>
      <c r="L97" s="3">
        <f>EmpTable[[#This Row],[Annual Salary]]/52</f>
        <v>429.46153846153845</v>
      </c>
      <c r="M97">
        <v>3</v>
      </c>
      <c r="N97">
        <v>0</v>
      </c>
      <c r="O97">
        <v>5</v>
      </c>
      <c r="P97">
        <f>EmpTable[[#This Row],[Sick Leaves]]+EmpTable[[#This Row],[Unpaid Leaves]]</f>
        <v>5</v>
      </c>
      <c r="Q97">
        <v>9</v>
      </c>
    </row>
    <row r="98" spans="1:17" x14ac:dyDescent="0.3">
      <c r="A98" t="s">
        <v>813</v>
      </c>
      <c r="B98" t="s">
        <v>136</v>
      </c>
      <c r="C98" t="s">
        <v>15</v>
      </c>
      <c r="D98" t="str">
        <f>TEXT(EmpTable[[#This Row],[Start Date]], "dddd")</f>
        <v>Tuesday</v>
      </c>
      <c r="E98" s="1">
        <v>43200</v>
      </c>
      <c r="F98" s="2">
        <f ca="1">DATEDIF(EmpTable[[#This Row],[Start Date]],TODAY(),"Y")</f>
        <v>8</v>
      </c>
      <c r="G98" t="s">
        <v>13</v>
      </c>
      <c r="H98" t="s">
        <v>14</v>
      </c>
      <c r="I98" t="s">
        <v>17</v>
      </c>
      <c r="J98" s="3">
        <v>3088</v>
      </c>
      <c r="K98" s="3">
        <v>37056</v>
      </c>
      <c r="L98" s="3">
        <f>EmpTable[[#This Row],[Annual Salary]]/52</f>
        <v>712.61538461538464</v>
      </c>
      <c r="M98">
        <v>5</v>
      </c>
      <c r="N98">
        <v>3</v>
      </c>
      <c r="O98">
        <v>0</v>
      </c>
      <c r="P98">
        <f>EmpTable[[#This Row],[Sick Leaves]]+EmpTable[[#This Row],[Unpaid Leaves]]</f>
        <v>3</v>
      </c>
      <c r="Q98">
        <v>10</v>
      </c>
    </row>
    <row r="99" spans="1:17" x14ac:dyDescent="0.3">
      <c r="A99" t="s">
        <v>814</v>
      </c>
      <c r="B99" t="s">
        <v>137</v>
      </c>
      <c r="C99" t="s">
        <v>15</v>
      </c>
      <c r="D99" t="str">
        <f>TEXT(EmpTable[[#This Row],[Start Date]], "dddd")</f>
        <v>Wednesday</v>
      </c>
      <c r="E99" s="1">
        <v>42858</v>
      </c>
      <c r="F99" s="2">
        <f ca="1">DATEDIF(EmpTable[[#This Row],[Start Date]],TODAY(),"Y")</f>
        <v>9</v>
      </c>
      <c r="G99" t="s">
        <v>35</v>
      </c>
      <c r="H99" t="s">
        <v>22</v>
      </c>
      <c r="I99" t="s">
        <v>20</v>
      </c>
      <c r="J99" s="3">
        <v>3071</v>
      </c>
      <c r="K99" s="3">
        <v>36852</v>
      </c>
      <c r="L99" s="3">
        <f>EmpTable[[#This Row],[Annual Salary]]/52</f>
        <v>708.69230769230774</v>
      </c>
      <c r="M99">
        <v>5</v>
      </c>
      <c r="N99">
        <v>6</v>
      </c>
      <c r="O99">
        <v>0</v>
      </c>
      <c r="P99">
        <f>EmpTable[[#This Row],[Sick Leaves]]+EmpTable[[#This Row],[Unpaid Leaves]]</f>
        <v>6</v>
      </c>
      <c r="Q99">
        <v>2</v>
      </c>
    </row>
    <row r="100" spans="1:17" x14ac:dyDescent="0.3">
      <c r="A100" t="s">
        <v>815</v>
      </c>
      <c r="B100" t="s">
        <v>138</v>
      </c>
      <c r="C100" t="s">
        <v>15</v>
      </c>
      <c r="D100" t="str">
        <f>TEXT(EmpTable[[#This Row],[Start Date]], "dddd")</f>
        <v>Thursday</v>
      </c>
      <c r="E100" s="1">
        <v>43433</v>
      </c>
      <c r="F100" s="2">
        <f ca="1">DATEDIF(EmpTable[[#This Row],[Start Date]],TODAY(),"Y")</f>
        <v>7</v>
      </c>
      <c r="G100" t="s">
        <v>13</v>
      </c>
      <c r="H100" t="s">
        <v>14</v>
      </c>
      <c r="I100" t="s">
        <v>17</v>
      </c>
      <c r="J100" s="3">
        <v>3298</v>
      </c>
      <c r="K100" s="3">
        <v>39576</v>
      </c>
      <c r="L100" s="3">
        <f>EmpTable[[#This Row],[Annual Salary]]/52</f>
        <v>761.07692307692309</v>
      </c>
      <c r="M100">
        <v>3</v>
      </c>
      <c r="N100">
        <v>0</v>
      </c>
      <c r="O100">
        <v>0</v>
      </c>
      <c r="P100">
        <f>EmpTable[[#This Row],[Sick Leaves]]+EmpTable[[#This Row],[Unpaid Leaves]]</f>
        <v>0</v>
      </c>
      <c r="Q100">
        <v>9</v>
      </c>
    </row>
    <row r="101" spans="1:17" x14ac:dyDescent="0.3">
      <c r="A101" t="s">
        <v>816</v>
      </c>
      <c r="B101" t="s">
        <v>139</v>
      </c>
      <c r="C101" t="s">
        <v>37</v>
      </c>
      <c r="D101" t="str">
        <f>TEXT(EmpTable[[#This Row],[Start Date]], "dddd")</f>
        <v>Monday</v>
      </c>
      <c r="E101" s="1">
        <v>43339</v>
      </c>
      <c r="F101" s="2">
        <f ca="1">DATEDIF(EmpTable[[#This Row],[Start Date]],TODAY(),"Y")</f>
        <v>8</v>
      </c>
      <c r="G101" t="s">
        <v>16</v>
      </c>
      <c r="H101" t="s">
        <v>11</v>
      </c>
      <c r="I101" t="s">
        <v>17</v>
      </c>
      <c r="J101" s="3">
        <v>828</v>
      </c>
      <c r="K101" s="3">
        <v>9936</v>
      </c>
      <c r="L101" s="3">
        <f>EmpTable[[#This Row],[Annual Salary]]/52</f>
        <v>191.07692307692307</v>
      </c>
      <c r="M101">
        <v>5</v>
      </c>
      <c r="N101">
        <v>0</v>
      </c>
      <c r="O101">
        <v>0</v>
      </c>
      <c r="P101">
        <f>EmpTable[[#This Row],[Sick Leaves]]+EmpTable[[#This Row],[Unpaid Leaves]]</f>
        <v>0</v>
      </c>
      <c r="Q101">
        <v>10</v>
      </c>
    </row>
    <row r="102" spans="1:17" x14ac:dyDescent="0.3">
      <c r="A102" t="s">
        <v>817</v>
      </c>
      <c r="B102" t="s">
        <v>140</v>
      </c>
      <c r="C102" t="s">
        <v>15</v>
      </c>
      <c r="D102" t="str">
        <f>TEXT(EmpTable[[#This Row],[Start Date]], "dddd")</f>
        <v>Sunday</v>
      </c>
      <c r="E102" s="1">
        <v>43786</v>
      </c>
      <c r="F102" s="2">
        <f ca="1">DATEDIF(EmpTable[[#This Row],[Start Date]],TODAY(),"Y")</f>
        <v>6</v>
      </c>
      <c r="G102" t="s">
        <v>13</v>
      </c>
      <c r="H102" t="s">
        <v>9</v>
      </c>
      <c r="I102" t="s">
        <v>17</v>
      </c>
      <c r="J102" s="3">
        <v>2404</v>
      </c>
      <c r="K102" s="3">
        <v>28848</v>
      </c>
      <c r="L102" s="3">
        <f>EmpTable[[#This Row],[Annual Salary]]/52</f>
        <v>554.76923076923072</v>
      </c>
      <c r="M102">
        <v>4.5</v>
      </c>
      <c r="N102">
        <v>0</v>
      </c>
      <c r="O102">
        <v>0</v>
      </c>
      <c r="P102">
        <f>EmpTable[[#This Row],[Sick Leaves]]+EmpTable[[#This Row],[Unpaid Leaves]]</f>
        <v>0</v>
      </c>
      <c r="Q102">
        <v>99</v>
      </c>
    </row>
    <row r="103" spans="1:17" x14ac:dyDescent="0.3">
      <c r="A103" t="s">
        <v>818</v>
      </c>
      <c r="B103" t="s">
        <v>141</v>
      </c>
      <c r="C103" t="s">
        <v>15</v>
      </c>
      <c r="D103" t="str">
        <f>TEXT(EmpTable[[#This Row],[Start Date]], "dddd")</f>
        <v>Wednesday</v>
      </c>
      <c r="E103" s="1">
        <v>43740</v>
      </c>
      <c r="F103" s="2">
        <f ca="1">DATEDIF(EmpTable[[#This Row],[Start Date]],TODAY(),"Y")</f>
        <v>6</v>
      </c>
      <c r="G103" t="s">
        <v>25</v>
      </c>
      <c r="H103" t="s">
        <v>9</v>
      </c>
      <c r="I103" t="s">
        <v>26</v>
      </c>
      <c r="J103" s="3">
        <v>3410</v>
      </c>
      <c r="K103" s="3">
        <v>40920</v>
      </c>
      <c r="L103" s="3">
        <f>EmpTable[[#This Row],[Annual Salary]]/52</f>
        <v>786.92307692307691</v>
      </c>
      <c r="M103">
        <v>3</v>
      </c>
      <c r="N103">
        <v>2</v>
      </c>
      <c r="O103">
        <v>0</v>
      </c>
      <c r="P103">
        <f>EmpTable[[#This Row],[Sick Leaves]]+EmpTable[[#This Row],[Unpaid Leaves]]</f>
        <v>2</v>
      </c>
      <c r="Q103">
        <v>8</v>
      </c>
    </row>
    <row r="104" spans="1:17" x14ac:dyDescent="0.3">
      <c r="A104" t="s">
        <v>819</v>
      </c>
      <c r="B104" t="s">
        <v>142</v>
      </c>
      <c r="C104" t="s">
        <v>15</v>
      </c>
      <c r="D104" t="str">
        <f>TEXT(EmpTable[[#This Row],[Start Date]], "dddd")</f>
        <v>Sunday</v>
      </c>
      <c r="E104" s="1">
        <v>43793</v>
      </c>
      <c r="F104" s="2">
        <f ca="1">DATEDIF(EmpTable[[#This Row],[Start Date]],TODAY(),"Y")</f>
        <v>6</v>
      </c>
      <c r="G104" t="s">
        <v>16</v>
      </c>
      <c r="H104" t="s">
        <v>14</v>
      </c>
      <c r="I104" t="s">
        <v>20</v>
      </c>
      <c r="J104" s="3">
        <v>1817</v>
      </c>
      <c r="K104" s="3">
        <v>21804</v>
      </c>
      <c r="L104" s="3">
        <f>EmpTable[[#This Row],[Annual Salary]]/52</f>
        <v>419.30769230769232</v>
      </c>
      <c r="M104">
        <v>5</v>
      </c>
      <c r="N104">
        <v>1</v>
      </c>
      <c r="O104">
        <v>0</v>
      </c>
      <c r="P104">
        <f>EmpTable[[#This Row],[Sick Leaves]]+EmpTable[[#This Row],[Unpaid Leaves]]</f>
        <v>1</v>
      </c>
      <c r="Q104">
        <v>1</v>
      </c>
    </row>
    <row r="105" spans="1:17" x14ac:dyDescent="0.3">
      <c r="A105" t="s">
        <v>820</v>
      </c>
      <c r="B105" t="s">
        <v>143</v>
      </c>
      <c r="C105" t="s">
        <v>15</v>
      </c>
      <c r="D105" t="str">
        <f>TEXT(EmpTable[[#This Row],[Start Date]], "dddd")</f>
        <v>Thursday</v>
      </c>
      <c r="E105" s="1">
        <v>43867</v>
      </c>
      <c r="F105" s="2">
        <f ca="1">DATEDIF(EmpTable[[#This Row],[Start Date]],TODAY(),"Y")</f>
        <v>6</v>
      </c>
      <c r="G105" t="s">
        <v>13</v>
      </c>
      <c r="H105" t="s">
        <v>22</v>
      </c>
      <c r="I105" t="s">
        <v>20</v>
      </c>
      <c r="J105" s="3">
        <v>2923</v>
      </c>
      <c r="K105" s="3">
        <v>35076</v>
      </c>
      <c r="L105" s="3">
        <f>EmpTable[[#This Row],[Annual Salary]]/52</f>
        <v>674.53846153846155</v>
      </c>
      <c r="M105">
        <v>2</v>
      </c>
      <c r="N105">
        <v>0</v>
      </c>
      <c r="O105">
        <v>0</v>
      </c>
      <c r="P105">
        <f>EmpTable[[#This Row],[Sick Leaves]]+EmpTable[[#This Row],[Unpaid Leaves]]</f>
        <v>0</v>
      </c>
      <c r="Q105">
        <v>0</v>
      </c>
    </row>
    <row r="106" spans="1:17" x14ac:dyDescent="0.3">
      <c r="A106" t="s">
        <v>821</v>
      </c>
      <c r="B106" t="s">
        <v>123</v>
      </c>
      <c r="C106" t="s">
        <v>15</v>
      </c>
      <c r="D106" t="str">
        <f>TEXT(EmpTable[[#This Row],[Start Date]], "dddd")</f>
        <v>Wednesday</v>
      </c>
      <c r="E106" s="1">
        <v>43397</v>
      </c>
      <c r="F106" s="2">
        <f ca="1">DATEDIF(EmpTable[[#This Row],[Start Date]],TODAY(),"Y")</f>
        <v>7</v>
      </c>
      <c r="G106" t="s">
        <v>30</v>
      </c>
      <c r="H106" t="s">
        <v>9</v>
      </c>
      <c r="I106" t="s">
        <v>26</v>
      </c>
      <c r="J106" s="3">
        <v>3138</v>
      </c>
      <c r="K106" s="3">
        <v>37656</v>
      </c>
      <c r="L106" s="3">
        <f>EmpTable[[#This Row],[Annual Salary]]/52</f>
        <v>724.15384615384619</v>
      </c>
      <c r="M106">
        <v>5</v>
      </c>
      <c r="N106">
        <v>6</v>
      </c>
      <c r="O106">
        <v>0</v>
      </c>
      <c r="P106">
        <f>EmpTable[[#This Row],[Sick Leaves]]+EmpTable[[#This Row],[Unpaid Leaves]]</f>
        <v>6</v>
      </c>
      <c r="Q106">
        <v>10</v>
      </c>
    </row>
    <row r="107" spans="1:17" x14ac:dyDescent="0.3">
      <c r="A107" t="s">
        <v>822</v>
      </c>
      <c r="B107" t="s">
        <v>144</v>
      </c>
      <c r="C107" t="s">
        <v>15</v>
      </c>
      <c r="D107" t="str">
        <f>TEXT(EmpTable[[#This Row],[Start Date]], "dddd")</f>
        <v>Thursday</v>
      </c>
      <c r="E107" s="1">
        <v>43979</v>
      </c>
      <c r="F107" s="2">
        <f ca="1">DATEDIF(EmpTable[[#This Row],[Start Date]],TODAY(),"Y")</f>
        <v>6</v>
      </c>
      <c r="G107" t="s">
        <v>19</v>
      </c>
      <c r="H107" t="s">
        <v>9</v>
      </c>
      <c r="I107" t="s">
        <v>17</v>
      </c>
      <c r="J107" s="3">
        <v>3139</v>
      </c>
      <c r="K107" s="3">
        <v>37668</v>
      </c>
      <c r="L107" s="3">
        <f>EmpTable[[#This Row],[Annual Salary]]/52</f>
        <v>724.38461538461536</v>
      </c>
      <c r="M107">
        <v>3</v>
      </c>
      <c r="N107">
        <v>0</v>
      </c>
      <c r="O107">
        <v>0</v>
      </c>
      <c r="P107">
        <f>EmpTable[[#This Row],[Sick Leaves]]+EmpTable[[#This Row],[Unpaid Leaves]]</f>
        <v>0</v>
      </c>
      <c r="Q107">
        <v>10</v>
      </c>
    </row>
    <row r="108" spans="1:17" x14ac:dyDescent="0.3">
      <c r="A108" t="s">
        <v>823</v>
      </c>
      <c r="B108" t="s">
        <v>145</v>
      </c>
      <c r="C108" t="s">
        <v>15</v>
      </c>
      <c r="D108" t="str">
        <f>TEXT(EmpTable[[#This Row],[Start Date]], "dddd")</f>
        <v>Tuesday</v>
      </c>
      <c r="E108" s="1">
        <v>42507</v>
      </c>
      <c r="F108" s="2">
        <f ca="1">DATEDIF(EmpTable[[#This Row],[Start Date]],TODAY(),"Y")</f>
        <v>10</v>
      </c>
      <c r="G108" t="s">
        <v>28</v>
      </c>
      <c r="H108" t="s">
        <v>14</v>
      </c>
      <c r="I108" t="s">
        <v>20</v>
      </c>
      <c r="J108" s="3">
        <v>3263</v>
      </c>
      <c r="K108" s="3">
        <v>39156</v>
      </c>
      <c r="L108" s="3">
        <f>EmpTable[[#This Row],[Annual Salary]]/52</f>
        <v>753</v>
      </c>
      <c r="M108">
        <v>3</v>
      </c>
      <c r="N108">
        <v>0</v>
      </c>
      <c r="O108">
        <v>0</v>
      </c>
      <c r="P108">
        <f>EmpTable[[#This Row],[Sick Leaves]]+EmpTable[[#This Row],[Unpaid Leaves]]</f>
        <v>0</v>
      </c>
      <c r="Q108">
        <v>3</v>
      </c>
    </row>
    <row r="109" spans="1:17" x14ac:dyDescent="0.3">
      <c r="A109" t="s">
        <v>824</v>
      </c>
      <c r="B109" t="s">
        <v>146</v>
      </c>
      <c r="C109" t="s">
        <v>37</v>
      </c>
      <c r="D109" t="str">
        <f>TEXT(EmpTable[[#This Row],[Start Date]], "dddd")</f>
        <v>Tuesday</v>
      </c>
      <c r="E109" s="1">
        <v>43487</v>
      </c>
      <c r="F109" s="2">
        <f ca="1">DATEDIF(EmpTable[[#This Row],[Start Date]],TODAY(),"Y")</f>
        <v>7</v>
      </c>
      <c r="G109" t="s">
        <v>8</v>
      </c>
      <c r="H109" t="s">
        <v>14</v>
      </c>
      <c r="I109" t="s">
        <v>20</v>
      </c>
      <c r="J109" s="3">
        <v>1258</v>
      </c>
      <c r="K109" s="3">
        <v>15096</v>
      </c>
      <c r="L109" s="3">
        <f>EmpTable[[#This Row],[Annual Salary]]/52</f>
        <v>290.30769230769232</v>
      </c>
      <c r="M109">
        <v>5</v>
      </c>
      <c r="N109">
        <v>0</v>
      </c>
      <c r="O109">
        <v>0</v>
      </c>
      <c r="P109">
        <f>EmpTable[[#This Row],[Sick Leaves]]+EmpTable[[#This Row],[Unpaid Leaves]]</f>
        <v>0</v>
      </c>
      <c r="Q109">
        <v>5</v>
      </c>
    </row>
    <row r="110" spans="1:17" x14ac:dyDescent="0.3">
      <c r="A110" t="s">
        <v>825</v>
      </c>
      <c r="B110" t="s">
        <v>147</v>
      </c>
      <c r="C110" t="s">
        <v>37</v>
      </c>
      <c r="D110" t="str">
        <f>TEXT(EmpTable[[#This Row],[Start Date]], "dddd")</f>
        <v>Friday</v>
      </c>
      <c r="E110" s="1">
        <v>44085</v>
      </c>
      <c r="F110" s="2">
        <f ca="1">DATEDIF(EmpTable[[#This Row],[Start Date]],TODAY(),"Y")</f>
        <v>6</v>
      </c>
      <c r="G110" t="s">
        <v>25</v>
      </c>
      <c r="H110" t="s">
        <v>9</v>
      </c>
      <c r="I110" t="s">
        <v>17</v>
      </c>
      <c r="J110" s="3">
        <v>2527</v>
      </c>
      <c r="K110" s="3">
        <v>30324</v>
      </c>
      <c r="L110" s="3">
        <f>EmpTable[[#This Row],[Annual Salary]]/52</f>
        <v>583.15384615384619</v>
      </c>
      <c r="M110">
        <v>3</v>
      </c>
      <c r="N110">
        <v>3</v>
      </c>
      <c r="O110">
        <v>0</v>
      </c>
      <c r="P110">
        <f>EmpTable[[#This Row],[Sick Leaves]]+EmpTable[[#This Row],[Unpaid Leaves]]</f>
        <v>3</v>
      </c>
      <c r="Q110">
        <v>16</v>
      </c>
    </row>
    <row r="111" spans="1:17" x14ac:dyDescent="0.3">
      <c r="A111" t="s">
        <v>826</v>
      </c>
      <c r="B111" t="s">
        <v>148</v>
      </c>
      <c r="C111" t="s">
        <v>37</v>
      </c>
      <c r="D111" t="str">
        <f>TEXT(EmpTable[[#This Row],[Start Date]], "dddd")</f>
        <v>Wednesday</v>
      </c>
      <c r="E111" s="1">
        <v>43362</v>
      </c>
      <c r="F111" s="2">
        <f ca="1">DATEDIF(EmpTable[[#This Row],[Start Date]],TODAY(),"Y")</f>
        <v>8</v>
      </c>
      <c r="G111" t="s">
        <v>25</v>
      </c>
      <c r="H111" t="s">
        <v>9</v>
      </c>
      <c r="I111" t="s">
        <v>20</v>
      </c>
      <c r="J111" s="3">
        <v>3017</v>
      </c>
      <c r="K111" s="3">
        <v>36204</v>
      </c>
      <c r="L111" s="3">
        <f>EmpTable[[#This Row],[Annual Salary]]/52</f>
        <v>696.23076923076928</v>
      </c>
      <c r="M111">
        <v>4.5</v>
      </c>
      <c r="N111">
        <v>0</v>
      </c>
      <c r="O111">
        <v>4</v>
      </c>
      <c r="P111">
        <f>EmpTable[[#This Row],[Sick Leaves]]+EmpTable[[#This Row],[Unpaid Leaves]]</f>
        <v>4</v>
      </c>
      <c r="Q111">
        <v>4</v>
      </c>
    </row>
    <row r="112" spans="1:17" x14ac:dyDescent="0.3">
      <c r="A112" t="s">
        <v>827</v>
      </c>
      <c r="B112" t="s">
        <v>149</v>
      </c>
      <c r="C112" t="s">
        <v>37</v>
      </c>
      <c r="D112" t="str">
        <f>TEXT(EmpTable[[#This Row],[Start Date]], "dddd")</f>
        <v>Wednesday</v>
      </c>
      <c r="E112" s="1">
        <v>42480</v>
      </c>
      <c r="F112" s="2">
        <f ca="1">DATEDIF(EmpTable[[#This Row],[Start Date]],TODAY(),"Y")</f>
        <v>10</v>
      </c>
      <c r="G112" t="s">
        <v>19</v>
      </c>
      <c r="H112" t="s">
        <v>11</v>
      </c>
      <c r="I112" t="s">
        <v>17</v>
      </c>
      <c r="J112" s="3">
        <v>1639</v>
      </c>
      <c r="K112" s="3">
        <v>19668</v>
      </c>
      <c r="L112" s="3">
        <f>EmpTable[[#This Row],[Annual Salary]]/52</f>
        <v>378.23076923076923</v>
      </c>
      <c r="M112">
        <v>5</v>
      </c>
      <c r="N112">
        <v>0</v>
      </c>
      <c r="O112">
        <v>0</v>
      </c>
      <c r="P112">
        <f>EmpTable[[#This Row],[Sick Leaves]]+EmpTable[[#This Row],[Unpaid Leaves]]</f>
        <v>0</v>
      </c>
      <c r="Q112">
        <v>2</v>
      </c>
    </row>
    <row r="113" spans="1:17" x14ac:dyDescent="0.3">
      <c r="A113" t="s">
        <v>828</v>
      </c>
      <c r="B113" t="s">
        <v>150</v>
      </c>
      <c r="C113" t="s">
        <v>15</v>
      </c>
      <c r="D113" t="str">
        <f>TEXT(EmpTable[[#This Row],[Start Date]], "dddd")</f>
        <v>Friday</v>
      </c>
      <c r="E113" s="1">
        <v>43742</v>
      </c>
      <c r="F113" s="2">
        <f ca="1">DATEDIF(EmpTable[[#This Row],[Start Date]],TODAY(),"Y")</f>
        <v>6</v>
      </c>
      <c r="G113" t="s">
        <v>23</v>
      </c>
      <c r="H113" t="s">
        <v>9</v>
      </c>
      <c r="I113" t="s">
        <v>20</v>
      </c>
      <c r="J113" s="3">
        <v>1867</v>
      </c>
      <c r="K113" s="3">
        <v>22404</v>
      </c>
      <c r="L113" s="3">
        <f>EmpTable[[#This Row],[Annual Salary]]/52</f>
        <v>430.84615384615387</v>
      </c>
      <c r="M113">
        <v>3</v>
      </c>
      <c r="N113">
        <v>1</v>
      </c>
      <c r="O113">
        <v>0</v>
      </c>
      <c r="P113">
        <f>EmpTable[[#This Row],[Sick Leaves]]+EmpTable[[#This Row],[Unpaid Leaves]]</f>
        <v>1</v>
      </c>
      <c r="Q113">
        <v>3</v>
      </c>
    </row>
    <row r="114" spans="1:17" x14ac:dyDescent="0.3">
      <c r="A114" t="s">
        <v>829</v>
      </c>
      <c r="B114" t="s">
        <v>151</v>
      </c>
      <c r="C114" t="s">
        <v>37</v>
      </c>
      <c r="D114" t="str">
        <f>TEXT(EmpTable[[#This Row],[Start Date]], "dddd")</f>
        <v>Sunday</v>
      </c>
      <c r="E114" s="1">
        <v>42659</v>
      </c>
      <c r="F114" s="2">
        <f ca="1">DATEDIF(EmpTable[[#This Row],[Start Date]],TODAY(),"Y")</f>
        <v>9</v>
      </c>
      <c r="G114" t="s">
        <v>29</v>
      </c>
      <c r="H114" t="s">
        <v>14</v>
      </c>
      <c r="I114" t="s">
        <v>20</v>
      </c>
      <c r="J114" s="3">
        <v>2314</v>
      </c>
      <c r="K114" s="3">
        <v>27768</v>
      </c>
      <c r="L114" s="3">
        <f>EmpTable[[#This Row],[Annual Salary]]/52</f>
        <v>534</v>
      </c>
      <c r="M114">
        <v>2</v>
      </c>
      <c r="N114">
        <v>0</v>
      </c>
      <c r="O114">
        <v>3</v>
      </c>
      <c r="P114">
        <f>EmpTable[[#This Row],[Sick Leaves]]+EmpTable[[#This Row],[Unpaid Leaves]]</f>
        <v>3</v>
      </c>
      <c r="Q114">
        <v>5</v>
      </c>
    </row>
    <row r="115" spans="1:17" x14ac:dyDescent="0.3">
      <c r="A115" t="s">
        <v>830</v>
      </c>
      <c r="B115" t="s">
        <v>152</v>
      </c>
      <c r="C115" t="s">
        <v>37</v>
      </c>
      <c r="D115" t="str">
        <f>TEXT(EmpTable[[#This Row],[Start Date]], "dddd")</f>
        <v>Saturday</v>
      </c>
      <c r="E115" s="1">
        <v>42770</v>
      </c>
      <c r="F115" s="2">
        <f ca="1">DATEDIF(EmpTable[[#This Row],[Start Date]],TODAY(),"Y")</f>
        <v>9</v>
      </c>
      <c r="G115" t="s">
        <v>8</v>
      </c>
      <c r="H115" t="s">
        <v>11</v>
      </c>
      <c r="I115" t="s">
        <v>20</v>
      </c>
      <c r="J115" s="3">
        <v>2679</v>
      </c>
      <c r="K115" s="3">
        <v>32148</v>
      </c>
      <c r="L115" s="3">
        <f>EmpTable[[#This Row],[Annual Salary]]/52</f>
        <v>618.23076923076928</v>
      </c>
      <c r="M115">
        <v>5</v>
      </c>
      <c r="N115">
        <v>6</v>
      </c>
      <c r="O115">
        <v>0</v>
      </c>
      <c r="P115">
        <f>EmpTable[[#This Row],[Sick Leaves]]+EmpTable[[#This Row],[Unpaid Leaves]]</f>
        <v>6</v>
      </c>
      <c r="Q115">
        <v>1</v>
      </c>
    </row>
    <row r="116" spans="1:17" x14ac:dyDescent="0.3">
      <c r="A116" t="s">
        <v>831</v>
      </c>
      <c r="B116" t="s">
        <v>153</v>
      </c>
      <c r="C116" t="s">
        <v>15</v>
      </c>
      <c r="D116" t="str">
        <f>TEXT(EmpTable[[#This Row],[Start Date]], "dddd")</f>
        <v>Sunday</v>
      </c>
      <c r="E116" s="1">
        <v>43618</v>
      </c>
      <c r="F116" s="2">
        <f ca="1">DATEDIF(EmpTable[[#This Row],[Start Date]],TODAY(),"Y")</f>
        <v>7</v>
      </c>
      <c r="G116" t="s">
        <v>8</v>
      </c>
      <c r="H116" t="s">
        <v>9</v>
      </c>
      <c r="I116" t="s">
        <v>17</v>
      </c>
      <c r="J116" s="3">
        <v>3166</v>
      </c>
      <c r="K116" s="3">
        <v>37992</v>
      </c>
      <c r="L116" s="3">
        <f>EmpTable[[#This Row],[Annual Salary]]/52</f>
        <v>730.61538461538464</v>
      </c>
      <c r="M116">
        <v>4.5</v>
      </c>
      <c r="N116">
        <v>5</v>
      </c>
      <c r="O116">
        <v>0</v>
      </c>
      <c r="P116">
        <f>EmpTable[[#This Row],[Sick Leaves]]+EmpTable[[#This Row],[Unpaid Leaves]]</f>
        <v>5</v>
      </c>
      <c r="Q116">
        <v>4</v>
      </c>
    </row>
    <row r="117" spans="1:17" x14ac:dyDescent="0.3">
      <c r="A117" t="s">
        <v>832</v>
      </c>
      <c r="B117" t="s">
        <v>154</v>
      </c>
      <c r="C117" t="s">
        <v>15</v>
      </c>
      <c r="D117" t="str">
        <f>TEXT(EmpTable[[#This Row],[Start Date]], "dddd")</f>
        <v>Sunday</v>
      </c>
      <c r="E117" s="1">
        <v>43527</v>
      </c>
      <c r="F117" s="2">
        <f ca="1">DATEDIF(EmpTable[[#This Row],[Start Date]],TODAY(),"Y")</f>
        <v>7</v>
      </c>
      <c r="G117" t="s">
        <v>13</v>
      </c>
      <c r="H117" t="s">
        <v>14</v>
      </c>
      <c r="I117" t="s">
        <v>20</v>
      </c>
      <c r="J117" s="3">
        <v>2429</v>
      </c>
      <c r="K117" s="3">
        <v>29148</v>
      </c>
      <c r="L117" s="3">
        <f>EmpTable[[#This Row],[Annual Salary]]/52</f>
        <v>560.53846153846155</v>
      </c>
      <c r="M117">
        <v>5</v>
      </c>
      <c r="N117">
        <v>0</v>
      </c>
      <c r="O117">
        <v>0</v>
      </c>
      <c r="P117">
        <f>EmpTable[[#This Row],[Sick Leaves]]+EmpTable[[#This Row],[Unpaid Leaves]]</f>
        <v>0</v>
      </c>
      <c r="Q117">
        <v>7</v>
      </c>
    </row>
    <row r="118" spans="1:17" x14ac:dyDescent="0.3">
      <c r="A118" t="s">
        <v>833</v>
      </c>
      <c r="B118" t="s">
        <v>155</v>
      </c>
      <c r="C118" t="s">
        <v>15</v>
      </c>
      <c r="D118" t="str">
        <f>TEXT(EmpTable[[#This Row],[Start Date]], "dddd")</f>
        <v>Sunday</v>
      </c>
      <c r="E118" s="1">
        <v>43744</v>
      </c>
      <c r="F118" s="2">
        <f ca="1">DATEDIF(EmpTable[[#This Row],[Start Date]],TODAY(),"Y")</f>
        <v>6</v>
      </c>
      <c r="G118" t="s">
        <v>13</v>
      </c>
      <c r="H118" t="s">
        <v>14</v>
      </c>
      <c r="I118" t="s">
        <v>20</v>
      </c>
      <c r="J118" s="3">
        <v>1865</v>
      </c>
      <c r="K118" s="3">
        <v>22380</v>
      </c>
      <c r="L118" s="3">
        <f>EmpTable[[#This Row],[Annual Salary]]/52</f>
        <v>430.38461538461536</v>
      </c>
      <c r="M118">
        <v>4.5</v>
      </c>
      <c r="N118">
        <v>0</v>
      </c>
      <c r="O118">
        <v>0</v>
      </c>
      <c r="P118">
        <f>EmpTable[[#This Row],[Sick Leaves]]+EmpTable[[#This Row],[Unpaid Leaves]]</f>
        <v>0</v>
      </c>
      <c r="Q118">
        <v>4</v>
      </c>
    </row>
    <row r="119" spans="1:17" x14ac:dyDescent="0.3">
      <c r="A119" t="s">
        <v>834</v>
      </c>
      <c r="B119" t="s">
        <v>156</v>
      </c>
      <c r="C119" t="s">
        <v>15</v>
      </c>
      <c r="D119" t="str">
        <f>TEXT(EmpTable[[#This Row],[Start Date]], "dddd")</f>
        <v>Thursday</v>
      </c>
      <c r="E119" s="1">
        <v>43146</v>
      </c>
      <c r="F119" s="2">
        <f ca="1">DATEDIF(EmpTable[[#This Row],[Start Date]],TODAY(),"Y")</f>
        <v>8</v>
      </c>
      <c r="G119" t="s">
        <v>19</v>
      </c>
      <c r="H119" t="s">
        <v>14</v>
      </c>
      <c r="I119" t="s">
        <v>26</v>
      </c>
      <c r="J119" s="3">
        <v>868</v>
      </c>
      <c r="K119" s="3">
        <v>10416</v>
      </c>
      <c r="L119" s="3">
        <f>EmpTable[[#This Row],[Annual Salary]]/52</f>
        <v>200.30769230769232</v>
      </c>
      <c r="M119">
        <v>4.5</v>
      </c>
      <c r="N119">
        <v>2</v>
      </c>
      <c r="O119">
        <v>0</v>
      </c>
      <c r="P119">
        <f>EmpTable[[#This Row],[Sick Leaves]]+EmpTable[[#This Row],[Unpaid Leaves]]</f>
        <v>2</v>
      </c>
      <c r="Q119">
        <v>2</v>
      </c>
    </row>
    <row r="120" spans="1:17" x14ac:dyDescent="0.3">
      <c r="A120" t="s">
        <v>835</v>
      </c>
      <c r="B120" t="s">
        <v>157</v>
      </c>
      <c r="C120" t="s">
        <v>15</v>
      </c>
      <c r="D120" t="str">
        <f>TEXT(EmpTable[[#This Row],[Start Date]], "dddd")</f>
        <v>Wednesday</v>
      </c>
      <c r="E120" s="1">
        <v>43558</v>
      </c>
      <c r="F120" s="2">
        <f ca="1">DATEDIF(EmpTable[[#This Row],[Start Date]],TODAY(),"Y")</f>
        <v>7</v>
      </c>
      <c r="G120" t="s">
        <v>13</v>
      </c>
      <c r="H120" t="s">
        <v>9</v>
      </c>
      <c r="I120" t="s">
        <v>10</v>
      </c>
      <c r="J120" s="3">
        <v>3411</v>
      </c>
      <c r="K120" s="3">
        <v>40932</v>
      </c>
      <c r="L120" s="3">
        <f>EmpTable[[#This Row],[Annual Salary]]/52</f>
        <v>787.15384615384619</v>
      </c>
      <c r="M120">
        <v>5</v>
      </c>
      <c r="N120">
        <v>4</v>
      </c>
      <c r="O120">
        <v>0</v>
      </c>
      <c r="P120">
        <f>EmpTable[[#This Row],[Sick Leaves]]+EmpTable[[#This Row],[Unpaid Leaves]]</f>
        <v>4</v>
      </c>
      <c r="Q120">
        <v>2</v>
      </c>
    </row>
    <row r="121" spans="1:17" x14ac:dyDescent="0.3">
      <c r="A121" t="s">
        <v>836</v>
      </c>
      <c r="B121" t="s">
        <v>158</v>
      </c>
      <c r="C121" t="s">
        <v>37</v>
      </c>
      <c r="D121" t="str">
        <f>TEXT(EmpTable[[#This Row],[Start Date]], "dddd")</f>
        <v>Sunday</v>
      </c>
      <c r="E121" s="1">
        <v>42687</v>
      </c>
      <c r="F121" s="2">
        <f ca="1">DATEDIF(EmpTable[[#This Row],[Start Date]],TODAY(),"Y")</f>
        <v>9</v>
      </c>
      <c r="G121" t="s">
        <v>25</v>
      </c>
      <c r="H121" t="s">
        <v>22</v>
      </c>
      <c r="I121" t="s">
        <v>17</v>
      </c>
      <c r="J121" s="3">
        <v>3324</v>
      </c>
      <c r="K121" s="3">
        <v>39888</v>
      </c>
      <c r="L121" s="3">
        <f>EmpTable[[#This Row],[Annual Salary]]/52</f>
        <v>767.07692307692309</v>
      </c>
      <c r="M121">
        <v>3</v>
      </c>
      <c r="N121">
        <v>5</v>
      </c>
      <c r="O121">
        <v>0</v>
      </c>
      <c r="P121">
        <f>EmpTable[[#This Row],[Sick Leaves]]+EmpTable[[#This Row],[Unpaid Leaves]]</f>
        <v>5</v>
      </c>
      <c r="Q121">
        <v>7</v>
      </c>
    </row>
    <row r="122" spans="1:17" x14ac:dyDescent="0.3">
      <c r="A122" t="s">
        <v>837</v>
      </c>
      <c r="B122" t="s">
        <v>159</v>
      </c>
      <c r="C122" t="s">
        <v>15</v>
      </c>
      <c r="D122" t="str">
        <f>TEXT(EmpTable[[#This Row],[Start Date]], "dddd")</f>
        <v>Thursday</v>
      </c>
      <c r="E122" s="1">
        <v>43762</v>
      </c>
      <c r="F122" s="2">
        <f ca="1">DATEDIF(EmpTable[[#This Row],[Start Date]],TODAY(),"Y")</f>
        <v>6</v>
      </c>
      <c r="G122" t="s">
        <v>13</v>
      </c>
      <c r="H122" t="s">
        <v>14</v>
      </c>
      <c r="I122" t="s">
        <v>20</v>
      </c>
      <c r="J122" s="3">
        <v>2715</v>
      </c>
      <c r="K122" s="3">
        <v>32580</v>
      </c>
      <c r="L122" s="3">
        <f>EmpTable[[#This Row],[Annual Salary]]/52</f>
        <v>626.53846153846155</v>
      </c>
      <c r="M122">
        <v>1</v>
      </c>
      <c r="N122">
        <v>0</v>
      </c>
      <c r="O122">
        <v>3</v>
      </c>
      <c r="P122">
        <f>EmpTable[[#This Row],[Sick Leaves]]+EmpTable[[#This Row],[Unpaid Leaves]]</f>
        <v>3</v>
      </c>
      <c r="Q122">
        <v>3</v>
      </c>
    </row>
    <row r="123" spans="1:17" x14ac:dyDescent="0.3">
      <c r="A123" t="s">
        <v>838</v>
      </c>
      <c r="B123" t="s">
        <v>160</v>
      </c>
      <c r="C123" t="s">
        <v>37</v>
      </c>
      <c r="D123" t="str">
        <f>TEXT(EmpTable[[#This Row],[Start Date]], "dddd")</f>
        <v>Sunday</v>
      </c>
      <c r="E123" s="1">
        <v>43674</v>
      </c>
      <c r="F123" s="2">
        <f ca="1">DATEDIF(EmpTable[[#This Row],[Start Date]],TODAY(),"Y")</f>
        <v>7</v>
      </c>
      <c r="G123" t="s">
        <v>29</v>
      </c>
      <c r="H123" t="s">
        <v>14</v>
      </c>
      <c r="I123" t="s">
        <v>10</v>
      </c>
      <c r="J123" s="3">
        <v>2664</v>
      </c>
      <c r="K123" s="3">
        <v>31968</v>
      </c>
      <c r="L123" s="3">
        <f>EmpTable[[#This Row],[Annual Salary]]/52</f>
        <v>614.76923076923072</v>
      </c>
      <c r="M123">
        <v>4.5</v>
      </c>
      <c r="N123">
        <v>1</v>
      </c>
      <c r="O123">
        <v>0</v>
      </c>
      <c r="P123">
        <f>EmpTable[[#This Row],[Sick Leaves]]+EmpTable[[#This Row],[Unpaid Leaves]]</f>
        <v>1</v>
      </c>
      <c r="Q123">
        <v>9</v>
      </c>
    </row>
    <row r="124" spans="1:17" x14ac:dyDescent="0.3">
      <c r="A124" t="s">
        <v>839</v>
      </c>
      <c r="B124" t="s">
        <v>161</v>
      </c>
      <c r="C124" t="s">
        <v>15</v>
      </c>
      <c r="D124" t="str">
        <f>TEXT(EmpTable[[#This Row],[Start Date]], "dddd")</f>
        <v>Friday</v>
      </c>
      <c r="E124" s="1">
        <v>44134</v>
      </c>
      <c r="F124" s="2">
        <f ca="1">DATEDIF(EmpTable[[#This Row],[Start Date]],TODAY(),"Y")</f>
        <v>5</v>
      </c>
      <c r="G124" t="s">
        <v>8</v>
      </c>
      <c r="H124" t="s">
        <v>11</v>
      </c>
      <c r="I124" t="s">
        <v>20</v>
      </c>
      <c r="J124" s="3">
        <v>1801</v>
      </c>
      <c r="K124" s="3">
        <v>21612</v>
      </c>
      <c r="L124" s="3">
        <f>EmpTable[[#This Row],[Annual Salary]]/52</f>
        <v>415.61538461538464</v>
      </c>
      <c r="M124">
        <v>5</v>
      </c>
      <c r="N124">
        <v>0</v>
      </c>
      <c r="O124">
        <v>0</v>
      </c>
      <c r="P124">
        <f>EmpTable[[#This Row],[Sick Leaves]]+EmpTable[[#This Row],[Unpaid Leaves]]</f>
        <v>0</v>
      </c>
      <c r="Q124">
        <v>82</v>
      </c>
    </row>
    <row r="125" spans="1:17" x14ac:dyDescent="0.3">
      <c r="A125" t="s">
        <v>840</v>
      </c>
      <c r="B125" t="s">
        <v>162</v>
      </c>
      <c r="C125" t="s">
        <v>37</v>
      </c>
      <c r="D125" t="str">
        <f>TEXT(EmpTable[[#This Row],[Start Date]], "dddd")</f>
        <v>Thursday</v>
      </c>
      <c r="E125" s="1">
        <v>43125</v>
      </c>
      <c r="F125" s="2">
        <f ca="1">DATEDIF(EmpTable[[#This Row],[Start Date]],TODAY(),"Y")</f>
        <v>8</v>
      </c>
      <c r="G125" t="s">
        <v>13</v>
      </c>
      <c r="H125" t="s">
        <v>14</v>
      </c>
      <c r="I125" t="s">
        <v>20</v>
      </c>
      <c r="J125" s="3">
        <v>1452</v>
      </c>
      <c r="K125" s="3">
        <v>17424</v>
      </c>
      <c r="L125" s="3">
        <f>EmpTable[[#This Row],[Annual Salary]]/52</f>
        <v>335.07692307692309</v>
      </c>
      <c r="M125">
        <v>3</v>
      </c>
      <c r="N125">
        <v>0</v>
      </c>
      <c r="O125">
        <v>0</v>
      </c>
      <c r="P125">
        <f>EmpTable[[#This Row],[Sick Leaves]]+EmpTable[[#This Row],[Unpaid Leaves]]</f>
        <v>0</v>
      </c>
      <c r="Q125">
        <v>0</v>
      </c>
    </row>
    <row r="126" spans="1:17" x14ac:dyDescent="0.3">
      <c r="A126" t="s">
        <v>841</v>
      </c>
      <c r="B126" t="s">
        <v>163</v>
      </c>
      <c r="C126" t="s">
        <v>15</v>
      </c>
      <c r="D126" t="str">
        <f>TEXT(EmpTable[[#This Row],[Start Date]], "dddd")</f>
        <v>Wednesday</v>
      </c>
      <c r="E126" s="1">
        <v>42914</v>
      </c>
      <c r="F126" s="2">
        <f ca="1">DATEDIF(EmpTable[[#This Row],[Start Date]],TODAY(),"Y")</f>
        <v>9</v>
      </c>
      <c r="G126" t="s">
        <v>8</v>
      </c>
      <c r="H126" t="s">
        <v>14</v>
      </c>
      <c r="I126" t="s">
        <v>17</v>
      </c>
      <c r="J126" s="3">
        <v>2358</v>
      </c>
      <c r="K126" s="3">
        <v>28296</v>
      </c>
      <c r="L126" s="3">
        <f>EmpTable[[#This Row],[Annual Salary]]/52</f>
        <v>544.15384615384619</v>
      </c>
      <c r="M126">
        <v>3</v>
      </c>
      <c r="N126">
        <v>0</v>
      </c>
      <c r="O126">
        <v>0</v>
      </c>
      <c r="P126">
        <f>EmpTable[[#This Row],[Sick Leaves]]+EmpTable[[#This Row],[Unpaid Leaves]]</f>
        <v>0</v>
      </c>
      <c r="Q126">
        <v>14</v>
      </c>
    </row>
    <row r="127" spans="1:17" x14ac:dyDescent="0.3">
      <c r="A127" t="s">
        <v>842</v>
      </c>
      <c r="B127" t="s">
        <v>164</v>
      </c>
      <c r="C127" t="s">
        <v>37</v>
      </c>
      <c r="D127" t="str">
        <f>TEXT(EmpTable[[#This Row],[Start Date]], "dddd")</f>
        <v>Sunday</v>
      </c>
      <c r="E127" s="1">
        <v>43688</v>
      </c>
      <c r="F127" s="2">
        <f ca="1">DATEDIF(EmpTable[[#This Row],[Start Date]],TODAY(),"Y")</f>
        <v>7</v>
      </c>
      <c r="G127" t="s">
        <v>13</v>
      </c>
      <c r="H127" t="s">
        <v>9</v>
      </c>
      <c r="I127" t="s">
        <v>17</v>
      </c>
      <c r="J127" s="3">
        <v>784</v>
      </c>
      <c r="K127" s="3">
        <v>9408</v>
      </c>
      <c r="L127" s="3">
        <f>EmpTable[[#This Row],[Annual Salary]]/52</f>
        <v>180.92307692307693</v>
      </c>
      <c r="M127">
        <v>3</v>
      </c>
      <c r="N127">
        <v>2</v>
      </c>
      <c r="O127">
        <v>3</v>
      </c>
      <c r="P127">
        <f>EmpTable[[#This Row],[Sick Leaves]]+EmpTable[[#This Row],[Unpaid Leaves]]</f>
        <v>5</v>
      </c>
      <c r="Q127">
        <v>9</v>
      </c>
    </row>
    <row r="128" spans="1:17" x14ac:dyDescent="0.3">
      <c r="A128" t="s">
        <v>843</v>
      </c>
      <c r="B128" t="s">
        <v>165</v>
      </c>
      <c r="C128" t="s">
        <v>15</v>
      </c>
      <c r="D128" t="str">
        <f>TEXT(EmpTable[[#This Row],[Start Date]], "dddd")</f>
        <v>Thursday</v>
      </c>
      <c r="E128" s="1">
        <v>42943</v>
      </c>
      <c r="F128" s="2">
        <f ca="1">DATEDIF(EmpTable[[#This Row],[Start Date]],TODAY(),"Y")</f>
        <v>9</v>
      </c>
      <c r="G128" t="s">
        <v>13</v>
      </c>
      <c r="H128" t="s">
        <v>9</v>
      </c>
      <c r="I128" t="s">
        <v>20</v>
      </c>
      <c r="J128" s="3">
        <v>1423</v>
      </c>
      <c r="K128" s="3">
        <v>17076</v>
      </c>
      <c r="L128" s="3">
        <f>EmpTable[[#This Row],[Annual Salary]]/52</f>
        <v>328.38461538461536</v>
      </c>
      <c r="M128">
        <v>3</v>
      </c>
      <c r="N128">
        <v>0</v>
      </c>
      <c r="O128">
        <v>0</v>
      </c>
      <c r="P128">
        <f>EmpTable[[#This Row],[Sick Leaves]]+EmpTable[[#This Row],[Unpaid Leaves]]</f>
        <v>0</v>
      </c>
      <c r="Q128">
        <v>4</v>
      </c>
    </row>
    <row r="129" spans="1:17" x14ac:dyDescent="0.3">
      <c r="A129" t="s">
        <v>844</v>
      </c>
      <c r="B129" t="s">
        <v>166</v>
      </c>
      <c r="C129" t="s">
        <v>15</v>
      </c>
      <c r="D129" t="str">
        <f>TEXT(EmpTable[[#This Row],[Start Date]], "dddd")</f>
        <v>Saturday</v>
      </c>
      <c r="E129" s="1">
        <v>43309</v>
      </c>
      <c r="F129" s="2">
        <f ca="1">DATEDIF(EmpTable[[#This Row],[Start Date]],TODAY(),"Y")</f>
        <v>8</v>
      </c>
      <c r="G129" t="s">
        <v>35</v>
      </c>
      <c r="H129" t="s">
        <v>14</v>
      </c>
      <c r="I129" t="s">
        <v>20</v>
      </c>
      <c r="J129" s="3">
        <v>2174</v>
      </c>
      <c r="K129" s="3">
        <v>26088</v>
      </c>
      <c r="L129" s="3">
        <f>EmpTable[[#This Row],[Annual Salary]]/52</f>
        <v>501.69230769230768</v>
      </c>
      <c r="M129">
        <v>2</v>
      </c>
      <c r="N129">
        <v>6</v>
      </c>
      <c r="O129">
        <v>0</v>
      </c>
      <c r="P129">
        <f>EmpTable[[#This Row],[Sick Leaves]]+EmpTable[[#This Row],[Unpaid Leaves]]</f>
        <v>6</v>
      </c>
      <c r="Q129">
        <v>10</v>
      </c>
    </row>
    <row r="130" spans="1:17" x14ac:dyDescent="0.3">
      <c r="A130" t="s">
        <v>845</v>
      </c>
      <c r="B130" t="s">
        <v>167</v>
      </c>
      <c r="C130" t="s">
        <v>15</v>
      </c>
      <c r="D130" t="str">
        <f>TEXT(EmpTable[[#This Row],[Start Date]], "dddd")</f>
        <v>Saturday</v>
      </c>
      <c r="E130" s="1">
        <v>44030</v>
      </c>
      <c r="F130" s="2">
        <f ca="1">DATEDIF(EmpTable[[#This Row],[Start Date]],TODAY(),"Y")</f>
        <v>6</v>
      </c>
      <c r="G130" t="s">
        <v>25</v>
      </c>
      <c r="H130" t="s">
        <v>9</v>
      </c>
      <c r="I130" t="s">
        <v>17</v>
      </c>
      <c r="J130" s="3">
        <v>2182</v>
      </c>
      <c r="K130" s="3">
        <v>26184</v>
      </c>
      <c r="L130" s="3">
        <f>EmpTable[[#This Row],[Annual Salary]]/52</f>
        <v>503.53846153846155</v>
      </c>
      <c r="M130">
        <v>4.5</v>
      </c>
      <c r="N130">
        <v>6</v>
      </c>
      <c r="O130">
        <v>0</v>
      </c>
      <c r="P130">
        <f>EmpTable[[#This Row],[Sick Leaves]]+EmpTable[[#This Row],[Unpaid Leaves]]</f>
        <v>6</v>
      </c>
      <c r="Q130">
        <v>74</v>
      </c>
    </row>
    <row r="131" spans="1:17" x14ac:dyDescent="0.3">
      <c r="A131" t="s">
        <v>846</v>
      </c>
      <c r="B131" t="s">
        <v>168</v>
      </c>
      <c r="C131" t="s">
        <v>37</v>
      </c>
      <c r="D131" t="str">
        <f>TEXT(EmpTable[[#This Row],[Start Date]], "dddd")</f>
        <v>Monday</v>
      </c>
      <c r="E131" s="1">
        <v>43675</v>
      </c>
      <c r="F131" s="2">
        <f ca="1">DATEDIF(EmpTable[[#This Row],[Start Date]],TODAY(),"Y")</f>
        <v>7</v>
      </c>
      <c r="G131" t="s">
        <v>8</v>
      </c>
      <c r="H131" t="s">
        <v>9</v>
      </c>
      <c r="I131" t="s">
        <v>20</v>
      </c>
      <c r="J131" s="3">
        <v>2437</v>
      </c>
      <c r="K131" s="3">
        <v>29244</v>
      </c>
      <c r="L131" s="3">
        <f>EmpTable[[#This Row],[Annual Salary]]/52</f>
        <v>562.38461538461536</v>
      </c>
      <c r="M131">
        <v>3</v>
      </c>
      <c r="N131">
        <v>0</v>
      </c>
      <c r="O131">
        <v>0</v>
      </c>
      <c r="P131">
        <f>EmpTable[[#This Row],[Sick Leaves]]+EmpTable[[#This Row],[Unpaid Leaves]]</f>
        <v>0</v>
      </c>
      <c r="Q131">
        <v>2</v>
      </c>
    </row>
    <row r="132" spans="1:17" x14ac:dyDescent="0.3">
      <c r="A132" t="s">
        <v>847</v>
      </c>
      <c r="B132" t="s">
        <v>169</v>
      </c>
      <c r="C132" t="s">
        <v>37</v>
      </c>
      <c r="D132" t="str">
        <f>TEXT(EmpTable[[#This Row],[Start Date]], "dddd")</f>
        <v>Wednesday</v>
      </c>
      <c r="E132" s="1">
        <v>43726</v>
      </c>
      <c r="F132" s="2">
        <f ca="1">DATEDIF(EmpTable[[#This Row],[Start Date]],TODAY(),"Y")</f>
        <v>7</v>
      </c>
      <c r="G132" t="s">
        <v>8</v>
      </c>
      <c r="H132" t="s">
        <v>9</v>
      </c>
      <c r="I132" t="s">
        <v>20</v>
      </c>
      <c r="J132" s="3">
        <v>926</v>
      </c>
      <c r="K132" s="3">
        <v>11112</v>
      </c>
      <c r="L132" s="3">
        <f>EmpTable[[#This Row],[Annual Salary]]/52</f>
        <v>213.69230769230768</v>
      </c>
      <c r="M132">
        <v>2</v>
      </c>
      <c r="N132">
        <v>3</v>
      </c>
      <c r="O132">
        <v>0</v>
      </c>
      <c r="P132">
        <f>EmpTable[[#This Row],[Sick Leaves]]+EmpTable[[#This Row],[Unpaid Leaves]]</f>
        <v>3</v>
      </c>
      <c r="Q132">
        <v>1</v>
      </c>
    </row>
    <row r="133" spans="1:17" x14ac:dyDescent="0.3">
      <c r="A133" t="s">
        <v>848</v>
      </c>
      <c r="B133" t="s">
        <v>170</v>
      </c>
      <c r="C133" t="s">
        <v>15</v>
      </c>
      <c r="D133" t="str">
        <f>TEXT(EmpTable[[#This Row],[Start Date]], "dddd")</f>
        <v>Monday</v>
      </c>
      <c r="E133" s="1">
        <v>42765</v>
      </c>
      <c r="F133" s="2">
        <f ca="1">DATEDIF(EmpTable[[#This Row],[Start Date]],TODAY(),"Y")</f>
        <v>9</v>
      </c>
      <c r="G133" t="s">
        <v>25</v>
      </c>
      <c r="H133" t="s">
        <v>14</v>
      </c>
      <c r="I133" t="s">
        <v>10</v>
      </c>
      <c r="J133" s="3">
        <v>1506</v>
      </c>
      <c r="K133" s="3">
        <v>18072</v>
      </c>
      <c r="L133" s="3">
        <f>EmpTable[[#This Row],[Annual Salary]]/52</f>
        <v>347.53846153846155</v>
      </c>
      <c r="M133">
        <v>3</v>
      </c>
      <c r="N133">
        <v>0</v>
      </c>
      <c r="O133">
        <v>0</v>
      </c>
      <c r="P133">
        <f>EmpTable[[#This Row],[Sick Leaves]]+EmpTable[[#This Row],[Unpaid Leaves]]</f>
        <v>0</v>
      </c>
      <c r="Q133">
        <v>1</v>
      </c>
    </row>
    <row r="134" spans="1:17" x14ac:dyDescent="0.3">
      <c r="A134" t="s">
        <v>849</v>
      </c>
      <c r="B134" t="s">
        <v>171</v>
      </c>
      <c r="C134" t="s">
        <v>15</v>
      </c>
      <c r="D134" t="str">
        <f>TEXT(EmpTable[[#This Row],[Start Date]], "dddd")</f>
        <v>Wednesday</v>
      </c>
      <c r="E134" s="1">
        <v>43103</v>
      </c>
      <c r="F134" s="2">
        <f ca="1">DATEDIF(EmpTable[[#This Row],[Start Date]],TODAY(),"Y")</f>
        <v>8</v>
      </c>
      <c r="G134" t="s">
        <v>23</v>
      </c>
      <c r="H134" t="s">
        <v>11</v>
      </c>
      <c r="I134" t="s">
        <v>17</v>
      </c>
      <c r="J134" s="3">
        <v>3159</v>
      </c>
      <c r="K134" s="3">
        <v>37908</v>
      </c>
      <c r="L134" s="3">
        <f>EmpTable[[#This Row],[Annual Salary]]/52</f>
        <v>729</v>
      </c>
      <c r="M134">
        <v>5</v>
      </c>
      <c r="N134">
        <v>0</v>
      </c>
      <c r="O134">
        <v>0</v>
      </c>
      <c r="P134">
        <f>EmpTable[[#This Row],[Sick Leaves]]+EmpTable[[#This Row],[Unpaid Leaves]]</f>
        <v>0</v>
      </c>
      <c r="Q134">
        <v>10</v>
      </c>
    </row>
    <row r="135" spans="1:17" x14ac:dyDescent="0.3">
      <c r="A135" t="s">
        <v>850</v>
      </c>
      <c r="B135" t="s">
        <v>172</v>
      </c>
      <c r="C135" t="s">
        <v>15</v>
      </c>
      <c r="D135" t="str">
        <f>TEXT(EmpTable[[#This Row],[Start Date]], "dddd")</f>
        <v>Monday</v>
      </c>
      <c r="E135" s="1">
        <v>42982</v>
      </c>
      <c r="F135" s="2">
        <f ca="1">DATEDIF(EmpTable[[#This Row],[Start Date]],TODAY(),"Y")</f>
        <v>9</v>
      </c>
      <c r="G135" t="s">
        <v>29</v>
      </c>
      <c r="H135" t="s">
        <v>22</v>
      </c>
      <c r="I135" t="s">
        <v>17</v>
      </c>
      <c r="J135" s="3">
        <v>1117</v>
      </c>
      <c r="K135" s="3">
        <v>13404</v>
      </c>
      <c r="L135" s="3">
        <f>EmpTable[[#This Row],[Annual Salary]]/52</f>
        <v>257.76923076923077</v>
      </c>
      <c r="M135">
        <v>1</v>
      </c>
      <c r="N135">
        <v>0</v>
      </c>
      <c r="O135">
        <v>0</v>
      </c>
      <c r="P135">
        <f>EmpTable[[#This Row],[Sick Leaves]]+EmpTable[[#This Row],[Unpaid Leaves]]</f>
        <v>0</v>
      </c>
      <c r="Q135">
        <v>3</v>
      </c>
    </row>
    <row r="136" spans="1:17" x14ac:dyDescent="0.3">
      <c r="A136" t="s">
        <v>851</v>
      </c>
      <c r="B136" t="s">
        <v>173</v>
      </c>
      <c r="C136" t="s">
        <v>37</v>
      </c>
      <c r="D136" t="str">
        <f>TEXT(EmpTable[[#This Row],[Start Date]], "dddd")</f>
        <v>Thursday</v>
      </c>
      <c r="E136" s="1">
        <v>43265</v>
      </c>
      <c r="F136" s="2">
        <f ca="1">DATEDIF(EmpTable[[#This Row],[Start Date]],TODAY(),"Y")</f>
        <v>8</v>
      </c>
      <c r="G136" t="s">
        <v>8</v>
      </c>
      <c r="H136" t="s">
        <v>22</v>
      </c>
      <c r="I136" t="s">
        <v>10</v>
      </c>
      <c r="J136" s="3">
        <v>2379</v>
      </c>
      <c r="K136" s="3">
        <v>28548</v>
      </c>
      <c r="L136" s="3">
        <f>EmpTable[[#This Row],[Annual Salary]]/52</f>
        <v>549</v>
      </c>
      <c r="M136">
        <v>4.5</v>
      </c>
      <c r="N136">
        <v>0</v>
      </c>
      <c r="O136">
        <v>0</v>
      </c>
      <c r="P136">
        <f>EmpTable[[#This Row],[Sick Leaves]]+EmpTable[[#This Row],[Unpaid Leaves]]</f>
        <v>0</v>
      </c>
      <c r="Q136">
        <v>7</v>
      </c>
    </row>
    <row r="137" spans="1:17" x14ac:dyDescent="0.3">
      <c r="A137" t="s">
        <v>852</v>
      </c>
      <c r="B137" t="s">
        <v>174</v>
      </c>
      <c r="C137" t="s">
        <v>15</v>
      </c>
      <c r="D137" t="str">
        <f>TEXT(EmpTable[[#This Row],[Start Date]], "dddd")</f>
        <v>Thursday</v>
      </c>
      <c r="E137" s="1">
        <v>43797</v>
      </c>
      <c r="F137" s="2">
        <f ca="1">DATEDIF(EmpTable[[#This Row],[Start Date]],TODAY(),"Y")</f>
        <v>6</v>
      </c>
      <c r="G137" t="s">
        <v>13</v>
      </c>
      <c r="H137" t="s">
        <v>9</v>
      </c>
      <c r="I137" t="s">
        <v>20</v>
      </c>
      <c r="J137" s="3">
        <v>2372</v>
      </c>
      <c r="K137" s="3">
        <v>28464</v>
      </c>
      <c r="L137" s="3">
        <f>EmpTable[[#This Row],[Annual Salary]]/52</f>
        <v>547.38461538461536</v>
      </c>
      <c r="M137">
        <v>5</v>
      </c>
      <c r="N137">
        <v>4</v>
      </c>
      <c r="O137">
        <v>1</v>
      </c>
      <c r="P137">
        <f>EmpTable[[#This Row],[Sick Leaves]]+EmpTable[[#This Row],[Unpaid Leaves]]</f>
        <v>5</v>
      </c>
      <c r="Q137">
        <v>6</v>
      </c>
    </row>
    <row r="138" spans="1:17" x14ac:dyDescent="0.3">
      <c r="A138" t="s">
        <v>853</v>
      </c>
      <c r="B138" t="s">
        <v>175</v>
      </c>
      <c r="C138" t="s">
        <v>15</v>
      </c>
      <c r="D138" t="str">
        <f>TEXT(EmpTable[[#This Row],[Start Date]], "dddd")</f>
        <v>Sunday</v>
      </c>
      <c r="E138" s="1">
        <v>43870</v>
      </c>
      <c r="F138" s="2">
        <f ca="1">DATEDIF(EmpTable[[#This Row],[Start Date]],TODAY(),"Y")</f>
        <v>6</v>
      </c>
      <c r="G138" t="s">
        <v>29</v>
      </c>
      <c r="H138" t="s">
        <v>9</v>
      </c>
      <c r="I138" t="s">
        <v>17</v>
      </c>
      <c r="J138" s="3">
        <v>2908</v>
      </c>
      <c r="K138" s="3">
        <v>34896</v>
      </c>
      <c r="L138" s="3">
        <f>EmpTable[[#This Row],[Annual Salary]]/52</f>
        <v>671.07692307692309</v>
      </c>
      <c r="M138">
        <v>3</v>
      </c>
      <c r="N138">
        <v>0</v>
      </c>
      <c r="O138">
        <v>0</v>
      </c>
      <c r="P138">
        <f>EmpTable[[#This Row],[Sick Leaves]]+EmpTable[[#This Row],[Unpaid Leaves]]</f>
        <v>0</v>
      </c>
      <c r="Q138">
        <v>12</v>
      </c>
    </row>
    <row r="139" spans="1:17" x14ac:dyDescent="0.3">
      <c r="A139" t="s">
        <v>854</v>
      </c>
      <c r="B139" t="s">
        <v>176</v>
      </c>
      <c r="C139" t="s">
        <v>37</v>
      </c>
      <c r="D139" t="str">
        <f>TEXT(EmpTable[[#This Row],[Start Date]], "dddd")</f>
        <v>Tuesday</v>
      </c>
      <c r="E139" s="1">
        <v>43963</v>
      </c>
      <c r="F139" s="2">
        <f ca="1">DATEDIF(EmpTable[[#This Row],[Start Date]],TODAY(),"Y")</f>
        <v>6</v>
      </c>
      <c r="G139" t="s">
        <v>31</v>
      </c>
      <c r="H139" t="s">
        <v>9</v>
      </c>
      <c r="I139" t="s">
        <v>20</v>
      </c>
      <c r="J139" s="3">
        <v>2019</v>
      </c>
      <c r="K139" s="3">
        <v>24228</v>
      </c>
      <c r="L139" s="3">
        <f>EmpTable[[#This Row],[Annual Salary]]/52</f>
        <v>465.92307692307691</v>
      </c>
      <c r="M139">
        <v>3</v>
      </c>
      <c r="N139">
        <v>5</v>
      </c>
      <c r="O139">
        <v>2</v>
      </c>
      <c r="P139">
        <f>EmpTable[[#This Row],[Sick Leaves]]+EmpTable[[#This Row],[Unpaid Leaves]]</f>
        <v>7</v>
      </c>
      <c r="Q139">
        <v>15</v>
      </c>
    </row>
    <row r="140" spans="1:17" x14ac:dyDescent="0.3">
      <c r="A140" t="s">
        <v>855</v>
      </c>
      <c r="B140" t="s">
        <v>177</v>
      </c>
      <c r="C140" t="s">
        <v>15</v>
      </c>
      <c r="D140" t="str">
        <f>TEXT(EmpTable[[#This Row],[Start Date]], "dddd")</f>
        <v>Tuesday</v>
      </c>
      <c r="E140" s="1">
        <v>43249</v>
      </c>
      <c r="F140" s="2">
        <f ca="1">DATEDIF(EmpTable[[#This Row],[Start Date]],TODAY(),"Y")</f>
        <v>8</v>
      </c>
      <c r="G140" t="s">
        <v>13</v>
      </c>
      <c r="H140" t="s">
        <v>9</v>
      </c>
      <c r="I140" t="s">
        <v>17</v>
      </c>
      <c r="J140" s="3">
        <v>877</v>
      </c>
      <c r="K140" s="3">
        <v>10524</v>
      </c>
      <c r="L140" s="3">
        <f>EmpTable[[#This Row],[Annual Salary]]/52</f>
        <v>202.38461538461539</v>
      </c>
      <c r="M140">
        <v>1</v>
      </c>
      <c r="N140">
        <v>0</v>
      </c>
      <c r="O140">
        <v>0</v>
      </c>
      <c r="P140">
        <f>EmpTable[[#This Row],[Sick Leaves]]+EmpTable[[#This Row],[Unpaid Leaves]]</f>
        <v>0</v>
      </c>
      <c r="Q140">
        <v>0</v>
      </c>
    </row>
    <row r="141" spans="1:17" x14ac:dyDescent="0.3">
      <c r="A141" t="s">
        <v>856</v>
      </c>
      <c r="B141" t="s">
        <v>178</v>
      </c>
      <c r="C141" t="s">
        <v>15</v>
      </c>
      <c r="D141" t="str">
        <f>TEXT(EmpTable[[#This Row],[Start Date]], "dddd")</f>
        <v>Friday</v>
      </c>
      <c r="E141" s="1">
        <v>43546</v>
      </c>
      <c r="F141" s="2">
        <f ca="1">DATEDIF(EmpTable[[#This Row],[Start Date]],TODAY(),"Y")</f>
        <v>7</v>
      </c>
      <c r="G141" t="s">
        <v>25</v>
      </c>
      <c r="H141" t="s">
        <v>9</v>
      </c>
      <c r="I141" t="s">
        <v>17</v>
      </c>
      <c r="J141" s="3">
        <v>1043</v>
      </c>
      <c r="K141" s="3">
        <v>12516</v>
      </c>
      <c r="L141" s="3">
        <f>EmpTable[[#This Row],[Annual Salary]]/52</f>
        <v>240.69230769230768</v>
      </c>
      <c r="M141">
        <v>5</v>
      </c>
      <c r="N141">
        <v>0</v>
      </c>
      <c r="O141">
        <v>0</v>
      </c>
      <c r="P141">
        <f>EmpTable[[#This Row],[Sick Leaves]]+EmpTable[[#This Row],[Unpaid Leaves]]</f>
        <v>0</v>
      </c>
      <c r="Q141">
        <v>0</v>
      </c>
    </row>
    <row r="142" spans="1:17" x14ac:dyDescent="0.3">
      <c r="A142" t="s">
        <v>857</v>
      </c>
      <c r="B142" t="s">
        <v>179</v>
      </c>
      <c r="C142" t="s">
        <v>37</v>
      </c>
      <c r="D142" t="str">
        <f>TEXT(EmpTable[[#This Row],[Start Date]], "dddd")</f>
        <v>Wednesday</v>
      </c>
      <c r="E142" s="1">
        <v>43698</v>
      </c>
      <c r="F142" s="2">
        <f ca="1">DATEDIF(EmpTable[[#This Row],[Start Date]],TODAY(),"Y")</f>
        <v>7</v>
      </c>
      <c r="G142" t="s">
        <v>23</v>
      </c>
      <c r="H142" t="s">
        <v>14</v>
      </c>
      <c r="I142" t="s">
        <v>20</v>
      </c>
      <c r="J142" s="3">
        <v>3258</v>
      </c>
      <c r="K142" s="3">
        <v>39096</v>
      </c>
      <c r="L142" s="3">
        <f>EmpTable[[#This Row],[Annual Salary]]/52</f>
        <v>751.84615384615381</v>
      </c>
      <c r="M142">
        <v>3</v>
      </c>
      <c r="N142">
        <v>3</v>
      </c>
      <c r="O142">
        <v>0</v>
      </c>
      <c r="P142">
        <f>EmpTable[[#This Row],[Sick Leaves]]+EmpTable[[#This Row],[Unpaid Leaves]]</f>
        <v>3</v>
      </c>
      <c r="Q142">
        <v>0</v>
      </c>
    </row>
    <row r="143" spans="1:17" x14ac:dyDescent="0.3">
      <c r="A143" t="s">
        <v>858</v>
      </c>
      <c r="B143" t="s">
        <v>180</v>
      </c>
      <c r="C143" t="s">
        <v>37</v>
      </c>
      <c r="D143" t="str">
        <f>TEXT(EmpTable[[#This Row],[Start Date]], "dddd")</f>
        <v>Monday</v>
      </c>
      <c r="E143" s="1">
        <v>44165</v>
      </c>
      <c r="F143" s="2">
        <f ca="1">DATEDIF(EmpTable[[#This Row],[Start Date]],TODAY(),"Y")</f>
        <v>5</v>
      </c>
      <c r="G143" t="s">
        <v>29</v>
      </c>
      <c r="H143" t="s">
        <v>11</v>
      </c>
      <c r="I143" t="s">
        <v>17</v>
      </c>
      <c r="J143" s="3">
        <v>976</v>
      </c>
      <c r="K143" s="3">
        <v>11712</v>
      </c>
      <c r="L143" s="3">
        <f>EmpTable[[#This Row],[Annual Salary]]/52</f>
        <v>225.23076923076923</v>
      </c>
      <c r="M143">
        <v>5</v>
      </c>
      <c r="N143">
        <v>5</v>
      </c>
      <c r="O143">
        <v>0</v>
      </c>
      <c r="P143">
        <f>EmpTable[[#This Row],[Sick Leaves]]+EmpTable[[#This Row],[Unpaid Leaves]]</f>
        <v>5</v>
      </c>
      <c r="Q143">
        <v>2</v>
      </c>
    </row>
    <row r="144" spans="1:17" x14ac:dyDescent="0.3">
      <c r="A144" t="s">
        <v>859</v>
      </c>
      <c r="B144" t="s">
        <v>181</v>
      </c>
      <c r="C144" t="s">
        <v>37</v>
      </c>
      <c r="D144" t="str">
        <f>TEXT(EmpTable[[#This Row],[Start Date]], "dddd")</f>
        <v>Tuesday</v>
      </c>
      <c r="E144" s="1">
        <v>43571</v>
      </c>
      <c r="F144" s="2">
        <f ca="1">DATEDIF(EmpTable[[#This Row],[Start Date]],TODAY(),"Y")</f>
        <v>7</v>
      </c>
      <c r="G144" t="s">
        <v>19</v>
      </c>
      <c r="H144" t="s">
        <v>9</v>
      </c>
      <c r="I144" t="s">
        <v>20</v>
      </c>
      <c r="J144" s="3">
        <v>3096</v>
      </c>
      <c r="K144" s="3">
        <v>37152</v>
      </c>
      <c r="L144" s="3">
        <f>EmpTable[[#This Row],[Annual Salary]]/52</f>
        <v>714.46153846153845</v>
      </c>
      <c r="M144">
        <v>2</v>
      </c>
      <c r="N144">
        <v>0</v>
      </c>
      <c r="O144">
        <v>0</v>
      </c>
      <c r="P144">
        <f>EmpTable[[#This Row],[Sick Leaves]]+EmpTable[[#This Row],[Unpaid Leaves]]</f>
        <v>0</v>
      </c>
      <c r="Q144">
        <v>8</v>
      </c>
    </row>
    <row r="145" spans="1:17" x14ac:dyDescent="0.3">
      <c r="A145" t="s">
        <v>860</v>
      </c>
      <c r="B145" t="s">
        <v>182</v>
      </c>
      <c r="C145" t="s">
        <v>37</v>
      </c>
      <c r="D145" t="str">
        <f>TEXT(EmpTable[[#This Row],[Start Date]], "dddd")</f>
        <v>Wednesday</v>
      </c>
      <c r="E145" s="1">
        <v>43551</v>
      </c>
      <c r="F145" s="2">
        <f ca="1">DATEDIF(EmpTable[[#This Row],[Start Date]],TODAY(),"Y")</f>
        <v>7</v>
      </c>
      <c r="G145" t="s">
        <v>28</v>
      </c>
      <c r="H145" t="s">
        <v>9</v>
      </c>
      <c r="I145" t="s">
        <v>10</v>
      </c>
      <c r="J145" s="3">
        <v>1985</v>
      </c>
      <c r="K145" s="3">
        <v>23820</v>
      </c>
      <c r="L145" s="3">
        <f>EmpTable[[#This Row],[Annual Salary]]/52</f>
        <v>458.07692307692309</v>
      </c>
      <c r="M145">
        <v>3</v>
      </c>
      <c r="N145">
        <v>6</v>
      </c>
      <c r="O145">
        <v>2</v>
      </c>
      <c r="P145">
        <f>EmpTable[[#This Row],[Sick Leaves]]+EmpTable[[#This Row],[Unpaid Leaves]]</f>
        <v>8</v>
      </c>
      <c r="Q145">
        <v>6</v>
      </c>
    </row>
    <row r="146" spans="1:17" x14ac:dyDescent="0.3">
      <c r="A146" t="s">
        <v>861</v>
      </c>
      <c r="B146" t="s">
        <v>183</v>
      </c>
      <c r="C146" t="s">
        <v>15</v>
      </c>
      <c r="D146" t="str">
        <f>TEXT(EmpTable[[#This Row],[Start Date]], "dddd")</f>
        <v>Monday</v>
      </c>
      <c r="E146" s="1">
        <v>43850</v>
      </c>
      <c r="F146" s="2">
        <f ca="1">DATEDIF(EmpTable[[#This Row],[Start Date]],TODAY(),"Y")</f>
        <v>6</v>
      </c>
      <c r="G146" t="s">
        <v>16</v>
      </c>
      <c r="H146" t="s">
        <v>14</v>
      </c>
      <c r="I146" t="s">
        <v>20</v>
      </c>
      <c r="J146" s="3">
        <v>2371</v>
      </c>
      <c r="K146" s="3">
        <v>28452</v>
      </c>
      <c r="L146" s="3">
        <f>EmpTable[[#This Row],[Annual Salary]]/52</f>
        <v>547.15384615384619</v>
      </c>
      <c r="M146">
        <v>5</v>
      </c>
      <c r="N146">
        <v>0</v>
      </c>
      <c r="O146">
        <v>0</v>
      </c>
      <c r="P146">
        <f>EmpTable[[#This Row],[Sick Leaves]]+EmpTable[[#This Row],[Unpaid Leaves]]</f>
        <v>0</v>
      </c>
      <c r="Q146">
        <v>1</v>
      </c>
    </row>
    <row r="147" spans="1:17" x14ac:dyDescent="0.3">
      <c r="A147" t="s">
        <v>862</v>
      </c>
      <c r="B147" t="s">
        <v>184</v>
      </c>
      <c r="C147" t="s">
        <v>15</v>
      </c>
      <c r="D147" t="str">
        <f>TEXT(EmpTable[[#This Row],[Start Date]], "dddd")</f>
        <v>Sunday</v>
      </c>
      <c r="E147" s="1">
        <v>43520</v>
      </c>
      <c r="F147" s="2">
        <f ca="1">DATEDIF(EmpTable[[#This Row],[Start Date]],TODAY(),"Y")</f>
        <v>7</v>
      </c>
      <c r="G147" t="s">
        <v>29</v>
      </c>
      <c r="H147" t="s">
        <v>9</v>
      </c>
      <c r="I147" t="s">
        <v>17</v>
      </c>
      <c r="J147" s="3">
        <v>2562</v>
      </c>
      <c r="K147" s="3">
        <v>30744</v>
      </c>
      <c r="L147" s="3">
        <f>EmpTable[[#This Row],[Annual Salary]]/52</f>
        <v>591.23076923076928</v>
      </c>
      <c r="M147">
        <v>2</v>
      </c>
      <c r="N147">
        <v>4</v>
      </c>
      <c r="O147">
        <v>0</v>
      </c>
      <c r="P147">
        <f>EmpTable[[#This Row],[Sick Leaves]]+EmpTable[[#This Row],[Unpaid Leaves]]</f>
        <v>4</v>
      </c>
      <c r="Q147">
        <v>3</v>
      </c>
    </row>
    <row r="148" spans="1:17" x14ac:dyDescent="0.3">
      <c r="A148" t="s">
        <v>863</v>
      </c>
      <c r="B148" t="s">
        <v>185</v>
      </c>
      <c r="C148" t="s">
        <v>37</v>
      </c>
      <c r="D148" t="str">
        <f>TEXT(EmpTable[[#This Row],[Start Date]], "dddd")</f>
        <v>Friday</v>
      </c>
      <c r="E148" s="1">
        <v>44071</v>
      </c>
      <c r="F148" s="2">
        <f ca="1">DATEDIF(EmpTable[[#This Row],[Start Date]],TODAY(),"Y")</f>
        <v>6</v>
      </c>
      <c r="G148" t="s">
        <v>8</v>
      </c>
      <c r="H148" t="s">
        <v>22</v>
      </c>
      <c r="I148" t="s">
        <v>20</v>
      </c>
      <c r="J148" s="3">
        <v>1254</v>
      </c>
      <c r="K148" s="3">
        <v>15048</v>
      </c>
      <c r="L148" s="3">
        <f>EmpTable[[#This Row],[Annual Salary]]/52</f>
        <v>289.38461538461536</v>
      </c>
      <c r="M148">
        <v>5</v>
      </c>
      <c r="N148">
        <v>0</v>
      </c>
      <c r="O148">
        <v>0</v>
      </c>
      <c r="P148">
        <f>EmpTable[[#This Row],[Sick Leaves]]+EmpTable[[#This Row],[Unpaid Leaves]]</f>
        <v>0</v>
      </c>
      <c r="Q148">
        <v>8</v>
      </c>
    </row>
    <row r="149" spans="1:17" x14ac:dyDescent="0.3">
      <c r="A149" t="s">
        <v>864</v>
      </c>
      <c r="B149" t="s">
        <v>186</v>
      </c>
      <c r="C149" t="s">
        <v>15</v>
      </c>
      <c r="D149" t="str">
        <f>TEXT(EmpTable[[#This Row],[Start Date]], "dddd")</f>
        <v>Wednesday</v>
      </c>
      <c r="E149" s="1">
        <v>43173</v>
      </c>
      <c r="F149" s="2">
        <f ca="1">DATEDIF(EmpTable[[#This Row],[Start Date]],TODAY(),"Y")</f>
        <v>8</v>
      </c>
      <c r="G149" t="s">
        <v>13</v>
      </c>
      <c r="H149" t="s">
        <v>22</v>
      </c>
      <c r="I149" t="s">
        <v>20</v>
      </c>
      <c r="J149" s="3">
        <v>793</v>
      </c>
      <c r="K149" s="3">
        <v>9516</v>
      </c>
      <c r="L149" s="3">
        <f>EmpTable[[#This Row],[Annual Salary]]/52</f>
        <v>183</v>
      </c>
      <c r="M149">
        <v>5</v>
      </c>
      <c r="N149">
        <v>6</v>
      </c>
      <c r="O149">
        <v>0</v>
      </c>
      <c r="P149">
        <f>EmpTable[[#This Row],[Sick Leaves]]+EmpTable[[#This Row],[Unpaid Leaves]]</f>
        <v>6</v>
      </c>
      <c r="Q149">
        <v>2</v>
      </c>
    </row>
    <row r="150" spans="1:17" x14ac:dyDescent="0.3">
      <c r="A150" t="s">
        <v>865</v>
      </c>
      <c r="B150" t="s">
        <v>187</v>
      </c>
      <c r="C150" t="s">
        <v>37</v>
      </c>
      <c r="D150" t="str">
        <f>TEXT(EmpTable[[#This Row],[Start Date]], "dddd")</f>
        <v>Friday</v>
      </c>
      <c r="E150" s="1">
        <v>43007</v>
      </c>
      <c r="F150" s="2">
        <f ca="1">DATEDIF(EmpTable[[#This Row],[Start Date]],TODAY(),"Y")</f>
        <v>8</v>
      </c>
      <c r="G150" t="s">
        <v>32</v>
      </c>
      <c r="H150" t="s">
        <v>9</v>
      </c>
      <c r="I150" t="s">
        <v>10</v>
      </c>
      <c r="J150" s="3">
        <v>2416</v>
      </c>
      <c r="K150" s="3">
        <v>28992</v>
      </c>
      <c r="L150" s="3">
        <f>EmpTable[[#This Row],[Annual Salary]]/52</f>
        <v>557.53846153846155</v>
      </c>
      <c r="M150">
        <v>3</v>
      </c>
      <c r="N150">
        <v>0</v>
      </c>
      <c r="O150">
        <v>0</v>
      </c>
      <c r="P150">
        <f>EmpTable[[#This Row],[Sick Leaves]]+EmpTable[[#This Row],[Unpaid Leaves]]</f>
        <v>0</v>
      </c>
      <c r="Q150">
        <v>2</v>
      </c>
    </row>
    <row r="151" spans="1:17" x14ac:dyDescent="0.3">
      <c r="A151" t="s">
        <v>866</v>
      </c>
      <c r="B151" t="s">
        <v>188</v>
      </c>
      <c r="C151" t="s">
        <v>15</v>
      </c>
      <c r="D151" t="str">
        <f>TEXT(EmpTable[[#This Row],[Start Date]], "dddd")</f>
        <v>Tuesday</v>
      </c>
      <c r="E151" s="1">
        <v>42773</v>
      </c>
      <c r="F151" s="2">
        <f ca="1">DATEDIF(EmpTable[[#This Row],[Start Date]],TODAY(),"Y")</f>
        <v>9</v>
      </c>
      <c r="G151" t="s">
        <v>24</v>
      </c>
      <c r="H151" t="s">
        <v>22</v>
      </c>
      <c r="I151" t="s">
        <v>17</v>
      </c>
      <c r="J151" s="3">
        <v>822</v>
      </c>
      <c r="K151" s="3">
        <v>9864</v>
      </c>
      <c r="L151" s="3">
        <f>EmpTable[[#This Row],[Annual Salary]]/52</f>
        <v>189.69230769230768</v>
      </c>
      <c r="M151">
        <v>5</v>
      </c>
      <c r="N151">
        <v>6</v>
      </c>
      <c r="O151">
        <v>0</v>
      </c>
      <c r="P151">
        <f>EmpTable[[#This Row],[Sick Leaves]]+EmpTable[[#This Row],[Unpaid Leaves]]</f>
        <v>6</v>
      </c>
      <c r="Q151">
        <v>1</v>
      </c>
    </row>
    <row r="152" spans="1:17" x14ac:dyDescent="0.3">
      <c r="A152" t="s">
        <v>867</v>
      </c>
      <c r="B152" t="s">
        <v>189</v>
      </c>
      <c r="C152" t="s">
        <v>15</v>
      </c>
      <c r="D152" t="str">
        <f>TEXT(EmpTable[[#This Row],[Start Date]], "dddd")</f>
        <v>Wednesday</v>
      </c>
      <c r="E152" s="1">
        <v>44118</v>
      </c>
      <c r="F152" s="2">
        <f ca="1">DATEDIF(EmpTable[[#This Row],[Start Date]],TODAY(),"Y")</f>
        <v>5</v>
      </c>
      <c r="G152" t="s">
        <v>13</v>
      </c>
      <c r="H152" t="s">
        <v>9</v>
      </c>
      <c r="I152" t="s">
        <v>26</v>
      </c>
      <c r="J152" s="3">
        <v>1442</v>
      </c>
      <c r="K152" s="3">
        <v>17304</v>
      </c>
      <c r="L152" s="3">
        <f>EmpTable[[#This Row],[Annual Salary]]/52</f>
        <v>332.76923076923077</v>
      </c>
      <c r="M152">
        <v>5</v>
      </c>
      <c r="N152">
        <v>2</v>
      </c>
      <c r="O152">
        <v>1</v>
      </c>
      <c r="P152">
        <f>EmpTable[[#This Row],[Sick Leaves]]+EmpTable[[#This Row],[Unpaid Leaves]]</f>
        <v>3</v>
      </c>
      <c r="Q152">
        <v>23</v>
      </c>
    </row>
    <row r="153" spans="1:17" x14ac:dyDescent="0.3">
      <c r="A153" t="s">
        <v>868</v>
      </c>
      <c r="B153" t="s">
        <v>190</v>
      </c>
      <c r="C153" t="s">
        <v>37</v>
      </c>
      <c r="D153" t="str">
        <f>TEXT(EmpTable[[#This Row],[Start Date]], "dddd")</f>
        <v>Monday</v>
      </c>
      <c r="E153" s="1">
        <v>43780</v>
      </c>
      <c r="F153" s="2">
        <f ca="1">DATEDIF(EmpTable[[#This Row],[Start Date]],TODAY(),"Y")</f>
        <v>6</v>
      </c>
      <c r="G153" t="s">
        <v>23</v>
      </c>
      <c r="H153" t="s">
        <v>9</v>
      </c>
      <c r="I153" t="s">
        <v>10</v>
      </c>
      <c r="J153" s="3">
        <v>887</v>
      </c>
      <c r="K153" s="3">
        <v>10644</v>
      </c>
      <c r="L153" s="3">
        <f>EmpTable[[#This Row],[Annual Salary]]/52</f>
        <v>204.69230769230768</v>
      </c>
      <c r="M153">
        <v>4.5</v>
      </c>
      <c r="N153">
        <v>0</v>
      </c>
      <c r="O153">
        <v>0</v>
      </c>
      <c r="P153">
        <f>EmpTable[[#This Row],[Sick Leaves]]+EmpTable[[#This Row],[Unpaid Leaves]]</f>
        <v>0</v>
      </c>
      <c r="Q153">
        <v>54</v>
      </c>
    </row>
    <row r="154" spans="1:17" x14ac:dyDescent="0.3">
      <c r="A154" t="s">
        <v>869</v>
      </c>
      <c r="B154" t="s">
        <v>191</v>
      </c>
      <c r="C154" t="s">
        <v>37</v>
      </c>
      <c r="D154" t="str">
        <f>TEXT(EmpTable[[#This Row],[Start Date]], "dddd")</f>
        <v>Sunday</v>
      </c>
      <c r="E154" s="1">
        <v>42792</v>
      </c>
      <c r="F154" s="2">
        <f ca="1">DATEDIF(EmpTable[[#This Row],[Start Date]],TODAY(),"Y")</f>
        <v>9</v>
      </c>
      <c r="G154" t="s">
        <v>13</v>
      </c>
      <c r="H154" t="s">
        <v>9</v>
      </c>
      <c r="I154" t="s">
        <v>17</v>
      </c>
      <c r="J154" s="3">
        <v>1671</v>
      </c>
      <c r="K154" s="3">
        <v>20052</v>
      </c>
      <c r="L154" s="3">
        <f>EmpTable[[#This Row],[Annual Salary]]/52</f>
        <v>385.61538461538464</v>
      </c>
      <c r="M154">
        <v>2</v>
      </c>
      <c r="N154">
        <v>0</v>
      </c>
      <c r="O154">
        <v>0</v>
      </c>
      <c r="P154">
        <f>EmpTable[[#This Row],[Sick Leaves]]+EmpTable[[#This Row],[Unpaid Leaves]]</f>
        <v>0</v>
      </c>
      <c r="Q154">
        <v>3</v>
      </c>
    </row>
    <row r="155" spans="1:17" x14ac:dyDescent="0.3">
      <c r="A155" t="s">
        <v>870</v>
      </c>
      <c r="B155" t="s">
        <v>192</v>
      </c>
      <c r="C155" t="s">
        <v>37</v>
      </c>
      <c r="D155" t="str">
        <f>TEXT(EmpTable[[#This Row],[Start Date]], "dddd")</f>
        <v>Wednesday</v>
      </c>
      <c r="E155" s="1">
        <v>43551</v>
      </c>
      <c r="F155" s="2">
        <f ca="1">DATEDIF(EmpTable[[#This Row],[Start Date]],TODAY(),"Y")</f>
        <v>7</v>
      </c>
      <c r="G155" t="s">
        <v>19</v>
      </c>
      <c r="H155" t="s">
        <v>14</v>
      </c>
      <c r="I155" t="s">
        <v>20</v>
      </c>
      <c r="J155" s="3">
        <v>1877</v>
      </c>
      <c r="K155" s="3">
        <v>22524</v>
      </c>
      <c r="L155" s="3">
        <f>EmpTable[[#This Row],[Annual Salary]]/52</f>
        <v>433.15384615384613</v>
      </c>
      <c r="M155">
        <v>4.5</v>
      </c>
      <c r="N155">
        <v>1</v>
      </c>
      <c r="O155">
        <v>0</v>
      </c>
      <c r="P155">
        <f>EmpTable[[#This Row],[Sick Leaves]]+EmpTable[[#This Row],[Unpaid Leaves]]</f>
        <v>1</v>
      </c>
      <c r="Q155">
        <v>0</v>
      </c>
    </row>
    <row r="156" spans="1:17" x14ac:dyDescent="0.3">
      <c r="A156" t="s">
        <v>871</v>
      </c>
      <c r="B156" t="s">
        <v>193</v>
      </c>
      <c r="C156" t="s">
        <v>37</v>
      </c>
      <c r="D156" t="str">
        <f>TEXT(EmpTable[[#This Row],[Start Date]], "dddd")</f>
        <v>Tuesday</v>
      </c>
      <c r="E156" s="1">
        <v>43529</v>
      </c>
      <c r="F156" s="2">
        <f ca="1">DATEDIF(EmpTable[[#This Row],[Start Date]],TODAY(),"Y")</f>
        <v>7</v>
      </c>
      <c r="G156" t="s">
        <v>23</v>
      </c>
      <c r="H156" t="s">
        <v>14</v>
      </c>
      <c r="I156" t="s">
        <v>17</v>
      </c>
      <c r="J156" s="3">
        <v>1960</v>
      </c>
      <c r="K156" s="3">
        <v>23520</v>
      </c>
      <c r="L156" s="3">
        <f>EmpTable[[#This Row],[Annual Salary]]/52</f>
        <v>452.30769230769232</v>
      </c>
      <c r="M156">
        <v>2</v>
      </c>
      <c r="N156">
        <v>0</v>
      </c>
      <c r="O156">
        <v>0</v>
      </c>
      <c r="P156">
        <f>EmpTable[[#This Row],[Sick Leaves]]+EmpTable[[#This Row],[Unpaid Leaves]]</f>
        <v>0</v>
      </c>
      <c r="Q156">
        <v>8</v>
      </c>
    </row>
    <row r="157" spans="1:17" x14ac:dyDescent="0.3">
      <c r="A157" t="s">
        <v>872</v>
      </c>
      <c r="B157" t="s">
        <v>194</v>
      </c>
      <c r="C157" t="s">
        <v>15</v>
      </c>
      <c r="D157" t="str">
        <f>TEXT(EmpTable[[#This Row],[Start Date]], "dddd")</f>
        <v>Thursday</v>
      </c>
      <c r="E157" s="1">
        <v>43300</v>
      </c>
      <c r="F157" s="2">
        <f ca="1">DATEDIF(EmpTable[[#This Row],[Start Date]],TODAY(),"Y")</f>
        <v>8</v>
      </c>
      <c r="G157" t="s">
        <v>13</v>
      </c>
      <c r="H157" t="s">
        <v>14</v>
      </c>
      <c r="I157" t="s">
        <v>20</v>
      </c>
      <c r="J157" s="3">
        <v>2422</v>
      </c>
      <c r="K157" s="3">
        <v>29064</v>
      </c>
      <c r="L157" s="3">
        <f>EmpTable[[#This Row],[Annual Salary]]/52</f>
        <v>558.92307692307691</v>
      </c>
      <c r="M157">
        <v>4.5</v>
      </c>
      <c r="N157">
        <v>0</v>
      </c>
      <c r="O157">
        <v>2</v>
      </c>
      <c r="P157">
        <f>EmpTable[[#This Row],[Sick Leaves]]+EmpTable[[#This Row],[Unpaid Leaves]]</f>
        <v>2</v>
      </c>
      <c r="Q157">
        <v>10</v>
      </c>
    </row>
    <row r="158" spans="1:17" x14ac:dyDescent="0.3">
      <c r="A158" t="s">
        <v>873</v>
      </c>
      <c r="B158" t="s">
        <v>195</v>
      </c>
      <c r="C158" t="s">
        <v>37</v>
      </c>
      <c r="D158" t="str">
        <f>TEXT(EmpTable[[#This Row],[Start Date]], "dddd")</f>
        <v>Tuesday</v>
      </c>
      <c r="E158" s="1">
        <v>43683</v>
      </c>
      <c r="F158" s="2">
        <f ca="1">DATEDIF(EmpTable[[#This Row],[Start Date]],TODAY(),"Y")</f>
        <v>7</v>
      </c>
      <c r="G158" t="s">
        <v>13</v>
      </c>
      <c r="H158" t="s">
        <v>11</v>
      </c>
      <c r="I158" t="s">
        <v>20</v>
      </c>
      <c r="J158" s="3">
        <v>1299</v>
      </c>
      <c r="K158" s="3">
        <v>15588</v>
      </c>
      <c r="L158" s="3">
        <f>EmpTable[[#This Row],[Annual Salary]]/52</f>
        <v>299.76923076923077</v>
      </c>
      <c r="M158">
        <v>5</v>
      </c>
      <c r="N158">
        <v>0</v>
      </c>
      <c r="O158">
        <v>0</v>
      </c>
      <c r="P158">
        <f>EmpTable[[#This Row],[Sick Leaves]]+EmpTable[[#This Row],[Unpaid Leaves]]</f>
        <v>0</v>
      </c>
      <c r="Q158">
        <v>8</v>
      </c>
    </row>
    <row r="159" spans="1:17" x14ac:dyDescent="0.3">
      <c r="A159" t="s">
        <v>874</v>
      </c>
      <c r="B159" t="s">
        <v>196</v>
      </c>
      <c r="C159" t="s">
        <v>15</v>
      </c>
      <c r="D159" t="str">
        <f>TEXT(EmpTable[[#This Row],[Start Date]], "dddd")</f>
        <v>Wednesday</v>
      </c>
      <c r="E159" s="1">
        <v>43908</v>
      </c>
      <c r="F159" s="2">
        <f ca="1">DATEDIF(EmpTable[[#This Row],[Start Date]],TODAY(),"Y")</f>
        <v>6</v>
      </c>
      <c r="G159" t="s">
        <v>12</v>
      </c>
      <c r="H159" t="s">
        <v>9</v>
      </c>
      <c r="I159" t="s">
        <v>26</v>
      </c>
      <c r="J159" s="3">
        <v>2127</v>
      </c>
      <c r="K159" s="3">
        <v>25524</v>
      </c>
      <c r="L159" s="3">
        <f>EmpTable[[#This Row],[Annual Salary]]/52</f>
        <v>490.84615384615387</v>
      </c>
      <c r="M159">
        <v>5</v>
      </c>
      <c r="N159">
        <v>0</v>
      </c>
      <c r="O159">
        <v>0</v>
      </c>
      <c r="P159">
        <f>EmpTable[[#This Row],[Sick Leaves]]+EmpTable[[#This Row],[Unpaid Leaves]]</f>
        <v>0</v>
      </c>
      <c r="Q159">
        <v>3</v>
      </c>
    </row>
    <row r="160" spans="1:17" x14ac:dyDescent="0.3">
      <c r="A160" t="s">
        <v>875</v>
      </c>
      <c r="B160" t="s">
        <v>197</v>
      </c>
      <c r="C160" t="s">
        <v>37</v>
      </c>
      <c r="D160" t="str">
        <f>TEXT(EmpTable[[#This Row],[Start Date]], "dddd")</f>
        <v>Sunday</v>
      </c>
      <c r="E160" s="1">
        <v>43653</v>
      </c>
      <c r="F160" s="2">
        <f ca="1">DATEDIF(EmpTable[[#This Row],[Start Date]],TODAY(),"Y")</f>
        <v>7</v>
      </c>
      <c r="G160" t="s">
        <v>8</v>
      </c>
      <c r="H160" t="s">
        <v>9</v>
      </c>
      <c r="I160" t="s">
        <v>17</v>
      </c>
      <c r="J160" s="3">
        <v>3096</v>
      </c>
      <c r="K160" s="3">
        <v>37152</v>
      </c>
      <c r="L160" s="3">
        <f>EmpTable[[#This Row],[Annual Salary]]/52</f>
        <v>714.46153846153845</v>
      </c>
      <c r="M160">
        <v>2</v>
      </c>
      <c r="N160">
        <v>5</v>
      </c>
      <c r="O160">
        <v>0</v>
      </c>
      <c r="P160">
        <f>EmpTable[[#This Row],[Sick Leaves]]+EmpTable[[#This Row],[Unpaid Leaves]]</f>
        <v>5</v>
      </c>
      <c r="Q160">
        <v>9</v>
      </c>
    </row>
    <row r="161" spans="1:17" x14ac:dyDescent="0.3">
      <c r="A161" t="s">
        <v>876</v>
      </c>
      <c r="B161" t="s">
        <v>198</v>
      </c>
      <c r="C161" t="s">
        <v>37</v>
      </c>
      <c r="D161" t="str">
        <f>TEXT(EmpTable[[#This Row],[Start Date]], "dddd")</f>
        <v>Friday</v>
      </c>
      <c r="E161" s="1">
        <v>42405</v>
      </c>
      <c r="F161" s="2">
        <f ca="1">DATEDIF(EmpTable[[#This Row],[Start Date]],TODAY(),"Y")</f>
        <v>10</v>
      </c>
      <c r="G161" t="s">
        <v>13</v>
      </c>
      <c r="H161" t="s">
        <v>9</v>
      </c>
      <c r="I161" t="s">
        <v>10</v>
      </c>
      <c r="J161" s="3">
        <v>951</v>
      </c>
      <c r="K161" s="3">
        <v>11412</v>
      </c>
      <c r="L161" s="3">
        <f>EmpTable[[#This Row],[Annual Salary]]/52</f>
        <v>219.46153846153845</v>
      </c>
      <c r="M161">
        <v>1</v>
      </c>
      <c r="N161">
        <v>6</v>
      </c>
      <c r="O161">
        <v>0</v>
      </c>
      <c r="P161">
        <f>EmpTable[[#This Row],[Sick Leaves]]+EmpTable[[#This Row],[Unpaid Leaves]]</f>
        <v>6</v>
      </c>
      <c r="Q161">
        <v>8</v>
      </c>
    </row>
    <row r="162" spans="1:17" x14ac:dyDescent="0.3">
      <c r="A162" t="s">
        <v>877</v>
      </c>
      <c r="B162" t="s">
        <v>199</v>
      </c>
      <c r="C162" t="s">
        <v>15</v>
      </c>
      <c r="D162" t="str">
        <f>TEXT(EmpTable[[#This Row],[Start Date]], "dddd")</f>
        <v>Saturday</v>
      </c>
      <c r="E162" s="1">
        <v>43967</v>
      </c>
      <c r="F162" s="2">
        <f ca="1">DATEDIF(EmpTable[[#This Row],[Start Date]],TODAY(),"Y")</f>
        <v>6</v>
      </c>
      <c r="G162" t="s">
        <v>13</v>
      </c>
      <c r="H162" t="s">
        <v>9</v>
      </c>
      <c r="I162" t="s">
        <v>17</v>
      </c>
      <c r="J162" s="3">
        <v>2940</v>
      </c>
      <c r="K162" s="3">
        <v>35280</v>
      </c>
      <c r="L162" s="3">
        <f>EmpTable[[#This Row],[Annual Salary]]/52</f>
        <v>678.46153846153845</v>
      </c>
      <c r="M162">
        <v>1</v>
      </c>
      <c r="N162">
        <v>6</v>
      </c>
      <c r="O162">
        <v>0</v>
      </c>
      <c r="P162">
        <f>EmpTable[[#This Row],[Sick Leaves]]+EmpTable[[#This Row],[Unpaid Leaves]]</f>
        <v>6</v>
      </c>
      <c r="Q162">
        <v>13</v>
      </c>
    </row>
    <row r="163" spans="1:17" x14ac:dyDescent="0.3">
      <c r="A163" t="s">
        <v>878</v>
      </c>
      <c r="B163" t="s">
        <v>200</v>
      </c>
      <c r="C163" t="s">
        <v>37</v>
      </c>
      <c r="D163" t="str">
        <f>TEXT(EmpTable[[#This Row],[Start Date]], "dddd")</f>
        <v>Monday</v>
      </c>
      <c r="E163" s="1">
        <v>44102</v>
      </c>
      <c r="F163" s="2">
        <f ca="1">DATEDIF(EmpTable[[#This Row],[Start Date]],TODAY(),"Y")</f>
        <v>5</v>
      </c>
      <c r="G163" t="s">
        <v>24</v>
      </c>
      <c r="H163" t="s">
        <v>11</v>
      </c>
      <c r="I163" t="s">
        <v>20</v>
      </c>
      <c r="J163" s="3">
        <v>3293</v>
      </c>
      <c r="K163" s="3">
        <v>39516</v>
      </c>
      <c r="L163" s="3">
        <f>EmpTable[[#This Row],[Annual Salary]]/52</f>
        <v>759.92307692307691</v>
      </c>
      <c r="M163">
        <v>4.5</v>
      </c>
      <c r="N163">
        <v>1</v>
      </c>
      <c r="O163">
        <v>6</v>
      </c>
      <c r="P163">
        <f>EmpTable[[#This Row],[Sick Leaves]]+EmpTable[[#This Row],[Unpaid Leaves]]</f>
        <v>7</v>
      </c>
      <c r="Q163">
        <v>9</v>
      </c>
    </row>
    <row r="164" spans="1:17" x14ac:dyDescent="0.3">
      <c r="A164" t="s">
        <v>879</v>
      </c>
      <c r="B164" t="s">
        <v>201</v>
      </c>
      <c r="C164" t="s">
        <v>15</v>
      </c>
      <c r="D164" t="str">
        <f>TEXT(EmpTable[[#This Row],[Start Date]], "dddd")</f>
        <v>Saturday</v>
      </c>
      <c r="E164" s="1">
        <v>42840</v>
      </c>
      <c r="F164" s="2">
        <f ca="1">DATEDIF(EmpTable[[#This Row],[Start Date]],TODAY(),"Y")</f>
        <v>9</v>
      </c>
      <c r="G164" t="s">
        <v>25</v>
      </c>
      <c r="H164" t="s">
        <v>14</v>
      </c>
      <c r="I164" t="s">
        <v>17</v>
      </c>
      <c r="J164" s="3">
        <v>3250</v>
      </c>
      <c r="K164" s="3">
        <v>39000</v>
      </c>
      <c r="L164" s="3">
        <f>EmpTable[[#This Row],[Annual Salary]]/52</f>
        <v>750</v>
      </c>
      <c r="M164">
        <v>2</v>
      </c>
      <c r="N164">
        <v>1</v>
      </c>
      <c r="O164">
        <v>0</v>
      </c>
      <c r="P164">
        <f>EmpTable[[#This Row],[Sick Leaves]]+EmpTable[[#This Row],[Unpaid Leaves]]</f>
        <v>1</v>
      </c>
      <c r="Q164">
        <v>8</v>
      </c>
    </row>
    <row r="165" spans="1:17" x14ac:dyDescent="0.3">
      <c r="A165" t="s">
        <v>880</v>
      </c>
      <c r="B165" t="s">
        <v>202</v>
      </c>
      <c r="C165" t="s">
        <v>15</v>
      </c>
      <c r="D165" t="str">
        <f>TEXT(EmpTable[[#This Row],[Start Date]], "dddd")</f>
        <v>Friday</v>
      </c>
      <c r="E165" s="1">
        <v>43385</v>
      </c>
      <c r="F165" s="2">
        <f ca="1">DATEDIF(EmpTable[[#This Row],[Start Date]],TODAY(),"Y")</f>
        <v>7</v>
      </c>
      <c r="G165" t="s">
        <v>19</v>
      </c>
      <c r="H165" t="s">
        <v>9</v>
      </c>
      <c r="I165" t="s">
        <v>20</v>
      </c>
      <c r="J165" s="3">
        <v>2085</v>
      </c>
      <c r="K165" s="3">
        <v>25020</v>
      </c>
      <c r="L165" s="3">
        <f>EmpTable[[#This Row],[Annual Salary]]/52</f>
        <v>481.15384615384613</v>
      </c>
      <c r="M165">
        <v>3</v>
      </c>
      <c r="N165">
        <v>1</v>
      </c>
      <c r="O165">
        <v>0</v>
      </c>
      <c r="P165">
        <f>EmpTable[[#This Row],[Sick Leaves]]+EmpTable[[#This Row],[Unpaid Leaves]]</f>
        <v>1</v>
      </c>
      <c r="Q165">
        <v>9</v>
      </c>
    </row>
    <row r="166" spans="1:17" x14ac:dyDescent="0.3">
      <c r="A166" t="s">
        <v>881</v>
      </c>
      <c r="B166" t="s">
        <v>203</v>
      </c>
      <c r="C166" t="s">
        <v>15</v>
      </c>
      <c r="D166" t="str">
        <f>TEXT(EmpTable[[#This Row],[Start Date]], "dddd")</f>
        <v>Saturday</v>
      </c>
      <c r="E166" s="1">
        <v>43638</v>
      </c>
      <c r="F166" s="2">
        <f ca="1">DATEDIF(EmpTable[[#This Row],[Start Date]],TODAY(),"Y")</f>
        <v>7</v>
      </c>
      <c r="G166" t="s">
        <v>13</v>
      </c>
      <c r="H166" t="s">
        <v>36</v>
      </c>
      <c r="I166" t="s">
        <v>20</v>
      </c>
      <c r="J166" s="3">
        <v>1578</v>
      </c>
      <c r="K166" s="3">
        <v>18936</v>
      </c>
      <c r="L166" s="3">
        <f>EmpTable[[#This Row],[Annual Salary]]/52</f>
        <v>364.15384615384613</v>
      </c>
      <c r="M166">
        <v>3</v>
      </c>
      <c r="N166">
        <v>0</v>
      </c>
      <c r="O166">
        <v>0</v>
      </c>
      <c r="P166">
        <f>EmpTable[[#This Row],[Sick Leaves]]+EmpTable[[#This Row],[Unpaid Leaves]]</f>
        <v>0</v>
      </c>
      <c r="Q166">
        <v>15</v>
      </c>
    </row>
    <row r="167" spans="1:17" x14ac:dyDescent="0.3">
      <c r="A167" t="s">
        <v>882</v>
      </c>
      <c r="B167" t="s">
        <v>204</v>
      </c>
      <c r="C167" t="s">
        <v>37</v>
      </c>
      <c r="D167" t="str">
        <f>TEXT(EmpTable[[#This Row],[Start Date]], "dddd")</f>
        <v>Tuesday</v>
      </c>
      <c r="E167" s="1">
        <v>43725</v>
      </c>
      <c r="F167" s="2">
        <f ca="1">DATEDIF(EmpTable[[#This Row],[Start Date]],TODAY(),"Y")</f>
        <v>7</v>
      </c>
      <c r="G167" t="s">
        <v>19</v>
      </c>
      <c r="H167" t="s">
        <v>14</v>
      </c>
      <c r="I167" t="s">
        <v>20</v>
      </c>
      <c r="J167" s="3">
        <v>1169</v>
      </c>
      <c r="K167" s="3">
        <v>14028</v>
      </c>
      <c r="L167" s="3">
        <f>EmpTable[[#This Row],[Annual Salary]]/52</f>
        <v>269.76923076923077</v>
      </c>
      <c r="M167">
        <v>3</v>
      </c>
      <c r="N167">
        <v>1</v>
      </c>
      <c r="O167">
        <v>0</v>
      </c>
      <c r="P167">
        <f>EmpTable[[#This Row],[Sick Leaves]]+EmpTable[[#This Row],[Unpaid Leaves]]</f>
        <v>1</v>
      </c>
      <c r="Q167">
        <v>10</v>
      </c>
    </row>
    <row r="168" spans="1:17" x14ac:dyDescent="0.3">
      <c r="A168" t="s">
        <v>883</v>
      </c>
      <c r="B168" t="s">
        <v>205</v>
      </c>
      <c r="C168" t="s">
        <v>37</v>
      </c>
      <c r="D168" t="str">
        <f>TEXT(EmpTable[[#This Row],[Start Date]], "dddd")</f>
        <v>Tuesday</v>
      </c>
      <c r="E168" s="1">
        <v>42927</v>
      </c>
      <c r="F168" s="2">
        <f ca="1">DATEDIF(EmpTable[[#This Row],[Start Date]],TODAY(),"Y")</f>
        <v>9</v>
      </c>
      <c r="G168" t="s">
        <v>19</v>
      </c>
      <c r="H168" t="s">
        <v>11</v>
      </c>
      <c r="I168" t="s">
        <v>26</v>
      </c>
      <c r="J168" s="3">
        <v>1054</v>
      </c>
      <c r="K168" s="3">
        <v>12648</v>
      </c>
      <c r="L168" s="3">
        <f>EmpTable[[#This Row],[Annual Salary]]/52</f>
        <v>243.23076923076923</v>
      </c>
      <c r="M168">
        <v>5</v>
      </c>
      <c r="N168">
        <v>4</v>
      </c>
      <c r="O168">
        <v>6</v>
      </c>
      <c r="P168">
        <f>EmpTable[[#This Row],[Sick Leaves]]+EmpTable[[#This Row],[Unpaid Leaves]]</f>
        <v>10</v>
      </c>
      <c r="Q168">
        <v>7</v>
      </c>
    </row>
    <row r="169" spans="1:17" x14ac:dyDescent="0.3">
      <c r="A169" t="s">
        <v>884</v>
      </c>
      <c r="B169" t="s">
        <v>206</v>
      </c>
      <c r="C169" t="s">
        <v>37</v>
      </c>
      <c r="D169" t="str">
        <f>TEXT(EmpTable[[#This Row],[Start Date]], "dddd")</f>
        <v>Saturday</v>
      </c>
      <c r="E169" s="1">
        <v>43680</v>
      </c>
      <c r="F169" s="2">
        <f ca="1">DATEDIF(EmpTable[[#This Row],[Start Date]],TODAY(),"Y")</f>
        <v>7</v>
      </c>
      <c r="G169" t="s">
        <v>19</v>
      </c>
      <c r="H169" t="s">
        <v>9</v>
      </c>
      <c r="I169" t="s">
        <v>20</v>
      </c>
      <c r="J169" s="3">
        <v>1349</v>
      </c>
      <c r="K169" s="3">
        <v>16188</v>
      </c>
      <c r="L169" s="3">
        <f>EmpTable[[#This Row],[Annual Salary]]/52</f>
        <v>311.30769230769232</v>
      </c>
      <c r="M169">
        <v>4.5</v>
      </c>
      <c r="N169">
        <v>1</v>
      </c>
      <c r="O169">
        <v>0</v>
      </c>
      <c r="P169">
        <f>EmpTable[[#This Row],[Sick Leaves]]+EmpTable[[#This Row],[Unpaid Leaves]]</f>
        <v>1</v>
      </c>
      <c r="Q169">
        <v>4</v>
      </c>
    </row>
    <row r="170" spans="1:17" x14ac:dyDescent="0.3">
      <c r="A170" t="s">
        <v>885</v>
      </c>
      <c r="B170" t="s">
        <v>207</v>
      </c>
      <c r="C170" t="s">
        <v>37</v>
      </c>
      <c r="D170" t="str">
        <f>TEXT(EmpTable[[#This Row],[Start Date]], "dddd")</f>
        <v>Tuesday</v>
      </c>
      <c r="E170" s="1">
        <v>43571</v>
      </c>
      <c r="F170" s="2">
        <f ca="1">DATEDIF(EmpTable[[#This Row],[Start Date]],TODAY(),"Y")</f>
        <v>7</v>
      </c>
      <c r="G170" t="s">
        <v>8</v>
      </c>
      <c r="H170" t="s">
        <v>14</v>
      </c>
      <c r="I170" t="s">
        <v>26</v>
      </c>
      <c r="J170" s="3">
        <v>2196</v>
      </c>
      <c r="K170" s="3">
        <v>26352</v>
      </c>
      <c r="L170" s="3">
        <f>EmpTable[[#This Row],[Annual Salary]]/52</f>
        <v>506.76923076923077</v>
      </c>
      <c r="M170">
        <v>5</v>
      </c>
      <c r="N170">
        <v>4</v>
      </c>
      <c r="O170">
        <v>0</v>
      </c>
      <c r="P170">
        <f>EmpTable[[#This Row],[Sick Leaves]]+EmpTable[[#This Row],[Unpaid Leaves]]</f>
        <v>4</v>
      </c>
      <c r="Q170">
        <v>9</v>
      </c>
    </row>
    <row r="171" spans="1:17" x14ac:dyDescent="0.3">
      <c r="A171" t="s">
        <v>886</v>
      </c>
      <c r="B171" t="s">
        <v>208</v>
      </c>
      <c r="C171" t="s">
        <v>37</v>
      </c>
      <c r="D171" t="str">
        <f>TEXT(EmpTable[[#This Row],[Start Date]], "dddd")</f>
        <v>Thursday</v>
      </c>
      <c r="E171" s="1">
        <v>43846</v>
      </c>
      <c r="F171" s="2">
        <f ca="1">DATEDIF(EmpTable[[#This Row],[Start Date]],TODAY(),"Y")</f>
        <v>6</v>
      </c>
      <c r="G171" t="s">
        <v>29</v>
      </c>
      <c r="H171" t="s">
        <v>9</v>
      </c>
      <c r="I171" t="s">
        <v>20</v>
      </c>
      <c r="J171" s="3">
        <v>3264</v>
      </c>
      <c r="K171" s="3">
        <v>39168</v>
      </c>
      <c r="L171" s="3">
        <f>EmpTable[[#This Row],[Annual Salary]]/52</f>
        <v>753.23076923076928</v>
      </c>
      <c r="M171">
        <v>5</v>
      </c>
      <c r="N171">
        <v>6</v>
      </c>
      <c r="O171">
        <v>5</v>
      </c>
      <c r="P171">
        <f>EmpTable[[#This Row],[Sick Leaves]]+EmpTable[[#This Row],[Unpaid Leaves]]</f>
        <v>11</v>
      </c>
      <c r="Q171">
        <v>4</v>
      </c>
    </row>
    <row r="172" spans="1:17" x14ac:dyDescent="0.3">
      <c r="A172" t="s">
        <v>887</v>
      </c>
      <c r="B172" t="s">
        <v>209</v>
      </c>
      <c r="C172" t="s">
        <v>15</v>
      </c>
      <c r="D172" t="str">
        <f>TEXT(EmpTable[[#This Row],[Start Date]], "dddd")</f>
        <v>Wednesday</v>
      </c>
      <c r="E172" s="1">
        <v>42942</v>
      </c>
      <c r="F172" s="2">
        <f ca="1">DATEDIF(EmpTable[[#This Row],[Start Date]],TODAY(),"Y")</f>
        <v>9</v>
      </c>
      <c r="G172" t="s">
        <v>8</v>
      </c>
      <c r="H172" t="s">
        <v>14</v>
      </c>
      <c r="I172" t="s">
        <v>17</v>
      </c>
      <c r="J172" s="3">
        <v>1232</v>
      </c>
      <c r="K172" s="3">
        <v>14784</v>
      </c>
      <c r="L172" s="3">
        <f>EmpTable[[#This Row],[Annual Salary]]/52</f>
        <v>284.30769230769232</v>
      </c>
      <c r="M172">
        <v>5</v>
      </c>
      <c r="N172">
        <v>4</v>
      </c>
      <c r="O172">
        <v>5</v>
      </c>
      <c r="P172">
        <f>EmpTable[[#This Row],[Sick Leaves]]+EmpTable[[#This Row],[Unpaid Leaves]]</f>
        <v>9</v>
      </c>
      <c r="Q172">
        <v>2</v>
      </c>
    </row>
    <row r="173" spans="1:17" x14ac:dyDescent="0.3">
      <c r="A173" t="s">
        <v>888</v>
      </c>
      <c r="B173" t="s">
        <v>210</v>
      </c>
      <c r="C173" t="s">
        <v>37</v>
      </c>
      <c r="D173" t="str">
        <f>TEXT(EmpTable[[#This Row],[Start Date]], "dddd")</f>
        <v>Monday</v>
      </c>
      <c r="E173" s="1">
        <v>43787</v>
      </c>
      <c r="F173" s="2">
        <f ca="1">DATEDIF(EmpTable[[#This Row],[Start Date]],TODAY(),"Y")</f>
        <v>6</v>
      </c>
      <c r="G173" t="s">
        <v>23</v>
      </c>
      <c r="H173" t="s">
        <v>9</v>
      </c>
      <c r="I173" t="s">
        <v>20</v>
      </c>
      <c r="J173" s="3">
        <v>2401</v>
      </c>
      <c r="K173" s="3">
        <v>28812</v>
      </c>
      <c r="L173" s="3">
        <f>EmpTable[[#This Row],[Annual Salary]]/52</f>
        <v>554.07692307692309</v>
      </c>
      <c r="M173">
        <v>5</v>
      </c>
      <c r="N173">
        <v>0</v>
      </c>
      <c r="O173">
        <v>0</v>
      </c>
      <c r="P173">
        <f>EmpTable[[#This Row],[Sick Leaves]]+EmpTable[[#This Row],[Unpaid Leaves]]</f>
        <v>0</v>
      </c>
      <c r="Q173">
        <v>9</v>
      </c>
    </row>
    <row r="174" spans="1:17" x14ac:dyDescent="0.3">
      <c r="A174" t="s">
        <v>889</v>
      </c>
      <c r="B174" t="s">
        <v>211</v>
      </c>
      <c r="C174" t="s">
        <v>37</v>
      </c>
      <c r="D174" t="str">
        <f>TEXT(EmpTable[[#This Row],[Start Date]], "dddd")</f>
        <v>Saturday</v>
      </c>
      <c r="E174" s="1">
        <v>42994</v>
      </c>
      <c r="F174" s="2">
        <f ca="1">DATEDIF(EmpTable[[#This Row],[Start Date]],TODAY(),"Y")</f>
        <v>9</v>
      </c>
      <c r="G174" t="s">
        <v>13</v>
      </c>
      <c r="H174" t="s">
        <v>11</v>
      </c>
      <c r="I174" t="s">
        <v>20</v>
      </c>
      <c r="J174" s="3">
        <v>3168</v>
      </c>
      <c r="K174" s="3">
        <v>38016</v>
      </c>
      <c r="L174" s="3">
        <f>EmpTable[[#This Row],[Annual Salary]]/52</f>
        <v>731.07692307692309</v>
      </c>
      <c r="M174">
        <v>5</v>
      </c>
      <c r="N174">
        <v>0</v>
      </c>
      <c r="O174">
        <v>0</v>
      </c>
      <c r="P174">
        <f>EmpTable[[#This Row],[Sick Leaves]]+EmpTable[[#This Row],[Unpaid Leaves]]</f>
        <v>0</v>
      </c>
      <c r="Q174">
        <v>18</v>
      </c>
    </row>
    <row r="175" spans="1:17" x14ac:dyDescent="0.3">
      <c r="A175" t="s">
        <v>890</v>
      </c>
      <c r="B175" t="s">
        <v>212</v>
      </c>
      <c r="C175" t="s">
        <v>37</v>
      </c>
      <c r="D175" t="str">
        <f>TEXT(EmpTable[[#This Row],[Start Date]], "dddd")</f>
        <v>Saturday</v>
      </c>
      <c r="E175" s="1">
        <v>43148</v>
      </c>
      <c r="F175" s="2">
        <f ca="1">DATEDIF(EmpTable[[#This Row],[Start Date]],TODAY(),"Y")</f>
        <v>8</v>
      </c>
      <c r="G175" t="s">
        <v>29</v>
      </c>
      <c r="H175" t="s">
        <v>9</v>
      </c>
      <c r="I175" t="s">
        <v>20</v>
      </c>
      <c r="J175" s="3">
        <v>1620</v>
      </c>
      <c r="K175" s="3">
        <v>19440</v>
      </c>
      <c r="L175" s="3">
        <f>EmpTable[[#This Row],[Annual Salary]]/52</f>
        <v>373.84615384615387</v>
      </c>
      <c r="M175">
        <v>5</v>
      </c>
      <c r="N175">
        <v>5</v>
      </c>
      <c r="O175">
        <v>0</v>
      </c>
      <c r="P175">
        <f>EmpTable[[#This Row],[Sick Leaves]]+EmpTable[[#This Row],[Unpaid Leaves]]</f>
        <v>5</v>
      </c>
      <c r="Q175">
        <v>10</v>
      </c>
    </row>
    <row r="176" spans="1:17" x14ac:dyDescent="0.3">
      <c r="A176" t="s">
        <v>891</v>
      </c>
      <c r="B176" t="s">
        <v>213</v>
      </c>
      <c r="C176" t="s">
        <v>15</v>
      </c>
      <c r="D176" t="str">
        <f>TEXT(EmpTable[[#This Row],[Start Date]], "dddd")</f>
        <v>Tuesday</v>
      </c>
      <c r="E176" s="1">
        <v>42892</v>
      </c>
      <c r="F176" s="2">
        <f ca="1">DATEDIF(EmpTable[[#This Row],[Start Date]],TODAY(),"Y")</f>
        <v>9</v>
      </c>
      <c r="G176" t="s">
        <v>8</v>
      </c>
      <c r="H176" t="s">
        <v>14</v>
      </c>
      <c r="I176" t="s">
        <v>20</v>
      </c>
      <c r="J176" s="3">
        <v>1482</v>
      </c>
      <c r="K176" s="3">
        <v>17784</v>
      </c>
      <c r="L176" s="3">
        <f>EmpTable[[#This Row],[Annual Salary]]/52</f>
        <v>342</v>
      </c>
      <c r="M176">
        <v>5</v>
      </c>
      <c r="N176">
        <v>0</v>
      </c>
      <c r="O176">
        <v>0</v>
      </c>
      <c r="P176">
        <f>EmpTable[[#This Row],[Sick Leaves]]+EmpTable[[#This Row],[Unpaid Leaves]]</f>
        <v>0</v>
      </c>
      <c r="Q176">
        <v>3</v>
      </c>
    </row>
    <row r="177" spans="1:17" x14ac:dyDescent="0.3">
      <c r="A177" t="s">
        <v>892</v>
      </c>
      <c r="B177" t="s">
        <v>214</v>
      </c>
      <c r="C177" t="s">
        <v>37</v>
      </c>
      <c r="D177" t="str">
        <f>TEXT(EmpTable[[#This Row],[Start Date]], "dddd")</f>
        <v>Saturday</v>
      </c>
      <c r="E177" s="1">
        <v>43939</v>
      </c>
      <c r="F177" s="2">
        <f ca="1">DATEDIF(EmpTable[[#This Row],[Start Date]],TODAY(),"Y")</f>
        <v>6</v>
      </c>
      <c r="G177" t="s">
        <v>19</v>
      </c>
      <c r="H177" t="s">
        <v>9</v>
      </c>
      <c r="I177" t="s">
        <v>20</v>
      </c>
      <c r="J177" s="3">
        <v>1967</v>
      </c>
      <c r="K177" s="3">
        <v>23604</v>
      </c>
      <c r="L177" s="3">
        <f>EmpTable[[#This Row],[Annual Salary]]/52</f>
        <v>453.92307692307691</v>
      </c>
      <c r="M177">
        <v>4.5</v>
      </c>
      <c r="N177">
        <v>6</v>
      </c>
      <c r="O177">
        <v>0</v>
      </c>
      <c r="P177">
        <f>EmpTable[[#This Row],[Sick Leaves]]+EmpTable[[#This Row],[Unpaid Leaves]]</f>
        <v>6</v>
      </c>
      <c r="Q177">
        <v>6</v>
      </c>
    </row>
    <row r="178" spans="1:17" x14ac:dyDescent="0.3">
      <c r="A178" t="s">
        <v>893</v>
      </c>
      <c r="B178" t="s">
        <v>215</v>
      </c>
      <c r="C178" t="s">
        <v>37</v>
      </c>
      <c r="D178" t="str">
        <f>TEXT(EmpTable[[#This Row],[Start Date]], "dddd")</f>
        <v>Friday</v>
      </c>
      <c r="E178" s="1">
        <v>43175</v>
      </c>
      <c r="F178" s="2">
        <f ca="1">DATEDIF(EmpTable[[#This Row],[Start Date]],TODAY(),"Y")</f>
        <v>8</v>
      </c>
      <c r="G178" t="s">
        <v>13</v>
      </c>
      <c r="H178" t="s">
        <v>9</v>
      </c>
      <c r="I178" t="s">
        <v>20</v>
      </c>
      <c r="J178" s="3">
        <v>1696</v>
      </c>
      <c r="K178" s="3">
        <v>20352</v>
      </c>
      <c r="L178" s="3">
        <f>EmpTable[[#This Row],[Annual Salary]]/52</f>
        <v>391.38461538461536</v>
      </c>
      <c r="M178">
        <v>5</v>
      </c>
      <c r="N178">
        <v>0</v>
      </c>
      <c r="O178">
        <v>0</v>
      </c>
      <c r="P178">
        <f>EmpTable[[#This Row],[Sick Leaves]]+EmpTable[[#This Row],[Unpaid Leaves]]</f>
        <v>0</v>
      </c>
      <c r="Q178">
        <v>5</v>
      </c>
    </row>
    <row r="179" spans="1:17" x14ac:dyDescent="0.3">
      <c r="A179" t="s">
        <v>894</v>
      </c>
      <c r="B179" t="s">
        <v>216</v>
      </c>
      <c r="C179" t="s">
        <v>37</v>
      </c>
      <c r="D179" t="str">
        <f>TEXT(EmpTable[[#This Row],[Start Date]], "dddd")</f>
        <v>Monday</v>
      </c>
      <c r="E179" s="1">
        <v>43458</v>
      </c>
      <c r="F179" s="2">
        <f ca="1">DATEDIF(EmpTable[[#This Row],[Start Date]],TODAY(),"Y")</f>
        <v>7</v>
      </c>
      <c r="G179" t="s">
        <v>24</v>
      </c>
      <c r="H179" t="s">
        <v>9</v>
      </c>
      <c r="I179" t="s">
        <v>26</v>
      </c>
      <c r="J179" s="3">
        <v>2913</v>
      </c>
      <c r="K179" s="3">
        <v>34956</v>
      </c>
      <c r="L179" s="3">
        <f>EmpTable[[#This Row],[Annual Salary]]/52</f>
        <v>672.23076923076928</v>
      </c>
      <c r="M179">
        <v>4.5</v>
      </c>
      <c r="N179">
        <v>0</v>
      </c>
      <c r="O179">
        <v>0</v>
      </c>
      <c r="P179">
        <f>EmpTable[[#This Row],[Sick Leaves]]+EmpTable[[#This Row],[Unpaid Leaves]]</f>
        <v>0</v>
      </c>
      <c r="Q179">
        <v>3</v>
      </c>
    </row>
    <row r="180" spans="1:17" x14ac:dyDescent="0.3">
      <c r="A180" t="s">
        <v>895</v>
      </c>
      <c r="B180" t="s">
        <v>217</v>
      </c>
      <c r="C180" t="s">
        <v>37</v>
      </c>
      <c r="D180" t="str">
        <f>TEXT(EmpTable[[#This Row],[Start Date]], "dddd")</f>
        <v>Saturday</v>
      </c>
      <c r="E180" s="1">
        <v>43897</v>
      </c>
      <c r="F180" s="2">
        <f ca="1">DATEDIF(EmpTable[[#This Row],[Start Date]],TODAY(),"Y")</f>
        <v>6</v>
      </c>
      <c r="G180" t="s">
        <v>29</v>
      </c>
      <c r="H180" t="s">
        <v>36</v>
      </c>
      <c r="I180" t="s">
        <v>26</v>
      </c>
      <c r="J180" s="3">
        <v>2068</v>
      </c>
      <c r="K180" s="3">
        <v>24816</v>
      </c>
      <c r="L180" s="3">
        <f>EmpTable[[#This Row],[Annual Salary]]/52</f>
        <v>477.23076923076923</v>
      </c>
      <c r="M180">
        <v>1</v>
      </c>
      <c r="N180">
        <v>0</v>
      </c>
      <c r="O180">
        <v>1</v>
      </c>
      <c r="P180">
        <f>EmpTable[[#This Row],[Sick Leaves]]+EmpTable[[#This Row],[Unpaid Leaves]]</f>
        <v>1</v>
      </c>
      <c r="Q180">
        <v>0</v>
      </c>
    </row>
    <row r="181" spans="1:17" x14ac:dyDescent="0.3">
      <c r="A181" t="s">
        <v>896</v>
      </c>
      <c r="B181" t="s">
        <v>218</v>
      </c>
      <c r="C181" t="s">
        <v>15</v>
      </c>
      <c r="D181" t="str">
        <f>TEXT(EmpTable[[#This Row],[Start Date]], "dddd")</f>
        <v>Thursday</v>
      </c>
      <c r="E181" s="1">
        <v>43398</v>
      </c>
      <c r="F181" s="2">
        <f ca="1">DATEDIF(EmpTable[[#This Row],[Start Date]],TODAY(),"Y")</f>
        <v>7</v>
      </c>
      <c r="G181" t="s">
        <v>34</v>
      </c>
      <c r="H181" t="s">
        <v>14</v>
      </c>
      <c r="I181" t="s">
        <v>17</v>
      </c>
      <c r="J181" s="3">
        <v>1430</v>
      </c>
      <c r="K181" s="3">
        <v>17160</v>
      </c>
      <c r="L181" s="3">
        <f>EmpTable[[#This Row],[Annual Salary]]/52</f>
        <v>330</v>
      </c>
      <c r="M181">
        <v>3</v>
      </c>
      <c r="N181">
        <v>6</v>
      </c>
      <c r="O181">
        <v>0</v>
      </c>
      <c r="P181">
        <f>EmpTable[[#This Row],[Sick Leaves]]+EmpTable[[#This Row],[Unpaid Leaves]]</f>
        <v>6</v>
      </c>
      <c r="Q181">
        <v>0</v>
      </c>
    </row>
    <row r="182" spans="1:17" x14ac:dyDescent="0.3">
      <c r="A182" t="s">
        <v>897</v>
      </c>
      <c r="B182" t="s">
        <v>219</v>
      </c>
      <c r="C182" t="s">
        <v>15</v>
      </c>
      <c r="D182" t="str">
        <f>TEXT(EmpTable[[#This Row],[Start Date]], "dddd")</f>
        <v>Wednesday</v>
      </c>
      <c r="E182" s="1">
        <v>43250</v>
      </c>
      <c r="F182" s="2">
        <f ca="1">DATEDIF(EmpTable[[#This Row],[Start Date]],TODAY(),"Y")</f>
        <v>8</v>
      </c>
      <c r="G182" t="s">
        <v>19</v>
      </c>
      <c r="H182" t="s">
        <v>11</v>
      </c>
      <c r="I182" t="s">
        <v>17</v>
      </c>
      <c r="J182" s="3">
        <v>3138</v>
      </c>
      <c r="K182" s="3">
        <v>37656</v>
      </c>
      <c r="L182" s="3">
        <f>EmpTable[[#This Row],[Annual Salary]]/52</f>
        <v>724.15384615384619</v>
      </c>
      <c r="M182">
        <v>1</v>
      </c>
      <c r="N182">
        <v>0</v>
      </c>
      <c r="O182">
        <v>5</v>
      </c>
      <c r="P182">
        <f>EmpTable[[#This Row],[Sick Leaves]]+EmpTable[[#This Row],[Unpaid Leaves]]</f>
        <v>5</v>
      </c>
      <c r="Q182">
        <v>9</v>
      </c>
    </row>
    <row r="183" spans="1:17" x14ac:dyDescent="0.3">
      <c r="A183" t="s">
        <v>898</v>
      </c>
      <c r="B183" t="s">
        <v>220</v>
      </c>
      <c r="C183" t="s">
        <v>15</v>
      </c>
      <c r="D183" t="str">
        <f>TEXT(EmpTable[[#This Row],[Start Date]], "dddd")</f>
        <v>Friday</v>
      </c>
      <c r="E183" s="1">
        <v>44169</v>
      </c>
      <c r="F183" s="2">
        <f ca="1">DATEDIF(EmpTable[[#This Row],[Start Date]],TODAY(),"Y")</f>
        <v>5</v>
      </c>
      <c r="G183" t="s">
        <v>13</v>
      </c>
      <c r="H183" t="s">
        <v>9</v>
      </c>
      <c r="I183" t="s">
        <v>20</v>
      </c>
      <c r="J183" s="3">
        <v>2051</v>
      </c>
      <c r="K183" s="3">
        <v>24612</v>
      </c>
      <c r="L183" s="3">
        <f>EmpTable[[#This Row],[Annual Salary]]/52</f>
        <v>473.30769230769232</v>
      </c>
      <c r="M183">
        <v>3</v>
      </c>
      <c r="N183">
        <v>0</v>
      </c>
      <c r="O183">
        <v>0</v>
      </c>
      <c r="P183">
        <f>EmpTable[[#This Row],[Sick Leaves]]+EmpTable[[#This Row],[Unpaid Leaves]]</f>
        <v>0</v>
      </c>
      <c r="Q183">
        <v>2</v>
      </c>
    </row>
    <row r="184" spans="1:17" x14ac:dyDescent="0.3">
      <c r="A184" t="s">
        <v>899</v>
      </c>
      <c r="B184" t="s">
        <v>221</v>
      </c>
      <c r="C184" t="s">
        <v>37</v>
      </c>
      <c r="D184" t="str">
        <f>TEXT(EmpTable[[#This Row],[Start Date]], "dddd")</f>
        <v>Saturday</v>
      </c>
      <c r="E184" s="1">
        <v>43351</v>
      </c>
      <c r="F184" s="2">
        <f ca="1">DATEDIF(EmpTable[[#This Row],[Start Date]],TODAY(),"Y")</f>
        <v>8</v>
      </c>
      <c r="G184" t="s">
        <v>24</v>
      </c>
      <c r="H184" t="s">
        <v>9</v>
      </c>
      <c r="I184" t="s">
        <v>17</v>
      </c>
      <c r="J184" s="3">
        <v>2986</v>
      </c>
      <c r="K184" s="3">
        <v>35832</v>
      </c>
      <c r="L184" s="3">
        <f>EmpTable[[#This Row],[Annual Salary]]/52</f>
        <v>689.07692307692309</v>
      </c>
      <c r="M184">
        <v>1</v>
      </c>
      <c r="N184">
        <v>3</v>
      </c>
      <c r="O184">
        <v>0</v>
      </c>
      <c r="P184">
        <f>EmpTable[[#This Row],[Sick Leaves]]+EmpTable[[#This Row],[Unpaid Leaves]]</f>
        <v>3</v>
      </c>
      <c r="Q184">
        <v>8</v>
      </c>
    </row>
    <row r="185" spans="1:17" x14ac:dyDescent="0.3">
      <c r="A185" t="s">
        <v>900</v>
      </c>
      <c r="B185" t="s">
        <v>222</v>
      </c>
      <c r="C185" t="s">
        <v>15</v>
      </c>
      <c r="D185" t="str">
        <f>TEXT(EmpTable[[#This Row],[Start Date]], "dddd")</f>
        <v>Thursday</v>
      </c>
      <c r="E185" s="1">
        <v>43524</v>
      </c>
      <c r="F185" s="2">
        <f ca="1">DATEDIF(EmpTable[[#This Row],[Start Date]],TODAY(),"Y")</f>
        <v>7</v>
      </c>
      <c r="G185" t="s">
        <v>13</v>
      </c>
      <c r="H185" t="s">
        <v>22</v>
      </c>
      <c r="I185" t="s">
        <v>20</v>
      </c>
      <c r="J185" s="3">
        <v>2790</v>
      </c>
      <c r="K185" s="3">
        <v>33480</v>
      </c>
      <c r="L185" s="3">
        <f>EmpTable[[#This Row],[Annual Salary]]/52</f>
        <v>643.84615384615381</v>
      </c>
      <c r="M185">
        <v>5</v>
      </c>
      <c r="N185">
        <v>6</v>
      </c>
      <c r="O185">
        <v>0</v>
      </c>
      <c r="P185">
        <f>EmpTable[[#This Row],[Sick Leaves]]+EmpTable[[#This Row],[Unpaid Leaves]]</f>
        <v>6</v>
      </c>
      <c r="Q185">
        <v>3</v>
      </c>
    </row>
    <row r="186" spans="1:17" x14ac:dyDescent="0.3">
      <c r="A186" t="s">
        <v>901</v>
      </c>
      <c r="B186" t="s">
        <v>223</v>
      </c>
      <c r="C186" t="s">
        <v>15</v>
      </c>
      <c r="D186" t="str">
        <f>TEXT(EmpTable[[#This Row],[Start Date]], "dddd")</f>
        <v>Thursday</v>
      </c>
      <c r="E186" s="1">
        <v>44182</v>
      </c>
      <c r="F186" s="2">
        <f ca="1">DATEDIF(EmpTable[[#This Row],[Start Date]],TODAY(),"Y")</f>
        <v>5</v>
      </c>
      <c r="G186" t="s">
        <v>24</v>
      </c>
      <c r="H186" t="s">
        <v>9</v>
      </c>
      <c r="I186" t="s">
        <v>20</v>
      </c>
      <c r="J186" s="3">
        <v>1075</v>
      </c>
      <c r="K186" s="3">
        <v>12900</v>
      </c>
      <c r="L186" s="3">
        <f>EmpTable[[#This Row],[Annual Salary]]/52</f>
        <v>248.07692307692307</v>
      </c>
      <c r="M186">
        <v>4.5</v>
      </c>
      <c r="N186">
        <v>6</v>
      </c>
      <c r="O186">
        <v>0</v>
      </c>
      <c r="P186">
        <f>EmpTable[[#This Row],[Sick Leaves]]+EmpTable[[#This Row],[Unpaid Leaves]]</f>
        <v>6</v>
      </c>
      <c r="Q186">
        <v>7</v>
      </c>
    </row>
    <row r="187" spans="1:17" x14ac:dyDescent="0.3">
      <c r="A187" t="s">
        <v>902</v>
      </c>
      <c r="B187" t="s">
        <v>224</v>
      </c>
      <c r="C187" t="s">
        <v>15</v>
      </c>
      <c r="D187" t="str">
        <f>TEXT(EmpTable[[#This Row],[Start Date]], "dddd")</f>
        <v>Tuesday</v>
      </c>
      <c r="E187" s="1">
        <v>43592</v>
      </c>
      <c r="F187" s="2">
        <f ca="1">DATEDIF(EmpTable[[#This Row],[Start Date]],TODAY(),"Y")</f>
        <v>7</v>
      </c>
      <c r="G187" t="s">
        <v>18</v>
      </c>
      <c r="H187" t="s">
        <v>22</v>
      </c>
      <c r="I187" t="s">
        <v>20</v>
      </c>
      <c r="J187" s="3">
        <v>2009</v>
      </c>
      <c r="K187" s="3">
        <v>24108</v>
      </c>
      <c r="L187" s="3">
        <f>EmpTable[[#This Row],[Annual Salary]]/52</f>
        <v>463.61538461538464</v>
      </c>
      <c r="M187">
        <v>1</v>
      </c>
      <c r="N187">
        <v>5</v>
      </c>
      <c r="O187">
        <v>0</v>
      </c>
      <c r="P187">
        <f>EmpTable[[#This Row],[Sick Leaves]]+EmpTable[[#This Row],[Unpaid Leaves]]</f>
        <v>5</v>
      </c>
      <c r="Q187">
        <v>0</v>
      </c>
    </row>
    <row r="188" spans="1:17" x14ac:dyDescent="0.3">
      <c r="A188" t="s">
        <v>903</v>
      </c>
      <c r="B188" t="s">
        <v>225</v>
      </c>
      <c r="C188" t="s">
        <v>15</v>
      </c>
      <c r="D188" t="str">
        <f>TEXT(EmpTable[[#This Row],[Start Date]], "dddd")</f>
        <v>Friday</v>
      </c>
      <c r="E188" s="1">
        <v>43315</v>
      </c>
      <c r="F188" s="2">
        <f ca="1">DATEDIF(EmpTable[[#This Row],[Start Date]],TODAY(),"Y")</f>
        <v>8</v>
      </c>
      <c r="G188" t="s">
        <v>28</v>
      </c>
      <c r="H188" t="s">
        <v>9</v>
      </c>
      <c r="I188" t="s">
        <v>20</v>
      </c>
      <c r="J188" s="3">
        <v>3254</v>
      </c>
      <c r="K188" s="3">
        <v>39048</v>
      </c>
      <c r="L188" s="3">
        <f>EmpTable[[#This Row],[Annual Salary]]/52</f>
        <v>750.92307692307691</v>
      </c>
      <c r="M188">
        <v>3</v>
      </c>
      <c r="N188">
        <v>4</v>
      </c>
      <c r="O188">
        <v>6</v>
      </c>
      <c r="P188">
        <f>EmpTable[[#This Row],[Sick Leaves]]+EmpTable[[#This Row],[Unpaid Leaves]]</f>
        <v>10</v>
      </c>
      <c r="Q188">
        <v>5</v>
      </c>
    </row>
    <row r="189" spans="1:17" x14ac:dyDescent="0.3">
      <c r="A189" t="s">
        <v>904</v>
      </c>
      <c r="B189" t="s">
        <v>226</v>
      </c>
      <c r="C189" t="s">
        <v>37</v>
      </c>
      <c r="D189" t="str">
        <f>TEXT(EmpTable[[#This Row],[Start Date]], "dddd")</f>
        <v>Thursday</v>
      </c>
      <c r="E189" s="1">
        <v>43755</v>
      </c>
      <c r="F189" s="2">
        <f ca="1">DATEDIF(EmpTable[[#This Row],[Start Date]],TODAY(),"Y")</f>
        <v>6</v>
      </c>
      <c r="G189" t="s">
        <v>32</v>
      </c>
      <c r="H189" t="s">
        <v>14</v>
      </c>
      <c r="I189" t="s">
        <v>20</v>
      </c>
      <c r="J189" s="3">
        <v>2367</v>
      </c>
      <c r="K189" s="3">
        <v>28404</v>
      </c>
      <c r="L189" s="3">
        <f>EmpTable[[#This Row],[Annual Salary]]/52</f>
        <v>546.23076923076928</v>
      </c>
      <c r="M189">
        <v>3</v>
      </c>
      <c r="N189">
        <v>0</v>
      </c>
      <c r="O189">
        <v>0</v>
      </c>
      <c r="P189">
        <f>EmpTable[[#This Row],[Sick Leaves]]+EmpTable[[#This Row],[Unpaid Leaves]]</f>
        <v>0</v>
      </c>
      <c r="Q189">
        <v>1</v>
      </c>
    </row>
    <row r="190" spans="1:17" x14ac:dyDescent="0.3">
      <c r="A190" t="s">
        <v>905</v>
      </c>
      <c r="B190" t="s">
        <v>227</v>
      </c>
      <c r="C190" t="s">
        <v>15</v>
      </c>
      <c r="D190" t="str">
        <f>TEXT(EmpTable[[#This Row],[Start Date]], "dddd")</f>
        <v>Friday</v>
      </c>
      <c r="E190" s="1">
        <v>43133</v>
      </c>
      <c r="F190" s="2">
        <f ca="1">DATEDIF(EmpTable[[#This Row],[Start Date]],TODAY(),"Y")</f>
        <v>8</v>
      </c>
      <c r="G190" t="s">
        <v>13</v>
      </c>
      <c r="H190" t="s">
        <v>14</v>
      </c>
      <c r="I190" t="s">
        <v>20</v>
      </c>
      <c r="J190" s="3">
        <v>3158</v>
      </c>
      <c r="K190" s="3">
        <v>37896</v>
      </c>
      <c r="L190" s="3">
        <f>EmpTable[[#This Row],[Annual Salary]]/52</f>
        <v>728.76923076923072</v>
      </c>
      <c r="M190">
        <v>3</v>
      </c>
      <c r="N190">
        <v>2</v>
      </c>
      <c r="O190">
        <v>5</v>
      </c>
      <c r="P190">
        <f>EmpTable[[#This Row],[Sick Leaves]]+EmpTable[[#This Row],[Unpaid Leaves]]</f>
        <v>7</v>
      </c>
      <c r="Q190">
        <v>10</v>
      </c>
    </row>
    <row r="191" spans="1:17" x14ac:dyDescent="0.3">
      <c r="A191" t="s">
        <v>906</v>
      </c>
      <c r="B191" t="s">
        <v>228</v>
      </c>
      <c r="C191" t="s">
        <v>15</v>
      </c>
      <c r="D191" t="str">
        <f>TEXT(EmpTable[[#This Row],[Start Date]], "dddd")</f>
        <v>Friday</v>
      </c>
      <c r="E191" s="1">
        <v>43826</v>
      </c>
      <c r="F191" s="2">
        <f ca="1">DATEDIF(EmpTable[[#This Row],[Start Date]],TODAY(),"Y")</f>
        <v>6</v>
      </c>
      <c r="G191" t="s">
        <v>13</v>
      </c>
      <c r="H191" t="s">
        <v>14</v>
      </c>
      <c r="I191" t="s">
        <v>20</v>
      </c>
      <c r="J191" s="3">
        <v>1980</v>
      </c>
      <c r="K191" s="3">
        <v>23760</v>
      </c>
      <c r="L191" s="3">
        <f>EmpTable[[#This Row],[Annual Salary]]/52</f>
        <v>456.92307692307691</v>
      </c>
      <c r="M191">
        <v>2</v>
      </c>
      <c r="N191">
        <v>0</v>
      </c>
      <c r="O191">
        <v>0</v>
      </c>
      <c r="P191">
        <f>EmpTable[[#This Row],[Sick Leaves]]+EmpTable[[#This Row],[Unpaid Leaves]]</f>
        <v>0</v>
      </c>
      <c r="Q191">
        <v>2</v>
      </c>
    </row>
    <row r="192" spans="1:17" x14ac:dyDescent="0.3">
      <c r="A192" t="s">
        <v>907</v>
      </c>
      <c r="B192" t="s">
        <v>229</v>
      </c>
      <c r="C192" t="s">
        <v>15</v>
      </c>
      <c r="D192" t="str">
        <f>TEXT(EmpTable[[#This Row],[Start Date]], "dddd")</f>
        <v>Sunday</v>
      </c>
      <c r="E192" s="1">
        <v>43562</v>
      </c>
      <c r="F192" s="2">
        <f ca="1">DATEDIF(EmpTable[[#This Row],[Start Date]],TODAY(),"Y")</f>
        <v>7</v>
      </c>
      <c r="G192" t="s">
        <v>19</v>
      </c>
      <c r="H192" t="s">
        <v>9</v>
      </c>
      <c r="I192" t="s">
        <v>20</v>
      </c>
      <c r="J192" s="3">
        <v>2049</v>
      </c>
      <c r="K192" s="3">
        <v>24588</v>
      </c>
      <c r="L192" s="3">
        <f>EmpTable[[#This Row],[Annual Salary]]/52</f>
        <v>472.84615384615387</v>
      </c>
      <c r="M192">
        <v>3</v>
      </c>
      <c r="N192">
        <v>6</v>
      </c>
      <c r="O192">
        <v>0</v>
      </c>
      <c r="P192">
        <f>EmpTable[[#This Row],[Sick Leaves]]+EmpTable[[#This Row],[Unpaid Leaves]]</f>
        <v>6</v>
      </c>
      <c r="Q192">
        <v>23</v>
      </c>
    </row>
    <row r="193" spans="1:17" x14ac:dyDescent="0.3">
      <c r="A193" t="s">
        <v>908</v>
      </c>
      <c r="B193" t="s">
        <v>230</v>
      </c>
      <c r="C193" t="s">
        <v>37</v>
      </c>
      <c r="D193" t="str">
        <f>TEXT(EmpTable[[#This Row],[Start Date]], "dddd")</f>
        <v>Wednesday</v>
      </c>
      <c r="E193" s="1">
        <v>43978</v>
      </c>
      <c r="F193" s="2">
        <f ca="1">DATEDIF(EmpTable[[#This Row],[Start Date]],TODAY(),"Y")</f>
        <v>6</v>
      </c>
      <c r="G193" t="s">
        <v>29</v>
      </c>
      <c r="H193" t="s">
        <v>9</v>
      </c>
      <c r="I193" t="s">
        <v>17</v>
      </c>
      <c r="J193" s="3">
        <v>2727</v>
      </c>
      <c r="K193" s="3">
        <v>32724</v>
      </c>
      <c r="L193" s="3">
        <f>EmpTable[[#This Row],[Annual Salary]]/52</f>
        <v>629.30769230769226</v>
      </c>
      <c r="M193">
        <v>2</v>
      </c>
      <c r="N193">
        <v>0</v>
      </c>
      <c r="O193">
        <v>0</v>
      </c>
      <c r="P193">
        <f>EmpTable[[#This Row],[Sick Leaves]]+EmpTable[[#This Row],[Unpaid Leaves]]</f>
        <v>0</v>
      </c>
      <c r="Q193">
        <v>8</v>
      </c>
    </row>
    <row r="194" spans="1:17" x14ac:dyDescent="0.3">
      <c r="A194" t="s">
        <v>909</v>
      </c>
      <c r="B194" t="s">
        <v>231</v>
      </c>
      <c r="C194" t="s">
        <v>37</v>
      </c>
      <c r="D194" t="str">
        <f>TEXT(EmpTable[[#This Row],[Start Date]], "dddd")</f>
        <v>Saturday</v>
      </c>
      <c r="E194" s="1">
        <v>43806</v>
      </c>
      <c r="F194" s="2">
        <f ca="1">DATEDIF(EmpTable[[#This Row],[Start Date]],TODAY(),"Y")</f>
        <v>6</v>
      </c>
      <c r="G194" t="s">
        <v>13</v>
      </c>
      <c r="H194" t="s">
        <v>14</v>
      </c>
      <c r="I194" t="s">
        <v>26</v>
      </c>
      <c r="J194" s="3">
        <v>974</v>
      </c>
      <c r="K194" s="3">
        <v>11688</v>
      </c>
      <c r="L194" s="3">
        <f>EmpTable[[#This Row],[Annual Salary]]/52</f>
        <v>224.76923076923077</v>
      </c>
      <c r="M194">
        <v>5</v>
      </c>
      <c r="N194">
        <v>0</v>
      </c>
      <c r="O194">
        <v>0</v>
      </c>
      <c r="P194">
        <f>EmpTable[[#This Row],[Sick Leaves]]+EmpTable[[#This Row],[Unpaid Leaves]]</f>
        <v>0</v>
      </c>
      <c r="Q194">
        <v>9</v>
      </c>
    </row>
    <row r="195" spans="1:17" x14ac:dyDescent="0.3">
      <c r="A195" t="s">
        <v>910</v>
      </c>
      <c r="B195" t="s">
        <v>232</v>
      </c>
      <c r="C195" t="s">
        <v>15</v>
      </c>
      <c r="D195" t="str">
        <f>TEXT(EmpTable[[#This Row],[Start Date]], "dddd")</f>
        <v>Wednesday</v>
      </c>
      <c r="E195" s="1">
        <v>43775</v>
      </c>
      <c r="F195" s="2">
        <f ca="1">DATEDIF(EmpTable[[#This Row],[Start Date]],TODAY(),"Y")</f>
        <v>6</v>
      </c>
      <c r="G195" t="s">
        <v>16</v>
      </c>
      <c r="H195" t="s">
        <v>14</v>
      </c>
      <c r="I195" t="s">
        <v>17</v>
      </c>
      <c r="J195" s="3">
        <v>992</v>
      </c>
      <c r="K195" s="3">
        <v>11904</v>
      </c>
      <c r="L195" s="3">
        <f>EmpTable[[#This Row],[Annual Salary]]/52</f>
        <v>228.92307692307693</v>
      </c>
      <c r="M195">
        <v>5</v>
      </c>
      <c r="N195">
        <v>0</v>
      </c>
      <c r="O195">
        <v>0</v>
      </c>
      <c r="P195">
        <f>EmpTable[[#This Row],[Sick Leaves]]+EmpTable[[#This Row],[Unpaid Leaves]]</f>
        <v>0</v>
      </c>
      <c r="Q195">
        <v>3</v>
      </c>
    </row>
    <row r="196" spans="1:17" x14ac:dyDescent="0.3">
      <c r="A196" t="s">
        <v>911</v>
      </c>
      <c r="B196" t="s">
        <v>233</v>
      </c>
      <c r="C196" t="s">
        <v>37</v>
      </c>
      <c r="D196" t="str">
        <f>TEXT(EmpTable[[#This Row],[Start Date]], "dddd")</f>
        <v>Friday</v>
      </c>
      <c r="E196" s="1">
        <v>43329</v>
      </c>
      <c r="F196" s="2">
        <f ca="1">DATEDIF(EmpTable[[#This Row],[Start Date]],TODAY(),"Y")</f>
        <v>8</v>
      </c>
      <c r="G196" t="s">
        <v>19</v>
      </c>
      <c r="H196" t="s">
        <v>9</v>
      </c>
      <c r="I196" t="s">
        <v>10</v>
      </c>
      <c r="J196" s="3">
        <v>2730</v>
      </c>
      <c r="K196" s="3">
        <v>32760</v>
      </c>
      <c r="L196" s="3">
        <f>EmpTable[[#This Row],[Annual Salary]]/52</f>
        <v>630</v>
      </c>
      <c r="M196">
        <v>1</v>
      </c>
      <c r="N196">
        <v>4</v>
      </c>
      <c r="O196">
        <v>6</v>
      </c>
      <c r="P196">
        <f>EmpTable[[#This Row],[Sick Leaves]]+EmpTable[[#This Row],[Unpaid Leaves]]</f>
        <v>10</v>
      </c>
      <c r="Q196">
        <v>9</v>
      </c>
    </row>
    <row r="197" spans="1:17" x14ac:dyDescent="0.3">
      <c r="A197" t="s">
        <v>912</v>
      </c>
      <c r="B197" t="s">
        <v>234</v>
      </c>
      <c r="C197" t="s">
        <v>37</v>
      </c>
      <c r="D197" t="str">
        <f>TEXT(EmpTable[[#This Row],[Start Date]], "dddd")</f>
        <v>Monday</v>
      </c>
      <c r="E197" s="1">
        <v>42387</v>
      </c>
      <c r="F197" s="2">
        <f ca="1">DATEDIF(EmpTable[[#This Row],[Start Date]],TODAY(),"Y")</f>
        <v>10</v>
      </c>
      <c r="G197" t="s">
        <v>24</v>
      </c>
      <c r="H197" t="s">
        <v>9</v>
      </c>
      <c r="I197" t="s">
        <v>10</v>
      </c>
      <c r="J197" s="3">
        <v>2804</v>
      </c>
      <c r="K197" s="3">
        <v>33648</v>
      </c>
      <c r="L197" s="3">
        <f>EmpTable[[#This Row],[Annual Salary]]/52</f>
        <v>647.07692307692309</v>
      </c>
      <c r="M197">
        <v>4.5</v>
      </c>
      <c r="N197">
        <v>0</v>
      </c>
      <c r="O197">
        <v>0</v>
      </c>
      <c r="P197">
        <f>EmpTable[[#This Row],[Sick Leaves]]+EmpTable[[#This Row],[Unpaid Leaves]]</f>
        <v>0</v>
      </c>
      <c r="Q197">
        <v>4</v>
      </c>
    </row>
    <row r="198" spans="1:17" x14ac:dyDescent="0.3">
      <c r="A198" t="s">
        <v>913</v>
      </c>
      <c r="B198" t="s">
        <v>235</v>
      </c>
      <c r="C198" t="s">
        <v>15</v>
      </c>
      <c r="D198" t="str">
        <f>TEXT(EmpTable[[#This Row],[Start Date]], "dddd")</f>
        <v>Wednesday</v>
      </c>
      <c r="E198" s="1">
        <v>43558</v>
      </c>
      <c r="F198" s="2">
        <f ca="1">DATEDIF(EmpTable[[#This Row],[Start Date]],TODAY(),"Y")</f>
        <v>7</v>
      </c>
      <c r="G198" t="s">
        <v>8</v>
      </c>
      <c r="H198" t="s">
        <v>9</v>
      </c>
      <c r="I198" t="s">
        <v>20</v>
      </c>
      <c r="J198" s="3">
        <v>1467</v>
      </c>
      <c r="K198" s="3">
        <v>17604</v>
      </c>
      <c r="L198" s="3">
        <f>EmpTable[[#This Row],[Annual Salary]]/52</f>
        <v>338.53846153846155</v>
      </c>
      <c r="M198">
        <v>5</v>
      </c>
      <c r="N198">
        <v>6</v>
      </c>
      <c r="O198">
        <v>0</v>
      </c>
      <c r="P198">
        <f>EmpTable[[#This Row],[Sick Leaves]]+EmpTable[[#This Row],[Unpaid Leaves]]</f>
        <v>6</v>
      </c>
      <c r="Q198">
        <v>0</v>
      </c>
    </row>
    <row r="199" spans="1:17" x14ac:dyDescent="0.3">
      <c r="A199" t="s">
        <v>914</v>
      </c>
      <c r="B199" t="s">
        <v>154</v>
      </c>
      <c r="C199" t="s">
        <v>15</v>
      </c>
      <c r="D199" t="str">
        <f>TEXT(EmpTable[[#This Row],[Start Date]], "dddd")</f>
        <v>Friday</v>
      </c>
      <c r="E199" s="1">
        <v>44141</v>
      </c>
      <c r="F199" s="2">
        <f ca="1">DATEDIF(EmpTable[[#This Row],[Start Date]],TODAY(),"Y")</f>
        <v>5</v>
      </c>
      <c r="G199" t="s">
        <v>12</v>
      </c>
      <c r="H199" t="s">
        <v>36</v>
      </c>
      <c r="I199" t="s">
        <v>10</v>
      </c>
      <c r="J199" s="3">
        <v>997</v>
      </c>
      <c r="K199" s="3">
        <v>11964</v>
      </c>
      <c r="L199" s="3">
        <f>EmpTable[[#This Row],[Annual Salary]]/52</f>
        <v>230.07692307692307</v>
      </c>
      <c r="M199">
        <v>5</v>
      </c>
      <c r="N199">
        <v>1</v>
      </c>
      <c r="O199">
        <v>0</v>
      </c>
      <c r="P199">
        <f>EmpTable[[#This Row],[Sick Leaves]]+EmpTable[[#This Row],[Unpaid Leaves]]</f>
        <v>1</v>
      </c>
      <c r="Q199">
        <v>68</v>
      </c>
    </row>
    <row r="200" spans="1:17" x14ac:dyDescent="0.3">
      <c r="A200" t="s">
        <v>915</v>
      </c>
      <c r="B200" t="s">
        <v>236</v>
      </c>
      <c r="C200" t="s">
        <v>15</v>
      </c>
      <c r="D200" t="str">
        <f>TEXT(EmpTable[[#This Row],[Start Date]], "dddd")</f>
        <v>Wednesday</v>
      </c>
      <c r="E200" s="1">
        <v>43705</v>
      </c>
      <c r="F200" s="2">
        <f ca="1">DATEDIF(EmpTable[[#This Row],[Start Date]],TODAY(),"Y")</f>
        <v>7</v>
      </c>
      <c r="G200" t="s">
        <v>19</v>
      </c>
      <c r="H200" t="s">
        <v>11</v>
      </c>
      <c r="I200" t="s">
        <v>10</v>
      </c>
      <c r="J200" s="3">
        <v>1859</v>
      </c>
      <c r="K200" s="3">
        <v>22308</v>
      </c>
      <c r="L200" s="3">
        <f>EmpTable[[#This Row],[Annual Salary]]/52</f>
        <v>429</v>
      </c>
      <c r="M200">
        <v>5</v>
      </c>
      <c r="N200">
        <v>5</v>
      </c>
      <c r="O200">
        <v>0</v>
      </c>
      <c r="P200">
        <f>EmpTable[[#This Row],[Sick Leaves]]+EmpTable[[#This Row],[Unpaid Leaves]]</f>
        <v>5</v>
      </c>
      <c r="Q200">
        <v>1</v>
      </c>
    </row>
    <row r="201" spans="1:17" x14ac:dyDescent="0.3">
      <c r="A201" t="s">
        <v>916</v>
      </c>
      <c r="B201" t="s">
        <v>237</v>
      </c>
      <c r="C201" t="s">
        <v>15</v>
      </c>
      <c r="D201" t="str">
        <f>TEXT(EmpTable[[#This Row],[Start Date]], "dddd")</f>
        <v>Tuesday</v>
      </c>
      <c r="E201" s="1">
        <v>43711</v>
      </c>
      <c r="F201" s="2">
        <f ca="1">DATEDIF(EmpTable[[#This Row],[Start Date]],TODAY(),"Y")</f>
        <v>7</v>
      </c>
      <c r="G201" t="s">
        <v>29</v>
      </c>
      <c r="H201" t="s">
        <v>9</v>
      </c>
      <c r="I201" t="s">
        <v>17</v>
      </c>
      <c r="J201" s="3">
        <v>1231</v>
      </c>
      <c r="K201" s="3">
        <v>14772</v>
      </c>
      <c r="L201" s="3">
        <f>EmpTable[[#This Row],[Annual Salary]]/52</f>
        <v>284.07692307692309</v>
      </c>
      <c r="M201">
        <v>1</v>
      </c>
      <c r="N201">
        <v>1</v>
      </c>
      <c r="O201">
        <v>5</v>
      </c>
      <c r="P201">
        <f>EmpTable[[#This Row],[Sick Leaves]]+EmpTable[[#This Row],[Unpaid Leaves]]</f>
        <v>6</v>
      </c>
      <c r="Q201">
        <v>7</v>
      </c>
    </row>
    <row r="202" spans="1:17" x14ac:dyDescent="0.3">
      <c r="A202" t="s">
        <v>917</v>
      </c>
      <c r="B202" t="s">
        <v>238</v>
      </c>
      <c r="C202" t="s">
        <v>15</v>
      </c>
      <c r="D202" t="str">
        <f>TEXT(EmpTable[[#This Row],[Start Date]], "dddd")</f>
        <v>Friday</v>
      </c>
      <c r="E202" s="1">
        <v>43665</v>
      </c>
      <c r="F202" s="2">
        <f ca="1">DATEDIF(EmpTable[[#This Row],[Start Date]],TODAY(),"Y")</f>
        <v>7</v>
      </c>
      <c r="G202" t="s">
        <v>13</v>
      </c>
      <c r="H202" t="s">
        <v>9</v>
      </c>
      <c r="I202" t="s">
        <v>20</v>
      </c>
      <c r="J202" s="3">
        <v>719</v>
      </c>
      <c r="K202" s="3">
        <v>8628</v>
      </c>
      <c r="L202" s="3">
        <f>EmpTable[[#This Row],[Annual Salary]]/52</f>
        <v>165.92307692307693</v>
      </c>
      <c r="M202">
        <v>5</v>
      </c>
      <c r="N202">
        <v>0</v>
      </c>
      <c r="O202">
        <v>0</v>
      </c>
      <c r="P202">
        <f>EmpTable[[#This Row],[Sick Leaves]]+EmpTable[[#This Row],[Unpaid Leaves]]</f>
        <v>0</v>
      </c>
      <c r="Q202">
        <v>8</v>
      </c>
    </row>
    <row r="203" spans="1:17" x14ac:dyDescent="0.3">
      <c r="A203" t="s">
        <v>918</v>
      </c>
      <c r="B203" t="s">
        <v>239</v>
      </c>
      <c r="C203" t="s">
        <v>15</v>
      </c>
      <c r="D203" t="str">
        <f>TEXT(EmpTable[[#This Row],[Start Date]], "dddd")</f>
        <v>Sunday</v>
      </c>
      <c r="E203" s="1">
        <v>43982</v>
      </c>
      <c r="F203" s="2">
        <f ca="1">DATEDIF(EmpTable[[#This Row],[Start Date]],TODAY(),"Y")</f>
        <v>6</v>
      </c>
      <c r="G203" t="s">
        <v>31</v>
      </c>
      <c r="H203" t="s">
        <v>14</v>
      </c>
      <c r="I203" t="s">
        <v>20</v>
      </c>
      <c r="J203" s="3">
        <v>2186</v>
      </c>
      <c r="K203" s="3">
        <v>26232</v>
      </c>
      <c r="L203" s="3">
        <f>EmpTable[[#This Row],[Annual Salary]]/52</f>
        <v>504.46153846153845</v>
      </c>
      <c r="M203">
        <v>1</v>
      </c>
      <c r="N203">
        <v>2</v>
      </c>
      <c r="O203">
        <v>0</v>
      </c>
      <c r="P203">
        <f>EmpTable[[#This Row],[Sick Leaves]]+EmpTable[[#This Row],[Unpaid Leaves]]</f>
        <v>2</v>
      </c>
      <c r="Q203">
        <v>10</v>
      </c>
    </row>
    <row r="204" spans="1:17" x14ac:dyDescent="0.3">
      <c r="A204" t="s">
        <v>919</v>
      </c>
      <c r="B204" t="s">
        <v>240</v>
      </c>
      <c r="C204" t="s">
        <v>15</v>
      </c>
      <c r="D204" t="str">
        <f>TEXT(EmpTable[[#This Row],[Start Date]], "dddd")</f>
        <v>Saturday</v>
      </c>
      <c r="E204" s="1">
        <v>43603</v>
      </c>
      <c r="F204" s="2">
        <f ca="1">DATEDIF(EmpTable[[#This Row],[Start Date]],TODAY(),"Y")</f>
        <v>7</v>
      </c>
      <c r="G204" t="s">
        <v>30</v>
      </c>
      <c r="H204" t="s">
        <v>9</v>
      </c>
      <c r="I204" t="s">
        <v>10</v>
      </c>
      <c r="J204" s="3">
        <v>1605</v>
      </c>
      <c r="K204" s="3">
        <v>19260</v>
      </c>
      <c r="L204" s="3">
        <f>EmpTable[[#This Row],[Annual Salary]]/52</f>
        <v>370.38461538461536</v>
      </c>
      <c r="M204">
        <v>4.5</v>
      </c>
      <c r="N204">
        <v>5</v>
      </c>
      <c r="O204">
        <v>4</v>
      </c>
      <c r="P204">
        <f>EmpTable[[#This Row],[Sick Leaves]]+EmpTable[[#This Row],[Unpaid Leaves]]</f>
        <v>9</v>
      </c>
      <c r="Q204">
        <v>9</v>
      </c>
    </row>
    <row r="205" spans="1:17" x14ac:dyDescent="0.3">
      <c r="A205" t="s">
        <v>920</v>
      </c>
      <c r="B205" t="s">
        <v>241</v>
      </c>
      <c r="C205" t="s">
        <v>15</v>
      </c>
      <c r="D205" t="str">
        <f>TEXT(EmpTable[[#This Row],[Start Date]], "dddd")</f>
        <v>Thursday</v>
      </c>
      <c r="E205" s="1">
        <v>43237</v>
      </c>
      <c r="F205" s="2">
        <f ca="1">DATEDIF(EmpTable[[#This Row],[Start Date]],TODAY(),"Y")</f>
        <v>8</v>
      </c>
      <c r="G205" t="s">
        <v>24</v>
      </c>
      <c r="H205" t="s">
        <v>9</v>
      </c>
      <c r="I205" t="s">
        <v>20</v>
      </c>
      <c r="J205" s="3">
        <v>2365</v>
      </c>
      <c r="K205" s="3">
        <v>28380</v>
      </c>
      <c r="L205" s="3">
        <f>EmpTable[[#This Row],[Annual Salary]]/52</f>
        <v>545.76923076923072</v>
      </c>
      <c r="M205">
        <v>1</v>
      </c>
      <c r="N205">
        <v>0</v>
      </c>
      <c r="O205">
        <v>0</v>
      </c>
      <c r="P205">
        <f>EmpTable[[#This Row],[Sick Leaves]]+EmpTable[[#This Row],[Unpaid Leaves]]</f>
        <v>0</v>
      </c>
      <c r="Q205">
        <v>73</v>
      </c>
    </row>
    <row r="206" spans="1:17" x14ac:dyDescent="0.3">
      <c r="A206" t="s">
        <v>921</v>
      </c>
      <c r="B206" t="s">
        <v>242</v>
      </c>
      <c r="C206" t="s">
        <v>15</v>
      </c>
      <c r="D206" t="str">
        <f>TEXT(EmpTable[[#This Row],[Start Date]], "dddd")</f>
        <v>Monday</v>
      </c>
      <c r="E206" s="1">
        <v>42842</v>
      </c>
      <c r="F206" s="2">
        <f ca="1">DATEDIF(EmpTable[[#This Row],[Start Date]],TODAY(),"Y")</f>
        <v>9</v>
      </c>
      <c r="G206" t="s">
        <v>38</v>
      </c>
      <c r="H206" t="s">
        <v>22</v>
      </c>
      <c r="I206" t="s">
        <v>20</v>
      </c>
      <c r="J206" s="3">
        <v>1096</v>
      </c>
      <c r="K206" s="3">
        <v>13152</v>
      </c>
      <c r="L206" s="3">
        <f>EmpTable[[#This Row],[Annual Salary]]/52</f>
        <v>252.92307692307693</v>
      </c>
      <c r="M206">
        <v>4.5</v>
      </c>
      <c r="N206">
        <v>4</v>
      </c>
      <c r="O206">
        <v>0</v>
      </c>
      <c r="P206">
        <f>EmpTable[[#This Row],[Sick Leaves]]+EmpTable[[#This Row],[Unpaid Leaves]]</f>
        <v>4</v>
      </c>
      <c r="Q206">
        <v>8</v>
      </c>
    </row>
    <row r="207" spans="1:17" x14ac:dyDescent="0.3">
      <c r="A207" t="s">
        <v>922</v>
      </c>
      <c r="B207" t="s">
        <v>243</v>
      </c>
      <c r="C207" t="s">
        <v>15</v>
      </c>
      <c r="D207" t="str">
        <f>TEXT(EmpTable[[#This Row],[Start Date]], "dddd")</f>
        <v>Monday</v>
      </c>
      <c r="E207" s="1">
        <v>43654</v>
      </c>
      <c r="F207" s="2">
        <f ca="1">DATEDIF(EmpTable[[#This Row],[Start Date]],TODAY(),"Y")</f>
        <v>7</v>
      </c>
      <c r="G207" t="s">
        <v>24</v>
      </c>
      <c r="H207" t="s">
        <v>9</v>
      </c>
      <c r="I207" t="s">
        <v>17</v>
      </c>
      <c r="J207" s="3">
        <v>1037</v>
      </c>
      <c r="K207" s="3">
        <v>12444</v>
      </c>
      <c r="L207" s="3">
        <f>EmpTable[[#This Row],[Annual Salary]]/52</f>
        <v>239.30769230769232</v>
      </c>
      <c r="M207">
        <v>3</v>
      </c>
      <c r="N207">
        <v>6</v>
      </c>
      <c r="O207">
        <v>0</v>
      </c>
      <c r="P207">
        <f>EmpTable[[#This Row],[Sick Leaves]]+EmpTable[[#This Row],[Unpaid Leaves]]</f>
        <v>6</v>
      </c>
      <c r="Q207">
        <v>5</v>
      </c>
    </row>
    <row r="208" spans="1:17" x14ac:dyDescent="0.3">
      <c r="A208" t="s">
        <v>923</v>
      </c>
      <c r="B208" t="s">
        <v>244</v>
      </c>
      <c r="C208" t="s">
        <v>15</v>
      </c>
      <c r="D208" t="str">
        <f>TEXT(EmpTable[[#This Row],[Start Date]], "dddd")</f>
        <v>Thursday</v>
      </c>
      <c r="E208" s="1">
        <v>44168</v>
      </c>
      <c r="F208" s="2">
        <f ca="1">DATEDIF(EmpTable[[#This Row],[Start Date]],TODAY(),"Y")</f>
        <v>5</v>
      </c>
      <c r="G208" t="s">
        <v>24</v>
      </c>
      <c r="H208" t="s">
        <v>22</v>
      </c>
      <c r="I208" t="s">
        <v>10</v>
      </c>
      <c r="J208" s="3">
        <v>1757</v>
      </c>
      <c r="K208" s="3">
        <v>21084</v>
      </c>
      <c r="L208" s="3">
        <f>EmpTable[[#This Row],[Annual Salary]]/52</f>
        <v>405.46153846153845</v>
      </c>
      <c r="M208">
        <v>2</v>
      </c>
      <c r="N208">
        <v>6</v>
      </c>
      <c r="O208">
        <v>0</v>
      </c>
      <c r="P208">
        <f>EmpTable[[#This Row],[Sick Leaves]]+EmpTable[[#This Row],[Unpaid Leaves]]</f>
        <v>6</v>
      </c>
      <c r="Q208">
        <v>13</v>
      </c>
    </row>
    <row r="209" spans="1:17" x14ac:dyDescent="0.3">
      <c r="A209" t="s">
        <v>924</v>
      </c>
      <c r="B209" t="s">
        <v>245</v>
      </c>
      <c r="C209" t="s">
        <v>37</v>
      </c>
      <c r="D209" t="str">
        <f>TEXT(EmpTable[[#This Row],[Start Date]], "dddd")</f>
        <v>Tuesday</v>
      </c>
      <c r="E209" s="1">
        <v>44138</v>
      </c>
      <c r="F209" s="2">
        <f ca="1">DATEDIF(EmpTable[[#This Row],[Start Date]],TODAY(),"Y")</f>
        <v>5</v>
      </c>
      <c r="G209" t="s">
        <v>29</v>
      </c>
      <c r="H209" t="s">
        <v>9</v>
      </c>
      <c r="I209" t="s">
        <v>20</v>
      </c>
      <c r="J209" s="3">
        <v>3405</v>
      </c>
      <c r="K209" s="3">
        <v>40860</v>
      </c>
      <c r="L209" s="3">
        <f>EmpTable[[#This Row],[Annual Salary]]/52</f>
        <v>785.76923076923072</v>
      </c>
      <c r="M209">
        <v>5</v>
      </c>
      <c r="N209">
        <v>0</v>
      </c>
      <c r="O209">
        <v>0</v>
      </c>
      <c r="P209">
        <f>EmpTable[[#This Row],[Sick Leaves]]+EmpTable[[#This Row],[Unpaid Leaves]]</f>
        <v>0</v>
      </c>
      <c r="Q209">
        <v>1</v>
      </c>
    </row>
    <row r="210" spans="1:17" x14ac:dyDescent="0.3">
      <c r="A210" t="s">
        <v>925</v>
      </c>
      <c r="B210" t="s">
        <v>246</v>
      </c>
      <c r="C210" t="s">
        <v>15</v>
      </c>
      <c r="D210" t="str">
        <f>TEXT(EmpTable[[#This Row],[Start Date]], "dddd")</f>
        <v>Monday</v>
      </c>
      <c r="E210" s="1">
        <v>43262</v>
      </c>
      <c r="F210" s="2">
        <f ca="1">DATEDIF(EmpTable[[#This Row],[Start Date]],TODAY(),"Y")</f>
        <v>8</v>
      </c>
      <c r="G210" t="s">
        <v>19</v>
      </c>
      <c r="H210" t="s">
        <v>14</v>
      </c>
      <c r="I210" t="s">
        <v>10</v>
      </c>
      <c r="J210" s="3">
        <v>2154</v>
      </c>
      <c r="K210" s="3">
        <v>25848</v>
      </c>
      <c r="L210" s="3">
        <f>EmpTable[[#This Row],[Annual Salary]]/52</f>
        <v>497.07692307692309</v>
      </c>
      <c r="M210">
        <v>5</v>
      </c>
      <c r="N210">
        <v>0</v>
      </c>
      <c r="O210">
        <v>0</v>
      </c>
      <c r="P210">
        <f>EmpTable[[#This Row],[Sick Leaves]]+EmpTable[[#This Row],[Unpaid Leaves]]</f>
        <v>0</v>
      </c>
      <c r="Q210">
        <v>0</v>
      </c>
    </row>
    <row r="211" spans="1:17" x14ac:dyDescent="0.3">
      <c r="A211" t="s">
        <v>926</v>
      </c>
      <c r="B211" t="s">
        <v>247</v>
      </c>
      <c r="C211" t="s">
        <v>15</v>
      </c>
      <c r="D211" t="str">
        <f>TEXT(EmpTable[[#This Row],[Start Date]], "dddd")</f>
        <v>Tuesday</v>
      </c>
      <c r="E211" s="1">
        <v>43508</v>
      </c>
      <c r="F211" s="2">
        <f ca="1">DATEDIF(EmpTable[[#This Row],[Start Date]],TODAY(),"Y")</f>
        <v>7</v>
      </c>
      <c r="G211" t="s">
        <v>25</v>
      </c>
      <c r="H211" t="s">
        <v>9</v>
      </c>
      <c r="I211" t="s">
        <v>20</v>
      </c>
      <c r="J211" s="3">
        <v>805</v>
      </c>
      <c r="K211" s="3">
        <v>9660</v>
      </c>
      <c r="L211" s="3">
        <f>EmpTable[[#This Row],[Annual Salary]]/52</f>
        <v>185.76923076923077</v>
      </c>
      <c r="M211">
        <v>2</v>
      </c>
      <c r="N211">
        <v>0</v>
      </c>
      <c r="O211">
        <v>0</v>
      </c>
      <c r="P211">
        <f>EmpTable[[#This Row],[Sick Leaves]]+EmpTable[[#This Row],[Unpaid Leaves]]</f>
        <v>0</v>
      </c>
      <c r="Q211">
        <v>6</v>
      </c>
    </row>
    <row r="212" spans="1:17" x14ac:dyDescent="0.3">
      <c r="A212" t="s">
        <v>927</v>
      </c>
      <c r="B212" t="s">
        <v>248</v>
      </c>
      <c r="C212" t="s">
        <v>37</v>
      </c>
      <c r="D212" t="str">
        <f>TEXT(EmpTable[[#This Row],[Start Date]], "dddd")</f>
        <v>Wednesday</v>
      </c>
      <c r="E212" s="1">
        <v>43376</v>
      </c>
      <c r="F212" s="2">
        <f ca="1">DATEDIF(EmpTable[[#This Row],[Start Date]],TODAY(),"Y")</f>
        <v>7</v>
      </c>
      <c r="G212" t="s">
        <v>35</v>
      </c>
      <c r="H212" t="s">
        <v>9</v>
      </c>
      <c r="I212" t="s">
        <v>20</v>
      </c>
      <c r="J212" s="3">
        <v>3093</v>
      </c>
      <c r="K212" s="3">
        <v>37116</v>
      </c>
      <c r="L212" s="3">
        <f>EmpTable[[#This Row],[Annual Salary]]/52</f>
        <v>713.76923076923072</v>
      </c>
      <c r="M212">
        <v>4.5</v>
      </c>
      <c r="N212">
        <v>0</v>
      </c>
      <c r="O212">
        <v>0</v>
      </c>
      <c r="P212">
        <f>EmpTable[[#This Row],[Sick Leaves]]+EmpTable[[#This Row],[Unpaid Leaves]]</f>
        <v>0</v>
      </c>
      <c r="Q212">
        <v>10</v>
      </c>
    </row>
    <row r="213" spans="1:17" x14ac:dyDescent="0.3">
      <c r="A213" t="s">
        <v>928</v>
      </c>
      <c r="B213" t="s">
        <v>249</v>
      </c>
      <c r="C213" t="s">
        <v>15</v>
      </c>
      <c r="D213" t="str">
        <f>TEXT(EmpTable[[#This Row],[Start Date]], "dddd")</f>
        <v>Thursday</v>
      </c>
      <c r="E213" s="1">
        <v>42957</v>
      </c>
      <c r="F213" s="2">
        <f ca="1">DATEDIF(EmpTable[[#This Row],[Start Date]],TODAY(),"Y")</f>
        <v>9</v>
      </c>
      <c r="G213" t="s">
        <v>32</v>
      </c>
      <c r="H213" t="s">
        <v>11</v>
      </c>
      <c r="I213" t="s">
        <v>10</v>
      </c>
      <c r="J213" s="3">
        <v>1039</v>
      </c>
      <c r="K213" s="3">
        <v>12468</v>
      </c>
      <c r="L213" s="3">
        <f>EmpTable[[#This Row],[Annual Salary]]/52</f>
        <v>239.76923076923077</v>
      </c>
      <c r="M213">
        <v>3</v>
      </c>
      <c r="N213">
        <v>2</v>
      </c>
      <c r="O213">
        <v>0</v>
      </c>
      <c r="P213">
        <f>EmpTable[[#This Row],[Sick Leaves]]+EmpTable[[#This Row],[Unpaid Leaves]]</f>
        <v>2</v>
      </c>
      <c r="Q213">
        <v>87</v>
      </c>
    </row>
    <row r="214" spans="1:17" x14ac:dyDescent="0.3">
      <c r="A214" t="s">
        <v>929</v>
      </c>
      <c r="B214" t="s">
        <v>250</v>
      </c>
      <c r="C214" t="s">
        <v>15</v>
      </c>
      <c r="D214" t="str">
        <f>TEXT(EmpTable[[#This Row],[Start Date]], "dddd")</f>
        <v>Saturday</v>
      </c>
      <c r="E214" s="1">
        <v>43792</v>
      </c>
      <c r="F214" s="2">
        <f ca="1">DATEDIF(EmpTable[[#This Row],[Start Date]],TODAY(),"Y")</f>
        <v>6</v>
      </c>
      <c r="G214" t="s">
        <v>19</v>
      </c>
      <c r="H214" t="s">
        <v>9</v>
      </c>
      <c r="I214" t="s">
        <v>10</v>
      </c>
      <c r="J214" s="3">
        <v>1012</v>
      </c>
      <c r="K214" s="3">
        <v>12144</v>
      </c>
      <c r="L214" s="3">
        <f>EmpTable[[#This Row],[Annual Salary]]/52</f>
        <v>233.53846153846155</v>
      </c>
      <c r="M214">
        <v>3</v>
      </c>
      <c r="N214">
        <v>1</v>
      </c>
      <c r="O214">
        <v>0</v>
      </c>
      <c r="P214">
        <f>EmpTable[[#This Row],[Sick Leaves]]+EmpTable[[#This Row],[Unpaid Leaves]]</f>
        <v>1</v>
      </c>
      <c r="Q214">
        <v>7</v>
      </c>
    </row>
    <row r="215" spans="1:17" x14ac:dyDescent="0.3">
      <c r="A215" t="s">
        <v>930</v>
      </c>
      <c r="B215" t="s">
        <v>251</v>
      </c>
      <c r="C215" t="s">
        <v>15</v>
      </c>
      <c r="D215" t="str">
        <f>TEXT(EmpTable[[#This Row],[Start Date]], "dddd")</f>
        <v>Tuesday</v>
      </c>
      <c r="E215" s="1">
        <v>42899</v>
      </c>
      <c r="F215" s="2">
        <f ca="1">DATEDIF(EmpTable[[#This Row],[Start Date]],TODAY(),"Y")</f>
        <v>9</v>
      </c>
      <c r="G215" t="s">
        <v>18</v>
      </c>
      <c r="H215" t="s">
        <v>9</v>
      </c>
      <c r="I215" t="s">
        <v>20</v>
      </c>
      <c r="J215" s="3">
        <v>2216</v>
      </c>
      <c r="K215" s="3">
        <v>26592</v>
      </c>
      <c r="L215" s="3">
        <f>EmpTable[[#This Row],[Annual Salary]]/52</f>
        <v>511.38461538461536</v>
      </c>
      <c r="M215">
        <v>2</v>
      </c>
      <c r="N215">
        <v>0</v>
      </c>
      <c r="O215">
        <v>0</v>
      </c>
      <c r="P215">
        <f>EmpTable[[#This Row],[Sick Leaves]]+EmpTable[[#This Row],[Unpaid Leaves]]</f>
        <v>0</v>
      </c>
      <c r="Q215">
        <v>11</v>
      </c>
    </row>
    <row r="216" spans="1:17" x14ac:dyDescent="0.3">
      <c r="A216" t="s">
        <v>931</v>
      </c>
      <c r="B216" t="s">
        <v>252</v>
      </c>
      <c r="C216" t="s">
        <v>15</v>
      </c>
      <c r="D216" t="str">
        <f>TEXT(EmpTable[[#This Row],[Start Date]], "dddd")</f>
        <v>Saturday</v>
      </c>
      <c r="E216" s="1">
        <v>44163</v>
      </c>
      <c r="F216" s="2">
        <f ca="1">DATEDIF(EmpTable[[#This Row],[Start Date]],TODAY(),"Y")</f>
        <v>5</v>
      </c>
      <c r="G216" t="s">
        <v>29</v>
      </c>
      <c r="H216" t="s">
        <v>9</v>
      </c>
      <c r="I216" t="s">
        <v>26</v>
      </c>
      <c r="J216" s="3">
        <v>2020</v>
      </c>
      <c r="K216" s="3">
        <v>24240</v>
      </c>
      <c r="L216" s="3">
        <f>EmpTable[[#This Row],[Annual Salary]]/52</f>
        <v>466.15384615384613</v>
      </c>
      <c r="M216">
        <v>4.5</v>
      </c>
      <c r="N216">
        <v>0</v>
      </c>
      <c r="O216">
        <v>5</v>
      </c>
      <c r="P216">
        <f>EmpTable[[#This Row],[Sick Leaves]]+EmpTable[[#This Row],[Unpaid Leaves]]</f>
        <v>5</v>
      </c>
      <c r="Q216">
        <v>0</v>
      </c>
    </row>
    <row r="217" spans="1:17" x14ac:dyDescent="0.3">
      <c r="A217" t="s">
        <v>932</v>
      </c>
      <c r="B217" t="s">
        <v>253</v>
      </c>
      <c r="C217" t="s">
        <v>15</v>
      </c>
      <c r="D217" t="str">
        <f>TEXT(EmpTable[[#This Row],[Start Date]], "dddd")</f>
        <v>Sunday</v>
      </c>
      <c r="E217" s="1">
        <v>42680</v>
      </c>
      <c r="F217" s="2">
        <f ca="1">DATEDIF(EmpTable[[#This Row],[Start Date]],TODAY(),"Y")</f>
        <v>9</v>
      </c>
      <c r="G217" t="s">
        <v>16</v>
      </c>
      <c r="H217" t="s">
        <v>14</v>
      </c>
      <c r="I217" t="s">
        <v>17</v>
      </c>
      <c r="J217" s="3">
        <v>3309</v>
      </c>
      <c r="K217" s="3">
        <v>39708</v>
      </c>
      <c r="L217" s="3">
        <f>EmpTable[[#This Row],[Annual Salary]]/52</f>
        <v>763.61538461538464</v>
      </c>
      <c r="M217">
        <v>4.5</v>
      </c>
      <c r="N217">
        <v>1</v>
      </c>
      <c r="O217">
        <v>0</v>
      </c>
      <c r="P217">
        <f>EmpTable[[#This Row],[Sick Leaves]]+EmpTable[[#This Row],[Unpaid Leaves]]</f>
        <v>1</v>
      </c>
      <c r="Q217">
        <v>7</v>
      </c>
    </row>
    <row r="218" spans="1:17" x14ac:dyDescent="0.3">
      <c r="A218" t="s">
        <v>933</v>
      </c>
      <c r="B218" t="s">
        <v>254</v>
      </c>
      <c r="C218" t="s">
        <v>15</v>
      </c>
      <c r="D218" t="str">
        <f>TEXT(EmpTable[[#This Row],[Start Date]], "dddd")</f>
        <v>Tuesday</v>
      </c>
      <c r="E218" s="1">
        <v>43956</v>
      </c>
      <c r="F218" s="2">
        <f ca="1">DATEDIF(EmpTable[[#This Row],[Start Date]],TODAY(),"Y")</f>
        <v>6</v>
      </c>
      <c r="G218" t="s">
        <v>19</v>
      </c>
      <c r="H218" t="s">
        <v>14</v>
      </c>
      <c r="I218" t="s">
        <v>17</v>
      </c>
      <c r="J218" s="3">
        <v>983</v>
      </c>
      <c r="K218" s="3">
        <v>11796</v>
      </c>
      <c r="L218" s="3">
        <f>EmpTable[[#This Row],[Annual Salary]]/52</f>
        <v>226.84615384615384</v>
      </c>
      <c r="M218">
        <v>2</v>
      </c>
      <c r="N218">
        <v>6</v>
      </c>
      <c r="O218">
        <v>0</v>
      </c>
      <c r="P218">
        <f>EmpTable[[#This Row],[Sick Leaves]]+EmpTable[[#This Row],[Unpaid Leaves]]</f>
        <v>6</v>
      </c>
      <c r="Q218">
        <v>0</v>
      </c>
    </row>
    <row r="219" spans="1:17" x14ac:dyDescent="0.3">
      <c r="A219" t="s">
        <v>934</v>
      </c>
      <c r="B219" t="s">
        <v>255</v>
      </c>
      <c r="C219" t="s">
        <v>15</v>
      </c>
      <c r="D219" t="str">
        <f>TEXT(EmpTable[[#This Row],[Start Date]], "dddd")</f>
        <v>Sunday</v>
      </c>
      <c r="E219" s="1">
        <v>43184</v>
      </c>
      <c r="F219" s="2">
        <f ca="1">DATEDIF(EmpTable[[#This Row],[Start Date]],TODAY(),"Y")</f>
        <v>8</v>
      </c>
      <c r="G219" t="s">
        <v>13</v>
      </c>
      <c r="H219" t="s">
        <v>9</v>
      </c>
      <c r="I219" t="s">
        <v>20</v>
      </c>
      <c r="J219" s="3">
        <v>741</v>
      </c>
      <c r="K219" s="3">
        <v>8892</v>
      </c>
      <c r="L219" s="3">
        <f>EmpTable[[#This Row],[Annual Salary]]/52</f>
        <v>171</v>
      </c>
      <c r="M219">
        <v>3</v>
      </c>
      <c r="N219">
        <v>0</v>
      </c>
      <c r="O219">
        <v>0</v>
      </c>
      <c r="P219">
        <f>EmpTable[[#This Row],[Sick Leaves]]+EmpTable[[#This Row],[Unpaid Leaves]]</f>
        <v>0</v>
      </c>
      <c r="Q219">
        <v>1</v>
      </c>
    </row>
    <row r="220" spans="1:17" x14ac:dyDescent="0.3">
      <c r="A220" t="s">
        <v>935</v>
      </c>
      <c r="B220" t="s">
        <v>256</v>
      </c>
      <c r="C220" t="s">
        <v>15</v>
      </c>
      <c r="D220" t="str">
        <f>TEXT(EmpTable[[#This Row],[Start Date]], "dddd")</f>
        <v>Tuesday</v>
      </c>
      <c r="E220" s="1">
        <v>42626</v>
      </c>
      <c r="F220" s="2">
        <f ca="1">DATEDIF(EmpTable[[#This Row],[Start Date]],TODAY(),"Y")</f>
        <v>10</v>
      </c>
      <c r="G220" t="s">
        <v>19</v>
      </c>
      <c r="H220" t="s">
        <v>14</v>
      </c>
      <c r="I220" t="s">
        <v>20</v>
      </c>
      <c r="J220" s="3">
        <v>1171</v>
      </c>
      <c r="K220" s="3">
        <v>14052</v>
      </c>
      <c r="L220" s="3">
        <f>EmpTable[[#This Row],[Annual Salary]]/52</f>
        <v>270.23076923076923</v>
      </c>
      <c r="M220">
        <v>4.5</v>
      </c>
      <c r="N220">
        <v>0</v>
      </c>
      <c r="O220">
        <v>0</v>
      </c>
      <c r="P220">
        <f>EmpTable[[#This Row],[Sick Leaves]]+EmpTable[[#This Row],[Unpaid Leaves]]</f>
        <v>0</v>
      </c>
      <c r="Q220">
        <v>0</v>
      </c>
    </row>
    <row r="221" spans="1:17" x14ac:dyDescent="0.3">
      <c r="A221" t="s">
        <v>936</v>
      </c>
      <c r="B221" t="s">
        <v>257</v>
      </c>
      <c r="C221" t="s">
        <v>15</v>
      </c>
      <c r="D221" t="str">
        <f>TEXT(EmpTable[[#This Row],[Start Date]], "dddd")</f>
        <v>Wednesday</v>
      </c>
      <c r="E221" s="1">
        <v>43817</v>
      </c>
      <c r="F221" s="2">
        <f ca="1">DATEDIF(EmpTable[[#This Row],[Start Date]],TODAY(),"Y")</f>
        <v>6</v>
      </c>
      <c r="G221" t="s">
        <v>29</v>
      </c>
      <c r="H221" t="s">
        <v>9</v>
      </c>
      <c r="I221" t="s">
        <v>17</v>
      </c>
      <c r="J221" s="3">
        <v>2512</v>
      </c>
      <c r="K221" s="3">
        <v>30144</v>
      </c>
      <c r="L221" s="3">
        <f>EmpTable[[#This Row],[Annual Salary]]/52</f>
        <v>579.69230769230774</v>
      </c>
      <c r="M221">
        <v>5</v>
      </c>
      <c r="N221">
        <v>6</v>
      </c>
      <c r="O221">
        <v>0</v>
      </c>
      <c r="P221">
        <f>EmpTable[[#This Row],[Sick Leaves]]+EmpTable[[#This Row],[Unpaid Leaves]]</f>
        <v>6</v>
      </c>
      <c r="Q221">
        <v>10</v>
      </c>
    </row>
    <row r="222" spans="1:17" x14ac:dyDescent="0.3">
      <c r="A222" t="s">
        <v>937</v>
      </c>
      <c r="B222" t="s">
        <v>258</v>
      </c>
      <c r="C222" t="s">
        <v>37</v>
      </c>
      <c r="D222" t="str">
        <f>TEXT(EmpTable[[#This Row],[Start Date]], "dddd")</f>
        <v>Friday</v>
      </c>
      <c r="E222" s="1">
        <v>43553</v>
      </c>
      <c r="F222" s="2">
        <f ca="1">DATEDIF(EmpTable[[#This Row],[Start Date]],TODAY(),"Y")</f>
        <v>7</v>
      </c>
      <c r="G222" t="s">
        <v>8</v>
      </c>
      <c r="H222" t="s">
        <v>9</v>
      </c>
      <c r="I222" t="s">
        <v>10</v>
      </c>
      <c r="J222" s="3">
        <v>1608</v>
      </c>
      <c r="K222" s="3">
        <v>19296</v>
      </c>
      <c r="L222" s="3">
        <f>EmpTable[[#This Row],[Annual Salary]]/52</f>
        <v>371.07692307692309</v>
      </c>
      <c r="M222">
        <v>1</v>
      </c>
      <c r="N222">
        <v>0</v>
      </c>
      <c r="O222">
        <v>3</v>
      </c>
      <c r="P222">
        <f>EmpTable[[#This Row],[Sick Leaves]]+EmpTable[[#This Row],[Unpaid Leaves]]</f>
        <v>3</v>
      </c>
      <c r="Q222">
        <v>4</v>
      </c>
    </row>
    <row r="223" spans="1:17" x14ac:dyDescent="0.3">
      <c r="A223" t="s">
        <v>938</v>
      </c>
      <c r="B223" t="s">
        <v>259</v>
      </c>
      <c r="C223" t="s">
        <v>15</v>
      </c>
      <c r="D223" t="str">
        <f>TEXT(EmpTable[[#This Row],[Start Date]], "dddd")</f>
        <v>Friday</v>
      </c>
      <c r="E223" s="1">
        <v>43945</v>
      </c>
      <c r="F223" s="2">
        <f ca="1">DATEDIF(EmpTable[[#This Row],[Start Date]],TODAY(),"Y")</f>
        <v>6</v>
      </c>
      <c r="G223" t="s">
        <v>29</v>
      </c>
      <c r="H223" t="s">
        <v>14</v>
      </c>
      <c r="I223" t="s">
        <v>17</v>
      </c>
      <c r="J223" s="3">
        <v>1677</v>
      </c>
      <c r="K223" s="3">
        <v>20124</v>
      </c>
      <c r="L223" s="3">
        <f>EmpTable[[#This Row],[Annual Salary]]/52</f>
        <v>387</v>
      </c>
      <c r="M223">
        <v>1</v>
      </c>
      <c r="N223">
        <v>0</v>
      </c>
      <c r="O223">
        <v>0</v>
      </c>
      <c r="P223">
        <f>EmpTable[[#This Row],[Sick Leaves]]+EmpTable[[#This Row],[Unpaid Leaves]]</f>
        <v>0</v>
      </c>
      <c r="Q223">
        <v>12</v>
      </c>
    </row>
    <row r="224" spans="1:17" x14ac:dyDescent="0.3">
      <c r="A224" t="s">
        <v>939</v>
      </c>
      <c r="B224" t="s">
        <v>260</v>
      </c>
      <c r="C224" t="s">
        <v>37</v>
      </c>
      <c r="D224" t="str">
        <f>TEXT(EmpTable[[#This Row],[Start Date]], "dddd")</f>
        <v>Wednesday</v>
      </c>
      <c r="E224" s="1">
        <v>43215</v>
      </c>
      <c r="F224" s="2">
        <f ca="1">DATEDIF(EmpTable[[#This Row],[Start Date]],TODAY(),"Y")</f>
        <v>8</v>
      </c>
      <c r="G224" t="s">
        <v>29</v>
      </c>
      <c r="H224" t="s">
        <v>9</v>
      </c>
      <c r="I224" t="s">
        <v>10</v>
      </c>
      <c r="J224" s="3">
        <v>3414</v>
      </c>
      <c r="K224" s="3">
        <v>40968</v>
      </c>
      <c r="L224" s="3">
        <f>EmpTable[[#This Row],[Annual Salary]]/52</f>
        <v>787.84615384615381</v>
      </c>
      <c r="M224">
        <v>5</v>
      </c>
      <c r="N224">
        <v>0</v>
      </c>
      <c r="O224">
        <v>0</v>
      </c>
      <c r="P224">
        <f>EmpTable[[#This Row],[Sick Leaves]]+EmpTable[[#This Row],[Unpaid Leaves]]</f>
        <v>0</v>
      </c>
      <c r="Q224">
        <v>2</v>
      </c>
    </row>
    <row r="225" spans="1:17" x14ac:dyDescent="0.3">
      <c r="A225" t="s">
        <v>940</v>
      </c>
      <c r="B225" t="s">
        <v>261</v>
      </c>
      <c r="C225" t="s">
        <v>15</v>
      </c>
      <c r="D225" t="str">
        <f>TEXT(EmpTable[[#This Row],[Start Date]], "dddd")</f>
        <v>Friday</v>
      </c>
      <c r="E225" s="1">
        <v>43553</v>
      </c>
      <c r="F225" s="2">
        <f ca="1">DATEDIF(EmpTable[[#This Row],[Start Date]],TODAY(),"Y")</f>
        <v>7</v>
      </c>
      <c r="G225" t="s">
        <v>29</v>
      </c>
      <c r="H225" t="s">
        <v>36</v>
      </c>
      <c r="I225" t="s">
        <v>20</v>
      </c>
      <c r="J225" s="3">
        <v>1358</v>
      </c>
      <c r="K225" s="3">
        <v>16296</v>
      </c>
      <c r="L225" s="3">
        <f>EmpTable[[#This Row],[Annual Salary]]/52</f>
        <v>313.38461538461536</v>
      </c>
      <c r="M225">
        <v>5</v>
      </c>
      <c r="N225">
        <v>0</v>
      </c>
      <c r="O225">
        <v>0</v>
      </c>
      <c r="P225">
        <f>EmpTable[[#This Row],[Sick Leaves]]+EmpTable[[#This Row],[Unpaid Leaves]]</f>
        <v>0</v>
      </c>
      <c r="Q225">
        <v>10</v>
      </c>
    </row>
    <row r="226" spans="1:17" x14ac:dyDescent="0.3">
      <c r="A226" t="s">
        <v>941</v>
      </c>
      <c r="B226" t="s">
        <v>262</v>
      </c>
      <c r="C226" t="s">
        <v>15</v>
      </c>
      <c r="D226" t="str">
        <f>TEXT(EmpTable[[#This Row],[Start Date]], "dddd")</f>
        <v>Saturday</v>
      </c>
      <c r="E226" s="1">
        <v>43694</v>
      </c>
      <c r="F226" s="2">
        <f ca="1">DATEDIF(EmpTable[[#This Row],[Start Date]],TODAY(),"Y")</f>
        <v>7</v>
      </c>
      <c r="G226" t="s">
        <v>19</v>
      </c>
      <c r="H226" t="s">
        <v>9</v>
      </c>
      <c r="I226" t="s">
        <v>26</v>
      </c>
      <c r="J226" s="3">
        <v>703</v>
      </c>
      <c r="K226" s="3">
        <v>8436</v>
      </c>
      <c r="L226" s="3">
        <f>EmpTable[[#This Row],[Annual Salary]]/52</f>
        <v>162.23076923076923</v>
      </c>
      <c r="M226">
        <v>4.5</v>
      </c>
      <c r="N226">
        <v>0</v>
      </c>
      <c r="O226">
        <v>0</v>
      </c>
      <c r="P226">
        <f>EmpTable[[#This Row],[Sick Leaves]]+EmpTable[[#This Row],[Unpaid Leaves]]</f>
        <v>0</v>
      </c>
      <c r="Q226">
        <v>64</v>
      </c>
    </row>
    <row r="227" spans="1:17" x14ac:dyDescent="0.3">
      <c r="A227" t="s">
        <v>942</v>
      </c>
      <c r="B227" t="s">
        <v>263</v>
      </c>
      <c r="C227" t="s">
        <v>37</v>
      </c>
      <c r="D227" t="str">
        <f>TEXT(EmpTable[[#This Row],[Start Date]], "dddd")</f>
        <v>Sunday</v>
      </c>
      <c r="E227" s="1">
        <v>43443</v>
      </c>
      <c r="F227" s="2">
        <f ca="1">DATEDIF(EmpTable[[#This Row],[Start Date]],TODAY(),"Y")</f>
        <v>7</v>
      </c>
      <c r="G227" t="s">
        <v>16</v>
      </c>
      <c r="H227" t="s">
        <v>9</v>
      </c>
      <c r="I227" t="s">
        <v>20</v>
      </c>
      <c r="J227" s="3">
        <v>2017</v>
      </c>
      <c r="K227" s="3">
        <v>24204</v>
      </c>
      <c r="L227" s="3">
        <f>EmpTable[[#This Row],[Annual Salary]]/52</f>
        <v>465.46153846153845</v>
      </c>
      <c r="M227">
        <v>2</v>
      </c>
      <c r="N227">
        <v>0</v>
      </c>
      <c r="O227">
        <v>1</v>
      </c>
      <c r="P227">
        <f>EmpTable[[#This Row],[Sick Leaves]]+EmpTable[[#This Row],[Unpaid Leaves]]</f>
        <v>1</v>
      </c>
      <c r="Q227">
        <v>8</v>
      </c>
    </row>
    <row r="228" spans="1:17" x14ac:dyDescent="0.3">
      <c r="A228" t="s">
        <v>943</v>
      </c>
      <c r="B228" t="s">
        <v>264</v>
      </c>
      <c r="C228" t="s">
        <v>15</v>
      </c>
      <c r="D228" t="str">
        <f>TEXT(EmpTable[[#This Row],[Start Date]], "dddd")</f>
        <v>Saturday</v>
      </c>
      <c r="E228" s="1">
        <v>43687</v>
      </c>
      <c r="F228" s="2">
        <f ca="1">DATEDIF(EmpTable[[#This Row],[Start Date]],TODAY(),"Y")</f>
        <v>7</v>
      </c>
      <c r="G228" t="s">
        <v>16</v>
      </c>
      <c r="H228" t="s">
        <v>9</v>
      </c>
      <c r="I228" t="s">
        <v>20</v>
      </c>
      <c r="J228" s="3">
        <v>1806</v>
      </c>
      <c r="K228" s="3">
        <v>21672</v>
      </c>
      <c r="L228" s="3">
        <f>EmpTable[[#This Row],[Annual Salary]]/52</f>
        <v>416.76923076923077</v>
      </c>
      <c r="M228">
        <v>5</v>
      </c>
      <c r="N228">
        <v>0</v>
      </c>
      <c r="O228">
        <v>0</v>
      </c>
      <c r="P228">
        <f>EmpTable[[#This Row],[Sick Leaves]]+EmpTable[[#This Row],[Unpaid Leaves]]</f>
        <v>0</v>
      </c>
      <c r="Q228">
        <v>7</v>
      </c>
    </row>
    <row r="229" spans="1:17" x14ac:dyDescent="0.3">
      <c r="A229" t="s">
        <v>944</v>
      </c>
      <c r="B229" t="s">
        <v>265</v>
      </c>
      <c r="C229" t="s">
        <v>37</v>
      </c>
      <c r="D229" t="str">
        <f>TEXT(EmpTable[[#This Row],[Start Date]], "dddd")</f>
        <v>Wednesday</v>
      </c>
      <c r="E229" s="1">
        <v>43663</v>
      </c>
      <c r="F229" s="2">
        <f ca="1">DATEDIF(EmpTable[[#This Row],[Start Date]],TODAY(),"Y")</f>
        <v>7</v>
      </c>
      <c r="G229" t="s">
        <v>32</v>
      </c>
      <c r="H229" t="s">
        <v>9</v>
      </c>
      <c r="I229" t="s">
        <v>17</v>
      </c>
      <c r="J229" s="3">
        <v>2421</v>
      </c>
      <c r="K229" s="3">
        <v>29052</v>
      </c>
      <c r="L229" s="3">
        <f>EmpTable[[#This Row],[Annual Salary]]/52</f>
        <v>558.69230769230774</v>
      </c>
      <c r="M229">
        <v>3</v>
      </c>
      <c r="N229">
        <v>6</v>
      </c>
      <c r="O229">
        <v>0</v>
      </c>
      <c r="P229">
        <f>EmpTable[[#This Row],[Sick Leaves]]+EmpTable[[#This Row],[Unpaid Leaves]]</f>
        <v>6</v>
      </c>
      <c r="Q229">
        <v>16</v>
      </c>
    </row>
    <row r="230" spans="1:17" x14ac:dyDescent="0.3">
      <c r="A230" t="s">
        <v>945</v>
      </c>
      <c r="B230" t="s">
        <v>266</v>
      </c>
      <c r="C230" t="s">
        <v>15</v>
      </c>
      <c r="D230" t="str">
        <f>TEXT(EmpTable[[#This Row],[Start Date]], "dddd")</f>
        <v>Tuesday</v>
      </c>
      <c r="E230" s="1">
        <v>43256</v>
      </c>
      <c r="F230" s="2">
        <f ca="1">DATEDIF(EmpTable[[#This Row],[Start Date]],TODAY(),"Y")</f>
        <v>8</v>
      </c>
      <c r="G230" t="s">
        <v>25</v>
      </c>
      <c r="H230" t="s">
        <v>14</v>
      </c>
      <c r="I230" t="s">
        <v>17</v>
      </c>
      <c r="J230" s="3">
        <v>1461</v>
      </c>
      <c r="K230" s="3">
        <v>17532</v>
      </c>
      <c r="L230" s="3">
        <f>EmpTable[[#This Row],[Annual Salary]]/52</f>
        <v>337.15384615384613</v>
      </c>
      <c r="M230">
        <v>5</v>
      </c>
      <c r="N230">
        <v>1</v>
      </c>
      <c r="O230">
        <v>0</v>
      </c>
      <c r="P230">
        <f>EmpTable[[#This Row],[Sick Leaves]]+EmpTable[[#This Row],[Unpaid Leaves]]</f>
        <v>1</v>
      </c>
      <c r="Q230">
        <v>7</v>
      </c>
    </row>
    <row r="231" spans="1:17" x14ac:dyDescent="0.3">
      <c r="A231" t="s">
        <v>946</v>
      </c>
      <c r="B231" t="s">
        <v>267</v>
      </c>
      <c r="C231" t="s">
        <v>37</v>
      </c>
      <c r="D231" t="str">
        <f>TEXT(EmpTable[[#This Row],[Start Date]], "dddd")</f>
        <v>Friday</v>
      </c>
      <c r="E231" s="1">
        <v>44106</v>
      </c>
      <c r="F231" s="2">
        <f ca="1">DATEDIF(EmpTable[[#This Row],[Start Date]],TODAY(),"Y")</f>
        <v>5</v>
      </c>
      <c r="G231" t="s">
        <v>13</v>
      </c>
      <c r="H231" t="s">
        <v>9</v>
      </c>
      <c r="I231" t="s">
        <v>26</v>
      </c>
      <c r="J231" s="3">
        <v>1287</v>
      </c>
      <c r="K231" s="3">
        <v>15444</v>
      </c>
      <c r="L231" s="3">
        <f>EmpTable[[#This Row],[Annual Salary]]/52</f>
        <v>297</v>
      </c>
      <c r="M231">
        <v>1</v>
      </c>
      <c r="N231">
        <v>0</v>
      </c>
      <c r="O231">
        <v>0</v>
      </c>
      <c r="P231">
        <f>EmpTable[[#This Row],[Sick Leaves]]+EmpTable[[#This Row],[Unpaid Leaves]]</f>
        <v>0</v>
      </c>
      <c r="Q231">
        <v>7</v>
      </c>
    </row>
    <row r="232" spans="1:17" x14ac:dyDescent="0.3">
      <c r="A232" t="s">
        <v>947</v>
      </c>
      <c r="B232" t="s">
        <v>268</v>
      </c>
      <c r="C232" t="s">
        <v>15</v>
      </c>
      <c r="D232" t="str">
        <f>TEXT(EmpTable[[#This Row],[Start Date]], "dddd")</f>
        <v>Thursday</v>
      </c>
      <c r="E232" s="1">
        <v>43244</v>
      </c>
      <c r="F232" s="2">
        <f ca="1">DATEDIF(EmpTable[[#This Row],[Start Date]],TODAY(),"Y")</f>
        <v>8</v>
      </c>
      <c r="G232" t="s">
        <v>13</v>
      </c>
      <c r="H232" t="s">
        <v>9</v>
      </c>
      <c r="I232" t="s">
        <v>20</v>
      </c>
      <c r="J232" s="3">
        <v>2756</v>
      </c>
      <c r="K232" s="3">
        <v>33072</v>
      </c>
      <c r="L232" s="3">
        <f>EmpTable[[#This Row],[Annual Salary]]/52</f>
        <v>636</v>
      </c>
      <c r="M232">
        <v>3</v>
      </c>
      <c r="N232">
        <v>2</v>
      </c>
      <c r="O232">
        <v>0</v>
      </c>
      <c r="P232">
        <f>EmpTable[[#This Row],[Sick Leaves]]+EmpTable[[#This Row],[Unpaid Leaves]]</f>
        <v>2</v>
      </c>
      <c r="Q232">
        <v>4</v>
      </c>
    </row>
    <row r="233" spans="1:17" x14ac:dyDescent="0.3">
      <c r="A233" t="s">
        <v>948</v>
      </c>
      <c r="B233" t="s">
        <v>269</v>
      </c>
      <c r="C233" t="s">
        <v>15</v>
      </c>
      <c r="D233" t="str">
        <f>TEXT(EmpTable[[#This Row],[Start Date]], "dddd")</f>
        <v>Wednesday</v>
      </c>
      <c r="E233" s="1">
        <v>43474</v>
      </c>
      <c r="F233" s="2">
        <f ca="1">DATEDIF(EmpTable[[#This Row],[Start Date]],TODAY(),"Y")</f>
        <v>7</v>
      </c>
      <c r="G233" t="s">
        <v>8</v>
      </c>
      <c r="H233" t="s">
        <v>9</v>
      </c>
      <c r="I233" t="s">
        <v>20</v>
      </c>
      <c r="J233" s="3">
        <v>2332</v>
      </c>
      <c r="K233" s="3">
        <v>27984</v>
      </c>
      <c r="L233" s="3">
        <f>EmpTable[[#This Row],[Annual Salary]]/52</f>
        <v>538.15384615384619</v>
      </c>
      <c r="M233">
        <v>5</v>
      </c>
      <c r="N233">
        <v>0</v>
      </c>
      <c r="O233">
        <v>0</v>
      </c>
      <c r="P233">
        <f>EmpTable[[#This Row],[Sick Leaves]]+EmpTable[[#This Row],[Unpaid Leaves]]</f>
        <v>0</v>
      </c>
      <c r="Q233">
        <v>2</v>
      </c>
    </row>
    <row r="234" spans="1:17" x14ac:dyDescent="0.3">
      <c r="A234" t="s">
        <v>949</v>
      </c>
      <c r="B234" t="s">
        <v>270</v>
      </c>
      <c r="C234" t="s">
        <v>15</v>
      </c>
      <c r="D234" t="str">
        <f>TEXT(EmpTable[[#This Row],[Start Date]], "dddd")</f>
        <v>Tuesday</v>
      </c>
      <c r="E234" s="1">
        <v>43795</v>
      </c>
      <c r="F234" s="2">
        <f ca="1">DATEDIF(EmpTable[[#This Row],[Start Date]],TODAY(),"Y")</f>
        <v>6</v>
      </c>
      <c r="G234" t="s">
        <v>28</v>
      </c>
      <c r="H234" t="s">
        <v>9</v>
      </c>
      <c r="I234" t="s">
        <v>20</v>
      </c>
      <c r="J234" s="3">
        <v>812</v>
      </c>
      <c r="K234" s="3">
        <v>9744</v>
      </c>
      <c r="L234" s="3">
        <f>EmpTable[[#This Row],[Annual Salary]]/52</f>
        <v>187.38461538461539</v>
      </c>
      <c r="M234">
        <v>3</v>
      </c>
      <c r="N234">
        <v>0</v>
      </c>
      <c r="O234">
        <v>0</v>
      </c>
      <c r="P234">
        <f>EmpTable[[#This Row],[Sick Leaves]]+EmpTable[[#This Row],[Unpaid Leaves]]</f>
        <v>0</v>
      </c>
      <c r="Q234">
        <v>10</v>
      </c>
    </row>
    <row r="235" spans="1:17" x14ac:dyDescent="0.3">
      <c r="A235" t="s">
        <v>950</v>
      </c>
      <c r="B235" t="s">
        <v>271</v>
      </c>
      <c r="C235" t="s">
        <v>15</v>
      </c>
      <c r="D235" t="str">
        <f>TEXT(EmpTable[[#This Row],[Start Date]], "dddd")</f>
        <v>Tuesday</v>
      </c>
      <c r="E235" s="1">
        <v>44103</v>
      </c>
      <c r="F235" s="2">
        <f ca="1">DATEDIF(EmpTable[[#This Row],[Start Date]],TODAY(),"Y")</f>
        <v>5</v>
      </c>
      <c r="G235" t="s">
        <v>13</v>
      </c>
      <c r="H235" t="s">
        <v>9</v>
      </c>
      <c r="I235" t="s">
        <v>17</v>
      </c>
      <c r="J235" s="3">
        <v>2651</v>
      </c>
      <c r="K235" s="3">
        <v>31812</v>
      </c>
      <c r="L235" s="3">
        <f>EmpTable[[#This Row],[Annual Salary]]/52</f>
        <v>611.76923076923072</v>
      </c>
      <c r="M235">
        <v>1</v>
      </c>
      <c r="N235">
        <v>0</v>
      </c>
      <c r="O235">
        <v>0</v>
      </c>
      <c r="P235">
        <f>EmpTable[[#This Row],[Sick Leaves]]+EmpTable[[#This Row],[Unpaid Leaves]]</f>
        <v>0</v>
      </c>
      <c r="Q235">
        <v>12</v>
      </c>
    </row>
    <row r="236" spans="1:17" x14ac:dyDescent="0.3">
      <c r="A236" t="s">
        <v>951</v>
      </c>
      <c r="B236" t="s">
        <v>272</v>
      </c>
      <c r="C236" t="s">
        <v>15</v>
      </c>
      <c r="D236" t="str">
        <f>TEXT(EmpTable[[#This Row],[Start Date]], "dddd")</f>
        <v>Saturday</v>
      </c>
      <c r="E236" s="1">
        <v>43547</v>
      </c>
      <c r="F236" s="2">
        <f ca="1">DATEDIF(EmpTable[[#This Row],[Start Date]],TODAY(),"Y")</f>
        <v>7</v>
      </c>
      <c r="G236" t="s">
        <v>18</v>
      </c>
      <c r="H236" t="s">
        <v>14</v>
      </c>
      <c r="I236" t="s">
        <v>10</v>
      </c>
      <c r="J236" s="3">
        <v>2331</v>
      </c>
      <c r="K236" s="3">
        <v>27972</v>
      </c>
      <c r="L236" s="3">
        <f>EmpTable[[#This Row],[Annual Salary]]/52</f>
        <v>537.92307692307691</v>
      </c>
      <c r="M236">
        <v>4.5</v>
      </c>
      <c r="N236">
        <v>0</v>
      </c>
      <c r="O236">
        <v>0</v>
      </c>
      <c r="P236">
        <f>EmpTable[[#This Row],[Sick Leaves]]+EmpTable[[#This Row],[Unpaid Leaves]]</f>
        <v>0</v>
      </c>
      <c r="Q236">
        <v>9</v>
      </c>
    </row>
    <row r="237" spans="1:17" x14ac:dyDescent="0.3">
      <c r="A237" t="s">
        <v>952</v>
      </c>
      <c r="B237" t="s">
        <v>273</v>
      </c>
      <c r="C237" t="s">
        <v>15</v>
      </c>
      <c r="D237" t="str">
        <f>TEXT(EmpTable[[#This Row],[Start Date]], "dddd")</f>
        <v>Friday</v>
      </c>
      <c r="E237" s="1">
        <v>43826</v>
      </c>
      <c r="F237" s="2">
        <f ca="1">DATEDIF(EmpTable[[#This Row],[Start Date]],TODAY(),"Y")</f>
        <v>6</v>
      </c>
      <c r="G237" t="s">
        <v>18</v>
      </c>
      <c r="H237" t="s">
        <v>11</v>
      </c>
      <c r="I237" t="s">
        <v>17</v>
      </c>
      <c r="J237" s="3">
        <v>2162</v>
      </c>
      <c r="K237" s="3">
        <v>25944</v>
      </c>
      <c r="L237" s="3">
        <f>EmpTable[[#This Row],[Annual Salary]]/52</f>
        <v>498.92307692307691</v>
      </c>
      <c r="M237">
        <v>5</v>
      </c>
      <c r="N237">
        <v>0</v>
      </c>
      <c r="O237">
        <v>0</v>
      </c>
      <c r="P237">
        <f>EmpTable[[#This Row],[Sick Leaves]]+EmpTable[[#This Row],[Unpaid Leaves]]</f>
        <v>0</v>
      </c>
      <c r="Q237">
        <v>13</v>
      </c>
    </row>
    <row r="238" spans="1:17" x14ac:dyDescent="0.3">
      <c r="A238" t="s">
        <v>953</v>
      </c>
      <c r="B238" t="s">
        <v>274</v>
      </c>
      <c r="C238" t="s">
        <v>15</v>
      </c>
      <c r="D238" t="str">
        <f>TEXT(EmpTable[[#This Row],[Start Date]], "dddd")</f>
        <v>Tuesday</v>
      </c>
      <c r="E238" s="1">
        <v>43991</v>
      </c>
      <c r="F238" s="2">
        <f ca="1">DATEDIF(EmpTable[[#This Row],[Start Date]],TODAY(),"Y")</f>
        <v>6</v>
      </c>
      <c r="G238" t="s">
        <v>13</v>
      </c>
      <c r="H238" t="s">
        <v>9</v>
      </c>
      <c r="I238" t="s">
        <v>17</v>
      </c>
      <c r="J238" s="3">
        <v>1952</v>
      </c>
      <c r="K238" s="3">
        <v>23424</v>
      </c>
      <c r="L238" s="3">
        <f>EmpTable[[#This Row],[Annual Salary]]/52</f>
        <v>450.46153846153845</v>
      </c>
      <c r="M238">
        <v>3</v>
      </c>
      <c r="N238">
        <v>1</v>
      </c>
      <c r="O238">
        <v>1</v>
      </c>
      <c r="P238">
        <f>EmpTable[[#This Row],[Sick Leaves]]+EmpTable[[#This Row],[Unpaid Leaves]]</f>
        <v>2</v>
      </c>
      <c r="Q238">
        <v>34</v>
      </c>
    </row>
    <row r="239" spans="1:17" x14ac:dyDescent="0.3">
      <c r="A239" t="s">
        <v>954</v>
      </c>
      <c r="B239" t="s">
        <v>275</v>
      </c>
      <c r="C239" t="s">
        <v>37</v>
      </c>
      <c r="D239" t="str">
        <f>TEXT(EmpTable[[#This Row],[Start Date]], "dddd")</f>
        <v>Friday</v>
      </c>
      <c r="E239" s="1">
        <v>43931</v>
      </c>
      <c r="F239" s="2">
        <f ca="1">DATEDIF(EmpTable[[#This Row],[Start Date]],TODAY(),"Y")</f>
        <v>6</v>
      </c>
      <c r="G239" t="s">
        <v>16</v>
      </c>
      <c r="H239" t="s">
        <v>9</v>
      </c>
      <c r="I239" t="s">
        <v>17</v>
      </c>
      <c r="J239" s="3">
        <v>2976</v>
      </c>
      <c r="K239" s="3">
        <v>35712</v>
      </c>
      <c r="L239" s="3">
        <f>EmpTable[[#This Row],[Annual Salary]]/52</f>
        <v>686.76923076923072</v>
      </c>
      <c r="M239">
        <v>4.5</v>
      </c>
      <c r="N239">
        <v>0</v>
      </c>
      <c r="O239">
        <v>2</v>
      </c>
      <c r="P239">
        <f>EmpTable[[#This Row],[Sick Leaves]]+EmpTable[[#This Row],[Unpaid Leaves]]</f>
        <v>2</v>
      </c>
      <c r="Q239">
        <v>6</v>
      </c>
    </row>
    <row r="240" spans="1:17" x14ac:dyDescent="0.3">
      <c r="A240" t="s">
        <v>955</v>
      </c>
      <c r="B240" t="s">
        <v>276</v>
      </c>
      <c r="C240" t="s">
        <v>15</v>
      </c>
      <c r="D240" t="str">
        <f>TEXT(EmpTable[[#This Row],[Start Date]], "dddd")</f>
        <v>Thursday</v>
      </c>
      <c r="E240" s="1">
        <v>43272</v>
      </c>
      <c r="F240" s="2">
        <f ca="1">DATEDIF(EmpTable[[#This Row],[Start Date]],TODAY(),"Y")</f>
        <v>8</v>
      </c>
      <c r="G240" t="s">
        <v>13</v>
      </c>
      <c r="H240" t="s">
        <v>11</v>
      </c>
      <c r="I240" t="s">
        <v>20</v>
      </c>
      <c r="J240" s="3">
        <v>2080</v>
      </c>
      <c r="K240" s="3">
        <v>24960</v>
      </c>
      <c r="L240" s="3">
        <f>EmpTable[[#This Row],[Annual Salary]]/52</f>
        <v>480</v>
      </c>
      <c r="M240">
        <v>5</v>
      </c>
      <c r="N240">
        <v>0</v>
      </c>
      <c r="O240">
        <v>5</v>
      </c>
      <c r="P240">
        <f>EmpTable[[#This Row],[Sick Leaves]]+EmpTable[[#This Row],[Unpaid Leaves]]</f>
        <v>5</v>
      </c>
      <c r="Q240">
        <v>13</v>
      </c>
    </row>
    <row r="241" spans="1:17" x14ac:dyDescent="0.3">
      <c r="A241" t="s">
        <v>956</v>
      </c>
      <c r="B241" t="s">
        <v>277</v>
      </c>
      <c r="C241" t="s">
        <v>15</v>
      </c>
      <c r="D241" t="str">
        <f>TEXT(EmpTable[[#This Row],[Start Date]], "dddd")</f>
        <v>Tuesday</v>
      </c>
      <c r="E241" s="1">
        <v>43431</v>
      </c>
      <c r="F241" s="2">
        <f ca="1">DATEDIF(EmpTable[[#This Row],[Start Date]],TODAY(),"Y")</f>
        <v>7</v>
      </c>
      <c r="G241" t="s">
        <v>25</v>
      </c>
      <c r="H241" t="s">
        <v>9</v>
      </c>
      <c r="I241" t="s">
        <v>20</v>
      </c>
      <c r="J241" s="3">
        <v>1668</v>
      </c>
      <c r="K241" s="3">
        <v>20016</v>
      </c>
      <c r="L241" s="3">
        <f>EmpTable[[#This Row],[Annual Salary]]/52</f>
        <v>384.92307692307691</v>
      </c>
      <c r="M241">
        <v>4.5</v>
      </c>
      <c r="N241">
        <v>0</v>
      </c>
      <c r="O241">
        <v>3</v>
      </c>
      <c r="P241">
        <f>EmpTable[[#This Row],[Sick Leaves]]+EmpTable[[#This Row],[Unpaid Leaves]]</f>
        <v>3</v>
      </c>
      <c r="Q241">
        <v>3</v>
      </c>
    </row>
    <row r="242" spans="1:17" x14ac:dyDescent="0.3">
      <c r="A242" t="s">
        <v>957</v>
      </c>
      <c r="B242" t="s">
        <v>278</v>
      </c>
      <c r="C242" t="s">
        <v>15</v>
      </c>
      <c r="D242" t="str">
        <f>TEXT(EmpTable[[#This Row],[Start Date]], "dddd")</f>
        <v>Tuesday</v>
      </c>
      <c r="E242" s="1">
        <v>42556</v>
      </c>
      <c r="F242" s="2">
        <f ca="1">DATEDIF(EmpTable[[#This Row],[Start Date]],TODAY(),"Y")</f>
        <v>10</v>
      </c>
      <c r="G242" t="s">
        <v>25</v>
      </c>
      <c r="H242" t="s">
        <v>9</v>
      </c>
      <c r="I242" t="s">
        <v>20</v>
      </c>
      <c r="J242" s="3">
        <v>2234</v>
      </c>
      <c r="K242" s="3">
        <v>26808</v>
      </c>
      <c r="L242" s="3">
        <f>EmpTable[[#This Row],[Annual Salary]]/52</f>
        <v>515.53846153846155</v>
      </c>
      <c r="M242">
        <v>5</v>
      </c>
      <c r="N242">
        <v>3</v>
      </c>
      <c r="O242">
        <v>0</v>
      </c>
      <c r="P242">
        <f>EmpTable[[#This Row],[Sick Leaves]]+EmpTable[[#This Row],[Unpaid Leaves]]</f>
        <v>3</v>
      </c>
      <c r="Q242">
        <v>7</v>
      </c>
    </row>
    <row r="243" spans="1:17" x14ac:dyDescent="0.3">
      <c r="A243" t="s">
        <v>958</v>
      </c>
      <c r="B243" t="s">
        <v>279</v>
      </c>
      <c r="C243" t="s">
        <v>15</v>
      </c>
      <c r="D243" t="str">
        <f>TEXT(EmpTable[[#This Row],[Start Date]], "dddd")</f>
        <v>Sunday</v>
      </c>
      <c r="E243" s="1">
        <v>43765</v>
      </c>
      <c r="F243" s="2">
        <f ca="1">DATEDIF(EmpTable[[#This Row],[Start Date]],TODAY(),"Y")</f>
        <v>6</v>
      </c>
      <c r="G243" t="s">
        <v>19</v>
      </c>
      <c r="H243" t="s">
        <v>22</v>
      </c>
      <c r="I243" t="s">
        <v>26</v>
      </c>
      <c r="J243" s="3">
        <v>2096</v>
      </c>
      <c r="K243" s="3">
        <v>25152</v>
      </c>
      <c r="L243" s="3">
        <f>EmpTable[[#This Row],[Annual Salary]]/52</f>
        <v>483.69230769230768</v>
      </c>
      <c r="M243">
        <v>3</v>
      </c>
      <c r="N243">
        <v>5</v>
      </c>
      <c r="O243">
        <v>2</v>
      </c>
      <c r="P243">
        <f>EmpTable[[#This Row],[Sick Leaves]]+EmpTable[[#This Row],[Unpaid Leaves]]</f>
        <v>7</v>
      </c>
      <c r="Q243">
        <v>0</v>
      </c>
    </row>
    <row r="244" spans="1:17" x14ac:dyDescent="0.3">
      <c r="A244" t="s">
        <v>959</v>
      </c>
      <c r="B244" t="s">
        <v>280</v>
      </c>
      <c r="C244" t="s">
        <v>15</v>
      </c>
      <c r="D244" t="str">
        <f>TEXT(EmpTable[[#This Row],[Start Date]], "dddd")</f>
        <v>Monday</v>
      </c>
      <c r="E244" s="1">
        <v>43612</v>
      </c>
      <c r="F244" s="2">
        <f ca="1">DATEDIF(EmpTable[[#This Row],[Start Date]],TODAY(),"Y")</f>
        <v>7</v>
      </c>
      <c r="G244" t="s">
        <v>13</v>
      </c>
      <c r="H244" t="s">
        <v>11</v>
      </c>
      <c r="I244" t="s">
        <v>20</v>
      </c>
      <c r="J244" s="3">
        <v>2129</v>
      </c>
      <c r="K244" s="3">
        <v>25548</v>
      </c>
      <c r="L244" s="3">
        <f>EmpTable[[#This Row],[Annual Salary]]/52</f>
        <v>491.30769230769232</v>
      </c>
      <c r="M244">
        <v>3</v>
      </c>
      <c r="N244">
        <v>1</v>
      </c>
      <c r="O244">
        <v>1</v>
      </c>
      <c r="P244">
        <f>EmpTable[[#This Row],[Sick Leaves]]+EmpTable[[#This Row],[Unpaid Leaves]]</f>
        <v>2</v>
      </c>
      <c r="Q244">
        <v>3</v>
      </c>
    </row>
    <row r="245" spans="1:17" x14ac:dyDescent="0.3">
      <c r="A245" t="s">
        <v>960</v>
      </c>
      <c r="B245" t="s">
        <v>281</v>
      </c>
      <c r="C245" t="s">
        <v>15</v>
      </c>
      <c r="D245" t="str">
        <f>TEXT(EmpTable[[#This Row],[Start Date]], "dddd")</f>
        <v>Tuesday</v>
      </c>
      <c r="E245" s="1">
        <v>43508</v>
      </c>
      <c r="F245" s="2">
        <f ca="1">DATEDIF(EmpTable[[#This Row],[Start Date]],TODAY(),"Y")</f>
        <v>7</v>
      </c>
      <c r="G245" t="s">
        <v>13</v>
      </c>
      <c r="H245" t="s">
        <v>11</v>
      </c>
      <c r="I245" t="s">
        <v>20</v>
      </c>
      <c r="J245" s="3">
        <v>1429</v>
      </c>
      <c r="K245" s="3">
        <v>17148</v>
      </c>
      <c r="L245" s="3">
        <f>EmpTable[[#This Row],[Annual Salary]]/52</f>
        <v>329.76923076923077</v>
      </c>
      <c r="M245">
        <v>3</v>
      </c>
      <c r="N245">
        <v>0</v>
      </c>
      <c r="O245">
        <v>5</v>
      </c>
      <c r="P245">
        <f>EmpTable[[#This Row],[Sick Leaves]]+EmpTable[[#This Row],[Unpaid Leaves]]</f>
        <v>5</v>
      </c>
      <c r="Q245">
        <v>8</v>
      </c>
    </row>
    <row r="246" spans="1:17" x14ac:dyDescent="0.3">
      <c r="A246" t="s">
        <v>961</v>
      </c>
      <c r="B246" t="s">
        <v>282</v>
      </c>
      <c r="C246" t="s">
        <v>15</v>
      </c>
      <c r="D246" t="str">
        <f>TEXT(EmpTable[[#This Row],[Start Date]], "dddd")</f>
        <v>Thursday</v>
      </c>
      <c r="E246" s="1">
        <v>44126</v>
      </c>
      <c r="F246" s="2">
        <f ca="1">DATEDIF(EmpTable[[#This Row],[Start Date]],TODAY(),"Y")</f>
        <v>5</v>
      </c>
      <c r="G246" t="s">
        <v>13</v>
      </c>
      <c r="H246" t="s">
        <v>14</v>
      </c>
      <c r="I246" t="s">
        <v>17</v>
      </c>
      <c r="J246" s="3">
        <v>1479</v>
      </c>
      <c r="K246" s="3">
        <v>17748</v>
      </c>
      <c r="L246" s="3">
        <f>EmpTable[[#This Row],[Annual Salary]]/52</f>
        <v>341.30769230769232</v>
      </c>
      <c r="M246">
        <v>3</v>
      </c>
      <c r="N246">
        <v>5</v>
      </c>
      <c r="O246">
        <v>4</v>
      </c>
      <c r="P246">
        <f>EmpTable[[#This Row],[Sick Leaves]]+EmpTable[[#This Row],[Unpaid Leaves]]</f>
        <v>9</v>
      </c>
      <c r="Q246">
        <v>8</v>
      </c>
    </row>
    <row r="247" spans="1:17" x14ac:dyDescent="0.3">
      <c r="A247" t="s">
        <v>962</v>
      </c>
      <c r="B247" t="s">
        <v>283</v>
      </c>
      <c r="C247" t="s">
        <v>15</v>
      </c>
      <c r="D247" t="str">
        <f>TEXT(EmpTable[[#This Row],[Start Date]], "dddd")</f>
        <v>Wednesday</v>
      </c>
      <c r="E247" s="1">
        <v>44181</v>
      </c>
      <c r="F247" s="2">
        <f ca="1">DATEDIF(EmpTable[[#This Row],[Start Date]],TODAY(),"Y")</f>
        <v>5</v>
      </c>
      <c r="G247" t="s">
        <v>8</v>
      </c>
      <c r="H247" t="s">
        <v>14</v>
      </c>
      <c r="I247" t="s">
        <v>17</v>
      </c>
      <c r="J247" s="3">
        <v>2884</v>
      </c>
      <c r="K247" s="3">
        <v>34608</v>
      </c>
      <c r="L247" s="3">
        <f>EmpTable[[#This Row],[Annual Salary]]/52</f>
        <v>665.53846153846155</v>
      </c>
      <c r="M247">
        <v>5</v>
      </c>
      <c r="N247">
        <v>1</v>
      </c>
      <c r="O247">
        <v>6</v>
      </c>
      <c r="P247">
        <f>EmpTable[[#This Row],[Sick Leaves]]+EmpTable[[#This Row],[Unpaid Leaves]]</f>
        <v>7</v>
      </c>
      <c r="Q247">
        <v>3</v>
      </c>
    </row>
    <row r="248" spans="1:17" x14ac:dyDescent="0.3">
      <c r="A248" t="s">
        <v>963</v>
      </c>
      <c r="B248" t="s">
        <v>284</v>
      </c>
      <c r="C248" t="s">
        <v>15</v>
      </c>
      <c r="D248" t="str">
        <f>TEXT(EmpTable[[#This Row],[Start Date]], "dddd")</f>
        <v>Wednesday</v>
      </c>
      <c r="E248" s="1">
        <v>44167</v>
      </c>
      <c r="F248" s="2">
        <f ca="1">DATEDIF(EmpTable[[#This Row],[Start Date]],TODAY(),"Y")</f>
        <v>5</v>
      </c>
      <c r="G248" t="s">
        <v>28</v>
      </c>
      <c r="H248" t="s">
        <v>22</v>
      </c>
      <c r="I248" t="s">
        <v>20</v>
      </c>
      <c r="J248" s="3">
        <v>2947</v>
      </c>
      <c r="K248" s="3">
        <v>35364</v>
      </c>
      <c r="L248" s="3">
        <f>EmpTable[[#This Row],[Annual Salary]]/52</f>
        <v>680.07692307692309</v>
      </c>
      <c r="M248">
        <v>3</v>
      </c>
      <c r="N248">
        <v>5</v>
      </c>
      <c r="O248">
        <v>0</v>
      </c>
      <c r="P248">
        <f>EmpTable[[#This Row],[Sick Leaves]]+EmpTable[[#This Row],[Unpaid Leaves]]</f>
        <v>5</v>
      </c>
      <c r="Q248">
        <v>1</v>
      </c>
    </row>
    <row r="249" spans="1:17" x14ac:dyDescent="0.3">
      <c r="A249" t="s">
        <v>964</v>
      </c>
      <c r="B249" t="s">
        <v>285</v>
      </c>
      <c r="C249" t="s">
        <v>15</v>
      </c>
      <c r="D249" t="str">
        <f>TEXT(EmpTable[[#This Row],[Start Date]], "dddd")</f>
        <v>Sunday</v>
      </c>
      <c r="E249" s="1">
        <v>43275</v>
      </c>
      <c r="F249" s="2">
        <f ca="1">DATEDIF(EmpTable[[#This Row],[Start Date]],TODAY(),"Y")</f>
        <v>8</v>
      </c>
      <c r="G249" t="s">
        <v>8</v>
      </c>
      <c r="H249" t="s">
        <v>9</v>
      </c>
      <c r="I249" t="s">
        <v>17</v>
      </c>
      <c r="J249" s="3">
        <v>1795</v>
      </c>
      <c r="K249" s="3">
        <v>21540</v>
      </c>
      <c r="L249" s="3">
        <f>EmpTable[[#This Row],[Annual Salary]]/52</f>
        <v>414.23076923076923</v>
      </c>
      <c r="M249">
        <v>1</v>
      </c>
      <c r="N249">
        <v>0</v>
      </c>
      <c r="O249">
        <v>0</v>
      </c>
      <c r="P249">
        <f>EmpTable[[#This Row],[Sick Leaves]]+EmpTable[[#This Row],[Unpaid Leaves]]</f>
        <v>0</v>
      </c>
      <c r="Q249">
        <v>4</v>
      </c>
    </row>
    <row r="250" spans="1:17" x14ac:dyDescent="0.3">
      <c r="A250" t="s">
        <v>965</v>
      </c>
      <c r="B250" t="s">
        <v>286</v>
      </c>
      <c r="C250" t="s">
        <v>37</v>
      </c>
      <c r="D250" t="str">
        <f>TEXT(EmpTable[[#This Row],[Start Date]], "dddd")</f>
        <v>Tuesday</v>
      </c>
      <c r="E250" s="1">
        <v>43137</v>
      </c>
      <c r="F250" s="2">
        <f ca="1">DATEDIF(EmpTable[[#This Row],[Start Date]],TODAY(),"Y")</f>
        <v>8</v>
      </c>
      <c r="G250" t="s">
        <v>19</v>
      </c>
      <c r="H250" t="s">
        <v>9</v>
      </c>
      <c r="I250" t="s">
        <v>10</v>
      </c>
      <c r="J250" s="3">
        <v>1982</v>
      </c>
      <c r="K250" s="3">
        <v>23784</v>
      </c>
      <c r="L250" s="3">
        <f>EmpTable[[#This Row],[Annual Salary]]/52</f>
        <v>457.38461538461536</v>
      </c>
      <c r="M250">
        <v>5</v>
      </c>
      <c r="N250">
        <v>1</v>
      </c>
      <c r="O250">
        <v>0</v>
      </c>
      <c r="P250">
        <f>EmpTable[[#This Row],[Sick Leaves]]+EmpTable[[#This Row],[Unpaid Leaves]]</f>
        <v>1</v>
      </c>
      <c r="Q250">
        <v>7</v>
      </c>
    </row>
    <row r="251" spans="1:17" x14ac:dyDescent="0.3">
      <c r="A251" t="s">
        <v>966</v>
      </c>
      <c r="B251" t="s">
        <v>287</v>
      </c>
      <c r="C251" t="s">
        <v>15</v>
      </c>
      <c r="D251" t="str">
        <f>TEXT(EmpTable[[#This Row],[Start Date]], "dddd")</f>
        <v>Friday</v>
      </c>
      <c r="E251" s="1">
        <v>44162</v>
      </c>
      <c r="F251" s="2">
        <f ca="1">DATEDIF(EmpTable[[#This Row],[Start Date]],TODAY(),"Y")</f>
        <v>5</v>
      </c>
      <c r="G251" t="s">
        <v>19</v>
      </c>
      <c r="H251" t="s">
        <v>9</v>
      </c>
      <c r="I251" t="s">
        <v>26</v>
      </c>
      <c r="J251" s="3">
        <v>2543</v>
      </c>
      <c r="K251" s="3">
        <v>30516</v>
      </c>
      <c r="L251" s="3">
        <f>EmpTable[[#This Row],[Annual Salary]]/52</f>
        <v>586.84615384615381</v>
      </c>
      <c r="M251">
        <v>5</v>
      </c>
      <c r="N251">
        <v>0</v>
      </c>
      <c r="O251">
        <v>0</v>
      </c>
      <c r="P251">
        <f>EmpTable[[#This Row],[Sick Leaves]]+EmpTable[[#This Row],[Unpaid Leaves]]</f>
        <v>0</v>
      </c>
      <c r="Q251">
        <v>86</v>
      </c>
    </row>
    <row r="252" spans="1:17" x14ac:dyDescent="0.3">
      <c r="A252" t="s">
        <v>967</v>
      </c>
      <c r="B252" t="s">
        <v>288</v>
      </c>
      <c r="C252" t="s">
        <v>37</v>
      </c>
      <c r="D252" t="str">
        <f>TEXT(EmpTable[[#This Row],[Start Date]], "dddd")</f>
        <v>Saturday</v>
      </c>
      <c r="E252" s="1">
        <v>43869</v>
      </c>
      <c r="F252" s="2">
        <f ca="1">DATEDIF(EmpTable[[#This Row],[Start Date]],TODAY(),"Y")</f>
        <v>6</v>
      </c>
      <c r="G252" t="s">
        <v>13</v>
      </c>
      <c r="H252" t="s">
        <v>9</v>
      </c>
      <c r="I252" t="s">
        <v>20</v>
      </c>
      <c r="J252" s="3">
        <v>2787</v>
      </c>
      <c r="K252" s="3">
        <v>33444</v>
      </c>
      <c r="L252" s="3">
        <f>EmpTable[[#This Row],[Annual Salary]]/52</f>
        <v>643.15384615384619</v>
      </c>
      <c r="M252">
        <v>3</v>
      </c>
      <c r="N252">
        <v>3</v>
      </c>
      <c r="O252">
        <v>0</v>
      </c>
      <c r="P252">
        <f>EmpTable[[#This Row],[Sick Leaves]]+EmpTable[[#This Row],[Unpaid Leaves]]</f>
        <v>3</v>
      </c>
      <c r="Q252">
        <v>12</v>
      </c>
    </row>
    <row r="253" spans="1:17" x14ac:dyDescent="0.3">
      <c r="A253" t="s">
        <v>968</v>
      </c>
      <c r="B253" t="s">
        <v>289</v>
      </c>
      <c r="C253" t="s">
        <v>15</v>
      </c>
      <c r="D253" t="str">
        <f>TEXT(EmpTable[[#This Row],[Start Date]], "dddd")</f>
        <v>Tuesday</v>
      </c>
      <c r="E253" s="1">
        <v>43865</v>
      </c>
      <c r="F253" s="2">
        <f ca="1">DATEDIF(EmpTable[[#This Row],[Start Date]],TODAY(),"Y")</f>
        <v>6</v>
      </c>
      <c r="G253" t="s">
        <v>29</v>
      </c>
      <c r="H253" t="s">
        <v>9</v>
      </c>
      <c r="I253" t="s">
        <v>17</v>
      </c>
      <c r="J253" s="3">
        <v>1095</v>
      </c>
      <c r="K253" s="3">
        <v>13140</v>
      </c>
      <c r="L253" s="3">
        <f>EmpTable[[#This Row],[Annual Salary]]/52</f>
        <v>252.69230769230768</v>
      </c>
      <c r="M253">
        <v>5</v>
      </c>
      <c r="N253">
        <v>6</v>
      </c>
      <c r="O253">
        <v>0</v>
      </c>
      <c r="P253">
        <f>EmpTable[[#This Row],[Sick Leaves]]+EmpTable[[#This Row],[Unpaid Leaves]]</f>
        <v>6</v>
      </c>
      <c r="Q253">
        <v>5</v>
      </c>
    </row>
    <row r="254" spans="1:17" x14ac:dyDescent="0.3">
      <c r="A254" t="s">
        <v>969</v>
      </c>
      <c r="B254" t="s">
        <v>290</v>
      </c>
      <c r="C254" t="s">
        <v>37</v>
      </c>
      <c r="D254" t="str">
        <f>TEXT(EmpTable[[#This Row],[Start Date]], "dddd")</f>
        <v>Wednesday</v>
      </c>
      <c r="E254" s="1">
        <v>43936</v>
      </c>
      <c r="F254" s="2">
        <f ca="1">DATEDIF(EmpTable[[#This Row],[Start Date]],TODAY(),"Y")</f>
        <v>6</v>
      </c>
      <c r="G254" t="s">
        <v>13</v>
      </c>
      <c r="H254" t="s">
        <v>11</v>
      </c>
      <c r="I254" t="s">
        <v>20</v>
      </c>
      <c r="J254" s="3">
        <v>2009</v>
      </c>
      <c r="K254" s="3">
        <v>24108</v>
      </c>
      <c r="L254" s="3">
        <f>EmpTable[[#This Row],[Annual Salary]]/52</f>
        <v>463.61538461538464</v>
      </c>
      <c r="M254">
        <v>5</v>
      </c>
      <c r="N254">
        <v>0</v>
      </c>
      <c r="O254">
        <v>0</v>
      </c>
      <c r="P254">
        <f>EmpTable[[#This Row],[Sick Leaves]]+EmpTable[[#This Row],[Unpaid Leaves]]</f>
        <v>0</v>
      </c>
      <c r="Q254">
        <v>0</v>
      </c>
    </row>
    <row r="255" spans="1:17" x14ac:dyDescent="0.3">
      <c r="A255" t="s">
        <v>970</v>
      </c>
      <c r="B255" t="s">
        <v>291</v>
      </c>
      <c r="C255" t="s">
        <v>37</v>
      </c>
      <c r="D255" t="str">
        <f>TEXT(EmpTable[[#This Row],[Start Date]], "dddd")</f>
        <v>Wednesday</v>
      </c>
      <c r="E255" s="1">
        <v>42557</v>
      </c>
      <c r="F255" s="2">
        <f ca="1">DATEDIF(EmpTable[[#This Row],[Start Date]],TODAY(),"Y")</f>
        <v>10</v>
      </c>
      <c r="G255" t="s">
        <v>31</v>
      </c>
      <c r="H255" t="s">
        <v>9</v>
      </c>
      <c r="I255" t="s">
        <v>17</v>
      </c>
      <c r="J255" s="3">
        <v>1837</v>
      </c>
      <c r="K255" s="3">
        <v>22044</v>
      </c>
      <c r="L255" s="3">
        <f>EmpTable[[#This Row],[Annual Salary]]/52</f>
        <v>423.92307692307691</v>
      </c>
      <c r="M255">
        <v>3</v>
      </c>
      <c r="N255">
        <v>1</v>
      </c>
      <c r="O255">
        <v>0</v>
      </c>
      <c r="P255">
        <f>EmpTable[[#This Row],[Sick Leaves]]+EmpTable[[#This Row],[Unpaid Leaves]]</f>
        <v>1</v>
      </c>
      <c r="Q255">
        <v>2</v>
      </c>
    </row>
    <row r="256" spans="1:17" x14ac:dyDescent="0.3">
      <c r="A256" t="s">
        <v>971</v>
      </c>
      <c r="B256" t="s">
        <v>292</v>
      </c>
      <c r="C256" t="s">
        <v>15</v>
      </c>
      <c r="D256" t="str">
        <f>TEXT(EmpTable[[#This Row],[Start Date]], "dddd")</f>
        <v>Saturday</v>
      </c>
      <c r="E256" s="1">
        <v>43729</v>
      </c>
      <c r="F256" s="2">
        <f ca="1">DATEDIF(EmpTable[[#This Row],[Start Date]],TODAY(),"Y")</f>
        <v>7</v>
      </c>
      <c r="G256" t="s">
        <v>28</v>
      </c>
      <c r="H256" t="s">
        <v>11</v>
      </c>
      <c r="I256" t="s">
        <v>20</v>
      </c>
      <c r="J256" s="3">
        <v>3109</v>
      </c>
      <c r="K256" s="3">
        <v>37308</v>
      </c>
      <c r="L256" s="3">
        <f>EmpTable[[#This Row],[Annual Salary]]/52</f>
        <v>717.46153846153845</v>
      </c>
      <c r="M256">
        <v>3</v>
      </c>
      <c r="N256">
        <v>1</v>
      </c>
      <c r="O256">
        <v>0</v>
      </c>
      <c r="P256">
        <f>EmpTable[[#This Row],[Sick Leaves]]+EmpTable[[#This Row],[Unpaid Leaves]]</f>
        <v>1</v>
      </c>
      <c r="Q256">
        <v>9</v>
      </c>
    </row>
    <row r="257" spans="1:17" x14ac:dyDescent="0.3">
      <c r="A257" t="s">
        <v>972</v>
      </c>
      <c r="B257" t="s">
        <v>293</v>
      </c>
      <c r="C257" t="s">
        <v>37</v>
      </c>
      <c r="D257" t="str">
        <f>TEXT(EmpTable[[#This Row],[Start Date]], "dddd")</f>
        <v>Sunday</v>
      </c>
      <c r="E257" s="1">
        <v>43982</v>
      </c>
      <c r="F257" s="2">
        <f ca="1">DATEDIF(EmpTable[[#This Row],[Start Date]],TODAY(),"Y")</f>
        <v>6</v>
      </c>
      <c r="G257" t="s">
        <v>13</v>
      </c>
      <c r="H257" t="s">
        <v>9</v>
      </c>
      <c r="I257" t="s">
        <v>20</v>
      </c>
      <c r="J257" s="3">
        <v>2832</v>
      </c>
      <c r="K257" s="3">
        <v>33984</v>
      </c>
      <c r="L257" s="3">
        <f>EmpTable[[#This Row],[Annual Salary]]/52</f>
        <v>653.53846153846155</v>
      </c>
      <c r="M257">
        <v>5</v>
      </c>
      <c r="N257">
        <v>1</v>
      </c>
      <c r="O257">
        <v>0</v>
      </c>
      <c r="P257">
        <f>EmpTable[[#This Row],[Sick Leaves]]+EmpTable[[#This Row],[Unpaid Leaves]]</f>
        <v>1</v>
      </c>
      <c r="Q257">
        <v>5</v>
      </c>
    </row>
    <row r="258" spans="1:17" x14ac:dyDescent="0.3">
      <c r="A258" t="s">
        <v>973</v>
      </c>
      <c r="B258" t="s">
        <v>294</v>
      </c>
      <c r="C258" t="s">
        <v>15</v>
      </c>
      <c r="D258" t="str">
        <f>TEXT(EmpTable[[#This Row],[Start Date]], "dddd")</f>
        <v>Tuesday</v>
      </c>
      <c r="E258" s="1">
        <v>43466</v>
      </c>
      <c r="F258" s="2">
        <f ca="1">DATEDIF(EmpTable[[#This Row],[Start Date]],TODAY(),"Y")</f>
        <v>7</v>
      </c>
      <c r="G258" t="s">
        <v>13</v>
      </c>
      <c r="H258" t="s">
        <v>9</v>
      </c>
      <c r="I258" t="s">
        <v>20</v>
      </c>
      <c r="J258" s="3">
        <v>2940</v>
      </c>
      <c r="K258" s="3">
        <v>35280</v>
      </c>
      <c r="L258" s="3">
        <f>EmpTable[[#This Row],[Annual Salary]]/52</f>
        <v>678.46153846153845</v>
      </c>
      <c r="M258">
        <v>1</v>
      </c>
      <c r="N258">
        <v>6</v>
      </c>
      <c r="O258">
        <v>4</v>
      </c>
      <c r="P258">
        <f>EmpTable[[#This Row],[Sick Leaves]]+EmpTable[[#This Row],[Unpaid Leaves]]</f>
        <v>10</v>
      </c>
      <c r="Q258">
        <v>7</v>
      </c>
    </row>
    <row r="259" spans="1:17" x14ac:dyDescent="0.3">
      <c r="A259" t="s">
        <v>974</v>
      </c>
      <c r="B259" t="s">
        <v>295</v>
      </c>
      <c r="C259" t="s">
        <v>15</v>
      </c>
      <c r="D259" t="str">
        <f>TEXT(EmpTable[[#This Row],[Start Date]], "dddd")</f>
        <v>Friday</v>
      </c>
      <c r="E259" s="1">
        <v>43560</v>
      </c>
      <c r="F259" s="2">
        <f ca="1">DATEDIF(EmpTable[[#This Row],[Start Date]],TODAY(),"Y")</f>
        <v>7</v>
      </c>
      <c r="G259" t="s">
        <v>16</v>
      </c>
      <c r="H259" t="s">
        <v>22</v>
      </c>
      <c r="I259" t="s">
        <v>17</v>
      </c>
      <c r="J259" s="3">
        <v>983</v>
      </c>
      <c r="K259" s="3">
        <v>11796</v>
      </c>
      <c r="L259" s="3">
        <f>EmpTable[[#This Row],[Annual Salary]]/52</f>
        <v>226.84615384615384</v>
      </c>
      <c r="M259">
        <v>5</v>
      </c>
      <c r="N259">
        <v>0</v>
      </c>
      <c r="O259">
        <v>0</v>
      </c>
      <c r="P259">
        <f>EmpTable[[#This Row],[Sick Leaves]]+EmpTable[[#This Row],[Unpaid Leaves]]</f>
        <v>0</v>
      </c>
      <c r="Q259">
        <v>13</v>
      </c>
    </row>
    <row r="260" spans="1:17" x14ac:dyDescent="0.3">
      <c r="A260" t="s">
        <v>975</v>
      </c>
      <c r="B260" t="s">
        <v>296</v>
      </c>
      <c r="C260" t="s">
        <v>15</v>
      </c>
      <c r="D260" t="str">
        <f>TEXT(EmpTable[[#This Row],[Start Date]], "dddd")</f>
        <v>Monday</v>
      </c>
      <c r="E260" s="1">
        <v>43941</v>
      </c>
      <c r="F260" s="2">
        <f ca="1">DATEDIF(EmpTable[[#This Row],[Start Date]],TODAY(),"Y")</f>
        <v>6</v>
      </c>
      <c r="G260" t="s">
        <v>23</v>
      </c>
      <c r="H260" t="s">
        <v>9</v>
      </c>
      <c r="I260" t="s">
        <v>17</v>
      </c>
      <c r="J260" s="3">
        <v>1223</v>
      </c>
      <c r="K260" s="3">
        <v>14676</v>
      </c>
      <c r="L260" s="3">
        <f>EmpTable[[#This Row],[Annual Salary]]/52</f>
        <v>282.23076923076923</v>
      </c>
      <c r="M260">
        <v>1</v>
      </c>
      <c r="N260">
        <v>6</v>
      </c>
      <c r="O260">
        <v>0</v>
      </c>
      <c r="P260">
        <f>EmpTable[[#This Row],[Sick Leaves]]+EmpTable[[#This Row],[Unpaid Leaves]]</f>
        <v>6</v>
      </c>
      <c r="Q260">
        <v>10</v>
      </c>
    </row>
    <row r="261" spans="1:17" x14ac:dyDescent="0.3">
      <c r="A261" t="s">
        <v>976</v>
      </c>
      <c r="B261" t="s">
        <v>297</v>
      </c>
      <c r="C261" t="s">
        <v>37</v>
      </c>
      <c r="D261" t="str">
        <f>TEXT(EmpTable[[#This Row],[Start Date]], "dddd")</f>
        <v>Monday</v>
      </c>
      <c r="E261" s="1">
        <v>44025</v>
      </c>
      <c r="F261" s="2">
        <f ca="1">DATEDIF(EmpTable[[#This Row],[Start Date]],TODAY(),"Y")</f>
        <v>6</v>
      </c>
      <c r="G261" t="s">
        <v>33</v>
      </c>
      <c r="H261" t="s">
        <v>9</v>
      </c>
      <c r="I261" t="s">
        <v>17</v>
      </c>
      <c r="J261" s="3">
        <v>833</v>
      </c>
      <c r="K261" s="3">
        <v>9996</v>
      </c>
      <c r="L261" s="3">
        <f>EmpTable[[#This Row],[Annual Salary]]/52</f>
        <v>192.23076923076923</v>
      </c>
      <c r="M261">
        <v>1</v>
      </c>
      <c r="N261">
        <v>1</v>
      </c>
      <c r="O261">
        <v>0</v>
      </c>
      <c r="P261">
        <f>EmpTable[[#This Row],[Sick Leaves]]+EmpTable[[#This Row],[Unpaid Leaves]]</f>
        <v>1</v>
      </c>
      <c r="Q261">
        <v>5</v>
      </c>
    </row>
    <row r="262" spans="1:17" x14ac:dyDescent="0.3">
      <c r="A262" t="s">
        <v>977</v>
      </c>
      <c r="B262" t="s">
        <v>298</v>
      </c>
      <c r="C262" t="s">
        <v>37</v>
      </c>
      <c r="D262" t="str">
        <f>TEXT(EmpTable[[#This Row],[Start Date]], "dddd")</f>
        <v>Thursday</v>
      </c>
      <c r="E262" s="1">
        <v>43230</v>
      </c>
      <c r="F262" s="2">
        <f ca="1">DATEDIF(EmpTable[[#This Row],[Start Date]],TODAY(),"Y")</f>
        <v>8</v>
      </c>
      <c r="G262" t="s">
        <v>8</v>
      </c>
      <c r="H262" t="s">
        <v>9</v>
      </c>
      <c r="I262" t="s">
        <v>10</v>
      </c>
      <c r="J262" s="3">
        <v>2074</v>
      </c>
      <c r="K262" s="3">
        <v>24888</v>
      </c>
      <c r="L262" s="3">
        <f>EmpTable[[#This Row],[Annual Salary]]/52</f>
        <v>478.61538461538464</v>
      </c>
      <c r="M262">
        <v>3</v>
      </c>
      <c r="N262">
        <v>1</v>
      </c>
      <c r="O262">
        <v>0</v>
      </c>
      <c r="P262">
        <f>EmpTable[[#This Row],[Sick Leaves]]+EmpTable[[#This Row],[Unpaid Leaves]]</f>
        <v>1</v>
      </c>
      <c r="Q262">
        <v>2</v>
      </c>
    </row>
    <row r="263" spans="1:17" x14ac:dyDescent="0.3">
      <c r="A263" t="s">
        <v>978</v>
      </c>
      <c r="B263" t="s">
        <v>299</v>
      </c>
      <c r="C263" t="s">
        <v>15</v>
      </c>
      <c r="D263" t="str">
        <f>TEXT(EmpTable[[#This Row],[Start Date]], "dddd")</f>
        <v>Monday</v>
      </c>
      <c r="E263" s="1">
        <v>43171</v>
      </c>
      <c r="F263" s="2">
        <f ca="1">DATEDIF(EmpTable[[#This Row],[Start Date]],TODAY(),"Y")</f>
        <v>8</v>
      </c>
      <c r="G263" t="s">
        <v>8</v>
      </c>
      <c r="H263" t="s">
        <v>14</v>
      </c>
      <c r="I263" t="s">
        <v>26</v>
      </c>
      <c r="J263" s="3">
        <v>2811</v>
      </c>
      <c r="K263" s="3">
        <v>33732</v>
      </c>
      <c r="L263" s="3">
        <f>EmpTable[[#This Row],[Annual Salary]]/52</f>
        <v>648.69230769230774</v>
      </c>
      <c r="M263">
        <v>3</v>
      </c>
      <c r="N263">
        <v>0</v>
      </c>
      <c r="O263">
        <v>1</v>
      </c>
      <c r="P263">
        <f>EmpTable[[#This Row],[Sick Leaves]]+EmpTable[[#This Row],[Unpaid Leaves]]</f>
        <v>1</v>
      </c>
      <c r="Q263">
        <v>9</v>
      </c>
    </row>
    <row r="264" spans="1:17" x14ac:dyDescent="0.3">
      <c r="A264" t="s">
        <v>979</v>
      </c>
      <c r="B264" t="s">
        <v>300</v>
      </c>
      <c r="C264" t="s">
        <v>15</v>
      </c>
      <c r="D264" t="str">
        <f>TEXT(EmpTable[[#This Row],[Start Date]], "dddd")</f>
        <v>Monday</v>
      </c>
      <c r="E264" s="1">
        <v>43731</v>
      </c>
      <c r="F264" s="2">
        <f ca="1">DATEDIF(EmpTable[[#This Row],[Start Date]],TODAY(),"Y")</f>
        <v>7</v>
      </c>
      <c r="G264" t="s">
        <v>8</v>
      </c>
      <c r="H264" t="s">
        <v>11</v>
      </c>
      <c r="I264" t="s">
        <v>17</v>
      </c>
      <c r="J264" s="3">
        <v>1436</v>
      </c>
      <c r="K264" s="3">
        <v>17232</v>
      </c>
      <c r="L264" s="3">
        <f>EmpTable[[#This Row],[Annual Salary]]/52</f>
        <v>331.38461538461536</v>
      </c>
      <c r="M264">
        <v>4.5</v>
      </c>
      <c r="N264">
        <v>3</v>
      </c>
      <c r="O264">
        <v>4</v>
      </c>
      <c r="P264">
        <f>EmpTable[[#This Row],[Sick Leaves]]+EmpTable[[#This Row],[Unpaid Leaves]]</f>
        <v>7</v>
      </c>
      <c r="Q264">
        <v>4</v>
      </c>
    </row>
    <row r="265" spans="1:17" x14ac:dyDescent="0.3">
      <c r="A265" t="s">
        <v>980</v>
      </c>
      <c r="B265" t="s">
        <v>301</v>
      </c>
      <c r="C265" t="s">
        <v>37</v>
      </c>
      <c r="D265" t="str">
        <f>TEXT(EmpTable[[#This Row],[Start Date]], "dddd")</f>
        <v>Monday</v>
      </c>
      <c r="E265" s="1">
        <v>43647</v>
      </c>
      <c r="F265" s="2">
        <f ca="1">DATEDIF(EmpTable[[#This Row],[Start Date]],TODAY(),"Y")</f>
        <v>7</v>
      </c>
      <c r="G265" t="s">
        <v>13</v>
      </c>
      <c r="H265" t="s">
        <v>9</v>
      </c>
      <c r="I265" t="s">
        <v>17</v>
      </c>
      <c r="J265" s="3">
        <v>1041</v>
      </c>
      <c r="K265" s="3">
        <v>12492</v>
      </c>
      <c r="L265" s="3">
        <f>EmpTable[[#This Row],[Annual Salary]]/52</f>
        <v>240.23076923076923</v>
      </c>
      <c r="M265">
        <v>2</v>
      </c>
      <c r="N265">
        <v>2</v>
      </c>
      <c r="O265">
        <v>0</v>
      </c>
      <c r="P265">
        <f>EmpTable[[#This Row],[Sick Leaves]]+EmpTable[[#This Row],[Unpaid Leaves]]</f>
        <v>2</v>
      </c>
      <c r="Q265">
        <v>5</v>
      </c>
    </row>
    <row r="266" spans="1:17" x14ac:dyDescent="0.3">
      <c r="A266" t="s">
        <v>981</v>
      </c>
      <c r="B266" t="s">
        <v>302</v>
      </c>
      <c r="C266" t="s">
        <v>37</v>
      </c>
      <c r="D266" t="str">
        <f>TEXT(EmpTable[[#This Row],[Start Date]], "dddd")</f>
        <v>Friday</v>
      </c>
      <c r="E266" s="1">
        <v>43266</v>
      </c>
      <c r="F266" s="2">
        <f ca="1">DATEDIF(EmpTable[[#This Row],[Start Date]],TODAY(),"Y")</f>
        <v>8</v>
      </c>
      <c r="G266" t="s">
        <v>8</v>
      </c>
      <c r="H266" t="s">
        <v>9</v>
      </c>
      <c r="I266" t="s">
        <v>20</v>
      </c>
      <c r="J266" s="3">
        <v>2231</v>
      </c>
      <c r="K266" s="3">
        <v>26772</v>
      </c>
      <c r="L266" s="3">
        <f>EmpTable[[#This Row],[Annual Salary]]/52</f>
        <v>514.84615384615381</v>
      </c>
      <c r="M266">
        <v>3</v>
      </c>
      <c r="N266">
        <v>0</v>
      </c>
      <c r="O266">
        <v>0</v>
      </c>
      <c r="P266">
        <f>EmpTable[[#This Row],[Sick Leaves]]+EmpTable[[#This Row],[Unpaid Leaves]]</f>
        <v>0</v>
      </c>
      <c r="Q266">
        <v>87</v>
      </c>
    </row>
    <row r="267" spans="1:17" x14ac:dyDescent="0.3">
      <c r="A267" t="s">
        <v>982</v>
      </c>
      <c r="B267" t="s">
        <v>303</v>
      </c>
      <c r="C267" t="s">
        <v>15</v>
      </c>
      <c r="D267" t="str">
        <f>TEXT(EmpTable[[#This Row],[Start Date]], "dddd")</f>
        <v>Saturday</v>
      </c>
      <c r="E267" s="1">
        <v>43512</v>
      </c>
      <c r="F267" s="2">
        <f ca="1">DATEDIF(EmpTable[[#This Row],[Start Date]],TODAY(),"Y")</f>
        <v>7</v>
      </c>
      <c r="G267" t="s">
        <v>25</v>
      </c>
      <c r="H267" t="s">
        <v>14</v>
      </c>
      <c r="I267" t="s">
        <v>10</v>
      </c>
      <c r="J267" s="3">
        <v>1036</v>
      </c>
      <c r="K267" s="3">
        <v>12432</v>
      </c>
      <c r="L267" s="3">
        <f>EmpTable[[#This Row],[Annual Salary]]/52</f>
        <v>239.07692307692307</v>
      </c>
      <c r="M267">
        <v>3</v>
      </c>
      <c r="N267">
        <v>0</v>
      </c>
      <c r="O267">
        <v>0</v>
      </c>
      <c r="P267">
        <f>EmpTable[[#This Row],[Sick Leaves]]+EmpTable[[#This Row],[Unpaid Leaves]]</f>
        <v>0</v>
      </c>
      <c r="Q267">
        <v>1</v>
      </c>
    </row>
    <row r="268" spans="1:17" x14ac:dyDescent="0.3">
      <c r="A268" t="s">
        <v>983</v>
      </c>
      <c r="B268" t="s">
        <v>304</v>
      </c>
      <c r="C268" t="s">
        <v>37</v>
      </c>
      <c r="D268" t="str">
        <f>TEXT(EmpTable[[#This Row],[Start Date]], "dddd")</f>
        <v>Thursday</v>
      </c>
      <c r="E268" s="1">
        <v>44119</v>
      </c>
      <c r="F268" s="2">
        <f ca="1">DATEDIF(EmpTable[[#This Row],[Start Date]],TODAY(),"Y")</f>
        <v>5</v>
      </c>
      <c r="G268" t="s">
        <v>8</v>
      </c>
      <c r="H268" t="s">
        <v>9</v>
      </c>
      <c r="I268" t="s">
        <v>17</v>
      </c>
      <c r="J268" s="3">
        <v>2143</v>
      </c>
      <c r="K268" s="3">
        <v>25716</v>
      </c>
      <c r="L268" s="3">
        <f>EmpTable[[#This Row],[Annual Salary]]/52</f>
        <v>494.53846153846155</v>
      </c>
      <c r="M268">
        <v>5</v>
      </c>
      <c r="N268">
        <v>0</v>
      </c>
      <c r="O268">
        <v>0</v>
      </c>
      <c r="P268">
        <f>EmpTable[[#This Row],[Sick Leaves]]+EmpTable[[#This Row],[Unpaid Leaves]]</f>
        <v>0</v>
      </c>
      <c r="Q268">
        <v>45</v>
      </c>
    </row>
    <row r="269" spans="1:17" x14ac:dyDescent="0.3">
      <c r="A269" t="s">
        <v>984</v>
      </c>
      <c r="B269" t="s">
        <v>305</v>
      </c>
      <c r="C269" t="s">
        <v>37</v>
      </c>
      <c r="D269" t="str">
        <f>TEXT(EmpTable[[#This Row],[Start Date]], "dddd")</f>
        <v>Tuesday</v>
      </c>
      <c r="E269" s="1">
        <v>43837</v>
      </c>
      <c r="F269" s="2">
        <f ca="1">DATEDIF(EmpTable[[#This Row],[Start Date]],TODAY(),"Y")</f>
        <v>6</v>
      </c>
      <c r="G269" t="s">
        <v>29</v>
      </c>
      <c r="H269" t="s">
        <v>14</v>
      </c>
      <c r="I269" t="s">
        <v>26</v>
      </c>
      <c r="J269" s="3">
        <v>967</v>
      </c>
      <c r="K269" s="3">
        <v>11604</v>
      </c>
      <c r="L269" s="3">
        <f>EmpTable[[#This Row],[Annual Salary]]/52</f>
        <v>223.15384615384616</v>
      </c>
      <c r="M269">
        <v>5</v>
      </c>
      <c r="N269">
        <v>0</v>
      </c>
      <c r="O269">
        <v>4</v>
      </c>
      <c r="P269">
        <f>EmpTable[[#This Row],[Sick Leaves]]+EmpTable[[#This Row],[Unpaid Leaves]]</f>
        <v>4</v>
      </c>
      <c r="Q269">
        <v>9</v>
      </c>
    </row>
    <row r="270" spans="1:17" x14ac:dyDescent="0.3">
      <c r="A270" t="s">
        <v>985</v>
      </c>
      <c r="B270" t="s">
        <v>306</v>
      </c>
      <c r="C270" t="s">
        <v>15</v>
      </c>
      <c r="D270" t="str">
        <f>TEXT(EmpTable[[#This Row],[Start Date]], "dddd")</f>
        <v>Thursday</v>
      </c>
      <c r="E270" s="1">
        <v>44028</v>
      </c>
      <c r="F270" s="2">
        <f ca="1">DATEDIF(EmpTable[[#This Row],[Start Date]],TODAY(),"Y")</f>
        <v>6</v>
      </c>
      <c r="G270" t="s">
        <v>16</v>
      </c>
      <c r="H270" t="s">
        <v>9</v>
      </c>
      <c r="I270" t="s">
        <v>26</v>
      </c>
      <c r="J270" s="3">
        <v>2510</v>
      </c>
      <c r="K270" s="3">
        <v>30120</v>
      </c>
      <c r="L270" s="3">
        <f>EmpTable[[#This Row],[Annual Salary]]/52</f>
        <v>579.23076923076928</v>
      </c>
      <c r="M270">
        <v>1</v>
      </c>
      <c r="N270">
        <v>0</v>
      </c>
      <c r="O270">
        <v>0</v>
      </c>
      <c r="P270">
        <f>EmpTable[[#This Row],[Sick Leaves]]+EmpTable[[#This Row],[Unpaid Leaves]]</f>
        <v>0</v>
      </c>
      <c r="Q270">
        <v>3</v>
      </c>
    </row>
    <row r="271" spans="1:17" x14ac:dyDescent="0.3">
      <c r="A271" t="s">
        <v>986</v>
      </c>
      <c r="B271" t="s">
        <v>307</v>
      </c>
      <c r="C271" t="s">
        <v>37</v>
      </c>
      <c r="D271" t="str">
        <f>TEXT(EmpTable[[#This Row],[Start Date]], "dddd")</f>
        <v>Sunday</v>
      </c>
      <c r="E271" s="1">
        <v>43555</v>
      </c>
      <c r="F271" s="2">
        <f ca="1">DATEDIF(EmpTable[[#This Row],[Start Date]],TODAY(),"Y")</f>
        <v>7</v>
      </c>
      <c r="G271" t="s">
        <v>25</v>
      </c>
      <c r="H271" t="s">
        <v>9</v>
      </c>
      <c r="I271" t="s">
        <v>20</v>
      </c>
      <c r="J271" s="3">
        <v>3364</v>
      </c>
      <c r="K271" s="3">
        <v>40368</v>
      </c>
      <c r="L271" s="3">
        <f>EmpTable[[#This Row],[Annual Salary]]/52</f>
        <v>776.30769230769226</v>
      </c>
      <c r="M271">
        <v>2</v>
      </c>
      <c r="N271">
        <v>0</v>
      </c>
      <c r="O271">
        <v>0</v>
      </c>
      <c r="P271">
        <f>EmpTable[[#This Row],[Sick Leaves]]+EmpTable[[#This Row],[Unpaid Leaves]]</f>
        <v>0</v>
      </c>
      <c r="Q271">
        <v>1</v>
      </c>
    </row>
    <row r="272" spans="1:17" x14ac:dyDescent="0.3">
      <c r="A272" t="s">
        <v>987</v>
      </c>
      <c r="B272" t="s">
        <v>308</v>
      </c>
      <c r="C272" t="s">
        <v>37</v>
      </c>
      <c r="D272" t="str">
        <f>TEXT(EmpTable[[#This Row],[Start Date]], "dddd")</f>
        <v>Sunday</v>
      </c>
      <c r="E272" s="1">
        <v>43471</v>
      </c>
      <c r="F272" s="2">
        <f ca="1">DATEDIF(EmpTable[[#This Row],[Start Date]],TODAY(),"Y")</f>
        <v>7</v>
      </c>
      <c r="G272" t="s">
        <v>29</v>
      </c>
      <c r="H272" t="s">
        <v>9</v>
      </c>
      <c r="I272" t="s">
        <v>10</v>
      </c>
      <c r="J272" s="3">
        <v>3420</v>
      </c>
      <c r="K272" s="3">
        <v>41040</v>
      </c>
      <c r="L272" s="3">
        <f>EmpTable[[#This Row],[Annual Salary]]/52</f>
        <v>789.23076923076928</v>
      </c>
      <c r="M272">
        <v>5</v>
      </c>
      <c r="N272">
        <v>6</v>
      </c>
      <c r="O272">
        <v>0</v>
      </c>
      <c r="P272">
        <f>EmpTable[[#This Row],[Sick Leaves]]+EmpTable[[#This Row],[Unpaid Leaves]]</f>
        <v>6</v>
      </c>
      <c r="Q272">
        <v>10</v>
      </c>
    </row>
    <row r="273" spans="1:17" x14ac:dyDescent="0.3">
      <c r="A273" t="s">
        <v>988</v>
      </c>
      <c r="B273" t="s">
        <v>309</v>
      </c>
      <c r="C273" t="s">
        <v>15</v>
      </c>
      <c r="D273" t="str">
        <f>TEXT(EmpTable[[#This Row],[Start Date]], "dddd")</f>
        <v>Saturday</v>
      </c>
      <c r="E273" s="1">
        <v>43722</v>
      </c>
      <c r="F273" s="2">
        <f ca="1">DATEDIF(EmpTable[[#This Row],[Start Date]],TODAY(),"Y")</f>
        <v>7</v>
      </c>
      <c r="G273" t="s">
        <v>32</v>
      </c>
      <c r="H273" t="s">
        <v>14</v>
      </c>
      <c r="I273" t="s">
        <v>26</v>
      </c>
      <c r="J273" s="3">
        <v>2229</v>
      </c>
      <c r="K273" s="3">
        <v>26748</v>
      </c>
      <c r="L273" s="3">
        <f>EmpTable[[#This Row],[Annual Salary]]/52</f>
        <v>514.38461538461536</v>
      </c>
      <c r="M273">
        <v>3</v>
      </c>
      <c r="N273">
        <v>3</v>
      </c>
      <c r="O273">
        <v>0</v>
      </c>
      <c r="P273">
        <f>EmpTable[[#This Row],[Sick Leaves]]+EmpTable[[#This Row],[Unpaid Leaves]]</f>
        <v>3</v>
      </c>
      <c r="Q273">
        <v>1</v>
      </c>
    </row>
    <row r="274" spans="1:17" x14ac:dyDescent="0.3">
      <c r="A274" t="s">
        <v>989</v>
      </c>
      <c r="B274" t="s">
        <v>310</v>
      </c>
      <c r="C274" t="s">
        <v>15</v>
      </c>
      <c r="D274" t="str">
        <f>TEXT(EmpTable[[#This Row],[Start Date]], "dddd")</f>
        <v>Wednesday</v>
      </c>
      <c r="E274" s="1">
        <v>43978</v>
      </c>
      <c r="F274" s="2">
        <f ca="1">DATEDIF(EmpTable[[#This Row],[Start Date]],TODAY(),"Y")</f>
        <v>6</v>
      </c>
      <c r="G274" t="s">
        <v>32</v>
      </c>
      <c r="H274" t="s">
        <v>9</v>
      </c>
      <c r="I274" t="s">
        <v>10</v>
      </c>
      <c r="J274" s="3">
        <v>1910</v>
      </c>
      <c r="K274" s="3">
        <v>22920</v>
      </c>
      <c r="L274" s="3">
        <f>EmpTable[[#This Row],[Annual Salary]]/52</f>
        <v>440.76923076923077</v>
      </c>
      <c r="M274">
        <v>5</v>
      </c>
      <c r="N274">
        <v>2</v>
      </c>
      <c r="O274">
        <v>0</v>
      </c>
      <c r="P274">
        <f>EmpTable[[#This Row],[Sick Leaves]]+EmpTable[[#This Row],[Unpaid Leaves]]</f>
        <v>2</v>
      </c>
      <c r="Q274">
        <v>5</v>
      </c>
    </row>
    <row r="275" spans="1:17" x14ac:dyDescent="0.3">
      <c r="A275" t="s">
        <v>990</v>
      </c>
      <c r="B275" t="s">
        <v>311</v>
      </c>
      <c r="C275" t="s">
        <v>37</v>
      </c>
      <c r="D275" t="str">
        <f>TEXT(EmpTable[[#This Row],[Start Date]], "dddd")</f>
        <v>Wednesday</v>
      </c>
      <c r="E275" s="1">
        <v>43684</v>
      </c>
      <c r="F275" s="2">
        <f ca="1">DATEDIF(EmpTable[[#This Row],[Start Date]],TODAY(),"Y")</f>
        <v>7</v>
      </c>
      <c r="G275" t="s">
        <v>28</v>
      </c>
      <c r="H275" t="s">
        <v>9</v>
      </c>
      <c r="I275" t="s">
        <v>17</v>
      </c>
      <c r="J275" s="3">
        <v>1917</v>
      </c>
      <c r="K275" s="3">
        <v>23004</v>
      </c>
      <c r="L275" s="3">
        <f>EmpTable[[#This Row],[Annual Salary]]/52</f>
        <v>442.38461538461536</v>
      </c>
      <c r="M275">
        <v>4.5</v>
      </c>
      <c r="N275">
        <v>0</v>
      </c>
      <c r="O275">
        <v>1</v>
      </c>
      <c r="P275">
        <f>EmpTable[[#This Row],[Sick Leaves]]+EmpTable[[#This Row],[Unpaid Leaves]]</f>
        <v>1</v>
      </c>
      <c r="Q275">
        <v>84</v>
      </c>
    </row>
    <row r="276" spans="1:17" x14ac:dyDescent="0.3">
      <c r="A276" t="s">
        <v>991</v>
      </c>
      <c r="B276" t="s">
        <v>312</v>
      </c>
      <c r="C276" t="s">
        <v>15</v>
      </c>
      <c r="D276" t="str">
        <f>TEXT(EmpTable[[#This Row],[Start Date]], "dddd")</f>
        <v>Thursday</v>
      </c>
      <c r="E276" s="1">
        <v>43454</v>
      </c>
      <c r="F276" s="2">
        <f ca="1">DATEDIF(EmpTable[[#This Row],[Start Date]],TODAY(),"Y")</f>
        <v>7</v>
      </c>
      <c r="G276" t="s">
        <v>8</v>
      </c>
      <c r="H276" t="s">
        <v>9</v>
      </c>
      <c r="I276" t="s">
        <v>17</v>
      </c>
      <c r="J276" s="3">
        <v>831</v>
      </c>
      <c r="K276" s="3">
        <v>9972</v>
      </c>
      <c r="L276" s="3">
        <f>EmpTable[[#This Row],[Annual Salary]]/52</f>
        <v>191.76923076923077</v>
      </c>
      <c r="M276">
        <v>1</v>
      </c>
      <c r="N276">
        <v>1</v>
      </c>
      <c r="O276">
        <v>2</v>
      </c>
      <c r="P276">
        <f>EmpTable[[#This Row],[Sick Leaves]]+EmpTable[[#This Row],[Unpaid Leaves]]</f>
        <v>3</v>
      </c>
      <c r="Q276">
        <v>7</v>
      </c>
    </row>
    <row r="277" spans="1:17" x14ac:dyDescent="0.3">
      <c r="A277" t="s">
        <v>992</v>
      </c>
      <c r="B277" t="s">
        <v>313</v>
      </c>
      <c r="C277" t="s">
        <v>15</v>
      </c>
      <c r="D277" t="str">
        <f>TEXT(EmpTable[[#This Row],[Start Date]], "dddd")</f>
        <v>Saturday</v>
      </c>
      <c r="E277" s="1">
        <v>43652</v>
      </c>
      <c r="F277" s="2">
        <f ca="1">DATEDIF(EmpTable[[#This Row],[Start Date]],TODAY(),"Y")</f>
        <v>7</v>
      </c>
      <c r="G277" t="s">
        <v>8</v>
      </c>
      <c r="H277" t="s">
        <v>14</v>
      </c>
      <c r="I277" t="s">
        <v>20</v>
      </c>
      <c r="J277" s="3">
        <v>2636</v>
      </c>
      <c r="K277" s="3">
        <v>31632</v>
      </c>
      <c r="L277" s="3">
        <f>EmpTable[[#This Row],[Annual Salary]]/52</f>
        <v>608.30769230769226</v>
      </c>
      <c r="M277">
        <v>4.5</v>
      </c>
      <c r="N277">
        <v>0</v>
      </c>
      <c r="O277">
        <v>2</v>
      </c>
      <c r="P277">
        <f>EmpTable[[#This Row],[Sick Leaves]]+EmpTable[[#This Row],[Unpaid Leaves]]</f>
        <v>2</v>
      </c>
      <c r="Q277">
        <v>4</v>
      </c>
    </row>
    <row r="278" spans="1:17" x14ac:dyDescent="0.3">
      <c r="A278" t="s">
        <v>993</v>
      </c>
      <c r="B278" t="s">
        <v>314</v>
      </c>
      <c r="C278" t="s">
        <v>37</v>
      </c>
      <c r="D278" t="str">
        <f>TEXT(EmpTable[[#This Row],[Start Date]], "dddd")</f>
        <v>Wednesday</v>
      </c>
      <c r="E278" s="1">
        <v>43348</v>
      </c>
      <c r="F278" s="2">
        <f ca="1">DATEDIF(EmpTable[[#This Row],[Start Date]],TODAY(),"Y")</f>
        <v>8</v>
      </c>
      <c r="G278" t="s">
        <v>19</v>
      </c>
      <c r="H278" t="s">
        <v>22</v>
      </c>
      <c r="I278" t="s">
        <v>20</v>
      </c>
      <c r="J278" s="3">
        <v>2929</v>
      </c>
      <c r="K278" s="3">
        <v>35148</v>
      </c>
      <c r="L278" s="3">
        <f>EmpTable[[#This Row],[Annual Salary]]/52</f>
        <v>675.92307692307691</v>
      </c>
      <c r="M278">
        <v>2</v>
      </c>
      <c r="N278">
        <v>0</v>
      </c>
      <c r="O278">
        <v>1</v>
      </c>
      <c r="P278">
        <f>EmpTable[[#This Row],[Sick Leaves]]+EmpTable[[#This Row],[Unpaid Leaves]]</f>
        <v>1</v>
      </c>
      <c r="Q278">
        <v>4</v>
      </c>
    </row>
    <row r="279" spans="1:17" x14ac:dyDescent="0.3">
      <c r="A279" t="s">
        <v>994</v>
      </c>
      <c r="B279" t="s">
        <v>315</v>
      </c>
      <c r="C279" t="s">
        <v>15</v>
      </c>
      <c r="D279" t="str">
        <f>TEXT(EmpTable[[#This Row],[Start Date]], "dddd")</f>
        <v>Saturday</v>
      </c>
      <c r="E279" s="1">
        <v>43764</v>
      </c>
      <c r="F279" s="2">
        <f ca="1">DATEDIF(EmpTable[[#This Row],[Start Date]],TODAY(),"Y")</f>
        <v>6</v>
      </c>
      <c r="G279" t="s">
        <v>8</v>
      </c>
      <c r="H279" t="s">
        <v>9</v>
      </c>
      <c r="I279" t="s">
        <v>17</v>
      </c>
      <c r="J279" s="3">
        <v>1255</v>
      </c>
      <c r="K279" s="3">
        <v>15060</v>
      </c>
      <c r="L279" s="3">
        <f>EmpTable[[#This Row],[Annual Salary]]/52</f>
        <v>289.61538461538464</v>
      </c>
      <c r="M279">
        <v>1</v>
      </c>
      <c r="N279">
        <v>6</v>
      </c>
      <c r="O279">
        <v>0</v>
      </c>
      <c r="P279">
        <f>EmpTable[[#This Row],[Sick Leaves]]+EmpTable[[#This Row],[Unpaid Leaves]]</f>
        <v>6</v>
      </c>
      <c r="Q279">
        <v>15</v>
      </c>
    </row>
    <row r="280" spans="1:17" x14ac:dyDescent="0.3">
      <c r="A280" t="s">
        <v>995</v>
      </c>
      <c r="B280" t="s">
        <v>316</v>
      </c>
      <c r="C280" t="s">
        <v>15</v>
      </c>
      <c r="D280" t="str">
        <f>TEXT(EmpTable[[#This Row],[Start Date]], "dddd")</f>
        <v>Sunday</v>
      </c>
      <c r="E280" s="1">
        <v>43933</v>
      </c>
      <c r="F280" s="2">
        <f ca="1">DATEDIF(EmpTable[[#This Row],[Start Date]],TODAY(),"Y")</f>
        <v>6</v>
      </c>
      <c r="G280" t="s">
        <v>8</v>
      </c>
      <c r="H280" t="s">
        <v>14</v>
      </c>
      <c r="I280" t="s">
        <v>20</v>
      </c>
      <c r="J280" s="3">
        <v>2210</v>
      </c>
      <c r="K280" s="3">
        <v>26520</v>
      </c>
      <c r="L280" s="3">
        <f>EmpTable[[#This Row],[Annual Salary]]/52</f>
        <v>510</v>
      </c>
      <c r="M280">
        <v>3</v>
      </c>
      <c r="N280">
        <v>0</v>
      </c>
      <c r="O280">
        <v>0</v>
      </c>
      <c r="P280">
        <f>EmpTable[[#This Row],[Sick Leaves]]+EmpTable[[#This Row],[Unpaid Leaves]]</f>
        <v>0</v>
      </c>
      <c r="Q280">
        <v>13</v>
      </c>
    </row>
    <row r="281" spans="1:17" x14ac:dyDescent="0.3">
      <c r="A281" t="s">
        <v>996</v>
      </c>
      <c r="B281" t="s">
        <v>317</v>
      </c>
      <c r="C281" t="s">
        <v>37</v>
      </c>
      <c r="D281" t="str">
        <f>TEXT(EmpTable[[#This Row],[Start Date]], "dddd")</f>
        <v>Tuesday</v>
      </c>
      <c r="E281" s="1">
        <v>43753</v>
      </c>
      <c r="F281" s="2">
        <f ca="1">DATEDIF(EmpTable[[#This Row],[Start Date]],TODAY(),"Y")</f>
        <v>6</v>
      </c>
      <c r="G281" t="s">
        <v>8</v>
      </c>
      <c r="H281" t="s">
        <v>9</v>
      </c>
      <c r="I281" t="s">
        <v>17</v>
      </c>
      <c r="J281" s="3">
        <v>1788</v>
      </c>
      <c r="K281" s="3">
        <v>21456</v>
      </c>
      <c r="L281" s="3">
        <f>EmpTable[[#This Row],[Annual Salary]]/52</f>
        <v>412.61538461538464</v>
      </c>
      <c r="M281">
        <v>5</v>
      </c>
      <c r="N281">
        <v>1</v>
      </c>
      <c r="O281">
        <v>0</v>
      </c>
      <c r="P281">
        <f>EmpTable[[#This Row],[Sick Leaves]]+EmpTable[[#This Row],[Unpaid Leaves]]</f>
        <v>1</v>
      </c>
      <c r="Q281">
        <v>9</v>
      </c>
    </row>
    <row r="282" spans="1:17" x14ac:dyDescent="0.3">
      <c r="A282" t="s">
        <v>997</v>
      </c>
      <c r="B282" t="s">
        <v>318</v>
      </c>
      <c r="C282" t="s">
        <v>15</v>
      </c>
      <c r="D282" t="str">
        <f>TEXT(EmpTable[[#This Row],[Start Date]], "dddd")</f>
        <v>Thursday</v>
      </c>
      <c r="E282" s="1">
        <v>43951</v>
      </c>
      <c r="F282" s="2">
        <f ca="1">DATEDIF(EmpTable[[#This Row],[Start Date]],TODAY(),"Y")</f>
        <v>6</v>
      </c>
      <c r="G282" t="s">
        <v>8</v>
      </c>
      <c r="H282" t="s">
        <v>9</v>
      </c>
      <c r="I282" t="s">
        <v>17</v>
      </c>
      <c r="J282" s="3">
        <v>2488</v>
      </c>
      <c r="K282" s="3">
        <v>29856</v>
      </c>
      <c r="L282" s="3">
        <f>EmpTable[[#This Row],[Annual Salary]]/52</f>
        <v>574.15384615384619</v>
      </c>
      <c r="M282">
        <v>5</v>
      </c>
      <c r="N282">
        <v>0</v>
      </c>
      <c r="O282">
        <v>5</v>
      </c>
      <c r="P282">
        <f>EmpTable[[#This Row],[Sick Leaves]]+EmpTable[[#This Row],[Unpaid Leaves]]</f>
        <v>5</v>
      </c>
      <c r="Q282">
        <v>3</v>
      </c>
    </row>
    <row r="283" spans="1:17" x14ac:dyDescent="0.3">
      <c r="A283" t="s">
        <v>998</v>
      </c>
      <c r="B283" t="s">
        <v>319</v>
      </c>
      <c r="C283" t="s">
        <v>15</v>
      </c>
      <c r="D283" t="str">
        <f>TEXT(EmpTable[[#This Row],[Start Date]], "dddd")</f>
        <v>Saturday</v>
      </c>
      <c r="E283" s="1">
        <v>43939</v>
      </c>
      <c r="F283" s="2">
        <f ca="1">DATEDIF(EmpTable[[#This Row],[Start Date]],TODAY(),"Y")</f>
        <v>6</v>
      </c>
      <c r="G283" t="s">
        <v>13</v>
      </c>
      <c r="H283" t="s">
        <v>9</v>
      </c>
      <c r="I283" t="s">
        <v>17</v>
      </c>
      <c r="J283" s="3">
        <v>2187</v>
      </c>
      <c r="K283" s="3">
        <v>26244</v>
      </c>
      <c r="L283" s="3">
        <f>EmpTable[[#This Row],[Annual Salary]]/52</f>
        <v>504.69230769230768</v>
      </c>
      <c r="M283">
        <v>5</v>
      </c>
      <c r="N283">
        <v>1</v>
      </c>
      <c r="O283">
        <v>3</v>
      </c>
      <c r="P283">
        <f>EmpTable[[#This Row],[Sick Leaves]]+EmpTable[[#This Row],[Unpaid Leaves]]</f>
        <v>4</v>
      </c>
      <c r="Q283">
        <v>2</v>
      </c>
    </row>
    <row r="284" spans="1:17" x14ac:dyDescent="0.3">
      <c r="A284" t="s">
        <v>999</v>
      </c>
      <c r="B284" t="s">
        <v>320</v>
      </c>
      <c r="C284" t="s">
        <v>15</v>
      </c>
      <c r="D284" t="str">
        <f>TEXT(EmpTable[[#This Row],[Start Date]], "dddd")</f>
        <v>Tuesday</v>
      </c>
      <c r="E284" s="1">
        <v>43963</v>
      </c>
      <c r="F284" s="2">
        <f ca="1">DATEDIF(EmpTable[[#This Row],[Start Date]],TODAY(),"Y")</f>
        <v>6</v>
      </c>
      <c r="G284" t="s">
        <v>8</v>
      </c>
      <c r="H284" t="s">
        <v>9</v>
      </c>
      <c r="I284" t="s">
        <v>20</v>
      </c>
      <c r="J284" s="3">
        <v>1366</v>
      </c>
      <c r="K284" s="3">
        <v>16392</v>
      </c>
      <c r="L284" s="3">
        <f>EmpTable[[#This Row],[Annual Salary]]/52</f>
        <v>315.23076923076923</v>
      </c>
      <c r="M284">
        <v>2</v>
      </c>
      <c r="N284">
        <v>0</v>
      </c>
      <c r="O284">
        <v>0</v>
      </c>
      <c r="P284">
        <f>EmpTable[[#This Row],[Sick Leaves]]+EmpTable[[#This Row],[Unpaid Leaves]]</f>
        <v>0</v>
      </c>
      <c r="Q284">
        <v>13</v>
      </c>
    </row>
    <row r="285" spans="1:17" x14ac:dyDescent="0.3">
      <c r="A285" t="s">
        <v>1000</v>
      </c>
      <c r="B285" t="s">
        <v>321</v>
      </c>
      <c r="C285" t="s">
        <v>15</v>
      </c>
      <c r="D285" t="str">
        <f>TEXT(EmpTable[[#This Row],[Start Date]], "dddd")</f>
        <v>Monday</v>
      </c>
      <c r="E285" s="1">
        <v>43591</v>
      </c>
      <c r="F285" s="2">
        <f ca="1">DATEDIF(EmpTable[[#This Row],[Start Date]],TODAY(),"Y")</f>
        <v>7</v>
      </c>
      <c r="G285" t="s">
        <v>29</v>
      </c>
      <c r="H285" t="s">
        <v>9</v>
      </c>
      <c r="I285" t="s">
        <v>10</v>
      </c>
      <c r="J285" s="3">
        <v>2612</v>
      </c>
      <c r="K285" s="3">
        <v>31344</v>
      </c>
      <c r="L285" s="3">
        <f>EmpTable[[#This Row],[Annual Salary]]/52</f>
        <v>602.76923076923072</v>
      </c>
      <c r="M285">
        <v>5</v>
      </c>
      <c r="N285">
        <v>0</v>
      </c>
      <c r="O285">
        <v>0</v>
      </c>
      <c r="P285">
        <f>EmpTable[[#This Row],[Sick Leaves]]+EmpTable[[#This Row],[Unpaid Leaves]]</f>
        <v>0</v>
      </c>
      <c r="Q285">
        <v>8</v>
      </c>
    </row>
    <row r="286" spans="1:17" x14ac:dyDescent="0.3">
      <c r="A286" t="s">
        <v>1001</v>
      </c>
      <c r="B286" t="s">
        <v>322</v>
      </c>
      <c r="C286" t="s">
        <v>15</v>
      </c>
      <c r="D286" t="str">
        <f>TEXT(EmpTable[[#This Row],[Start Date]], "dddd")</f>
        <v>Monday</v>
      </c>
      <c r="E286" s="1">
        <v>43199</v>
      </c>
      <c r="F286" s="2">
        <f ca="1">DATEDIF(EmpTable[[#This Row],[Start Date]],TODAY(),"Y")</f>
        <v>8</v>
      </c>
      <c r="G286" t="s">
        <v>19</v>
      </c>
      <c r="H286" t="s">
        <v>14</v>
      </c>
      <c r="I286" t="s">
        <v>20</v>
      </c>
      <c r="J286" s="3">
        <v>2246</v>
      </c>
      <c r="K286" s="3">
        <v>26952</v>
      </c>
      <c r="L286" s="3">
        <f>EmpTable[[#This Row],[Annual Salary]]/52</f>
        <v>518.30769230769226</v>
      </c>
      <c r="M286">
        <v>5</v>
      </c>
      <c r="N286">
        <v>0</v>
      </c>
      <c r="O286">
        <v>0</v>
      </c>
      <c r="P286">
        <f>EmpTable[[#This Row],[Sick Leaves]]+EmpTable[[#This Row],[Unpaid Leaves]]</f>
        <v>0</v>
      </c>
      <c r="Q286">
        <v>8</v>
      </c>
    </row>
    <row r="287" spans="1:17" x14ac:dyDescent="0.3">
      <c r="A287" t="s">
        <v>1002</v>
      </c>
      <c r="B287" t="s">
        <v>323</v>
      </c>
      <c r="C287" t="s">
        <v>15</v>
      </c>
      <c r="D287" t="str">
        <f>TEXT(EmpTable[[#This Row],[Start Date]], "dddd")</f>
        <v>Thursday</v>
      </c>
      <c r="E287" s="1">
        <v>43307</v>
      </c>
      <c r="F287" s="2">
        <f ca="1">DATEDIF(EmpTable[[#This Row],[Start Date]],TODAY(),"Y")</f>
        <v>8</v>
      </c>
      <c r="G287" t="s">
        <v>8</v>
      </c>
      <c r="H287" t="s">
        <v>9</v>
      </c>
      <c r="I287" t="s">
        <v>20</v>
      </c>
      <c r="J287" s="3">
        <v>2761</v>
      </c>
      <c r="K287" s="3">
        <v>33132</v>
      </c>
      <c r="L287" s="3">
        <f>EmpTable[[#This Row],[Annual Salary]]/52</f>
        <v>637.15384615384619</v>
      </c>
      <c r="M287">
        <v>5</v>
      </c>
      <c r="N287">
        <v>0</v>
      </c>
      <c r="O287">
        <v>2</v>
      </c>
      <c r="P287">
        <f>EmpTable[[#This Row],[Sick Leaves]]+EmpTable[[#This Row],[Unpaid Leaves]]</f>
        <v>2</v>
      </c>
      <c r="Q287">
        <v>5</v>
      </c>
    </row>
    <row r="288" spans="1:17" x14ac:dyDescent="0.3">
      <c r="A288" t="s">
        <v>1003</v>
      </c>
      <c r="B288" t="s">
        <v>324</v>
      </c>
      <c r="C288" t="s">
        <v>37</v>
      </c>
      <c r="D288" t="str">
        <f>TEXT(EmpTable[[#This Row],[Start Date]], "dddd")</f>
        <v>Sunday</v>
      </c>
      <c r="E288" s="1">
        <v>43800</v>
      </c>
      <c r="F288" s="2">
        <f ca="1">DATEDIF(EmpTable[[#This Row],[Start Date]],TODAY(),"Y")</f>
        <v>6</v>
      </c>
      <c r="G288" t="s">
        <v>32</v>
      </c>
      <c r="H288" t="s">
        <v>9</v>
      </c>
      <c r="I288" t="s">
        <v>20</v>
      </c>
      <c r="J288" s="3">
        <v>1536</v>
      </c>
      <c r="K288" s="3">
        <v>18432</v>
      </c>
      <c r="L288" s="3">
        <f>EmpTable[[#This Row],[Annual Salary]]/52</f>
        <v>354.46153846153845</v>
      </c>
      <c r="M288">
        <v>4.5</v>
      </c>
      <c r="N288">
        <v>0</v>
      </c>
      <c r="O288">
        <v>0</v>
      </c>
      <c r="P288">
        <f>EmpTable[[#This Row],[Sick Leaves]]+EmpTable[[#This Row],[Unpaid Leaves]]</f>
        <v>0</v>
      </c>
      <c r="Q288">
        <v>76</v>
      </c>
    </row>
    <row r="289" spans="1:17" x14ac:dyDescent="0.3">
      <c r="A289" t="s">
        <v>1004</v>
      </c>
      <c r="B289" t="s">
        <v>325</v>
      </c>
      <c r="C289" t="s">
        <v>15</v>
      </c>
      <c r="D289" t="str">
        <f>TEXT(EmpTable[[#This Row],[Start Date]], "dddd")</f>
        <v>Thursday</v>
      </c>
      <c r="E289" s="1">
        <v>42684</v>
      </c>
      <c r="F289" s="2">
        <f ca="1">DATEDIF(EmpTable[[#This Row],[Start Date]],TODAY(),"Y")</f>
        <v>9</v>
      </c>
      <c r="G289" t="s">
        <v>30</v>
      </c>
      <c r="H289" t="s">
        <v>11</v>
      </c>
      <c r="I289" t="s">
        <v>26</v>
      </c>
      <c r="J289" s="3">
        <v>2180</v>
      </c>
      <c r="K289" s="3">
        <v>26160</v>
      </c>
      <c r="L289" s="3">
        <f>EmpTable[[#This Row],[Annual Salary]]/52</f>
        <v>503.07692307692309</v>
      </c>
      <c r="M289">
        <v>4.5</v>
      </c>
      <c r="N289">
        <v>0</v>
      </c>
      <c r="O289">
        <v>0</v>
      </c>
      <c r="P289">
        <f>EmpTable[[#This Row],[Sick Leaves]]+EmpTable[[#This Row],[Unpaid Leaves]]</f>
        <v>0</v>
      </c>
      <c r="Q289">
        <v>80</v>
      </c>
    </row>
    <row r="290" spans="1:17" x14ac:dyDescent="0.3">
      <c r="A290" t="s">
        <v>1005</v>
      </c>
      <c r="B290" t="s">
        <v>326</v>
      </c>
      <c r="C290" t="s">
        <v>37</v>
      </c>
      <c r="D290" t="str">
        <f>TEXT(EmpTable[[#This Row],[Start Date]], "dddd")</f>
        <v>Monday</v>
      </c>
      <c r="E290" s="1">
        <v>43822</v>
      </c>
      <c r="F290" s="2">
        <f ca="1">DATEDIF(EmpTable[[#This Row],[Start Date]],TODAY(),"Y")</f>
        <v>6</v>
      </c>
      <c r="G290" t="s">
        <v>19</v>
      </c>
      <c r="H290" t="s">
        <v>9</v>
      </c>
      <c r="I290" t="s">
        <v>20</v>
      </c>
      <c r="J290" s="3">
        <v>3412</v>
      </c>
      <c r="K290" s="3">
        <v>40944</v>
      </c>
      <c r="L290" s="3">
        <f>EmpTable[[#This Row],[Annual Salary]]/52</f>
        <v>787.38461538461536</v>
      </c>
      <c r="M290">
        <v>5</v>
      </c>
      <c r="N290">
        <v>2</v>
      </c>
      <c r="O290">
        <v>0</v>
      </c>
      <c r="P290">
        <f>EmpTable[[#This Row],[Sick Leaves]]+EmpTable[[#This Row],[Unpaid Leaves]]</f>
        <v>2</v>
      </c>
      <c r="Q290">
        <v>3</v>
      </c>
    </row>
    <row r="291" spans="1:17" x14ac:dyDescent="0.3">
      <c r="A291" t="s">
        <v>1006</v>
      </c>
      <c r="B291" t="s">
        <v>327</v>
      </c>
      <c r="C291" t="s">
        <v>15</v>
      </c>
      <c r="D291" t="str">
        <f>TEXT(EmpTable[[#This Row],[Start Date]], "dddd")</f>
        <v>Wednesday</v>
      </c>
      <c r="E291" s="1">
        <v>43250</v>
      </c>
      <c r="F291" s="2">
        <f ca="1">DATEDIF(EmpTable[[#This Row],[Start Date]],TODAY(),"Y")</f>
        <v>8</v>
      </c>
      <c r="G291" t="s">
        <v>24</v>
      </c>
      <c r="H291" t="s">
        <v>9</v>
      </c>
      <c r="I291" t="s">
        <v>20</v>
      </c>
      <c r="J291" s="3">
        <v>2546</v>
      </c>
      <c r="K291" s="3">
        <v>30552</v>
      </c>
      <c r="L291" s="3">
        <f>EmpTable[[#This Row],[Annual Salary]]/52</f>
        <v>587.53846153846155</v>
      </c>
      <c r="M291">
        <v>4.5</v>
      </c>
      <c r="N291">
        <v>0</v>
      </c>
      <c r="O291">
        <v>0</v>
      </c>
      <c r="P291">
        <f>EmpTable[[#This Row],[Sick Leaves]]+EmpTable[[#This Row],[Unpaid Leaves]]</f>
        <v>0</v>
      </c>
      <c r="Q291">
        <v>6</v>
      </c>
    </row>
    <row r="292" spans="1:17" x14ac:dyDescent="0.3">
      <c r="A292" t="s">
        <v>1007</v>
      </c>
      <c r="B292" t="s">
        <v>328</v>
      </c>
      <c r="C292" t="s">
        <v>15</v>
      </c>
      <c r="D292" t="str">
        <f>TEXT(EmpTable[[#This Row],[Start Date]], "dddd")</f>
        <v>Wednesday</v>
      </c>
      <c r="E292" s="1">
        <v>43096</v>
      </c>
      <c r="F292" s="2">
        <f ca="1">DATEDIF(EmpTable[[#This Row],[Start Date]],TODAY(),"Y")</f>
        <v>8</v>
      </c>
      <c r="G292" t="s">
        <v>33</v>
      </c>
      <c r="H292" t="s">
        <v>9</v>
      </c>
      <c r="I292" t="s">
        <v>17</v>
      </c>
      <c r="J292" s="3">
        <v>1856</v>
      </c>
      <c r="K292" s="3">
        <v>22272</v>
      </c>
      <c r="L292" s="3">
        <f>EmpTable[[#This Row],[Annual Salary]]/52</f>
        <v>428.30769230769232</v>
      </c>
      <c r="M292">
        <v>5</v>
      </c>
      <c r="N292">
        <v>0</v>
      </c>
      <c r="O292">
        <v>0</v>
      </c>
      <c r="P292">
        <f>EmpTable[[#This Row],[Sick Leaves]]+EmpTable[[#This Row],[Unpaid Leaves]]</f>
        <v>0</v>
      </c>
      <c r="Q292">
        <v>0</v>
      </c>
    </row>
    <row r="293" spans="1:17" x14ac:dyDescent="0.3">
      <c r="A293" t="s">
        <v>1008</v>
      </c>
      <c r="B293" t="s">
        <v>329</v>
      </c>
      <c r="C293" t="s">
        <v>15</v>
      </c>
      <c r="D293" t="str">
        <f>TEXT(EmpTable[[#This Row],[Start Date]], "dddd")</f>
        <v>Sunday</v>
      </c>
      <c r="E293" s="1">
        <v>43618</v>
      </c>
      <c r="F293" s="2">
        <f ca="1">DATEDIF(EmpTable[[#This Row],[Start Date]],TODAY(),"Y")</f>
        <v>7</v>
      </c>
      <c r="G293" t="s">
        <v>16</v>
      </c>
      <c r="H293" t="s">
        <v>9</v>
      </c>
      <c r="I293" t="s">
        <v>20</v>
      </c>
      <c r="J293" s="3">
        <v>3220</v>
      </c>
      <c r="K293" s="3">
        <v>38640</v>
      </c>
      <c r="L293" s="3">
        <f>EmpTable[[#This Row],[Annual Salary]]/52</f>
        <v>743.07692307692309</v>
      </c>
      <c r="M293">
        <v>5</v>
      </c>
      <c r="N293">
        <v>6</v>
      </c>
      <c r="O293">
        <v>0</v>
      </c>
      <c r="P293">
        <f>EmpTable[[#This Row],[Sick Leaves]]+EmpTable[[#This Row],[Unpaid Leaves]]</f>
        <v>6</v>
      </c>
      <c r="Q293">
        <v>3</v>
      </c>
    </row>
    <row r="294" spans="1:17" x14ac:dyDescent="0.3">
      <c r="A294" t="s">
        <v>1009</v>
      </c>
      <c r="B294" t="s">
        <v>330</v>
      </c>
      <c r="C294" t="s">
        <v>15</v>
      </c>
      <c r="D294" t="str">
        <f>TEXT(EmpTable[[#This Row],[Start Date]], "dddd")</f>
        <v>Wednesday</v>
      </c>
      <c r="E294" s="1">
        <v>42473</v>
      </c>
      <c r="F294" s="2">
        <f ca="1">DATEDIF(EmpTable[[#This Row],[Start Date]],TODAY(),"Y")</f>
        <v>10</v>
      </c>
      <c r="G294" t="s">
        <v>13</v>
      </c>
      <c r="H294" t="s">
        <v>11</v>
      </c>
      <c r="I294" t="s">
        <v>20</v>
      </c>
      <c r="J294" s="3">
        <v>3061</v>
      </c>
      <c r="K294" s="3">
        <v>36732</v>
      </c>
      <c r="L294" s="3">
        <f>EmpTable[[#This Row],[Annual Salary]]/52</f>
        <v>706.38461538461536</v>
      </c>
      <c r="M294">
        <v>5</v>
      </c>
      <c r="N294">
        <v>0</v>
      </c>
      <c r="O294">
        <v>0</v>
      </c>
      <c r="P294">
        <f>EmpTable[[#This Row],[Sick Leaves]]+EmpTable[[#This Row],[Unpaid Leaves]]</f>
        <v>0</v>
      </c>
      <c r="Q294">
        <v>3</v>
      </c>
    </row>
    <row r="295" spans="1:17" x14ac:dyDescent="0.3">
      <c r="A295" t="s">
        <v>1010</v>
      </c>
      <c r="B295" t="s">
        <v>331</v>
      </c>
      <c r="C295" t="s">
        <v>15</v>
      </c>
      <c r="D295" t="str">
        <f>TEXT(EmpTable[[#This Row],[Start Date]], "dddd")</f>
        <v>Saturday</v>
      </c>
      <c r="E295" s="1">
        <v>42973</v>
      </c>
      <c r="F295" s="2">
        <f ca="1">DATEDIF(EmpTable[[#This Row],[Start Date]],TODAY(),"Y")</f>
        <v>9</v>
      </c>
      <c r="G295" t="s">
        <v>28</v>
      </c>
      <c r="H295" t="s">
        <v>11</v>
      </c>
      <c r="I295" t="s">
        <v>17</v>
      </c>
      <c r="J295" s="3">
        <v>2221</v>
      </c>
      <c r="K295" s="3">
        <v>26652</v>
      </c>
      <c r="L295" s="3">
        <f>EmpTable[[#This Row],[Annual Salary]]/52</f>
        <v>512.53846153846155</v>
      </c>
      <c r="M295">
        <v>2</v>
      </c>
      <c r="N295">
        <v>0</v>
      </c>
      <c r="O295">
        <v>0</v>
      </c>
      <c r="P295">
        <f>EmpTable[[#This Row],[Sick Leaves]]+EmpTable[[#This Row],[Unpaid Leaves]]</f>
        <v>0</v>
      </c>
      <c r="Q295">
        <v>1</v>
      </c>
    </row>
    <row r="296" spans="1:17" x14ac:dyDescent="0.3">
      <c r="A296" t="s">
        <v>1011</v>
      </c>
      <c r="B296" t="s">
        <v>332</v>
      </c>
      <c r="C296" t="s">
        <v>37</v>
      </c>
      <c r="D296" t="str">
        <f>TEXT(EmpTable[[#This Row],[Start Date]], "dddd")</f>
        <v>Thursday</v>
      </c>
      <c r="E296" s="1">
        <v>42852</v>
      </c>
      <c r="F296" s="2">
        <f ca="1">DATEDIF(EmpTable[[#This Row],[Start Date]],TODAY(),"Y")</f>
        <v>9</v>
      </c>
      <c r="G296" t="s">
        <v>8</v>
      </c>
      <c r="H296" t="s">
        <v>11</v>
      </c>
      <c r="I296" t="s">
        <v>26</v>
      </c>
      <c r="J296" s="3">
        <v>1799</v>
      </c>
      <c r="K296" s="3">
        <v>21588</v>
      </c>
      <c r="L296" s="3">
        <f>EmpTable[[#This Row],[Annual Salary]]/52</f>
        <v>415.15384615384613</v>
      </c>
      <c r="M296">
        <v>4.5</v>
      </c>
      <c r="N296">
        <v>2</v>
      </c>
      <c r="O296">
        <v>0</v>
      </c>
      <c r="P296">
        <f>EmpTable[[#This Row],[Sick Leaves]]+EmpTable[[#This Row],[Unpaid Leaves]]</f>
        <v>2</v>
      </c>
      <c r="Q296">
        <v>6</v>
      </c>
    </row>
    <row r="297" spans="1:17" x14ac:dyDescent="0.3">
      <c r="A297" t="s">
        <v>1012</v>
      </c>
      <c r="B297" t="s">
        <v>333</v>
      </c>
      <c r="C297" t="s">
        <v>15</v>
      </c>
      <c r="D297" t="str">
        <f>TEXT(EmpTable[[#This Row],[Start Date]], "dddd")</f>
        <v>Wednesday</v>
      </c>
      <c r="E297" s="1">
        <v>42879</v>
      </c>
      <c r="F297" s="2">
        <f ca="1">DATEDIF(EmpTable[[#This Row],[Start Date]],TODAY(),"Y")</f>
        <v>9</v>
      </c>
      <c r="G297" t="s">
        <v>19</v>
      </c>
      <c r="H297" t="s">
        <v>9</v>
      </c>
      <c r="I297" t="s">
        <v>26</v>
      </c>
      <c r="J297" s="3">
        <v>2082</v>
      </c>
      <c r="K297" s="3">
        <v>24984</v>
      </c>
      <c r="L297" s="3">
        <f>EmpTable[[#This Row],[Annual Salary]]/52</f>
        <v>480.46153846153845</v>
      </c>
      <c r="M297">
        <v>3</v>
      </c>
      <c r="N297">
        <v>0</v>
      </c>
      <c r="O297">
        <v>0</v>
      </c>
      <c r="P297">
        <f>EmpTable[[#This Row],[Sick Leaves]]+EmpTable[[#This Row],[Unpaid Leaves]]</f>
        <v>0</v>
      </c>
      <c r="Q297">
        <v>1</v>
      </c>
    </row>
    <row r="298" spans="1:17" x14ac:dyDescent="0.3">
      <c r="A298" t="s">
        <v>1013</v>
      </c>
      <c r="B298" t="s">
        <v>334</v>
      </c>
      <c r="C298" t="s">
        <v>15</v>
      </c>
      <c r="D298" t="str">
        <f>TEXT(EmpTable[[#This Row],[Start Date]], "dddd")</f>
        <v>Tuesday</v>
      </c>
      <c r="E298" s="1">
        <v>42605</v>
      </c>
      <c r="F298" s="2">
        <f ca="1">DATEDIF(EmpTable[[#This Row],[Start Date]],TODAY(),"Y")</f>
        <v>10</v>
      </c>
      <c r="G298" t="s">
        <v>32</v>
      </c>
      <c r="H298" t="s">
        <v>14</v>
      </c>
      <c r="I298" t="s">
        <v>17</v>
      </c>
      <c r="J298" s="3">
        <v>1490</v>
      </c>
      <c r="K298" s="3">
        <v>17880</v>
      </c>
      <c r="L298" s="3">
        <f>EmpTable[[#This Row],[Annual Salary]]/52</f>
        <v>343.84615384615387</v>
      </c>
      <c r="M298">
        <v>4.5</v>
      </c>
      <c r="N298">
        <v>0</v>
      </c>
      <c r="O298">
        <v>2</v>
      </c>
      <c r="P298">
        <f>EmpTable[[#This Row],[Sick Leaves]]+EmpTable[[#This Row],[Unpaid Leaves]]</f>
        <v>2</v>
      </c>
      <c r="Q298">
        <v>6</v>
      </c>
    </row>
    <row r="299" spans="1:17" x14ac:dyDescent="0.3">
      <c r="A299" t="s">
        <v>1014</v>
      </c>
      <c r="B299" t="s">
        <v>335</v>
      </c>
      <c r="C299" t="s">
        <v>37</v>
      </c>
      <c r="D299" t="str">
        <f>TEXT(EmpTable[[#This Row],[Start Date]], "dddd")</f>
        <v>Sunday</v>
      </c>
      <c r="E299" s="1">
        <v>43905</v>
      </c>
      <c r="F299" s="2">
        <f ca="1">DATEDIF(EmpTable[[#This Row],[Start Date]],TODAY(),"Y")</f>
        <v>6</v>
      </c>
      <c r="G299" t="s">
        <v>19</v>
      </c>
      <c r="H299" t="s">
        <v>14</v>
      </c>
      <c r="I299" t="s">
        <v>17</v>
      </c>
      <c r="J299" s="3">
        <v>2042</v>
      </c>
      <c r="K299" s="3">
        <v>24504</v>
      </c>
      <c r="L299" s="3">
        <f>EmpTable[[#This Row],[Annual Salary]]/52</f>
        <v>471.23076923076923</v>
      </c>
      <c r="M299">
        <v>4.5</v>
      </c>
      <c r="N299">
        <v>0</v>
      </c>
      <c r="O299">
        <v>0</v>
      </c>
      <c r="P299">
        <f>EmpTable[[#This Row],[Sick Leaves]]+EmpTable[[#This Row],[Unpaid Leaves]]</f>
        <v>0</v>
      </c>
      <c r="Q299">
        <v>10</v>
      </c>
    </row>
    <row r="300" spans="1:17" x14ac:dyDescent="0.3">
      <c r="A300" t="s">
        <v>1015</v>
      </c>
      <c r="B300" t="s">
        <v>336</v>
      </c>
      <c r="C300" t="s">
        <v>15</v>
      </c>
      <c r="D300" t="str">
        <f>TEXT(EmpTable[[#This Row],[Start Date]], "dddd")</f>
        <v>Monday</v>
      </c>
      <c r="E300" s="1">
        <v>42492</v>
      </c>
      <c r="F300" s="2">
        <f ca="1">DATEDIF(EmpTable[[#This Row],[Start Date]],TODAY(),"Y")</f>
        <v>10</v>
      </c>
      <c r="G300" t="s">
        <v>25</v>
      </c>
      <c r="H300" t="s">
        <v>22</v>
      </c>
      <c r="I300" t="s">
        <v>20</v>
      </c>
      <c r="J300" s="3">
        <v>985</v>
      </c>
      <c r="K300" s="3">
        <v>11820</v>
      </c>
      <c r="L300" s="3">
        <f>EmpTable[[#This Row],[Annual Salary]]/52</f>
        <v>227.30769230769232</v>
      </c>
      <c r="M300">
        <v>5</v>
      </c>
      <c r="N300">
        <v>1</v>
      </c>
      <c r="O300">
        <v>0</v>
      </c>
      <c r="P300">
        <f>EmpTable[[#This Row],[Sick Leaves]]+EmpTable[[#This Row],[Unpaid Leaves]]</f>
        <v>1</v>
      </c>
      <c r="Q300">
        <v>5</v>
      </c>
    </row>
    <row r="301" spans="1:17" x14ac:dyDescent="0.3">
      <c r="A301" t="s">
        <v>1016</v>
      </c>
      <c r="B301" t="s">
        <v>337</v>
      </c>
      <c r="C301" t="s">
        <v>37</v>
      </c>
      <c r="D301" t="str">
        <f>TEXT(EmpTable[[#This Row],[Start Date]], "dddd")</f>
        <v>Friday</v>
      </c>
      <c r="E301" s="1">
        <v>42860</v>
      </c>
      <c r="F301" s="2">
        <f ca="1">DATEDIF(EmpTable[[#This Row],[Start Date]],TODAY(),"Y")</f>
        <v>9</v>
      </c>
      <c r="G301" t="s">
        <v>18</v>
      </c>
      <c r="H301" t="s">
        <v>9</v>
      </c>
      <c r="I301" t="s">
        <v>17</v>
      </c>
      <c r="J301" s="3">
        <v>1988</v>
      </c>
      <c r="K301" s="3">
        <v>23856</v>
      </c>
      <c r="L301" s="3">
        <f>EmpTable[[#This Row],[Annual Salary]]/52</f>
        <v>458.76923076923077</v>
      </c>
      <c r="M301">
        <v>3</v>
      </c>
      <c r="N301">
        <v>0</v>
      </c>
      <c r="O301">
        <v>0</v>
      </c>
      <c r="P301">
        <f>EmpTable[[#This Row],[Sick Leaves]]+EmpTable[[#This Row],[Unpaid Leaves]]</f>
        <v>0</v>
      </c>
      <c r="Q301">
        <v>7</v>
      </c>
    </row>
    <row r="302" spans="1:17" x14ac:dyDescent="0.3">
      <c r="A302" t="s">
        <v>1017</v>
      </c>
      <c r="B302" t="s">
        <v>338</v>
      </c>
      <c r="C302" t="s">
        <v>37</v>
      </c>
      <c r="D302" t="str">
        <f>TEXT(EmpTable[[#This Row],[Start Date]], "dddd")</f>
        <v>Thursday</v>
      </c>
      <c r="E302" s="1">
        <v>43286</v>
      </c>
      <c r="F302" s="2">
        <f ca="1">DATEDIF(EmpTable[[#This Row],[Start Date]],TODAY(),"Y")</f>
        <v>8</v>
      </c>
      <c r="G302" t="s">
        <v>19</v>
      </c>
      <c r="H302" t="s">
        <v>11</v>
      </c>
      <c r="I302" t="s">
        <v>26</v>
      </c>
      <c r="J302" s="3">
        <v>1545</v>
      </c>
      <c r="K302" s="3">
        <v>18540</v>
      </c>
      <c r="L302" s="3">
        <f>EmpTable[[#This Row],[Annual Salary]]/52</f>
        <v>356.53846153846155</v>
      </c>
      <c r="M302">
        <v>5</v>
      </c>
      <c r="N302">
        <v>1</v>
      </c>
      <c r="O302">
        <v>0</v>
      </c>
      <c r="P302">
        <f>EmpTable[[#This Row],[Sick Leaves]]+EmpTable[[#This Row],[Unpaid Leaves]]</f>
        <v>1</v>
      </c>
      <c r="Q302">
        <v>1</v>
      </c>
    </row>
    <row r="303" spans="1:17" x14ac:dyDescent="0.3">
      <c r="A303" t="s">
        <v>1018</v>
      </c>
      <c r="B303" t="s">
        <v>339</v>
      </c>
      <c r="C303" t="s">
        <v>15</v>
      </c>
      <c r="D303" t="str">
        <f>TEXT(EmpTable[[#This Row],[Start Date]], "dddd")</f>
        <v>Saturday</v>
      </c>
      <c r="E303" s="1">
        <v>44016</v>
      </c>
      <c r="F303" s="2">
        <f ca="1">DATEDIF(EmpTable[[#This Row],[Start Date]],TODAY(),"Y")</f>
        <v>6</v>
      </c>
      <c r="G303" t="s">
        <v>28</v>
      </c>
      <c r="H303" t="s">
        <v>9</v>
      </c>
      <c r="I303" t="s">
        <v>20</v>
      </c>
      <c r="J303" s="3">
        <v>2637</v>
      </c>
      <c r="K303" s="3">
        <v>31644</v>
      </c>
      <c r="L303" s="3">
        <f>EmpTable[[#This Row],[Annual Salary]]/52</f>
        <v>608.53846153846155</v>
      </c>
      <c r="M303">
        <v>5</v>
      </c>
      <c r="N303">
        <v>0</v>
      </c>
      <c r="O303">
        <v>0</v>
      </c>
      <c r="P303">
        <f>EmpTable[[#This Row],[Sick Leaves]]+EmpTable[[#This Row],[Unpaid Leaves]]</f>
        <v>0</v>
      </c>
      <c r="Q303">
        <v>50</v>
      </c>
    </row>
    <row r="304" spans="1:17" x14ac:dyDescent="0.3">
      <c r="A304" t="s">
        <v>1019</v>
      </c>
      <c r="B304" t="s">
        <v>340</v>
      </c>
      <c r="C304" t="s">
        <v>15</v>
      </c>
      <c r="D304" t="str">
        <f>TEXT(EmpTable[[#This Row],[Start Date]], "dddd")</f>
        <v>Wednesday</v>
      </c>
      <c r="E304" s="1">
        <v>43810</v>
      </c>
      <c r="F304" s="2">
        <f ca="1">DATEDIF(EmpTable[[#This Row],[Start Date]],TODAY(),"Y")</f>
        <v>6</v>
      </c>
      <c r="G304" t="s">
        <v>13</v>
      </c>
      <c r="H304" t="s">
        <v>11</v>
      </c>
      <c r="I304" t="s">
        <v>17</v>
      </c>
      <c r="J304" s="3">
        <v>1385</v>
      </c>
      <c r="K304" s="3">
        <v>16620</v>
      </c>
      <c r="L304" s="3">
        <f>EmpTable[[#This Row],[Annual Salary]]/52</f>
        <v>319.61538461538464</v>
      </c>
      <c r="M304">
        <v>4.5</v>
      </c>
      <c r="N304">
        <v>0</v>
      </c>
      <c r="O304">
        <v>0</v>
      </c>
      <c r="P304">
        <f>EmpTable[[#This Row],[Sick Leaves]]+EmpTable[[#This Row],[Unpaid Leaves]]</f>
        <v>0</v>
      </c>
      <c r="Q304">
        <v>6</v>
      </c>
    </row>
    <row r="305" spans="1:17" x14ac:dyDescent="0.3">
      <c r="A305" t="s">
        <v>1020</v>
      </c>
      <c r="B305" t="s">
        <v>341</v>
      </c>
      <c r="C305" t="s">
        <v>37</v>
      </c>
      <c r="D305" t="str">
        <f>TEXT(EmpTable[[#This Row],[Start Date]], "dddd")</f>
        <v>Monday</v>
      </c>
      <c r="E305" s="1">
        <v>43136</v>
      </c>
      <c r="F305" s="2">
        <f ca="1">DATEDIF(EmpTable[[#This Row],[Start Date]],TODAY(),"Y")</f>
        <v>8</v>
      </c>
      <c r="G305" t="s">
        <v>13</v>
      </c>
      <c r="H305" t="s">
        <v>14</v>
      </c>
      <c r="I305" t="s">
        <v>26</v>
      </c>
      <c r="J305" s="3">
        <v>2468</v>
      </c>
      <c r="K305" s="3">
        <v>29616</v>
      </c>
      <c r="L305" s="3">
        <f>EmpTable[[#This Row],[Annual Salary]]/52</f>
        <v>569.53846153846155</v>
      </c>
      <c r="M305">
        <v>1</v>
      </c>
      <c r="N305">
        <v>4</v>
      </c>
      <c r="O305">
        <v>0</v>
      </c>
      <c r="P305">
        <f>EmpTable[[#This Row],[Sick Leaves]]+EmpTable[[#This Row],[Unpaid Leaves]]</f>
        <v>4</v>
      </c>
      <c r="Q305">
        <v>3</v>
      </c>
    </row>
    <row r="306" spans="1:17" x14ac:dyDescent="0.3">
      <c r="A306" t="s">
        <v>1021</v>
      </c>
      <c r="B306" t="s">
        <v>342</v>
      </c>
      <c r="C306" t="s">
        <v>37</v>
      </c>
      <c r="D306" t="str">
        <f>TEXT(EmpTable[[#This Row],[Start Date]], "dddd")</f>
        <v>Friday</v>
      </c>
      <c r="E306" s="1">
        <v>43280</v>
      </c>
      <c r="F306" s="2">
        <f ca="1">DATEDIF(EmpTable[[#This Row],[Start Date]],TODAY(),"Y")</f>
        <v>8</v>
      </c>
      <c r="G306" t="s">
        <v>30</v>
      </c>
      <c r="H306" t="s">
        <v>22</v>
      </c>
      <c r="I306" t="s">
        <v>20</v>
      </c>
      <c r="J306" s="3">
        <v>2098</v>
      </c>
      <c r="K306" s="3">
        <v>25176</v>
      </c>
      <c r="L306" s="3">
        <f>EmpTable[[#This Row],[Annual Salary]]/52</f>
        <v>484.15384615384613</v>
      </c>
      <c r="M306">
        <v>4.5</v>
      </c>
      <c r="N306">
        <v>0</v>
      </c>
      <c r="O306">
        <v>0</v>
      </c>
      <c r="P306">
        <f>EmpTable[[#This Row],[Sick Leaves]]+EmpTable[[#This Row],[Unpaid Leaves]]</f>
        <v>0</v>
      </c>
      <c r="Q306">
        <v>3</v>
      </c>
    </row>
    <row r="307" spans="1:17" x14ac:dyDescent="0.3">
      <c r="A307" t="s">
        <v>1022</v>
      </c>
      <c r="B307" t="s">
        <v>343</v>
      </c>
      <c r="C307" t="s">
        <v>15</v>
      </c>
      <c r="D307" t="str">
        <f>TEXT(EmpTable[[#This Row],[Start Date]], "dddd")</f>
        <v>Wednesday</v>
      </c>
      <c r="E307" s="1">
        <v>43607</v>
      </c>
      <c r="F307" s="2">
        <f ca="1">DATEDIF(EmpTable[[#This Row],[Start Date]],TODAY(),"Y")</f>
        <v>7</v>
      </c>
      <c r="G307" t="s">
        <v>25</v>
      </c>
      <c r="H307" t="s">
        <v>14</v>
      </c>
      <c r="I307" t="s">
        <v>20</v>
      </c>
      <c r="J307" s="3">
        <v>2302</v>
      </c>
      <c r="K307" s="3">
        <v>27624</v>
      </c>
      <c r="L307" s="3">
        <f>EmpTable[[#This Row],[Annual Salary]]/52</f>
        <v>531.23076923076928</v>
      </c>
      <c r="M307">
        <v>3</v>
      </c>
      <c r="N307">
        <v>6</v>
      </c>
      <c r="O307">
        <v>0</v>
      </c>
      <c r="P307">
        <f>EmpTable[[#This Row],[Sick Leaves]]+EmpTable[[#This Row],[Unpaid Leaves]]</f>
        <v>6</v>
      </c>
      <c r="Q307">
        <v>6</v>
      </c>
    </row>
    <row r="308" spans="1:17" x14ac:dyDescent="0.3">
      <c r="A308" t="s">
        <v>1023</v>
      </c>
      <c r="B308" t="s">
        <v>344</v>
      </c>
      <c r="C308" t="s">
        <v>15</v>
      </c>
      <c r="D308" t="str">
        <f>TEXT(EmpTable[[#This Row],[Start Date]], "dddd")</f>
        <v>Wednesday</v>
      </c>
      <c r="E308" s="1">
        <v>43565</v>
      </c>
      <c r="F308" s="2">
        <f ca="1">DATEDIF(EmpTable[[#This Row],[Start Date]],TODAY(),"Y")</f>
        <v>7</v>
      </c>
      <c r="G308" t="s">
        <v>24</v>
      </c>
      <c r="H308" t="s">
        <v>9</v>
      </c>
      <c r="I308" t="s">
        <v>20</v>
      </c>
      <c r="J308" s="3">
        <v>1623</v>
      </c>
      <c r="K308" s="3">
        <v>19476</v>
      </c>
      <c r="L308" s="3">
        <f>EmpTable[[#This Row],[Annual Salary]]/52</f>
        <v>374.53846153846155</v>
      </c>
      <c r="M308">
        <v>1</v>
      </c>
      <c r="N308">
        <v>6</v>
      </c>
      <c r="O308">
        <v>0</v>
      </c>
      <c r="P308">
        <f>EmpTable[[#This Row],[Sick Leaves]]+EmpTable[[#This Row],[Unpaid Leaves]]</f>
        <v>6</v>
      </c>
      <c r="Q308">
        <v>4</v>
      </c>
    </row>
    <row r="309" spans="1:17" x14ac:dyDescent="0.3">
      <c r="A309" t="s">
        <v>1024</v>
      </c>
      <c r="B309" t="s">
        <v>345</v>
      </c>
      <c r="C309" t="s">
        <v>37</v>
      </c>
      <c r="D309" t="str">
        <f>TEXT(EmpTable[[#This Row],[Start Date]], "dddd")</f>
        <v>Wednesday</v>
      </c>
      <c r="E309" s="1">
        <v>43537</v>
      </c>
      <c r="F309" s="2">
        <f ca="1">DATEDIF(EmpTable[[#This Row],[Start Date]],TODAY(),"Y")</f>
        <v>7</v>
      </c>
      <c r="G309" t="s">
        <v>29</v>
      </c>
      <c r="H309" t="s">
        <v>36</v>
      </c>
      <c r="I309" t="s">
        <v>20</v>
      </c>
      <c r="J309" s="3">
        <v>1333</v>
      </c>
      <c r="K309" s="3">
        <v>15996</v>
      </c>
      <c r="L309" s="3">
        <f>EmpTable[[#This Row],[Annual Salary]]/52</f>
        <v>307.61538461538464</v>
      </c>
      <c r="M309">
        <v>3</v>
      </c>
      <c r="N309">
        <v>1</v>
      </c>
      <c r="O309">
        <v>6</v>
      </c>
      <c r="P309">
        <f>EmpTable[[#This Row],[Sick Leaves]]+EmpTable[[#This Row],[Unpaid Leaves]]</f>
        <v>7</v>
      </c>
      <c r="Q309">
        <v>10</v>
      </c>
    </row>
    <row r="310" spans="1:17" x14ac:dyDescent="0.3">
      <c r="A310" t="s">
        <v>1025</v>
      </c>
      <c r="B310" t="s">
        <v>346</v>
      </c>
      <c r="C310" t="s">
        <v>15</v>
      </c>
      <c r="D310" t="str">
        <f>TEXT(EmpTable[[#This Row],[Start Date]], "dddd")</f>
        <v>Friday</v>
      </c>
      <c r="E310" s="1">
        <v>42692</v>
      </c>
      <c r="F310" s="2">
        <f ca="1">DATEDIF(EmpTable[[#This Row],[Start Date]],TODAY(),"Y")</f>
        <v>9</v>
      </c>
      <c r="G310" t="s">
        <v>8</v>
      </c>
      <c r="H310" t="s">
        <v>14</v>
      </c>
      <c r="I310" t="s">
        <v>20</v>
      </c>
      <c r="J310" s="3">
        <v>1431</v>
      </c>
      <c r="K310" s="3">
        <v>17172</v>
      </c>
      <c r="L310" s="3">
        <f>EmpTable[[#This Row],[Annual Salary]]/52</f>
        <v>330.23076923076923</v>
      </c>
      <c r="M310">
        <v>5</v>
      </c>
      <c r="N310">
        <v>0</v>
      </c>
      <c r="O310">
        <v>0</v>
      </c>
      <c r="P310">
        <f>EmpTable[[#This Row],[Sick Leaves]]+EmpTable[[#This Row],[Unpaid Leaves]]</f>
        <v>0</v>
      </c>
      <c r="Q310">
        <v>4</v>
      </c>
    </row>
    <row r="311" spans="1:17" x14ac:dyDescent="0.3">
      <c r="A311" t="s">
        <v>1026</v>
      </c>
      <c r="B311" t="s">
        <v>347</v>
      </c>
      <c r="C311" t="s">
        <v>37</v>
      </c>
      <c r="D311" t="str">
        <f>TEXT(EmpTable[[#This Row],[Start Date]], "dddd")</f>
        <v>Tuesday</v>
      </c>
      <c r="E311" s="1">
        <v>43823</v>
      </c>
      <c r="F311" s="2">
        <f ca="1">DATEDIF(EmpTable[[#This Row],[Start Date]],TODAY(),"Y")</f>
        <v>6</v>
      </c>
      <c r="G311" t="s">
        <v>13</v>
      </c>
      <c r="H311" t="s">
        <v>9</v>
      </c>
      <c r="I311" t="s">
        <v>10</v>
      </c>
      <c r="J311" s="3">
        <v>2527</v>
      </c>
      <c r="K311" s="3">
        <v>30324</v>
      </c>
      <c r="L311" s="3">
        <f>EmpTable[[#This Row],[Annual Salary]]/52</f>
        <v>583.15384615384619</v>
      </c>
      <c r="M311">
        <v>3</v>
      </c>
      <c r="N311">
        <v>0</v>
      </c>
      <c r="O311">
        <v>0</v>
      </c>
      <c r="P311">
        <f>EmpTable[[#This Row],[Sick Leaves]]+EmpTable[[#This Row],[Unpaid Leaves]]</f>
        <v>0</v>
      </c>
      <c r="Q311">
        <v>98</v>
      </c>
    </row>
    <row r="312" spans="1:17" x14ac:dyDescent="0.3">
      <c r="A312" t="s">
        <v>1027</v>
      </c>
      <c r="B312" t="s">
        <v>348</v>
      </c>
      <c r="C312" t="s">
        <v>37</v>
      </c>
      <c r="D312" t="str">
        <f>TEXT(EmpTable[[#This Row],[Start Date]], "dddd")</f>
        <v>Monday</v>
      </c>
      <c r="E312" s="1">
        <v>42772</v>
      </c>
      <c r="F312" s="2">
        <f ca="1">DATEDIF(EmpTable[[#This Row],[Start Date]],TODAY(),"Y")</f>
        <v>9</v>
      </c>
      <c r="G312" t="s">
        <v>13</v>
      </c>
      <c r="H312" t="s">
        <v>9</v>
      </c>
      <c r="I312" t="s">
        <v>26</v>
      </c>
      <c r="J312" s="3">
        <v>2631</v>
      </c>
      <c r="K312" s="3">
        <v>31572</v>
      </c>
      <c r="L312" s="3">
        <f>EmpTable[[#This Row],[Annual Salary]]/52</f>
        <v>607.15384615384619</v>
      </c>
      <c r="M312">
        <v>3</v>
      </c>
      <c r="N312">
        <v>0</v>
      </c>
      <c r="O312">
        <v>0</v>
      </c>
      <c r="P312">
        <f>EmpTable[[#This Row],[Sick Leaves]]+EmpTable[[#This Row],[Unpaid Leaves]]</f>
        <v>0</v>
      </c>
      <c r="Q312">
        <v>7</v>
      </c>
    </row>
    <row r="313" spans="1:17" x14ac:dyDescent="0.3">
      <c r="A313" t="s">
        <v>1028</v>
      </c>
      <c r="B313" t="s">
        <v>349</v>
      </c>
      <c r="C313" t="s">
        <v>15</v>
      </c>
      <c r="D313" t="str">
        <f>TEXT(EmpTable[[#This Row],[Start Date]], "dddd")</f>
        <v>Monday</v>
      </c>
      <c r="E313" s="1">
        <v>43171</v>
      </c>
      <c r="F313" s="2">
        <f ca="1">DATEDIF(EmpTable[[#This Row],[Start Date]],TODAY(),"Y")</f>
        <v>8</v>
      </c>
      <c r="G313" t="s">
        <v>25</v>
      </c>
      <c r="H313" t="s">
        <v>9</v>
      </c>
      <c r="I313" t="s">
        <v>10</v>
      </c>
      <c r="J313" s="3">
        <v>1600</v>
      </c>
      <c r="K313" s="3">
        <v>19200</v>
      </c>
      <c r="L313" s="3">
        <f>EmpTable[[#This Row],[Annual Salary]]/52</f>
        <v>369.23076923076923</v>
      </c>
      <c r="M313">
        <v>4.5</v>
      </c>
      <c r="N313">
        <v>0</v>
      </c>
      <c r="O313">
        <v>0</v>
      </c>
      <c r="P313">
        <f>EmpTable[[#This Row],[Sick Leaves]]+EmpTable[[#This Row],[Unpaid Leaves]]</f>
        <v>0</v>
      </c>
      <c r="Q313">
        <v>0</v>
      </c>
    </row>
    <row r="314" spans="1:17" x14ac:dyDescent="0.3">
      <c r="A314" t="s">
        <v>1029</v>
      </c>
      <c r="B314" t="s">
        <v>350</v>
      </c>
      <c r="C314" t="s">
        <v>15</v>
      </c>
      <c r="D314" t="str">
        <f>TEXT(EmpTable[[#This Row],[Start Date]], "dddd")</f>
        <v>Wednesday</v>
      </c>
      <c r="E314" s="1">
        <v>44181</v>
      </c>
      <c r="F314" s="2">
        <f ca="1">DATEDIF(EmpTable[[#This Row],[Start Date]],TODAY(),"Y")</f>
        <v>5</v>
      </c>
      <c r="G314" t="s">
        <v>31</v>
      </c>
      <c r="H314" t="s">
        <v>9</v>
      </c>
      <c r="I314" t="s">
        <v>20</v>
      </c>
      <c r="J314" s="3">
        <v>2752</v>
      </c>
      <c r="K314" s="3">
        <v>33024</v>
      </c>
      <c r="L314" s="3">
        <f>EmpTable[[#This Row],[Annual Salary]]/52</f>
        <v>635.07692307692309</v>
      </c>
      <c r="M314">
        <v>5</v>
      </c>
      <c r="N314">
        <v>0</v>
      </c>
      <c r="O314">
        <v>0</v>
      </c>
      <c r="P314">
        <f>EmpTable[[#This Row],[Sick Leaves]]+EmpTable[[#This Row],[Unpaid Leaves]]</f>
        <v>0</v>
      </c>
      <c r="Q314">
        <v>4</v>
      </c>
    </row>
    <row r="315" spans="1:17" x14ac:dyDescent="0.3">
      <c r="A315" t="s">
        <v>1030</v>
      </c>
      <c r="B315" t="s">
        <v>351</v>
      </c>
      <c r="C315" t="s">
        <v>37</v>
      </c>
      <c r="D315" t="str">
        <f>TEXT(EmpTable[[#This Row],[Start Date]], "dddd")</f>
        <v>Tuesday</v>
      </c>
      <c r="E315" s="1">
        <v>43998</v>
      </c>
      <c r="F315" s="2">
        <f ca="1">DATEDIF(EmpTable[[#This Row],[Start Date]],TODAY(),"Y")</f>
        <v>6</v>
      </c>
      <c r="G315" t="s">
        <v>8</v>
      </c>
      <c r="H315" t="s">
        <v>9</v>
      </c>
      <c r="I315" t="s">
        <v>20</v>
      </c>
      <c r="J315" s="3">
        <v>3125</v>
      </c>
      <c r="K315" s="3">
        <v>37500</v>
      </c>
      <c r="L315" s="3">
        <f>EmpTable[[#This Row],[Annual Salary]]/52</f>
        <v>721.15384615384619</v>
      </c>
      <c r="M315">
        <v>5</v>
      </c>
      <c r="N315">
        <v>0</v>
      </c>
      <c r="O315">
        <v>0</v>
      </c>
      <c r="P315">
        <f>EmpTable[[#This Row],[Sick Leaves]]+EmpTable[[#This Row],[Unpaid Leaves]]</f>
        <v>0</v>
      </c>
      <c r="Q315">
        <v>5</v>
      </c>
    </row>
    <row r="316" spans="1:17" x14ac:dyDescent="0.3">
      <c r="A316" t="s">
        <v>1031</v>
      </c>
      <c r="B316" t="s">
        <v>352</v>
      </c>
      <c r="C316" t="s">
        <v>37</v>
      </c>
      <c r="D316" t="str">
        <f>TEXT(EmpTable[[#This Row],[Start Date]], "dddd")</f>
        <v>Tuesday</v>
      </c>
      <c r="E316" s="1">
        <v>43648</v>
      </c>
      <c r="F316" s="2">
        <f ca="1">DATEDIF(EmpTable[[#This Row],[Start Date]],TODAY(),"Y")</f>
        <v>7</v>
      </c>
      <c r="G316" t="s">
        <v>23</v>
      </c>
      <c r="H316" t="s">
        <v>11</v>
      </c>
      <c r="I316" t="s">
        <v>10</v>
      </c>
      <c r="J316" s="3">
        <v>2091</v>
      </c>
      <c r="K316" s="3">
        <v>25092</v>
      </c>
      <c r="L316" s="3">
        <f>EmpTable[[#This Row],[Annual Salary]]/52</f>
        <v>482.53846153846155</v>
      </c>
      <c r="M316">
        <v>2</v>
      </c>
      <c r="N316">
        <v>0</v>
      </c>
      <c r="O316">
        <v>1</v>
      </c>
      <c r="P316">
        <f>EmpTable[[#This Row],[Sick Leaves]]+EmpTable[[#This Row],[Unpaid Leaves]]</f>
        <v>1</v>
      </c>
      <c r="Q316">
        <v>9</v>
      </c>
    </row>
    <row r="317" spans="1:17" x14ac:dyDescent="0.3">
      <c r="A317" t="s">
        <v>1032</v>
      </c>
      <c r="B317" t="s">
        <v>353</v>
      </c>
      <c r="C317" t="s">
        <v>37</v>
      </c>
      <c r="D317" t="str">
        <f>TEXT(EmpTable[[#This Row],[Start Date]], "dddd")</f>
        <v>Thursday</v>
      </c>
      <c r="E317" s="1">
        <v>42726</v>
      </c>
      <c r="F317" s="2">
        <f ca="1">DATEDIF(EmpTable[[#This Row],[Start Date]],TODAY(),"Y")</f>
        <v>9</v>
      </c>
      <c r="G317" t="s">
        <v>25</v>
      </c>
      <c r="H317" t="s">
        <v>14</v>
      </c>
      <c r="I317" t="s">
        <v>20</v>
      </c>
      <c r="J317" s="3">
        <v>1009</v>
      </c>
      <c r="K317" s="3">
        <v>12108</v>
      </c>
      <c r="L317" s="3">
        <f>EmpTable[[#This Row],[Annual Salary]]/52</f>
        <v>232.84615384615384</v>
      </c>
      <c r="M317">
        <v>4.5</v>
      </c>
      <c r="N317">
        <v>0</v>
      </c>
      <c r="O317">
        <v>0</v>
      </c>
      <c r="P317">
        <f>EmpTable[[#This Row],[Sick Leaves]]+EmpTable[[#This Row],[Unpaid Leaves]]</f>
        <v>0</v>
      </c>
      <c r="Q317">
        <v>17</v>
      </c>
    </row>
    <row r="318" spans="1:17" x14ac:dyDescent="0.3">
      <c r="A318" t="s">
        <v>1033</v>
      </c>
      <c r="B318" t="s">
        <v>354</v>
      </c>
      <c r="C318" t="s">
        <v>15</v>
      </c>
      <c r="D318" t="str">
        <f>TEXT(EmpTable[[#This Row],[Start Date]], "dddd")</f>
        <v>Sunday</v>
      </c>
      <c r="E318" s="1">
        <v>44115</v>
      </c>
      <c r="F318" s="2">
        <f ca="1">DATEDIF(EmpTable[[#This Row],[Start Date]],TODAY(),"Y")</f>
        <v>5</v>
      </c>
      <c r="G318" t="s">
        <v>8</v>
      </c>
      <c r="H318" t="s">
        <v>11</v>
      </c>
      <c r="I318" t="s">
        <v>20</v>
      </c>
      <c r="J318" s="3">
        <v>3443</v>
      </c>
      <c r="K318" s="3">
        <v>41316</v>
      </c>
      <c r="L318" s="3">
        <f>EmpTable[[#This Row],[Annual Salary]]/52</f>
        <v>794.53846153846155</v>
      </c>
      <c r="M318">
        <v>1</v>
      </c>
      <c r="N318">
        <v>0</v>
      </c>
      <c r="O318">
        <v>0</v>
      </c>
      <c r="P318">
        <f>EmpTable[[#This Row],[Sick Leaves]]+EmpTable[[#This Row],[Unpaid Leaves]]</f>
        <v>0</v>
      </c>
      <c r="Q318">
        <v>1</v>
      </c>
    </row>
    <row r="319" spans="1:17" x14ac:dyDescent="0.3">
      <c r="A319" t="s">
        <v>1034</v>
      </c>
      <c r="B319" t="s">
        <v>355</v>
      </c>
      <c r="C319" t="s">
        <v>37</v>
      </c>
      <c r="D319" t="str">
        <f>TEXT(EmpTable[[#This Row],[Start Date]], "dddd")</f>
        <v>Friday</v>
      </c>
      <c r="E319" s="1">
        <v>43182</v>
      </c>
      <c r="F319" s="2">
        <f ca="1">DATEDIF(EmpTable[[#This Row],[Start Date]],TODAY(),"Y")</f>
        <v>8</v>
      </c>
      <c r="G319" t="s">
        <v>13</v>
      </c>
      <c r="H319" t="s">
        <v>22</v>
      </c>
      <c r="I319" t="s">
        <v>10</v>
      </c>
      <c r="J319" s="3">
        <v>1582</v>
      </c>
      <c r="K319" s="3">
        <v>18984</v>
      </c>
      <c r="L319" s="3">
        <f>EmpTable[[#This Row],[Annual Salary]]/52</f>
        <v>365.07692307692309</v>
      </c>
      <c r="M319">
        <v>4.5</v>
      </c>
      <c r="N319">
        <v>0</v>
      </c>
      <c r="O319">
        <v>0</v>
      </c>
      <c r="P319">
        <f>EmpTable[[#This Row],[Sick Leaves]]+EmpTable[[#This Row],[Unpaid Leaves]]</f>
        <v>0</v>
      </c>
      <c r="Q319">
        <v>5</v>
      </c>
    </row>
    <row r="320" spans="1:17" x14ac:dyDescent="0.3">
      <c r="A320" t="s">
        <v>1035</v>
      </c>
      <c r="B320" t="s">
        <v>356</v>
      </c>
      <c r="C320" t="s">
        <v>37</v>
      </c>
      <c r="D320" t="str">
        <f>TEXT(EmpTable[[#This Row],[Start Date]], "dddd")</f>
        <v>Monday</v>
      </c>
      <c r="E320" s="1">
        <v>43528</v>
      </c>
      <c r="F320" s="2">
        <f ca="1">DATEDIF(EmpTable[[#This Row],[Start Date]],TODAY(),"Y")</f>
        <v>7</v>
      </c>
      <c r="G320" t="s">
        <v>25</v>
      </c>
      <c r="H320" t="s">
        <v>14</v>
      </c>
      <c r="I320" t="s">
        <v>17</v>
      </c>
      <c r="J320" s="3">
        <v>2103</v>
      </c>
      <c r="K320" s="3">
        <v>25236</v>
      </c>
      <c r="L320" s="3">
        <f>EmpTable[[#This Row],[Annual Salary]]/52</f>
        <v>485.30769230769232</v>
      </c>
      <c r="M320">
        <v>5</v>
      </c>
      <c r="N320">
        <v>1</v>
      </c>
      <c r="O320">
        <v>1</v>
      </c>
      <c r="P320">
        <f>EmpTable[[#This Row],[Sick Leaves]]+EmpTable[[#This Row],[Unpaid Leaves]]</f>
        <v>2</v>
      </c>
      <c r="Q320">
        <v>2</v>
      </c>
    </row>
    <row r="321" spans="1:17" x14ac:dyDescent="0.3">
      <c r="A321" t="s">
        <v>1036</v>
      </c>
      <c r="B321" t="s">
        <v>357</v>
      </c>
      <c r="C321" t="s">
        <v>37</v>
      </c>
      <c r="D321" t="str">
        <f>TEXT(EmpTable[[#This Row],[Start Date]], "dddd")</f>
        <v>Saturday</v>
      </c>
      <c r="E321" s="1">
        <v>43106</v>
      </c>
      <c r="F321" s="2">
        <f ca="1">DATEDIF(EmpTable[[#This Row],[Start Date]],TODAY(),"Y")</f>
        <v>8</v>
      </c>
      <c r="G321" t="s">
        <v>31</v>
      </c>
      <c r="H321" t="s">
        <v>9</v>
      </c>
      <c r="I321" t="s">
        <v>20</v>
      </c>
      <c r="J321" s="3">
        <v>3108</v>
      </c>
      <c r="K321" s="3">
        <v>37296</v>
      </c>
      <c r="L321" s="3">
        <f>EmpTable[[#This Row],[Annual Salary]]/52</f>
        <v>717.23076923076928</v>
      </c>
      <c r="M321">
        <v>1</v>
      </c>
      <c r="N321">
        <v>0</v>
      </c>
      <c r="O321">
        <v>0</v>
      </c>
      <c r="P321">
        <f>EmpTable[[#This Row],[Sick Leaves]]+EmpTable[[#This Row],[Unpaid Leaves]]</f>
        <v>0</v>
      </c>
      <c r="Q321">
        <v>45</v>
      </c>
    </row>
    <row r="322" spans="1:17" x14ac:dyDescent="0.3">
      <c r="A322" t="s">
        <v>1037</v>
      </c>
      <c r="B322" t="s">
        <v>358</v>
      </c>
      <c r="C322" t="s">
        <v>15</v>
      </c>
      <c r="D322" t="str">
        <f>TEXT(EmpTable[[#This Row],[Start Date]], "dddd")</f>
        <v>Friday</v>
      </c>
      <c r="E322" s="1">
        <v>42601</v>
      </c>
      <c r="F322" s="2">
        <f ca="1">DATEDIF(EmpTable[[#This Row],[Start Date]],TODAY(),"Y")</f>
        <v>10</v>
      </c>
      <c r="G322" t="s">
        <v>13</v>
      </c>
      <c r="H322" t="s">
        <v>9</v>
      </c>
      <c r="I322" t="s">
        <v>20</v>
      </c>
      <c r="J322" s="3">
        <v>1810</v>
      </c>
      <c r="K322" s="3">
        <v>21720</v>
      </c>
      <c r="L322" s="3">
        <f>EmpTable[[#This Row],[Annual Salary]]/52</f>
        <v>417.69230769230768</v>
      </c>
      <c r="M322">
        <v>3</v>
      </c>
      <c r="N322">
        <v>0</v>
      </c>
      <c r="O322">
        <v>0</v>
      </c>
      <c r="P322">
        <f>EmpTable[[#This Row],[Sick Leaves]]+EmpTable[[#This Row],[Unpaid Leaves]]</f>
        <v>0</v>
      </c>
      <c r="Q322">
        <v>5</v>
      </c>
    </row>
    <row r="323" spans="1:17" x14ac:dyDescent="0.3">
      <c r="A323" t="s">
        <v>1038</v>
      </c>
      <c r="B323" t="s">
        <v>359</v>
      </c>
      <c r="C323" t="s">
        <v>15</v>
      </c>
      <c r="D323" t="str">
        <f>TEXT(EmpTable[[#This Row],[Start Date]], "dddd")</f>
        <v>Friday</v>
      </c>
      <c r="E323" s="1">
        <v>43322</v>
      </c>
      <c r="F323" s="2">
        <f ca="1">DATEDIF(EmpTable[[#This Row],[Start Date]],TODAY(),"Y")</f>
        <v>8</v>
      </c>
      <c r="G323" t="s">
        <v>32</v>
      </c>
      <c r="H323" t="s">
        <v>11</v>
      </c>
      <c r="I323" t="s">
        <v>10</v>
      </c>
      <c r="J323" s="3">
        <v>2312</v>
      </c>
      <c r="K323" s="3">
        <v>27744</v>
      </c>
      <c r="L323" s="3">
        <f>EmpTable[[#This Row],[Annual Salary]]/52</f>
        <v>533.53846153846155</v>
      </c>
      <c r="M323">
        <v>3</v>
      </c>
      <c r="N323">
        <v>3</v>
      </c>
      <c r="O323">
        <v>0</v>
      </c>
      <c r="P323">
        <f>EmpTable[[#This Row],[Sick Leaves]]+EmpTable[[#This Row],[Unpaid Leaves]]</f>
        <v>3</v>
      </c>
      <c r="Q323">
        <v>10</v>
      </c>
    </row>
    <row r="324" spans="1:17" x14ac:dyDescent="0.3">
      <c r="A324" t="s">
        <v>1039</v>
      </c>
      <c r="B324" t="s">
        <v>360</v>
      </c>
      <c r="C324" t="s">
        <v>37</v>
      </c>
      <c r="D324" t="str">
        <f>TEXT(EmpTable[[#This Row],[Start Date]], "dddd")</f>
        <v>Thursday</v>
      </c>
      <c r="E324" s="1">
        <v>43993</v>
      </c>
      <c r="F324" s="2">
        <f ca="1">DATEDIF(EmpTable[[#This Row],[Start Date]],TODAY(),"Y")</f>
        <v>6</v>
      </c>
      <c r="G324" t="s">
        <v>24</v>
      </c>
      <c r="H324" t="s">
        <v>9</v>
      </c>
      <c r="I324" t="s">
        <v>20</v>
      </c>
      <c r="J324" s="3">
        <v>2783</v>
      </c>
      <c r="K324" s="3">
        <v>33396</v>
      </c>
      <c r="L324" s="3">
        <f>EmpTable[[#This Row],[Annual Salary]]/52</f>
        <v>642.23076923076928</v>
      </c>
      <c r="M324">
        <v>1</v>
      </c>
      <c r="N324">
        <v>2</v>
      </c>
      <c r="O324">
        <v>0</v>
      </c>
      <c r="P324">
        <f>EmpTable[[#This Row],[Sick Leaves]]+EmpTable[[#This Row],[Unpaid Leaves]]</f>
        <v>2</v>
      </c>
      <c r="Q324">
        <v>15</v>
      </c>
    </row>
    <row r="325" spans="1:17" x14ac:dyDescent="0.3">
      <c r="A325" t="s">
        <v>1040</v>
      </c>
      <c r="B325" t="s">
        <v>361</v>
      </c>
      <c r="C325" t="s">
        <v>15</v>
      </c>
      <c r="D325" t="str">
        <f>TEXT(EmpTable[[#This Row],[Start Date]], "dddd")</f>
        <v>Wednesday</v>
      </c>
      <c r="E325" s="1">
        <v>44167</v>
      </c>
      <c r="F325" s="2">
        <f ca="1">DATEDIF(EmpTable[[#This Row],[Start Date]],TODAY(),"Y")</f>
        <v>5</v>
      </c>
      <c r="G325" t="s">
        <v>8</v>
      </c>
      <c r="H325" t="s">
        <v>9</v>
      </c>
      <c r="I325" t="s">
        <v>20</v>
      </c>
      <c r="J325" s="3">
        <v>3428</v>
      </c>
      <c r="K325" s="3">
        <v>41136</v>
      </c>
      <c r="L325" s="3">
        <f>EmpTable[[#This Row],[Annual Salary]]/52</f>
        <v>791.07692307692309</v>
      </c>
      <c r="M325">
        <v>3</v>
      </c>
      <c r="N325">
        <v>5</v>
      </c>
      <c r="O325">
        <v>0</v>
      </c>
      <c r="P325">
        <f>EmpTable[[#This Row],[Sick Leaves]]+EmpTable[[#This Row],[Unpaid Leaves]]</f>
        <v>5</v>
      </c>
      <c r="Q325">
        <v>10</v>
      </c>
    </row>
    <row r="326" spans="1:17" x14ac:dyDescent="0.3">
      <c r="A326" t="s">
        <v>1041</v>
      </c>
      <c r="B326" t="s">
        <v>362</v>
      </c>
      <c r="C326" t="s">
        <v>15</v>
      </c>
      <c r="D326" t="str">
        <f>TEXT(EmpTable[[#This Row],[Start Date]], "dddd")</f>
        <v>Monday</v>
      </c>
      <c r="E326" s="1">
        <v>43136</v>
      </c>
      <c r="F326" s="2">
        <f ca="1">DATEDIF(EmpTable[[#This Row],[Start Date]],TODAY(),"Y")</f>
        <v>8</v>
      </c>
      <c r="G326" t="s">
        <v>19</v>
      </c>
      <c r="H326" t="s">
        <v>9</v>
      </c>
      <c r="I326" t="s">
        <v>17</v>
      </c>
      <c r="J326" s="3">
        <v>3450</v>
      </c>
      <c r="K326" s="3">
        <v>41400</v>
      </c>
      <c r="L326" s="3">
        <f>EmpTable[[#This Row],[Annual Salary]]/52</f>
        <v>796.15384615384619</v>
      </c>
      <c r="M326">
        <v>2</v>
      </c>
      <c r="N326">
        <v>0</v>
      </c>
      <c r="O326">
        <v>4</v>
      </c>
      <c r="P326">
        <f>EmpTable[[#This Row],[Sick Leaves]]+EmpTable[[#This Row],[Unpaid Leaves]]</f>
        <v>4</v>
      </c>
      <c r="Q326">
        <v>9</v>
      </c>
    </row>
    <row r="327" spans="1:17" x14ac:dyDescent="0.3">
      <c r="A327" t="s">
        <v>1042</v>
      </c>
      <c r="B327" t="s">
        <v>363</v>
      </c>
      <c r="C327" t="s">
        <v>15</v>
      </c>
      <c r="D327" t="str">
        <f>TEXT(EmpTable[[#This Row],[Start Date]], "dddd")</f>
        <v>Wednesday</v>
      </c>
      <c r="E327" s="1">
        <v>43362</v>
      </c>
      <c r="F327" s="2">
        <f ca="1">DATEDIF(EmpTable[[#This Row],[Start Date]],TODAY(),"Y")</f>
        <v>8</v>
      </c>
      <c r="G327" t="s">
        <v>38</v>
      </c>
      <c r="H327" t="s">
        <v>14</v>
      </c>
      <c r="I327" t="s">
        <v>20</v>
      </c>
      <c r="J327" s="3">
        <v>1226</v>
      </c>
      <c r="K327" s="3">
        <v>14712</v>
      </c>
      <c r="L327" s="3">
        <f>EmpTable[[#This Row],[Annual Salary]]/52</f>
        <v>282.92307692307691</v>
      </c>
      <c r="M327">
        <v>2</v>
      </c>
      <c r="N327">
        <v>6</v>
      </c>
      <c r="O327">
        <v>5</v>
      </c>
      <c r="P327">
        <f>EmpTable[[#This Row],[Sick Leaves]]+EmpTable[[#This Row],[Unpaid Leaves]]</f>
        <v>11</v>
      </c>
      <c r="Q327">
        <v>4</v>
      </c>
    </row>
    <row r="328" spans="1:17" x14ac:dyDescent="0.3">
      <c r="A328" t="s">
        <v>1043</v>
      </c>
      <c r="B328" t="s">
        <v>135</v>
      </c>
      <c r="C328" t="s">
        <v>15</v>
      </c>
      <c r="D328" t="str">
        <f>TEXT(EmpTable[[#This Row],[Start Date]], "dddd")</f>
        <v>Friday</v>
      </c>
      <c r="E328" s="1">
        <v>43707</v>
      </c>
      <c r="F328" s="2">
        <f ca="1">DATEDIF(EmpTable[[#This Row],[Start Date]],TODAY(),"Y")</f>
        <v>7</v>
      </c>
      <c r="G328" t="s">
        <v>29</v>
      </c>
      <c r="H328" t="s">
        <v>9</v>
      </c>
      <c r="I328" t="s">
        <v>17</v>
      </c>
      <c r="J328" s="3">
        <v>3219</v>
      </c>
      <c r="K328" s="3">
        <v>38628</v>
      </c>
      <c r="L328" s="3">
        <f>EmpTable[[#This Row],[Annual Salary]]/52</f>
        <v>742.84615384615381</v>
      </c>
      <c r="M328">
        <v>3</v>
      </c>
      <c r="N328">
        <v>0</v>
      </c>
      <c r="O328">
        <v>0</v>
      </c>
      <c r="P328">
        <f>EmpTable[[#This Row],[Sick Leaves]]+EmpTable[[#This Row],[Unpaid Leaves]]</f>
        <v>0</v>
      </c>
      <c r="Q328">
        <v>5</v>
      </c>
    </row>
    <row r="329" spans="1:17" x14ac:dyDescent="0.3">
      <c r="A329" t="s">
        <v>1044</v>
      </c>
      <c r="B329" t="s">
        <v>364</v>
      </c>
      <c r="C329" t="s">
        <v>15</v>
      </c>
      <c r="D329" t="str">
        <f>TEXT(EmpTable[[#This Row],[Start Date]], "dddd")</f>
        <v>Friday</v>
      </c>
      <c r="E329" s="1">
        <v>43574</v>
      </c>
      <c r="F329" s="2">
        <f ca="1">DATEDIF(EmpTable[[#This Row],[Start Date]],TODAY(),"Y")</f>
        <v>7</v>
      </c>
      <c r="G329" t="s">
        <v>8</v>
      </c>
      <c r="H329" t="s">
        <v>11</v>
      </c>
      <c r="I329" t="s">
        <v>20</v>
      </c>
      <c r="J329" s="3">
        <v>2060</v>
      </c>
      <c r="K329" s="3">
        <v>24720</v>
      </c>
      <c r="L329" s="3">
        <f>EmpTable[[#This Row],[Annual Salary]]/52</f>
        <v>475.38461538461536</v>
      </c>
      <c r="M329">
        <v>5</v>
      </c>
      <c r="N329">
        <v>0</v>
      </c>
      <c r="O329">
        <v>0</v>
      </c>
      <c r="P329">
        <f>EmpTable[[#This Row],[Sick Leaves]]+EmpTable[[#This Row],[Unpaid Leaves]]</f>
        <v>0</v>
      </c>
      <c r="Q329">
        <v>14</v>
      </c>
    </row>
    <row r="330" spans="1:17" x14ac:dyDescent="0.3">
      <c r="A330" t="s">
        <v>1045</v>
      </c>
      <c r="B330" t="s">
        <v>365</v>
      </c>
      <c r="C330" t="s">
        <v>37</v>
      </c>
      <c r="D330" t="str">
        <f>TEXT(EmpTable[[#This Row],[Start Date]], "dddd")</f>
        <v>Friday</v>
      </c>
      <c r="E330" s="1">
        <v>43483</v>
      </c>
      <c r="F330" s="2">
        <f ca="1">DATEDIF(EmpTable[[#This Row],[Start Date]],TODAY(),"Y")</f>
        <v>7</v>
      </c>
      <c r="G330" t="s">
        <v>23</v>
      </c>
      <c r="H330" t="s">
        <v>22</v>
      </c>
      <c r="I330" t="s">
        <v>20</v>
      </c>
      <c r="J330" s="3">
        <v>2479</v>
      </c>
      <c r="K330" s="3">
        <v>29748</v>
      </c>
      <c r="L330" s="3">
        <f>EmpTable[[#This Row],[Annual Salary]]/52</f>
        <v>572.07692307692309</v>
      </c>
      <c r="M330">
        <v>5</v>
      </c>
      <c r="N330">
        <v>0</v>
      </c>
      <c r="O330">
        <v>2</v>
      </c>
      <c r="P330">
        <f>EmpTable[[#This Row],[Sick Leaves]]+EmpTable[[#This Row],[Unpaid Leaves]]</f>
        <v>2</v>
      </c>
      <c r="Q330">
        <v>3</v>
      </c>
    </row>
    <row r="331" spans="1:17" x14ac:dyDescent="0.3">
      <c r="A331" t="s">
        <v>1046</v>
      </c>
      <c r="B331" t="s">
        <v>366</v>
      </c>
      <c r="C331" t="s">
        <v>37</v>
      </c>
      <c r="D331" t="str">
        <f>TEXT(EmpTable[[#This Row],[Start Date]], "dddd")</f>
        <v>Monday</v>
      </c>
      <c r="E331" s="1">
        <v>43248</v>
      </c>
      <c r="F331" s="2">
        <f ca="1">DATEDIF(EmpTable[[#This Row],[Start Date]],TODAY(),"Y")</f>
        <v>8</v>
      </c>
      <c r="G331" t="s">
        <v>16</v>
      </c>
      <c r="H331" t="s">
        <v>14</v>
      </c>
      <c r="I331" t="s">
        <v>20</v>
      </c>
      <c r="J331" s="3">
        <v>2106</v>
      </c>
      <c r="K331" s="3">
        <v>25272</v>
      </c>
      <c r="L331" s="3">
        <f>EmpTable[[#This Row],[Annual Salary]]/52</f>
        <v>486</v>
      </c>
      <c r="M331">
        <v>3</v>
      </c>
      <c r="N331">
        <v>0</v>
      </c>
      <c r="O331">
        <v>0</v>
      </c>
      <c r="P331">
        <f>EmpTable[[#This Row],[Sick Leaves]]+EmpTable[[#This Row],[Unpaid Leaves]]</f>
        <v>0</v>
      </c>
      <c r="Q331">
        <v>9</v>
      </c>
    </row>
    <row r="332" spans="1:17" x14ac:dyDescent="0.3">
      <c r="A332" t="s">
        <v>1047</v>
      </c>
      <c r="B332" t="s">
        <v>367</v>
      </c>
      <c r="C332" t="s">
        <v>37</v>
      </c>
      <c r="D332" t="str">
        <f>TEXT(EmpTable[[#This Row],[Start Date]], "dddd")</f>
        <v>Friday</v>
      </c>
      <c r="E332" s="1">
        <v>43623</v>
      </c>
      <c r="F332" s="2">
        <f ca="1">DATEDIF(EmpTable[[#This Row],[Start Date]],TODAY(),"Y")</f>
        <v>7</v>
      </c>
      <c r="G332" t="s">
        <v>13</v>
      </c>
      <c r="H332" t="s">
        <v>11</v>
      </c>
      <c r="I332" t="s">
        <v>26</v>
      </c>
      <c r="J332" s="3">
        <v>1480</v>
      </c>
      <c r="K332" s="3">
        <v>17760</v>
      </c>
      <c r="L332" s="3">
        <f>EmpTable[[#This Row],[Annual Salary]]/52</f>
        <v>341.53846153846155</v>
      </c>
      <c r="M332">
        <v>2</v>
      </c>
      <c r="N332">
        <v>0</v>
      </c>
      <c r="O332">
        <v>0</v>
      </c>
      <c r="P332">
        <f>EmpTable[[#This Row],[Sick Leaves]]+EmpTable[[#This Row],[Unpaid Leaves]]</f>
        <v>0</v>
      </c>
      <c r="Q332">
        <v>10</v>
      </c>
    </row>
    <row r="333" spans="1:17" x14ac:dyDescent="0.3">
      <c r="A333" t="s">
        <v>1048</v>
      </c>
      <c r="B333" t="s">
        <v>368</v>
      </c>
      <c r="C333" t="s">
        <v>37</v>
      </c>
      <c r="D333" t="str">
        <f>TEXT(EmpTable[[#This Row],[Start Date]], "dddd")</f>
        <v>Sunday</v>
      </c>
      <c r="E333" s="1">
        <v>43058</v>
      </c>
      <c r="F333" s="2">
        <f ca="1">DATEDIF(EmpTable[[#This Row],[Start Date]],TODAY(),"Y")</f>
        <v>8</v>
      </c>
      <c r="G333" t="s">
        <v>13</v>
      </c>
      <c r="H333" t="s">
        <v>9</v>
      </c>
      <c r="I333" t="s">
        <v>10</v>
      </c>
      <c r="J333" s="3">
        <v>994</v>
      </c>
      <c r="K333" s="3">
        <v>11928</v>
      </c>
      <c r="L333" s="3">
        <f>EmpTable[[#This Row],[Annual Salary]]/52</f>
        <v>229.38461538461539</v>
      </c>
      <c r="M333">
        <v>1</v>
      </c>
      <c r="N333">
        <v>0</v>
      </c>
      <c r="O333">
        <v>0</v>
      </c>
      <c r="P333">
        <f>EmpTable[[#This Row],[Sick Leaves]]+EmpTable[[#This Row],[Unpaid Leaves]]</f>
        <v>0</v>
      </c>
      <c r="Q333">
        <v>9</v>
      </c>
    </row>
    <row r="334" spans="1:17" x14ac:dyDescent="0.3">
      <c r="A334" t="s">
        <v>1049</v>
      </c>
      <c r="B334" t="s">
        <v>369</v>
      </c>
      <c r="C334" t="s">
        <v>15</v>
      </c>
      <c r="D334" t="str">
        <f>TEXT(EmpTable[[#This Row],[Start Date]], "dddd")</f>
        <v>Thursday</v>
      </c>
      <c r="E334" s="1">
        <v>43797</v>
      </c>
      <c r="F334" s="2">
        <f ca="1">DATEDIF(EmpTable[[#This Row],[Start Date]],TODAY(),"Y")</f>
        <v>6</v>
      </c>
      <c r="G334" t="s">
        <v>24</v>
      </c>
      <c r="H334" t="s">
        <v>14</v>
      </c>
      <c r="I334" t="s">
        <v>20</v>
      </c>
      <c r="J334" s="3">
        <v>2119</v>
      </c>
      <c r="K334" s="3">
        <v>25428</v>
      </c>
      <c r="L334" s="3">
        <f>EmpTable[[#This Row],[Annual Salary]]/52</f>
        <v>489</v>
      </c>
      <c r="M334">
        <v>4.5</v>
      </c>
      <c r="N334">
        <v>1</v>
      </c>
      <c r="O334">
        <v>5</v>
      </c>
      <c r="P334">
        <f>EmpTable[[#This Row],[Sick Leaves]]+EmpTable[[#This Row],[Unpaid Leaves]]</f>
        <v>6</v>
      </c>
      <c r="Q334">
        <v>0</v>
      </c>
    </row>
    <row r="335" spans="1:17" x14ac:dyDescent="0.3">
      <c r="A335" t="s">
        <v>1050</v>
      </c>
      <c r="B335" t="s">
        <v>370</v>
      </c>
      <c r="C335" t="s">
        <v>15</v>
      </c>
      <c r="D335" t="str">
        <f>TEXT(EmpTable[[#This Row],[Start Date]], "dddd")</f>
        <v>Friday</v>
      </c>
      <c r="E335" s="1">
        <v>43378</v>
      </c>
      <c r="F335" s="2">
        <f ca="1">DATEDIF(EmpTable[[#This Row],[Start Date]],TODAY(),"Y")</f>
        <v>7</v>
      </c>
      <c r="G335" t="s">
        <v>23</v>
      </c>
      <c r="H335" t="s">
        <v>9</v>
      </c>
      <c r="I335" t="s">
        <v>20</v>
      </c>
      <c r="J335" s="3">
        <v>1577</v>
      </c>
      <c r="K335" s="3">
        <v>18924</v>
      </c>
      <c r="L335" s="3">
        <f>EmpTable[[#This Row],[Annual Salary]]/52</f>
        <v>363.92307692307691</v>
      </c>
      <c r="M335">
        <v>4.5</v>
      </c>
      <c r="N335">
        <v>0</v>
      </c>
      <c r="O335">
        <v>0</v>
      </c>
      <c r="P335">
        <f>EmpTable[[#This Row],[Sick Leaves]]+EmpTable[[#This Row],[Unpaid Leaves]]</f>
        <v>0</v>
      </c>
      <c r="Q335">
        <v>7</v>
      </c>
    </row>
    <row r="336" spans="1:17" x14ac:dyDescent="0.3">
      <c r="A336" t="s">
        <v>1051</v>
      </c>
      <c r="B336" t="s">
        <v>371</v>
      </c>
      <c r="C336" t="s">
        <v>15</v>
      </c>
      <c r="D336" t="str">
        <f>TEXT(EmpTable[[#This Row],[Start Date]], "dddd")</f>
        <v>Friday</v>
      </c>
      <c r="E336" s="1">
        <v>43224</v>
      </c>
      <c r="F336" s="2">
        <f ca="1">DATEDIF(EmpTable[[#This Row],[Start Date]],TODAY(),"Y")</f>
        <v>8</v>
      </c>
      <c r="G336" t="s">
        <v>8</v>
      </c>
      <c r="H336" t="s">
        <v>14</v>
      </c>
      <c r="I336" t="s">
        <v>20</v>
      </c>
      <c r="J336" s="3">
        <v>3160</v>
      </c>
      <c r="K336" s="3">
        <v>37920</v>
      </c>
      <c r="L336" s="3">
        <f>EmpTable[[#This Row],[Annual Salary]]/52</f>
        <v>729.23076923076928</v>
      </c>
      <c r="M336">
        <v>5</v>
      </c>
      <c r="N336">
        <v>0</v>
      </c>
      <c r="O336">
        <v>5</v>
      </c>
      <c r="P336">
        <f>EmpTable[[#This Row],[Sick Leaves]]+EmpTable[[#This Row],[Unpaid Leaves]]</f>
        <v>5</v>
      </c>
      <c r="Q336">
        <v>10</v>
      </c>
    </row>
    <row r="337" spans="1:17" x14ac:dyDescent="0.3">
      <c r="A337" t="s">
        <v>1052</v>
      </c>
      <c r="B337" t="s">
        <v>372</v>
      </c>
      <c r="C337" t="s">
        <v>15</v>
      </c>
      <c r="D337" t="str">
        <f>TEXT(EmpTable[[#This Row],[Start Date]], "dddd")</f>
        <v>Monday</v>
      </c>
      <c r="E337" s="1">
        <v>44123</v>
      </c>
      <c r="F337" s="2">
        <f ca="1">DATEDIF(EmpTable[[#This Row],[Start Date]],TODAY(),"Y")</f>
        <v>5</v>
      </c>
      <c r="G337" t="s">
        <v>30</v>
      </c>
      <c r="H337" t="s">
        <v>11</v>
      </c>
      <c r="I337" t="s">
        <v>20</v>
      </c>
      <c r="J337" s="3">
        <v>2692</v>
      </c>
      <c r="K337" s="3">
        <v>32304</v>
      </c>
      <c r="L337" s="3">
        <f>EmpTable[[#This Row],[Annual Salary]]/52</f>
        <v>621.23076923076928</v>
      </c>
      <c r="M337">
        <v>1</v>
      </c>
      <c r="N337">
        <v>4</v>
      </c>
      <c r="O337">
        <v>0</v>
      </c>
      <c r="P337">
        <f>EmpTable[[#This Row],[Sick Leaves]]+EmpTable[[#This Row],[Unpaid Leaves]]</f>
        <v>4</v>
      </c>
      <c r="Q337">
        <v>6</v>
      </c>
    </row>
    <row r="338" spans="1:17" x14ac:dyDescent="0.3">
      <c r="A338" t="s">
        <v>1053</v>
      </c>
      <c r="B338" t="s">
        <v>373</v>
      </c>
      <c r="C338" t="s">
        <v>15</v>
      </c>
      <c r="D338" t="str">
        <f>TEXT(EmpTable[[#This Row],[Start Date]], "dddd")</f>
        <v>Monday</v>
      </c>
      <c r="E338" s="1">
        <v>43430</v>
      </c>
      <c r="F338" s="2">
        <f ca="1">DATEDIF(EmpTable[[#This Row],[Start Date]],TODAY(),"Y")</f>
        <v>7</v>
      </c>
      <c r="G338" t="s">
        <v>19</v>
      </c>
      <c r="H338" t="s">
        <v>14</v>
      </c>
      <c r="I338" t="s">
        <v>26</v>
      </c>
      <c r="J338" s="3">
        <v>1448</v>
      </c>
      <c r="K338" s="3">
        <v>17376</v>
      </c>
      <c r="L338" s="3">
        <f>EmpTable[[#This Row],[Annual Salary]]/52</f>
        <v>334.15384615384613</v>
      </c>
      <c r="M338">
        <v>4.5</v>
      </c>
      <c r="N338">
        <v>0</v>
      </c>
      <c r="O338">
        <v>0</v>
      </c>
      <c r="P338">
        <f>EmpTable[[#This Row],[Sick Leaves]]+EmpTable[[#This Row],[Unpaid Leaves]]</f>
        <v>0</v>
      </c>
      <c r="Q338">
        <v>1</v>
      </c>
    </row>
    <row r="339" spans="1:17" x14ac:dyDescent="0.3">
      <c r="A339" t="s">
        <v>1054</v>
      </c>
      <c r="B339" t="s">
        <v>374</v>
      </c>
      <c r="C339" t="s">
        <v>37</v>
      </c>
      <c r="D339" t="str">
        <f>TEXT(EmpTable[[#This Row],[Start Date]], "dddd")</f>
        <v>Sunday</v>
      </c>
      <c r="E339" s="1">
        <v>43541</v>
      </c>
      <c r="F339" s="2">
        <f ca="1">DATEDIF(EmpTable[[#This Row],[Start Date]],TODAY(),"Y")</f>
        <v>7</v>
      </c>
      <c r="G339" t="s">
        <v>13</v>
      </c>
      <c r="H339" t="s">
        <v>9</v>
      </c>
      <c r="I339" t="s">
        <v>10</v>
      </c>
      <c r="J339" s="3">
        <v>1568</v>
      </c>
      <c r="K339" s="3">
        <v>18816</v>
      </c>
      <c r="L339" s="3">
        <f>EmpTable[[#This Row],[Annual Salary]]/52</f>
        <v>361.84615384615387</v>
      </c>
      <c r="M339">
        <v>3</v>
      </c>
      <c r="N339">
        <v>5</v>
      </c>
      <c r="O339">
        <v>0</v>
      </c>
      <c r="P339">
        <f>EmpTable[[#This Row],[Sick Leaves]]+EmpTable[[#This Row],[Unpaid Leaves]]</f>
        <v>5</v>
      </c>
      <c r="Q339">
        <v>7</v>
      </c>
    </row>
    <row r="340" spans="1:17" x14ac:dyDescent="0.3">
      <c r="A340" t="s">
        <v>1055</v>
      </c>
      <c r="B340" t="s">
        <v>375</v>
      </c>
      <c r="C340" t="s">
        <v>15</v>
      </c>
      <c r="D340" t="str">
        <f>TEXT(EmpTable[[#This Row],[Start Date]], "dddd")</f>
        <v>Tuesday</v>
      </c>
      <c r="E340" s="1">
        <v>42724</v>
      </c>
      <c r="F340" s="2">
        <f ca="1">DATEDIF(EmpTable[[#This Row],[Start Date]],TODAY(),"Y")</f>
        <v>9</v>
      </c>
      <c r="G340" t="s">
        <v>24</v>
      </c>
      <c r="H340" t="s">
        <v>9</v>
      </c>
      <c r="I340" t="s">
        <v>17</v>
      </c>
      <c r="J340" s="3">
        <v>1823</v>
      </c>
      <c r="K340" s="3">
        <v>21876</v>
      </c>
      <c r="L340" s="3">
        <f>EmpTable[[#This Row],[Annual Salary]]/52</f>
        <v>420.69230769230768</v>
      </c>
      <c r="M340">
        <v>4.5</v>
      </c>
      <c r="N340">
        <v>5</v>
      </c>
      <c r="O340">
        <v>0</v>
      </c>
      <c r="P340">
        <f>EmpTable[[#This Row],[Sick Leaves]]+EmpTable[[#This Row],[Unpaid Leaves]]</f>
        <v>5</v>
      </c>
      <c r="Q340">
        <v>9</v>
      </c>
    </row>
    <row r="341" spans="1:17" x14ac:dyDescent="0.3">
      <c r="A341" t="s">
        <v>1056</v>
      </c>
      <c r="B341" t="s">
        <v>376</v>
      </c>
      <c r="C341" t="s">
        <v>15</v>
      </c>
      <c r="D341" t="str">
        <f>TEXT(EmpTable[[#This Row],[Start Date]], "dddd")</f>
        <v>Saturday</v>
      </c>
      <c r="E341" s="1">
        <v>43512</v>
      </c>
      <c r="F341" s="2">
        <f ca="1">DATEDIF(EmpTable[[#This Row],[Start Date]],TODAY(),"Y")</f>
        <v>7</v>
      </c>
      <c r="G341" t="s">
        <v>13</v>
      </c>
      <c r="H341" t="s">
        <v>9</v>
      </c>
      <c r="I341" t="s">
        <v>10</v>
      </c>
      <c r="J341" s="3">
        <v>1712</v>
      </c>
      <c r="K341" s="3">
        <v>20544</v>
      </c>
      <c r="L341" s="3">
        <f>EmpTable[[#This Row],[Annual Salary]]/52</f>
        <v>395.07692307692309</v>
      </c>
      <c r="M341">
        <v>4.5</v>
      </c>
      <c r="N341">
        <v>0</v>
      </c>
      <c r="O341">
        <v>4</v>
      </c>
      <c r="P341">
        <f>EmpTable[[#This Row],[Sick Leaves]]+EmpTable[[#This Row],[Unpaid Leaves]]</f>
        <v>4</v>
      </c>
      <c r="Q341">
        <v>15</v>
      </c>
    </row>
    <row r="342" spans="1:17" x14ac:dyDescent="0.3">
      <c r="A342" t="s">
        <v>1057</v>
      </c>
      <c r="B342" t="s">
        <v>377</v>
      </c>
      <c r="C342" t="s">
        <v>15</v>
      </c>
      <c r="D342" t="str">
        <f>TEXT(EmpTable[[#This Row],[Start Date]], "dddd")</f>
        <v>Friday</v>
      </c>
      <c r="E342" s="1">
        <v>44134</v>
      </c>
      <c r="F342" s="2">
        <f ca="1">DATEDIF(EmpTable[[#This Row],[Start Date]],TODAY(),"Y")</f>
        <v>5</v>
      </c>
      <c r="G342" t="s">
        <v>16</v>
      </c>
      <c r="H342" t="s">
        <v>14</v>
      </c>
      <c r="I342" t="s">
        <v>26</v>
      </c>
      <c r="J342" s="3">
        <v>744</v>
      </c>
      <c r="K342" s="3">
        <v>8928</v>
      </c>
      <c r="L342" s="3">
        <f>EmpTable[[#This Row],[Annual Salary]]/52</f>
        <v>171.69230769230768</v>
      </c>
      <c r="M342">
        <v>5</v>
      </c>
      <c r="N342">
        <v>5</v>
      </c>
      <c r="O342">
        <v>0</v>
      </c>
      <c r="P342">
        <f>EmpTable[[#This Row],[Sick Leaves]]+EmpTable[[#This Row],[Unpaid Leaves]]</f>
        <v>5</v>
      </c>
      <c r="Q342">
        <v>8</v>
      </c>
    </row>
    <row r="343" spans="1:17" x14ac:dyDescent="0.3">
      <c r="A343" t="s">
        <v>1058</v>
      </c>
      <c r="B343" t="s">
        <v>378</v>
      </c>
      <c r="C343" t="s">
        <v>37</v>
      </c>
      <c r="D343" t="str">
        <f>TEXT(EmpTable[[#This Row],[Start Date]], "dddd")</f>
        <v>Saturday</v>
      </c>
      <c r="E343" s="1">
        <v>42945</v>
      </c>
      <c r="F343" s="2">
        <f ca="1">DATEDIF(EmpTable[[#This Row],[Start Date]],TODAY(),"Y")</f>
        <v>9</v>
      </c>
      <c r="G343" t="s">
        <v>13</v>
      </c>
      <c r="H343" t="s">
        <v>9</v>
      </c>
      <c r="I343" t="s">
        <v>17</v>
      </c>
      <c r="J343" s="3">
        <v>2972</v>
      </c>
      <c r="K343" s="3">
        <v>35664</v>
      </c>
      <c r="L343" s="3">
        <f>EmpTable[[#This Row],[Annual Salary]]/52</f>
        <v>685.84615384615381</v>
      </c>
      <c r="M343">
        <v>5</v>
      </c>
      <c r="N343">
        <v>0</v>
      </c>
      <c r="O343">
        <v>4</v>
      </c>
      <c r="P343">
        <f>EmpTable[[#This Row],[Sick Leaves]]+EmpTable[[#This Row],[Unpaid Leaves]]</f>
        <v>4</v>
      </c>
      <c r="Q343">
        <v>2</v>
      </c>
    </row>
    <row r="344" spans="1:17" x14ac:dyDescent="0.3">
      <c r="A344" t="s">
        <v>1059</v>
      </c>
      <c r="B344" t="s">
        <v>379</v>
      </c>
      <c r="C344" t="s">
        <v>15</v>
      </c>
      <c r="D344" t="str">
        <f>TEXT(EmpTable[[#This Row],[Start Date]], "dddd")</f>
        <v>Saturday</v>
      </c>
      <c r="E344" s="1">
        <v>43785</v>
      </c>
      <c r="F344" s="2">
        <f ca="1">DATEDIF(EmpTable[[#This Row],[Start Date]],TODAY(),"Y")</f>
        <v>6</v>
      </c>
      <c r="G344" t="s">
        <v>19</v>
      </c>
      <c r="H344" t="s">
        <v>9</v>
      </c>
      <c r="I344" t="s">
        <v>17</v>
      </c>
      <c r="J344" s="3">
        <v>2931</v>
      </c>
      <c r="K344" s="3">
        <v>35172</v>
      </c>
      <c r="L344" s="3">
        <f>EmpTable[[#This Row],[Annual Salary]]/52</f>
        <v>676.38461538461536</v>
      </c>
      <c r="M344">
        <v>3</v>
      </c>
      <c r="N344">
        <v>6</v>
      </c>
      <c r="O344">
        <v>0</v>
      </c>
      <c r="P344">
        <f>EmpTable[[#This Row],[Sick Leaves]]+EmpTable[[#This Row],[Unpaid Leaves]]</f>
        <v>6</v>
      </c>
      <c r="Q344">
        <v>71</v>
      </c>
    </row>
    <row r="345" spans="1:17" x14ac:dyDescent="0.3">
      <c r="A345" t="s">
        <v>1060</v>
      </c>
      <c r="B345" t="s">
        <v>380</v>
      </c>
      <c r="C345" t="s">
        <v>15</v>
      </c>
      <c r="D345" t="str">
        <f>TEXT(EmpTable[[#This Row],[Start Date]], "dddd")</f>
        <v>Friday</v>
      </c>
      <c r="E345" s="1">
        <v>43301</v>
      </c>
      <c r="F345" s="2">
        <f ca="1">DATEDIF(EmpTable[[#This Row],[Start Date]],TODAY(),"Y")</f>
        <v>8</v>
      </c>
      <c r="G345" t="s">
        <v>32</v>
      </c>
      <c r="H345" t="s">
        <v>22</v>
      </c>
      <c r="I345" t="s">
        <v>10</v>
      </c>
      <c r="J345" s="3">
        <v>2544</v>
      </c>
      <c r="K345" s="3">
        <v>30528</v>
      </c>
      <c r="L345" s="3">
        <f>EmpTable[[#This Row],[Annual Salary]]/52</f>
        <v>587.07692307692309</v>
      </c>
      <c r="M345">
        <v>3</v>
      </c>
      <c r="N345">
        <v>0</v>
      </c>
      <c r="O345">
        <v>0</v>
      </c>
      <c r="P345">
        <f>EmpTable[[#This Row],[Sick Leaves]]+EmpTable[[#This Row],[Unpaid Leaves]]</f>
        <v>0</v>
      </c>
      <c r="Q345">
        <v>2</v>
      </c>
    </row>
    <row r="346" spans="1:17" x14ac:dyDescent="0.3">
      <c r="A346" t="s">
        <v>1061</v>
      </c>
      <c r="B346" t="s">
        <v>381</v>
      </c>
      <c r="C346" t="s">
        <v>15</v>
      </c>
      <c r="D346" t="str">
        <f>TEXT(EmpTable[[#This Row],[Start Date]], "dddd")</f>
        <v>Tuesday</v>
      </c>
      <c r="E346" s="1">
        <v>42605</v>
      </c>
      <c r="F346" s="2">
        <f ca="1">DATEDIF(EmpTable[[#This Row],[Start Date]],TODAY(),"Y")</f>
        <v>10</v>
      </c>
      <c r="G346" t="s">
        <v>13</v>
      </c>
      <c r="H346" t="s">
        <v>11</v>
      </c>
      <c r="I346" t="s">
        <v>20</v>
      </c>
      <c r="J346" s="3">
        <v>1595</v>
      </c>
      <c r="K346" s="3">
        <v>19140</v>
      </c>
      <c r="L346" s="3">
        <f>EmpTable[[#This Row],[Annual Salary]]/52</f>
        <v>368.07692307692309</v>
      </c>
      <c r="M346">
        <v>5</v>
      </c>
      <c r="N346">
        <v>0</v>
      </c>
      <c r="O346">
        <v>0</v>
      </c>
      <c r="P346">
        <f>EmpTable[[#This Row],[Sick Leaves]]+EmpTable[[#This Row],[Unpaid Leaves]]</f>
        <v>0</v>
      </c>
      <c r="Q346">
        <v>0</v>
      </c>
    </row>
    <row r="347" spans="1:17" x14ac:dyDescent="0.3">
      <c r="A347" t="s">
        <v>1062</v>
      </c>
      <c r="B347" t="s">
        <v>382</v>
      </c>
      <c r="C347" t="s">
        <v>37</v>
      </c>
      <c r="D347" t="str">
        <f>TEXT(EmpTable[[#This Row],[Start Date]], "dddd")</f>
        <v>Wednesday</v>
      </c>
      <c r="E347" s="1">
        <v>43439</v>
      </c>
      <c r="F347" s="2">
        <f ca="1">DATEDIF(EmpTable[[#This Row],[Start Date]],TODAY(),"Y")</f>
        <v>7</v>
      </c>
      <c r="G347" t="s">
        <v>19</v>
      </c>
      <c r="H347" t="s">
        <v>22</v>
      </c>
      <c r="I347" t="s">
        <v>10</v>
      </c>
      <c r="J347" s="3">
        <v>1326</v>
      </c>
      <c r="K347" s="3">
        <v>15912</v>
      </c>
      <c r="L347" s="3">
        <f>EmpTable[[#This Row],[Annual Salary]]/52</f>
        <v>306</v>
      </c>
      <c r="M347">
        <v>3</v>
      </c>
      <c r="N347">
        <v>0</v>
      </c>
      <c r="O347">
        <v>3</v>
      </c>
      <c r="P347">
        <f>EmpTable[[#This Row],[Sick Leaves]]+EmpTable[[#This Row],[Unpaid Leaves]]</f>
        <v>3</v>
      </c>
      <c r="Q347">
        <v>7</v>
      </c>
    </row>
    <row r="348" spans="1:17" x14ac:dyDescent="0.3">
      <c r="A348" t="s">
        <v>1063</v>
      </c>
      <c r="B348" t="s">
        <v>383</v>
      </c>
      <c r="C348" t="s">
        <v>15</v>
      </c>
      <c r="D348" t="str">
        <f>TEXT(EmpTable[[#This Row],[Start Date]], "dddd")</f>
        <v>Sunday</v>
      </c>
      <c r="E348" s="1">
        <v>43492</v>
      </c>
      <c r="F348" s="2">
        <f ca="1">DATEDIF(EmpTable[[#This Row],[Start Date]],TODAY(),"Y")</f>
        <v>7</v>
      </c>
      <c r="G348" t="s">
        <v>25</v>
      </c>
      <c r="H348" t="s">
        <v>9</v>
      </c>
      <c r="I348" t="s">
        <v>20</v>
      </c>
      <c r="J348" s="3">
        <v>3117</v>
      </c>
      <c r="K348" s="3">
        <v>37404</v>
      </c>
      <c r="L348" s="3">
        <f>EmpTable[[#This Row],[Annual Salary]]/52</f>
        <v>719.30769230769226</v>
      </c>
      <c r="M348">
        <v>3</v>
      </c>
      <c r="N348">
        <v>0</v>
      </c>
      <c r="O348">
        <v>4</v>
      </c>
      <c r="P348">
        <f>EmpTable[[#This Row],[Sick Leaves]]+EmpTable[[#This Row],[Unpaid Leaves]]</f>
        <v>4</v>
      </c>
      <c r="Q348">
        <v>0</v>
      </c>
    </row>
    <row r="349" spans="1:17" x14ac:dyDescent="0.3">
      <c r="A349" t="s">
        <v>1064</v>
      </c>
      <c r="B349" t="s">
        <v>384</v>
      </c>
      <c r="C349" t="s">
        <v>37</v>
      </c>
      <c r="D349" t="str">
        <f>TEXT(EmpTable[[#This Row],[Start Date]], "dddd")</f>
        <v>Monday</v>
      </c>
      <c r="E349" s="1">
        <v>43507</v>
      </c>
      <c r="F349" s="2">
        <f ca="1">DATEDIF(EmpTable[[#This Row],[Start Date]],TODAY(),"Y")</f>
        <v>7</v>
      </c>
      <c r="G349" t="s">
        <v>12</v>
      </c>
      <c r="H349" t="s">
        <v>9</v>
      </c>
      <c r="I349" t="s">
        <v>10</v>
      </c>
      <c r="J349" s="3">
        <v>3446</v>
      </c>
      <c r="K349" s="3">
        <v>41352</v>
      </c>
      <c r="L349" s="3">
        <f>EmpTable[[#This Row],[Annual Salary]]/52</f>
        <v>795.23076923076928</v>
      </c>
      <c r="M349">
        <v>5</v>
      </c>
      <c r="N349">
        <v>0</v>
      </c>
      <c r="O349">
        <v>0</v>
      </c>
      <c r="P349">
        <f>EmpTable[[#This Row],[Sick Leaves]]+EmpTable[[#This Row],[Unpaid Leaves]]</f>
        <v>0</v>
      </c>
      <c r="Q349">
        <v>10</v>
      </c>
    </row>
    <row r="350" spans="1:17" x14ac:dyDescent="0.3">
      <c r="A350" t="s">
        <v>1065</v>
      </c>
      <c r="B350" t="s">
        <v>385</v>
      </c>
      <c r="C350" t="s">
        <v>15</v>
      </c>
      <c r="D350" t="str">
        <f>TEXT(EmpTable[[#This Row],[Start Date]], "dddd")</f>
        <v>Friday</v>
      </c>
      <c r="E350" s="1">
        <v>43476</v>
      </c>
      <c r="F350" s="2">
        <f ca="1">DATEDIF(EmpTable[[#This Row],[Start Date]],TODAY(),"Y")</f>
        <v>7</v>
      </c>
      <c r="G350" t="s">
        <v>13</v>
      </c>
      <c r="H350" t="s">
        <v>14</v>
      </c>
      <c r="I350" t="s">
        <v>10</v>
      </c>
      <c r="J350" s="3">
        <v>2023</v>
      </c>
      <c r="K350" s="3">
        <v>24276</v>
      </c>
      <c r="L350" s="3">
        <f>EmpTable[[#This Row],[Annual Salary]]/52</f>
        <v>466.84615384615387</v>
      </c>
      <c r="M350">
        <v>4.5</v>
      </c>
      <c r="N350">
        <v>6</v>
      </c>
      <c r="O350">
        <v>0</v>
      </c>
      <c r="P350">
        <f>EmpTable[[#This Row],[Sick Leaves]]+EmpTable[[#This Row],[Unpaid Leaves]]</f>
        <v>6</v>
      </c>
      <c r="Q350">
        <v>6</v>
      </c>
    </row>
    <row r="351" spans="1:17" x14ac:dyDescent="0.3">
      <c r="A351" t="s">
        <v>1066</v>
      </c>
      <c r="B351" t="s">
        <v>386</v>
      </c>
      <c r="C351" t="s">
        <v>15</v>
      </c>
      <c r="D351" t="str">
        <f>TEXT(EmpTable[[#This Row],[Start Date]], "dddd")</f>
        <v>Saturday</v>
      </c>
      <c r="E351" s="1">
        <v>44044</v>
      </c>
      <c r="F351" s="2">
        <f ca="1">DATEDIF(EmpTable[[#This Row],[Start Date]],TODAY(),"Y")</f>
        <v>6</v>
      </c>
      <c r="G351" t="s">
        <v>29</v>
      </c>
      <c r="H351" t="s">
        <v>9</v>
      </c>
      <c r="I351" t="s">
        <v>17</v>
      </c>
      <c r="J351" s="3">
        <v>979</v>
      </c>
      <c r="K351" s="3">
        <v>11748</v>
      </c>
      <c r="L351" s="3">
        <f>EmpTable[[#This Row],[Annual Salary]]/52</f>
        <v>225.92307692307693</v>
      </c>
      <c r="M351">
        <v>3</v>
      </c>
      <c r="N351">
        <v>6</v>
      </c>
      <c r="O351">
        <v>0</v>
      </c>
      <c r="P351">
        <f>EmpTable[[#This Row],[Sick Leaves]]+EmpTable[[#This Row],[Unpaid Leaves]]</f>
        <v>6</v>
      </c>
      <c r="Q351">
        <v>4</v>
      </c>
    </row>
    <row r="352" spans="1:17" x14ac:dyDescent="0.3">
      <c r="A352" t="s">
        <v>1067</v>
      </c>
      <c r="B352" t="s">
        <v>387</v>
      </c>
      <c r="C352" t="s">
        <v>15</v>
      </c>
      <c r="D352" t="str">
        <f>TEXT(EmpTable[[#This Row],[Start Date]], "dddd")</f>
        <v>Friday</v>
      </c>
      <c r="E352" s="1">
        <v>44064</v>
      </c>
      <c r="F352" s="2">
        <f ca="1">DATEDIF(EmpTable[[#This Row],[Start Date]],TODAY(),"Y")</f>
        <v>6</v>
      </c>
      <c r="G352" t="s">
        <v>34</v>
      </c>
      <c r="H352" t="s">
        <v>9</v>
      </c>
      <c r="I352" t="s">
        <v>20</v>
      </c>
      <c r="J352" s="3">
        <v>1676</v>
      </c>
      <c r="K352" s="3">
        <v>20112</v>
      </c>
      <c r="L352" s="3">
        <f>EmpTable[[#This Row],[Annual Salary]]/52</f>
        <v>386.76923076923077</v>
      </c>
      <c r="M352">
        <v>4.5</v>
      </c>
      <c r="N352">
        <v>0</v>
      </c>
      <c r="O352">
        <v>0</v>
      </c>
      <c r="P352">
        <f>EmpTable[[#This Row],[Sick Leaves]]+EmpTable[[#This Row],[Unpaid Leaves]]</f>
        <v>0</v>
      </c>
      <c r="Q352">
        <v>8</v>
      </c>
    </row>
    <row r="353" spans="1:17" x14ac:dyDescent="0.3">
      <c r="A353" t="s">
        <v>1068</v>
      </c>
      <c r="B353" t="s">
        <v>388</v>
      </c>
      <c r="C353" t="s">
        <v>37</v>
      </c>
      <c r="D353" t="str">
        <f>TEXT(EmpTable[[#This Row],[Start Date]], "dddd")</f>
        <v>Thursday</v>
      </c>
      <c r="E353" s="1">
        <v>42747</v>
      </c>
      <c r="F353" s="2">
        <f ca="1">DATEDIF(EmpTable[[#This Row],[Start Date]],TODAY(),"Y")</f>
        <v>9</v>
      </c>
      <c r="G353" t="s">
        <v>18</v>
      </c>
      <c r="H353" t="s">
        <v>9</v>
      </c>
      <c r="I353" t="s">
        <v>17</v>
      </c>
      <c r="J353" s="3">
        <v>3079</v>
      </c>
      <c r="K353" s="3">
        <v>36948</v>
      </c>
      <c r="L353" s="3">
        <f>EmpTable[[#This Row],[Annual Salary]]/52</f>
        <v>710.53846153846155</v>
      </c>
      <c r="M353">
        <v>3</v>
      </c>
      <c r="N353">
        <v>0</v>
      </c>
      <c r="O353">
        <v>0</v>
      </c>
      <c r="P353">
        <f>EmpTable[[#This Row],[Sick Leaves]]+EmpTable[[#This Row],[Unpaid Leaves]]</f>
        <v>0</v>
      </c>
      <c r="Q353">
        <v>2</v>
      </c>
    </row>
    <row r="354" spans="1:17" x14ac:dyDescent="0.3">
      <c r="A354" t="s">
        <v>1069</v>
      </c>
      <c r="B354" t="s">
        <v>389</v>
      </c>
      <c r="C354" t="s">
        <v>37</v>
      </c>
      <c r="D354" t="str">
        <f>TEXT(EmpTable[[#This Row],[Start Date]], "dddd")</f>
        <v>Monday</v>
      </c>
      <c r="E354" s="1">
        <v>43675</v>
      </c>
      <c r="F354" s="2">
        <f ca="1">DATEDIF(EmpTable[[#This Row],[Start Date]],TODAY(),"Y")</f>
        <v>7</v>
      </c>
      <c r="G354" t="s">
        <v>23</v>
      </c>
      <c r="H354" t="s">
        <v>9</v>
      </c>
      <c r="I354" t="s">
        <v>20</v>
      </c>
      <c r="J354" s="3">
        <v>2164</v>
      </c>
      <c r="K354" s="3">
        <v>25968</v>
      </c>
      <c r="L354" s="3">
        <f>EmpTable[[#This Row],[Annual Salary]]/52</f>
        <v>499.38461538461536</v>
      </c>
      <c r="M354">
        <v>3</v>
      </c>
      <c r="N354">
        <v>0</v>
      </c>
      <c r="O354">
        <v>2</v>
      </c>
      <c r="P354">
        <f>EmpTable[[#This Row],[Sick Leaves]]+EmpTable[[#This Row],[Unpaid Leaves]]</f>
        <v>2</v>
      </c>
      <c r="Q354">
        <v>0</v>
      </c>
    </row>
    <row r="355" spans="1:17" x14ac:dyDescent="0.3">
      <c r="A355" t="s">
        <v>1070</v>
      </c>
      <c r="B355" t="s">
        <v>390</v>
      </c>
      <c r="C355" t="s">
        <v>15</v>
      </c>
      <c r="D355" t="str">
        <f>TEXT(EmpTable[[#This Row],[Start Date]], "dddd")</f>
        <v>Wednesday</v>
      </c>
      <c r="E355" s="1">
        <v>44146</v>
      </c>
      <c r="F355" s="2">
        <f ca="1">DATEDIF(EmpTable[[#This Row],[Start Date]],TODAY(),"Y")</f>
        <v>5</v>
      </c>
      <c r="G355" t="s">
        <v>13</v>
      </c>
      <c r="H355" t="s">
        <v>9</v>
      </c>
      <c r="I355" t="s">
        <v>20</v>
      </c>
      <c r="J355" s="3">
        <v>2312</v>
      </c>
      <c r="K355" s="3">
        <v>27744</v>
      </c>
      <c r="L355" s="3">
        <f>EmpTable[[#This Row],[Annual Salary]]/52</f>
        <v>533.53846153846155</v>
      </c>
      <c r="M355">
        <v>3</v>
      </c>
      <c r="N355">
        <v>0</v>
      </c>
      <c r="O355">
        <v>0</v>
      </c>
      <c r="P355">
        <f>EmpTable[[#This Row],[Sick Leaves]]+EmpTable[[#This Row],[Unpaid Leaves]]</f>
        <v>0</v>
      </c>
      <c r="Q355">
        <v>31</v>
      </c>
    </row>
    <row r="356" spans="1:17" x14ac:dyDescent="0.3">
      <c r="A356" t="s">
        <v>1071</v>
      </c>
      <c r="B356" t="s">
        <v>391</v>
      </c>
      <c r="C356" t="s">
        <v>15</v>
      </c>
      <c r="D356" t="str">
        <f>TEXT(EmpTable[[#This Row],[Start Date]], "dddd")</f>
        <v>Sunday</v>
      </c>
      <c r="E356" s="1">
        <v>42974</v>
      </c>
      <c r="F356" s="2">
        <f ca="1">DATEDIF(EmpTable[[#This Row],[Start Date]],TODAY(),"Y")</f>
        <v>9</v>
      </c>
      <c r="G356" t="s">
        <v>19</v>
      </c>
      <c r="H356" t="s">
        <v>9</v>
      </c>
      <c r="I356" t="s">
        <v>10</v>
      </c>
      <c r="J356" s="3">
        <v>834</v>
      </c>
      <c r="K356" s="3">
        <v>10008</v>
      </c>
      <c r="L356" s="3">
        <f>EmpTable[[#This Row],[Annual Salary]]/52</f>
        <v>192.46153846153845</v>
      </c>
      <c r="M356">
        <v>2</v>
      </c>
      <c r="N356">
        <v>6</v>
      </c>
      <c r="O356">
        <v>0</v>
      </c>
      <c r="P356">
        <f>EmpTable[[#This Row],[Sick Leaves]]+EmpTable[[#This Row],[Unpaid Leaves]]</f>
        <v>6</v>
      </c>
      <c r="Q356">
        <v>13</v>
      </c>
    </row>
    <row r="357" spans="1:17" x14ac:dyDescent="0.3">
      <c r="A357" t="s">
        <v>1072</v>
      </c>
      <c r="B357" t="s">
        <v>392</v>
      </c>
      <c r="C357" t="s">
        <v>37</v>
      </c>
      <c r="D357" t="str">
        <f>TEXT(EmpTable[[#This Row],[Start Date]], "dddd")</f>
        <v>Tuesday</v>
      </c>
      <c r="E357" s="1">
        <v>43480</v>
      </c>
      <c r="F357" s="2">
        <f ca="1">DATEDIF(EmpTable[[#This Row],[Start Date]],TODAY(),"Y")</f>
        <v>7</v>
      </c>
      <c r="G357" t="s">
        <v>8</v>
      </c>
      <c r="H357" t="s">
        <v>9</v>
      </c>
      <c r="I357" t="s">
        <v>20</v>
      </c>
      <c r="J357" s="3">
        <v>723</v>
      </c>
      <c r="K357" s="3">
        <v>8676</v>
      </c>
      <c r="L357" s="3">
        <f>EmpTable[[#This Row],[Annual Salary]]/52</f>
        <v>166.84615384615384</v>
      </c>
      <c r="M357">
        <v>3</v>
      </c>
      <c r="N357">
        <v>0</v>
      </c>
      <c r="O357">
        <v>0</v>
      </c>
      <c r="P357">
        <f>EmpTable[[#This Row],[Sick Leaves]]+EmpTable[[#This Row],[Unpaid Leaves]]</f>
        <v>0</v>
      </c>
      <c r="Q357">
        <v>10</v>
      </c>
    </row>
    <row r="358" spans="1:17" x14ac:dyDescent="0.3">
      <c r="A358" t="s">
        <v>1073</v>
      </c>
      <c r="B358" t="s">
        <v>393</v>
      </c>
      <c r="C358" t="s">
        <v>15</v>
      </c>
      <c r="D358" t="str">
        <f>TEXT(EmpTable[[#This Row],[Start Date]], "dddd")</f>
        <v>Saturday</v>
      </c>
      <c r="E358" s="1">
        <v>42504</v>
      </c>
      <c r="F358" s="2">
        <f ca="1">DATEDIF(EmpTable[[#This Row],[Start Date]],TODAY(),"Y")</f>
        <v>10</v>
      </c>
      <c r="G358" t="s">
        <v>29</v>
      </c>
      <c r="H358" t="s">
        <v>9</v>
      </c>
      <c r="I358" t="s">
        <v>10</v>
      </c>
      <c r="J358" s="3">
        <v>2807</v>
      </c>
      <c r="K358" s="3">
        <v>33684</v>
      </c>
      <c r="L358" s="3">
        <f>EmpTable[[#This Row],[Annual Salary]]/52</f>
        <v>647.76923076923072</v>
      </c>
      <c r="M358">
        <v>3</v>
      </c>
      <c r="N358">
        <v>5</v>
      </c>
      <c r="O358">
        <v>1</v>
      </c>
      <c r="P358">
        <f>EmpTable[[#This Row],[Sick Leaves]]+EmpTable[[#This Row],[Unpaid Leaves]]</f>
        <v>6</v>
      </c>
      <c r="Q358">
        <v>2</v>
      </c>
    </row>
    <row r="359" spans="1:17" x14ac:dyDescent="0.3">
      <c r="A359" t="s">
        <v>1074</v>
      </c>
      <c r="B359" t="s">
        <v>394</v>
      </c>
      <c r="C359" t="s">
        <v>37</v>
      </c>
      <c r="D359" t="str">
        <f>TEXT(EmpTable[[#This Row],[Start Date]], "dddd")</f>
        <v>Sunday</v>
      </c>
      <c r="E359" s="1">
        <v>42904</v>
      </c>
      <c r="F359" s="2">
        <f ca="1">DATEDIF(EmpTable[[#This Row],[Start Date]],TODAY(),"Y")</f>
        <v>9</v>
      </c>
      <c r="G359" t="s">
        <v>25</v>
      </c>
      <c r="H359" t="s">
        <v>11</v>
      </c>
      <c r="I359" t="s">
        <v>17</v>
      </c>
      <c r="J359" s="3">
        <v>1002</v>
      </c>
      <c r="K359" s="3">
        <v>12024</v>
      </c>
      <c r="L359" s="3">
        <f>EmpTable[[#This Row],[Annual Salary]]/52</f>
        <v>231.23076923076923</v>
      </c>
      <c r="M359">
        <v>5</v>
      </c>
      <c r="N359">
        <v>1</v>
      </c>
      <c r="O359">
        <v>0</v>
      </c>
      <c r="P359">
        <f>EmpTable[[#This Row],[Sick Leaves]]+EmpTable[[#This Row],[Unpaid Leaves]]</f>
        <v>1</v>
      </c>
      <c r="Q359">
        <v>3</v>
      </c>
    </row>
    <row r="360" spans="1:17" x14ac:dyDescent="0.3">
      <c r="A360" t="s">
        <v>1075</v>
      </c>
      <c r="B360" t="s">
        <v>395</v>
      </c>
      <c r="C360" t="s">
        <v>15</v>
      </c>
      <c r="D360" t="str">
        <f>TEXT(EmpTable[[#This Row],[Start Date]], "dddd")</f>
        <v>Saturday</v>
      </c>
      <c r="E360" s="1">
        <v>44023</v>
      </c>
      <c r="F360" s="2">
        <f ca="1">DATEDIF(EmpTable[[#This Row],[Start Date]],TODAY(),"Y")</f>
        <v>6</v>
      </c>
      <c r="G360" t="s">
        <v>32</v>
      </c>
      <c r="H360" t="s">
        <v>9</v>
      </c>
      <c r="I360" t="s">
        <v>10</v>
      </c>
      <c r="J360" s="3">
        <v>2265</v>
      </c>
      <c r="K360" s="3">
        <v>27180</v>
      </c>
      <c r="L360" s="3">
        <f>EmpTable[[#This Row],[Annual Salary]]/52</f>
        <v>522.69230769230774</v>
      </c>
      <c r="M360">
        <v>5</v>
      </c>
      <c r="N360">
        <v>1</v>
      </c>
      <c r="O360">
        <v>0</v>
      </c>
      <c r="P360">
        <f>EmpTable[[#This Row],[Sick Leaves]]+EmpTable[[#This Row],[Unpaid Leaves]]</f>
        <v>1</v>
      </c>
      <c r="Q360">
        <v>9</v>
      </c>
    </row>
    <row r="361" spans="1:17" x14ac:dyDescent="0.3">
      <c r="A361" t="s">
        <v>1076</v>
      </c>
      <c r="B361" t="s">
        <v>396</v>
      </c>
      <c r="C361" t="s">
        <v>15</v>
      </c>
      <c r="D361" t="str">
        <f>TEXT(EmpTable[[#This Row],[Start Date]], "dddd")</f>
        <v>Tuesday</v>
      </c>
      <c r="E361" s="1">
        <v>43753</v>
      </c>
      <c r="F361" s="2">
        <f ca="1">DATEDIF(EmpTable[[#This Row],[Start Date]],TODAY(),"Y")</f>
        <v>6</v>
      </c>
      <c r="G361" t="s">
        <v>8</v>
      </c>
      <c r="H361" t="s">
        <v>9</v>
      </c>
      <c r="I361" t="s">
        <v>17</v>
      </c>
      <c r="J361" s="3">
        <v>3283</v>
      </c>
      <c r="K361" s="3">
        <v>39396</v>
      </c>
      <c r="L361" s="3">
        <f>EmpTable[[#This Row],[Annual Salary]]/52</f>
        <v>757.61538461538464</v>
      </c>
      <c r="M361">
        <v>5</v>
      </c>
      <c r="N361">
        <v>0</v>
      </c>
      <c r="O361">
        <v>0</v>
      </c>
      <c r="P361">
        <f>EmpTable[[#This Row],[Sick Leaves]]+EmpTable[[#This Row],[Unpaid Leaves]]</f>
        <v>0</v>
      </c>
      <c r="Q361">
        <v>3</v>
      </c>
    </row>
    <row r="362" spans="1:17" x14ac:dyDescent="0.3">
      <c r="A362" t="s">
        <v>1077</v>
      </c>
      <c r="B362" t="s">
        <v>397</v>
      </c>
      <c r="C362" t="s">
        <v>37</v>
      </c>
      <c r="D362" t="str">
        <f>TEXT(EmpTable[[#This Row],[Start Date]], "dddd")</f>
        <v>Saturday</v>
      </c>
      <c r="E362" s="1">
        <v>43204</v>
      </c>
      <c r="F362" s="2">
        <f ca="1">DATEDIF(EmpTable[[#This Row],[Start Date]],TODAY(),"Y")</f>
        <v>8</v>
      </c>
      <c r="G362" t="s">
        <v>29</v>
      </c>
      <c r="H362" t="s">
        <v>9</v>
      </c>
      <c r="I362" t="s">
        <v>17</v>
      </c>
      <c r="J362" s="3">
        <v>2675</v>
      </c>
      <c r="K362" s="3">
        <v>32100</v>
      </c>
      <c r="L362" s="3">
        <f>EmpTable[[#This Row],[Annual Salary]]/52</f>
        <v>617.30769230769226</v>
      </c>
      <c r="M362">
        <v>3</v>
      </c>
      <c r="N362">
        <v>1</v>
      </c>
      <c r="O362">
        <v>6</v>
      </c>
      <c r="P362">
        <f>EmpTable[[#This Row],[Sick Leaves]]+EmpTable[[#This Row],[Unpaid Leaves]]</f>
        <v>7</v>
      </c>
      <c r="Q362">
        <v>4</v>
      </c>
    </row>
    <row r="363" spans="1:17" x14ac:dyDescent="0.3">
      <c r="A363" t="s">
        <v>1078</v>
      </c>
      <c r="B363" t="s">
        <v>398</v>
      </c>
      <c r="C363" t="s">
        <v>15</v>
      </c>
      <c r="D363" t="str">
        <f>TEXT(EmpTable[[#This Row],[Start Date]], "dddd")</f>
        <v>Wednesday</v>
      </c>
      <c r="E363" s="1">
        <v>43481</v>
      </c>
      <c r="F363" s="2">
        <f ca="1">DATEDIF(EmpTable[[#This Row],[Start Date]],TODAY(),"Y")</f>
        <v>7</v>
      </c>
      <c r="G363" t="s">
        <v>25</v>
      </c>
      <c r="H363" t="s">
        <v>14</v>
      </c>
      <c r="I363" t="s">
        <v>20</v>
      </c>
      <c r="J363" s="3">
        <v>3056</v>
      </c>
      <c r="K363" s="3">
        <v>36672</v>
      </c>
      <c r="L363" s="3">
        <f>EmpTable[[#This Row],[Annual Salary]]/52</f>
        <v>705.23076923076928</v>
      </c>
      <c r="M363">
        <v>4.5</v>
      </c>
      <c r="N363">
        <v>0</v>
      </c>
      <c r="O363">
        <v>0</v>
      </c>
      <c r="P363">
        <f>EmpTable[[#This Row],[Sick Leaves]]+EmpTable[[#This Row],[Unpaid Leaves]]</f>
        <v>0</v>
      </c>
      <c r="Q363">
        <v>9</v>
      </c>
    </row>
    <row r="364" spans="1:17" x14ac:dyDescent="0.3">
      <c r="A364" t="s">
        <v>1079</v>
      </c>
      <c r="B364" t="s">
        <v>399</v>
      </c>
      <c r="C364" t="s">
        <v>15</v>
      </c>
      <c r="D364" t="str">
        <f>TEXT(EmpTable[[#This Row],[Start Date]], "dddd")</f>
        <v>Monday</v>
      </c>
      <c r="E364" s="1">
        <v>43752</v>
      </c>
      <c r="F364" s="2">
        <f ca="1">DATEDIF(EmpTable[[#This Row],[Start Date]],TODAY(),"Y")</f>
        <v>6</v>
      </c>
      <c r="G364" t="s">
        <v>13</v>
      </c>
      <c r="H364" t="s">
        <v>9</v>
      </c>
      <c r="I364" t="s">
        <v>10</v>
      </c>
      <c r="J364" s="3">
        <v>1579</v>
      </c>
      <c r="K364" s="3">
        <v>18948</v>
      </c>
      <c r="L364" s="3">
        <f>EmpTable[[#This Row],[Annual Salary]]/52</f>
        <v>364.38461538461536</v>
      </c>
      <c r="M364">
        <v>3</v>
      </c>
      <c r="N364">
        <v>0</v>
      </c>
      <c r="O364">
        <v>0</v>
      </c>
      <c r="P364">
        <f>EmpTable[[#This Row],[Sick Leaves]]+EmpTable[[#This Row],[Unpaid Leaves]]</f>
        <v>0</v>
      </c>
      <c r="Q364">
        <v>14</v>
      </c>
    </row>
    <row r="365" spans="1:17" x14ac:dyDescent="0.3">
      <c r="A365" t="s">
        <v>1080</v>
      </c>
      <c r="B365" t="s">
        <v>400</v>
      </c>
      <c r="C365" t="s">
        <v>15</v>
      </c>
      <c r="D365" t="str">
        <f>TEXT(EmpTable[[#This Row],[Start Date]], "dddd")</f>
        <v>Thursday</v>
      </c>
      <c r="E365" s="1">
        <v>43622</v>
      </c>
      <c r="F365" s="2">
        <f ca="1">DATEDIF(EmpTable[[#This Row],[Start Date]],TODAY(),"Y")</f>
        <v>7</v>
      </c>
      <c r="G365" t="s">
        <v>25</v>
      </c>
      <c r="H365" t="s">
        <v>11</v>
      </c>
      <c r="I365" t="s">
        <v>39</v>
      </c>
      <c r="J365" s="3">
        <v>1255</v>
      </c>
      <c r="K365" s="3">
        <v>15060</v>
      </c>
      <c r="L365" s="3">
        <f>EmpTable[[#This Row],[Annual Salary]]/52</f>
        <v>289.61538461538464</v>
      </c>
      <c r="M365">
        <v>3</v>
      </c>
      <c r="N365">
        <v>6</v>
      </c>
      <c r="O365">
        <v>0</v>
      </c>
      <c r="P365">
        <f>EmpTable[[#This Row],[Sick Leaves]]+EmpTable[[#This Row],[Unpaid Leaves]]</f>
        <v>6</v>
      </c>
      <c r="Q365">
        <v>0</v>
      </c>
    </row>
    <row r="366" spans="1:17" x14ac:dyDescent="0.3">
      <c r="A366" t="s">
        <v>1081</v>
      </c>
      <c r="B366" t="s">
        <v>401</v>
      </c>
      <c r="C366" t="s">
        <v>15</v>
      </c>
      <c r="D366" t="str">
        <f>TEXT(EmpTable[[#This Row],[Start Date]], "dddd")</f>
        <v>Thursday</v>
      </c>
      <c r="E366" s="1">
        <v>43496</v>
      </c>
      <c r="F366" s="2">
        <f ca="1">DATEDIF(EmpTable[[#This Row],[Start Date]],TODAY(),"Y")</f>
        <v>7</v>
      </c>
      <c r="G366" t="s">
        <v>8</v>
      </c>
      <c r="H366" t="s">
        <v>9</v>
      </c>
      <c r="I366" t="s">
        <v>39</v>
      </c>
      <c r="J366" s="3">
        <v>3418</v>
      </c>
      <c r="K366" s="3">
        <v>41016</v>
      </c>
      <c r="L366" s="3">
        <f>EmpTable[[#This Row],[Annual Salary]]/52</f>
        <v>788.76923076923072</v>
      </c>
      <c r="M366">
        <v>3</v>
      </c>
      <c r="N366">
        <v>4</v>
      </c>
      <c r="O366">
        <v>0</v>
      </c>
      <c r="P366">
        <f>EmpTable[[#This Row],[Sick Leaves]]+EmpTable[[#This Row],[Unpaid Leaves]]</f>
        <v>4</v>
      </c>
      <c r="Q366">
        <v>1</v>
      </c>
    </row>
    <row r="367" spans="1:17" x14ac:dyDescent="0.3">
      <c r="A367" t="s">
        <v>1082</v>
      </c>
      <c r="B367" t="s">
        <v>402</v>
      </c>
      <c r="C367" t="s">
        <v>15</v>
      </c>
      <c r="D367" t="str">
        <f>TEXT(EmpTable[[#This Row],[Start Date]], "dddd")</f>
        <v>Monday</v>
      </c>
      <c r="E367" s="1">
        <v>44165</v>
      </c>
      <c r="F367" s="2">
        <f ca="1">DATEDIF(EmpTable[[#This Row],[Start Date]],TODAY(),"Y")</f>
        <v>5</v>
      </c>
      <c r="G367" t="s">
        <v>25</v>
      </c>
      <c r="H367" t="s">
        <v>9</v>
      </c>
      <c r="I367" t="s">
        <v>39</v>
      </c>
      <c r="J367" s="3">
        <v>3368</v>
      </c>
      <c r="K367" s="3">
        <v>40416</v>
      </c>
      <c r="L367" s="3">
        <f>EmpTable[[#This Row],[Annual Salary]]/52</f>
        <v>777.23076923076928</v>
      </c>
      <c r="M367">
        <v>3</v>
      </c>
      <c r="N367">
        <v>0</v>
      </c>
      <c r="O367">
        <v>0</v>
      </c>
      <c r="P367">
        <f>EmpTable[[#This Row],[Sick Leaves]]+EmpTable[[#This Row],[Unpaid Leaves]]</f>
        <v>0</v>
      </c>
      <c r="Q367">
        <v>8</v>
      </c>
    </row>
    <row r="368" spans="1:17" x14ac:dyDescent="0.3">
      <c r="A368" t="s">
        <v>1083</v>
      </c>
      <c r="B368" t="s">
        <v>403</v>
      </c>
      <c r="C368" t="s">
        <v>37</v>
      </c>
      <c r="D368" t="str">
        <f>TEXT(EmpTable[[#This Row],[Start Date]], "dddd")</f>
        <v>Friday</v>
      </c>
      <c r="E368" s="1">
        <v>43784</v>
      </c>
      <c r="F368" s="2">
        <f ca="1">DATEDIF(EmpTable[[#This Row],[Start Date]],TODAY(),"Y")</f>
        <v>6</v>
      </c>
      <c r="G368" t="s">
        <v>21</v>
      </c>
      <c r="H368" t="s">
        <v>14</v>
      </c>
      <c r="I368" t="s">
        <v>17</v>
      </c>
      <c r="J368" s="3">
        <v>3275</v>
      </c>
      <c r="K368" s="3">
        <v>39300</v>
      </c>
      <c r="L368" s="3">
        <f>EmpTable[[#This Row],[Annual Salary]]/52</f>
        <v>755.76923076923072</v>
      </c>
      <c r="M368">
        <v>3</v>
      </c>
      <c r="N368">
        <v>1</v>
      </c>
      <c r="O368">
        <v>2</v>
      </c>
      <c r="P368">
        <f>EmpTable[[#This Row],[Sick Leaves]]+EmpTable[[#This Row],[Unpaid Leaves]]</f>
        <v>3</v>
      </c>
      <c r="Q368">
        <v>12</v>
      </c>
    </row>
    <row r="369" spans="1:17" x14ac:dyDescent="0.3">
      <c r="A369" t="s">
        <v>1084</v>
      </c>
      <c r="B369" t="s">
        <v>404</v>
      </c>
      <c r="C369" t="s">
        <v>37</v>
      </c>
      <c r="D369" t="str">
        <f>TEXT(EmpTable[[#This Row],[Start Date]], "dddd")</f>
        <v>Sunday</v>
      </c>
      <c r="E369" s="1">
        <v>44192</v>
      </c>
      <c r="F369" s="2">
        <f ca="1">DATEDIF(EmpTable[[#This Row],[Start Date]],TODAY(),"Y")</f>
        <v>5</v>
      </c>
      <c r="G369" t="s">
        <v>23</v>
      </c>
      <c r="H369" t="s">
        <v>14</v>
      </c>
      <c r="I369" t="s">
        <v>10</v>
      </c>
      <c r="J369" s="3">
        <v>3043</v>
      </c>
      <c r="K369" s="3">
        <v>36516</v>
      </c>
      <c r="L369" s="3">
        <f>EmpTable[[#This Row],[Annual Salary]]/52</f>
        <v>702.23076923076928</v>
      </c>
      <c r="M369">
        <v>2</v>
      </c>
      <c r="N369">
        <v>0</v>
      </c>
      <c r="O369">
        <v>0</v>
      </c>
      <c r="P369">
        <f>EmpTable[[#This Row],[Sick Leaves]]+EmpTable[[#This Row],[Unpaid Leaves]]</f>
        <v>0</v>
      </c>
      <c r="Q369">
        <v>8</v>
      </c>
    </row>
    <row r="370" spans="1:17" x14ac:dyDescent="0.3">
      <c r="A370" t="s">
        <v>1085</v>
      </c>
      <c r="B370" t="s">
        <v>405</v>
      </c>
      <c r="C370" t="s">
        <v>37</v>
      </c>
      <c r="D370" t="str">
        <f>TEXT(EmpTable[[#This Row],[Start Date]], "dddd")</f>
        <v>Wednesday</v>
      </c>
      <c r="E370" s="1">
        <v>43803</v>
      </c>
      <c r="F370" s="2">
        <f ca="1">DATEDIF(EmpTable[[#This Row],[Start Date]],TODAY(),"Y")</f>
        <v>6</v>
      </c>
      <c r="G370" t="s">
        <v>32</v>
      </c>
      <c r="H370" t="s">
        <v>36</v>
      </c>
      <c r="I370" t="s">
        <v>17</v>
      </c>
      <c r="J370" s="3">
        <v>1122</v>
      </c>
      <c r="K370" s="3">
        <v>13464</v>
      </c>
      <c r="L370" s="3">
        <f>EmpTable[[#This Row],[Annual Salary]]/52</f>
        <v>258.92307692307691</v>
      </c>
      <c r="M370">
        <v>4.5</v>
      </c>
      <c r="N370">
        <v>2</v>
      </c>
      <c r="O370">
        <v>4</v>
      </c>
      <c r="P370">
        <f>EmpTable[[#This Row],[Sick Leaves]]+EmpTable[[#This Row],[Unpaid Leaves]]</f>
        <v>6</v>
      </c>
      <c r="Q370">
        <v>7</v>
      </c>
    </row>
    <row r="371" spans="1:17" x14ac:dyDescent="0.3">
      <c r="A371" t="s">
        <v>1086</v>
      </c>
      <c r="B371" t="s">
        <v>406</v>
      </c>
      <c r="C371" t="s">
        <v>37</v>
      </c>
      <c r="D371" t="str">
        <f>TEXT(EmpTable[[#This Row],[Start Date]], "dddd")</f>
        <v>Saturday</v>
      </c>
      <c r="E371" s="1">
        <v>43183</v>
      </c>
      <c r="F371" s="2">
        <f ca="1">DATEDIF(EmpTable[[#This Row],[Start Date]],TODAY(),"Y")</f>
        <v>8</v>
      </c>
      <c r="G371" t="s">
        <v>13</v>
      </c>
      <c r="H371" t="s">
        <v>9</v>
      </c>
      <c r="I371" t="s">
        <v>20</v>
      </c>
      <c r="J371" s="3">
        <v>764</v>
      </c>
      <c r="K371" s="3">
        <v>9168</v>
      </c>
      <c r="L371" s="3">
        <f>EmpTable[[#This Row],[Annual Salary]]/52</f>
        <v>176.30769230769232</v>
      </c>
      <c r="M371">
        <v>5</v>
      </c>
      <c r="N371">
        <v>4</v>
      </c>
      <c r="O371">
        <v>1</v>
      </c>
      <c r="P371">
        <f>EmpTable[[#This Row],[Sick Leaves]]+EmpTable[[#This Row],[Unpaid Leaves]]</f>
        <v>5</v>
      </c>
      <c r="Q371">
        <v>13</v>
      </c>
    </row>
    <row r="372" spans="1:17" x14ac:dyDescent="0.3">
      <c r="A372" t="s">
        <v>1087</v>
      </c>
      <c r="B372" t="s">
        <v>407</v>
      </c>
      <c r="C372" t="s">
        <v>37</v>
      </c>
      <c r="D372" t="str">
        <f>TEXT(EmpTable[[#This Row],[Start Date]], "dddd")</f>
        <v>Saturday</v>
      </c>
      <c r="E372" s="1">
        <v>43498</v>
      </c>
      <c r="F372" s="2">
        <f ca="1">DATEDIF(EmpTable[[#This Row],[Start Date]],TODAY(),"Y")</f>
        <v>7</v>
      </c>
      <c r="G372" t="s">
        <v>19</v>
      </c>
      <c r="H372" t="s">
        <v>11</v>
      </c>
      <c r="I372" t="s">
        <v>17</v>
      </c>
      <c r="J372" s="3">
        <v>2879</v>
      </c>
      <c r="K372" s="3">
        <v>34548</v>
      </c>
      <c r="L372" s="3">
        <f>EmpTable[[#This Row],[Annual Salary]]/52</f>
        <v>664.38461538461536</v>
      </c>
      <c r="M372">
        <v>2</v>
      </c>
      <c r="N372">
        <v>0</v>
      </c>
      <c r="O372">
        <v>0</v>
      </c>
      <c r="P372">
        <f>EmpTable[[#This Row],[Sick Leaves]]+EmpTable[[#This Row],[Unpaid Leaves]]</f>
        <v>0</v>
      </c>
      <c r="Q372">
        <v>8</v>
      </c>
    </row>
    <row r="373" spans="1:17" x14ac:dyDescent="0.3">
      <c r="A373" t="s">
        <v>1088</v>
      </c>
      <c r="B373" t="s">
        <v>408</v>
      </c>
      <c r="C373" t="s">
        <v>15</v>
      </c>
      <c r="D373" t="str">
        <f>TEXT(EmpTable[[#This Row],[Start Date]], "dddd")</f>
        <v>Tuesday</v>
      </c>
      <c r="E373" s="1">
        <v>43886</v>
      </c>
      <c r="F373" s="2">
        <f ca="1">DATEDIF(EmpTable[[#This Row],[Start Date]],TODAY(),"Y")</f>
        <v>6</v>
      </c>
      <c r="G373" t="s">
        <v>13</v>
      </c>
      <c r="H373" t="s">
        <v>14</v>
      </c>
      <c r="I373" t="s">
        <v>10</v>
      </c>
      <c r="J373" s="3">
        <v>2252</v>
      </c>
      <c r="K373" s="3">
        <v>27024</v>
      </c>
      <c r="L373" s="3">
        <f>EmpTable[[#This Row],[Annual Salary]]/52</f>
        <v>519.69230769230774</v>
      </c>
      <c r="M373">
        <v>3</v>
      </c>
      <c r="N373">
        <v>1</v>
      </c>
      <c r="O373">
        <v>0</v>
      </c>
      <c r="P373">
        <f>EmpTable[[#This Row],[Sick Leaves]]+EmpTable[[#This Row],[Unpaid Leaves]]</f>
        <v>1</v>
      </c>
      <c r="Q373">
        <v>50</v>
      </c>
    </row>
    <row r="374" spans="1:17" x14ac:dyDescent="0.3">
      <c r="A374" t="s">
        <v>1089</v>
      </c>
      <c r="B374" t="s">
        <v>409</v>
      </c>
      <c r="C374" t="s">
        <v>15</v>
      </c>
      <c r="D374" t="str">
        <f>TEXT(EmpTable[[#This Row],[Start Date]], "dddd")</f>
        <v>Friday</v>
      </c>
      <c r="E374" s="1">
        <v>43413</v>
      </c>
      <c r="F374" s="2">
        <f ca="1">DATEDIF(EmpTable[[#This Row],[Start Date]],TODAY(),"Y")</f>
        <v>7</v>
      </c>
      <c r="G374" t="s">
        <v>16</v>
      </c>
      <c r="H374" t="s">
        <v>14</v>
      </c>
      <c r="I374" t="s">
        <v>26</v>
      </c>
      <c r="J374" s="3">
        <v>2149</v>
      </c>
      <c r="K374" s="3">
        <v>25788</v>
      </c>
      <c r="L374" s="3">
        <f>EmpTable[[#This Row],[Annual Salary]]/52</f>
        <v>495.92307692307691</v>
      </c>
      <c r="M374">
        <v>3</v>
      </c>
      <c r="N374">
        <v>0</v>
      </c>
      <c r="O374">
        <v>0</v>
      </c>
      <c r="P374">
        <f>EmpTable[[#This Row],[Sick Leaves]]+EmpTable[[#This Row],[Unpaid Leaves]]</f>
        <v>0</v>
      </c>
      <c r="Q374">
        <v>1</v>
      </c>
    </row>
    <row r="375" spans="1:17" x14ac:dyDescent="0.3">
      <c r="A375" t="s">
        <v>1090</v>
      </c>
      <c r="B375" t="s">
        <v>410</v>
      </c>
      <c r="C375" t="s">
        <v>15</v>
      </c>
      <c r="D375" t="str">
        <f>TEXT(EmpTable[[#This Row],[Start Date]], "dddd")</f>
        <v>Friday</v>
      </c>
      <c r="E375" s="1">
        <v>43777</v>
      </c>
      <c r="F375" s="2">
        <f ca="1">DATEDIF(EmpTable[[#This Row],[Start Date]],TODAY(),"Y")</f>
        <v>6</v>
      </c>
      <c r="G375" t="s">
        <v>35</v>
      </c>
      <c r="H375" t="s">
        <v>14</v>
      </c>
      <c r="I375" t="s">
        <v>20</v>
      </c>
      <c r="J375" s="3">
        <v>2428</v>
      </c>
      <c r="K375" s="3">
        <v>29136</v>
      </c>
      <c r="L375" s="3">
        <f>EmpTable[[#This Row],[Annual Salary]]/52</f>
        <v>560.30769230769226</v>
      </c>
      <c r="M375">
        <v>5</v>
      </c>
      <c r="N375">
        <v>0</v>
      </c>
      <c r="O375">
        <v>0</v>
      </c>
      <c r="P375">
        <f>EmpTable[[#This Row],[Sick Leaves]]+EmpTable[[#This Row],[Unpaid Leaves]]</f>
        <v>0</v>
      </c>
      <c r="Q375">
        <v>35</v>
      </c>
    </row>
    <row r="376" spans="1:17" x14ac:dyDescent="0.3">
      <c r="A376" t="s">
        <v>1091</v>
      </c>
      <c r="B376" t="s">
        <v>411</v>
      </c>
      <c r="C376" t="s">
        <v>15</v>
      </c>
      <c r="D376" t="str">
        <f>TEXT(EmpTable[[#This Row],[Start Date]], "dddd")</f>
        <v>Saturday</v>
      </c>
      <c r="E376" s="1">
        <v>43750</v>
      </c>
      <c r="F376" s="2">
        <f ca="1">DATEDIF(EmpTable[[#This Row],[Start Date]],TODAY(),"Y")</f>
        <v>6</v>
      </c>
      <c r="G376" t="s">
        <v>13</v>
      </c>
      <c r="H376" t="s">
        <v>9</v>
      </c>
      <c r="I376" t="s">
        <v>20</v>
      </c>
      <c r="J376" s="3">
        <v>3240</v>
      </c>
      <c r="K376" s="3">
        <v>38880</v>
      </c>
      <c r="L376" s="3">
        <f>EmpTable[[#This Row],[Annual Salary]]/52</f>
        <v>747.69230769230774</v>
      </c>
      <c r="M376">
        <v>5</v>
      </c>
      <c r="N376">
        <v>0</v>
      </c>
      <c r="O376">
        <v>0</v>
      </c>
      <c r="P376">
        <f>EmpTable[[#This Row],[Sick Leaves]]+EmpTable[[#This Row],[Unpaid Leaves]]</f>
        <v>0</v>
      </c>
      <c r="Q376">
        <v>6</v>
      </c>
    </row>
    <row r="377" spans="1:17" x14ac:dyDescent="0.3">
      <c r="A377" t="s">
        <v>1092</v>
      </c>
      <c r="B377" t="s">
        <v>412</v>
      </c>
      <c r="C377" t="s">
        <v>37</v>
      </c>
      <c r="D377" t="str">
        <f>TEXT(EmpTable[[#This Row],[Start Date]], "dddd")</f>
        <v>Sunday</v>
      </c>
      <c r="E377" s="1">
        <v>43170</v>
      </c>
      <c r="F377" s="2">
        <f ca="1">DATEDIF(EmpTable[[#This Row],[Start Date]],TODAY(),"Y")</f>
        <v>8</v>
      </c>
      <c r="G377" t="s">
        <v>19</v>
      </c>
      <c r="H377" t="s">
        <v>9</v>
      </c>
      <c r="I377" t="s">
        <v>39</v>
      </c>
      <c r="J377" s="3">
        <v>1448</v>
      </c>
      <c r="K377" s="3">
        <v>17376</v>
      </c>
      <c r="L377" s="3">
        <f>EmpTable[[#This Row],[Annual Salary]]/52</f>
        <v>334.15384615384613</v>
      </c>
      <c r="M377">
        <v>3</v>
      </c>
      <c r="N377">
        <v>4</v>
      </c>
      <c r="O377">
        <v>0</v>
      </c>
      <c r="P377">
        <f>EmpTable[[#This Row],[Sick Leaves]]+EmpTable[[#This Row],[Unpaid Leaves]]</f>
        <v>4</v>
      </c>
      <c r="Q377">
        <v>10</v>
      </c>
    </row>
    <row r="378" spans="1:17" x14ac:dyDescent="0.3">
      <c r="A378" t="s">
        <v>1093</v>
      </c>
      <c r="B378" t="s">
        <v>413</v>
      </c>
      <c r="C378" t="s">
        <v>15</v>
      </c>
      <c r="D378" t="str">
        <f>TEXT(EmpTable[[#This Row],[Start Date]], "dddd")</f>
        <v>Saturday</v>
      </c>
      <c r="E378" s="1">
        <v>44044</v>
      </c>
      <c r="F378" s="2">
        <f ca="1">DATEDIF(EmpTable[[#This Row],[Start Date]],TODAY(),"Y")</f>
        <v>6</v>
      </c>
      <c r="G378" t="s">
        <v>13</v>
      </c>
      <c r="H378" t="s">
        <v>9</v>
      </c>
      <c r="I378" t="s">
        <v>39</v>
      </c>
      <c r="J378" s="3">
        <v>2409</v>
      </c>
      <c r="K378" s="3">
        <v>28908</v>
      </c>
      <c r="L378" s="3">
        <f>EmpTable[[#This Row],[Annual Salary]]/52</f>
        <v>555.92307692307691</v>
      </c>
      <c r="M378">
        <v>3</v>
      </c>
      <c r="N378">
        <v>3</v>
      </c>
      <c r="O378">
        <v>3</v>
      </c>
      <c r="P378">
        <f>EmpTable[[#This Row],[Sick Leaves]]+EmpTable[[#This Row],[Unpaid Leaves]]</f>
        <v>6</v>
      </c>
      <c r="Q378">
        <v>3</v>
      </c>
    </row>
    <row r="379" spans="1:17" x14ac:dyDescent="0.3">
      <c r="A379" t="s">
        <v>1094</v>
      </c>
      <c r="B379" t="s">
        <v>414</v>
      </c>
      <c r="C379" t="s">
        <v>15</v>
      </c>
      <c r="D379" t="str">
        <f>TEXT(EmpTable[[#This Row],[Start Date]], "dddd")</f>
        <v>Thursday</v>
      </c>
      <c r="E379" s="1">
        <v>43741</v>
      </c>
      <c r="F379" s="2">
        <f ca="1">DATEDIF(EmpTable[[#This Row],[Start Date]],TODAY(),"Y")</f>
        <v>6</v>
      </c>
      <c r="G379" t="s">
        <v>30</v>
      </c>
      <c r="H379" t="s">
        <v>14</v>
      </c>
      <c r="I379" t="s">
        <v>26</v>
      </c>
      <c r="J379" s="3">
        <v>3030</v>
      </c>
      <c r="K379" s="3">
        <v>36360</v>
      </c>
      <c r="L379" s="3">
        <f>EmpTable[[#This Row],[Annual Salary]]/52</f>
        <v>699.23076923076928</v>
      </c>
      <c r="M379">
        <v>2</v>
      </c>
      <c r="N379">
        <v>6</v>
      </c>
      <c r="O379">
        <v>0</v>
      </c>
      <c r="P379">
        <f>EmpTable[[#This Row],[Sick Leaves]]+EmpTable[[#This Row],[Unpaid Leaves]]</f>
        <v>6</v>
      </c>
      <c r="Q379">
        <v>5</v>
      </c>
    </row>
    <row r="380" spans="1:17" x14ac:dyDescent="0.3">
      <c r="A380" t="s">
        <v>1095</v>
      </c>
      <c r="B380" t="s">
        <v>415</v>
      </c>
      <c r="C380" t="s">
        <v>15</v>
      </c>
      <c r="D380" t="str">
        <f>TEXT(EmpTable[[#This Row],[Start Date]], "dddd")</f>
        <v>Friday</v>
      </c>
      <c r="E380" s="1">
        <v>44092</v>
      </c>
      <c r="F380" s="2">
        <f ca="1">DATEDIF(EmpTable[[#This Row],[Start Date]],TODAY(),"Y")</f>
        <v>6</v>
      </c>
      <c r="G380" t="s">
        <v>13</v>
      </c>
      <c r="H380" t="s">
        <v>14</v>
      </c>
      <c r="I380" t="s">
        <v>17</v>
      </c>
      <c r="J380" s="3">
        <v>2544</v>
      </c>
      <c r="K380" s="3">
        <v>30528</v>
      </c>
      <c r="L380" s="3">
        <f>EmpTable[[#This Row],[Annual Salary]]/52</f>
        <v>587.07692307692309</v>
      </c>
      <c r="M380">
        <v>5</v>
      </c>
      <c r="N380">
        <v>0</v>
      </c>
      <c r="O380">
        <v>0</v>
      </c>
      <c r="P380">
        <f>EmpTable[[#This Row],[Sick Leaves]]+EmpTable[[#This Row],[Unpaid Leaves]]</f>
        <v>0</v>
      </c>
      <c r="Q380">
        <v>11</v>
      </c>
    </row>
    <row r="381" spans="1:17" x14ac:dyDescent="0.3">
      <c r="A381" t="s">
        <v>1096</v>
      </c>
      <c r="B381" t="s">
        <v>416</v>
      </c>
      <c r="C381" t="s">
        <v>15</v>
      </c>
      <c r="D381" t="str">
        <f>TEXT(EmpTable[[#This Row],[Start Date]], "dddd")</f>
        <v>Sunday</v>
      </c>
      <c r="E381" s="1">
        <v>42778</v>
      </c>
      <c r="F381" s="2">
        <f ca="1">DATEDIF(EmpTable[[#This Row],[Start Date]],TODAY(),"Y")</f>
        <v>9</v>
      </c>
      <c r="G381" t="s">
        <v>24</v>
      </c>
      <c r="H381" t="s">
        <v>9</v>
      </c>
      <c r="I381" t="s">
        <v>10</v>
      </c>
      <c r="J381" s="3">
        <v>2872</v>
      </c>
      <c r="K381" s="3">
        <v>34464</v>
      </c>
      <c r="L381" s="3">
        <f>EmpTable[[#This Row],[Annual Salary]]/52</f>
        <v>662.76923076923072</v>
      </c>
      <c r="M381">
        <v>4.5</v>
      </c>
      <c r="N381">
        <v>5</v>
      </c>
      <c r="O381">
        <v>0</v>
      </c>
      <c r="P381">
        <f>EmpTable[[#This Row],[Sick Leaves]]+EmpTable[[#This Row],[Unpaid Leaves]]</f>
        <v>5</v>
      </c>
      <c r="Q381">
        <v>7</v>
      </c>
    </row>
    <row r="382" spans="1:17" x14ac:dyDescent="0.3">
      <c r="A382" t="s">
        <v>1097</v>
      </c>
      <c r="B382" t="s">
        <v>417</v>
      </c>
      <c r="C382" t="s">
        <v>15</v>
      </c>
      <c r="D382" t="str">
        <f>TEXT(EmpTable[[#This Row],[Start Date]], "dddd")</f>
        <v>Thursday</v>
      </c>
      <c r="E382" s="1">
        <v>43468</v>
      </c>
      <c r="F382" s="2">
        <f ca="1">DATEDIF(EmpTable[[#This Row],[Start Date]],TODAY(),"Y")</f>
        <v>7</v>
      </c>
      <c r="G382" t="s">
        <v>16</v>
      </c>
      <c r="H382" t="s">
        <v>9</v>
      </c>
      <c r="I382" t="s">
        <v>26</v>
      </c>
      <c r="J382" s="3">
        <v>2263</v>
      </c>
      <c r="K382" s="3">
        <v>27156</v>
      </c>
      <c r="L382" s="3">
        <f>EmpTable[[#This Row],[Annual Salary]]/52</f>
        <v>522.23076923076928</v>
      </c>
      <c r="M382">
        <v>4.5</v>
      </c>
      <c r="N382">
        <v>0</v>
      </c>
      <c r="O382">
        <v>0</v>
      </c>
      <c r="P382">
        <f>EmpTable[[#This Row],[Sick Leaves]]+EmpTable[[#This Row],[Unpaid Leaves]]</f>
        <v>0</v>
      </c>
      <c r="Q382">
        <v>8</v>
      </c>
    </row>
    <row r="383" spans="1:17" x14ac:dyDescent="0.3">
      <c r="A383" t="s">
        <v>1098</v>
      </c>
      <c r="B383" t="s">
        <v>418</v>
      </c>
      <c r="C383" t="s">
        <v>37</v>
      </c>
      <c r="D383" t="str">
        <f>TEXT(EmpTable[[#This Row],[Start Date]], "dddd")</f>
        <v>Tuesday</v>
      </c>
      <c r="E383" s="1">
        <v>43704</v>
      </c>
      <c r="F383" s="2">
        <f ca="1">DATEDIF(EmpTable[[#This Row],[Start Date]],TODAY(),"Y")</f>
        <v>7</v>
      </c>
      <c r="G383" t="s">
        <v>8</v>
      </c>
      <c r="H383" t="s">
        <v>14</v>
      </c>
      <c r="I383" t="s">
        <v>39</v>
      </c>
      <c r="J383" s="3">
        <v>2136</v>
      </c>
      <c r="K383" s="3">
        <v>25632</v>
      </c>
      <c r="L383" s="3">
        <f>EmpTable[[#This Row],[Annual Salary]]/52</f>
        <v>492.92307692307691</v>
      </c>
      <c r="M383">
        <v>5</v>
      </c>
      <c r="N383">
        <v>4</v>
      </c>
      <c r="O383">
        <v>0</v>
      </c>
      <c r="P383">
        <f>EmpTable[[#This Row],[Sick Leaves]]+EmpTable[[#This Row],[Unpaid Leaves]]</f>
        <v>4</v>
      </c>
      <c r="Q383">
        <v>12</v>
      </c>
    </row>
    <row r="384" spans="1:17" x14ac:dyDescent="0.3">
      <c r="A384" t="s">
        <v>1099</v>
      </c>
      <c r="B384" t="s">
        <v>419</v>
      </c>
      <c r="C384" t="s">
        <v>15</v>
      </c>
      <c r="D384" t="str">
        <f>TEXT(EmpTable[[#This Row],[Start Date]], "dddd")</f>
        <v>Monday</v>
      </c>
      <c r="E384" s="1">
        <v>42940</v>
      </c>
      <c r="F384" s="2">
        <f ca="1">DATEDIF(EmpTable[[#This Row],[Start Date]],TODAY(),"Y")</f>
        <v>9</v>
      </c>
      <c r="G384" t="s">
        <v>13</v>
      </c>
      <c r="H384" t="s">
        <v>9</v>
      </c>
      <c r="I384" t="s">
        <v>20</v>
      </c>
      <c r="J384" s="3">
        <v>2379</v>
      </c>
      <c r="K384" s="3">
        <v>28548</v>
      </c>
      <c r="L384" s="3">
        <f>EmpTable[[#This Row],[Annual Salary]]/52</f>
        <v>549</v>
      </c>
      <c r="M384">
        <v>4.5</v>
      </c>
      <c r="N384">
        <v>1</v>
      </c>
      <c r="O384">
        <v>0</v>
      </c>
      <c r="P384">
        <f>EmpTable[[#This Row],[Sick Leaves]]+EmpTable[[#This Row],[Unpaid Leaves]]</f>
        <v>1</v>
      </c>
      <c r="Q384">
        <v>10</v>
      </c>
    </row>
    <row r="385" spans="1:17" x14ac:dyDescent="0.3">
      <c r="A385" t="s">
        <v>1100</v>
      </c>
      <c r="B385" t="s">
        <v>420</v>
      </c>
      <c r="C385" t="s">
        <v>37</v>
      </c>
      <c r="D385" t="str">
        <f>TEXT(EmpTable[[#This Row],[Start Date]], "dddd")</f>
        <v>Friday</v>
      </c>
      <c r="E385" s="1">
        <v>44036</v>
      </c>
      <c r="F385" s="2">
        <f ca="1">DATEDIF(EmpTable[[#This Row],[Start Date]],TODAY(),"Y")</f>
        <v>6</v>
      </c>
      <c r="G385" t="s">
        <v>19</v>
      </c>
      <c r="H385" t="s">
        <v>9</v>
      </c>
      <c r="I385" t="s">
        <v>17</v>
      </c>
      <c r="J385" s="3">
        <v>1940</v>
      </c>
      <c r="K385" s="3">
        <v>23280</v>
      </c>
      <c r="L385" s="3">
        <f>EmpTable[[#This Row],[Annual Salary]]/52</f>
        <v>447.69230769230768</v>
      </c>
      <c r="M385">
        <v>3</v>
      </c>
      <c r="N385">
        <v>4</v>
      </c>
      <c r="O385">
        <v>6</v>
      </c>
      <c r="P385">
        <f>EmpTable[[#This Row],[Sick Leaves]]+EmpTable[[#This Row],[Unpaid Leaves]]</f>
        <v>10</v>
      </c>
      <c r="Q385">
        <v>5</v>
      </c>
    </row>
    <row r="386" spans="1:17" x14ac:dyDescent="0.3">
      <c r="A386" t="s">
        <v>1101</v>
      </c>
      <c r="B386" t="s">
        <v>421</v>
      </c>
      <c r="C386" t="s">
        <v>15</v>
      </c>
      <c r="D386" t="str">
        <f>TEXT(EmpTable[[#This Row],[Start Date]], "dddd")</f>
        <v>Saturday</v>
      </c>
      <c r="E386" s="1">
        <v>43603</v>
      </c>
      <c r="F386" s="2">
        <f ca="1">DATEDIF(EmpTable[[#This Row],[Start Date]],TODAY(),"Y")</f>
        <v>7</v>
      </c>
      <c r="G386" t="s">
        <v>24</v>
      </c>
      <c r="H386" t="s">
        <v>9</v>
      </c>
      <c r="I386" t="s">
        <v>20</v>
      </c>
      <c r="J386" s="3">
        <v>1558</v>
      </c>
      <c r="K386" s="3">
        <v>18696</v>
      </c>
      <c r="L386" s="3">
        <f>EmpTable[[#This Row],[Annual Salary]]/52</f>
        <v>359.53846153846155</v>
      </c>
      <c r="M386">
        <v>2</v>
      </c>
      <c r="N386">
        <v>0</v>
      </c>
      <c r="O386">
        <v>6</v>
      </c>
      <c r="P386">
        <f>EmpTable[[#This Row],[Sick Leaves]]+EmpTable[[#This Row],[Unpaid Leaves]]</f>
        <v>6</v>
      </c>
      <c r="Q386">
        <v>9</v>
      </c>
    </row>
    <row r="387" spans="1:17" x14ac:dyDescent="0.3">
      <c r="A387" t="s">
        <v>1102</v>
      </c>
      <c r="B387" t="s">
        <v>422</v>
      </c>
      <c r="C387" t="s">
        <v>15</v>
      </c>
      <c r="D387" t="str">
        <f>TEXT(EmpTable[[#This Row],[Start Date]], "dddd")</f>
        <v>Monday</v>
      </c>
      <c r="E387" s="1">
        <v>43563</v>
      </c>
      <c r="F387" s="2">
        <f ca="1">DATEDIF(EmpTable[[#This Row],[Start Date]],TODAY(),"Y")</f>
        <v>7</v>
      </c>
      <c r="G387" t="s">
        <v>23</v>
      </c>
      <c r="H387" t="s">
        <v>9</v>
      </c>
      <c r="I387" t="s">
        <v>17</v>
      </c>
      <c r="J387" s="3">
        <v>1341</v>
      </c>
      <c r="K387" s="3">
        <v>16092</v>
      </c>
      <c r="L387" s="3">
        <f>EmpTable[[#This Row],[Annual Salary]]/52</f>
        <v>309.46153846153845</v>
      </c>
      <c r="M387">
        <v>5</v>
      </c>
      <c r="N387">
        <v>3</v>
      </c>
      <c r="O387">
        <v>0</v>
      </c>
      <c r="P387">
        <f>EmpTable[[#This Row],[Sick Leaves]]+EmpTable[[#This Row],[Unpaid Leaves]]</f>
        <v>3</v>
      </c>
      <c r="Q387">
        <v>8</v>
      </c>
    </row>
    <row r="388" spans="1:17" x14ac:dyDescent="0.3">
      <c r="A388" t="s">
        <v>1103</v>
      </c>
      <c r="B388" t="s">
        <v>423</v>
      </c>
      <c r="C388" t="s">
        <v>15</v>
      </c>
      <c r="D388" t="str">
        <f>TEXT(EmpTable[[#This Row],[Start Date]], "dddd")</f>
        <v>Thursday</v>
      </c>
      <c r="E388" s="1">
        <v>43566</v>
      </c>
      <c r="F388" s="2">
        <f ca="1">DATEDIF(EmpTable[[#This Row],[Start Date]],TODAY(),"Y")</f>
        <v>7</v>
      </c>
      <c r="G388" t="s">
        <v>13</v>
      </c>
      <c r="H388" t="s">
        <v>9</v>
      </c>
      <c r="I388" t="s">
        <v>20</v>
      </c>
      <c r="J388" s="3">
        <v>1703</v>
      </c>
      <c r="K388" s="3">
        <v>20436</v>
      </c>
      <c r="L388" s="3">
        <f>EmpTable[[#This Row],[Annual Salary]]/52</f>
        <v>393</v>
      </c>
      <c r="M388">
        <v>5</v>
      </c>
      <c r="N388">
        <v>2</v>
      </c>
      <c r="O388">
        <v>0</v>
      </c>
      <c r="P388">
        <f>EmpTable[[#This Row],[Sick Leaves]]+EmpTable[[#This Row],[Unpaid Leaves]]</f>
        <v>2</v>
      </c>
      <c r="Q388">
        <v>10</v>
      </c>
    </row>
    <row r="389" spans="1:17" x14ac:dyDescent="0.3">
      <c r="A389" t="s">
        <v>1104</v>
      </c>
      <c r="B389" t="s">
        <v>424</v>
      </c>
      <c r="C389" t="s">
        <v>15</v>
      </c>
      <c r="D389" t="str">
        <f>TEXT(EmpTable[[#This Row],[Start Date]], "dddd")</f>
        <v>Monday</v>
      </c>
      <c r="E389" s="1">
        <v>44032</v>
      </c>
      <c r="F389" s="2">
        <f ca="1">DATEDIF(EmpTable[[#This Row],[Start Date]],TODAY(),"Y")</f>
        <v>6</v>
      </c>
      <c r="G389" t="s">
        <v>30</v>
      </c>
      <c r="H389" t="s">
        <v>9</v>
      </c>
      <c r="I389" t="s">
        <v>17</v>
      </c>
      <c r="J389" s="3">
        <v>3282</v>
      </c>
      <c r="K389" s="3">
        <v>39384</v>
      </c>
      <c r="L389" s="3">
        <f>EmpTable[[#This Row],[Annual Salary]]/52</f>
        <v>757.38461538461536</v>
      </c>
      <c r="M389">
        <v>1</v>
      </c>
      <c r="N389">
        <v>0</v>
      </c>
      <c r="O389">
        <v>0</v>
      </c>
      <c r="P389">
        <f>EmpTable[[#This Row],[Sick Leaves]]+EmpTable[[#This Row],[Unpaid Leaves]]</f>
        <v>0</v>
      </c>
      <c r="Q389">
        <v>2</v>
      </c>
    </row>
    <row r="390" spans="1:17" x14ac:dyDescent="0.3">
      <c r="A390" t="s">
        <v>1105</v>
      </c>
      <c r="B390" t="s">
        <v>425</v>
      </c>
      <c r="C390" t="s">
        <v>15</v>
      </c>
      <c r="D390" t="str">
        <f>TEXT(EmpTable[[#This Row],[Start Date]], "dddd")</f>
        <v>Thursday</v>
      </c>
      <c r="E390" s="1">
        <v>43895</v>
      </c>
      <c r="F390" s="2">
        <f ca="1">DATEDIF(EmpTable[[#This Row],[Start Date]],TODAY(),"Y")</f>
        <v>6</v>
      </c>
      <c r="G390" t="s">
        <v>18</v>
      </c>
      <c r="H390" t="s">
        <v>9</v>
      </c>
      <c r="I390" t="s">
        <v>10</v>
      </c>
      <c r="J390" s="3">
        <v>3125</v>
      </c>
      <c r="K390" s="3">
        <v>37500</v>
      </c>
      <c r="L390" s="3">
        <f>EmpTable[[#This Row],[Annual Salary]]/52</f>
        <v>721.15384615384619</v>
      </c>
      <c r="M390">
        <v>2</v>
      </c>
      <c r="N390">
        <v>6</v>
      </c>
      <c r="O390">
        <v>3</v>
      </c>
      <c r="P390">
        <f>EmpTable[[#This Row],[Sick Leaves]]+EmpTable[[#This Row],[Unpaid Leaves]]</f>
        <v>9</v>
      </c>
      <c r="Q390">
        <v>0</v>
      </c>
    </row>
    <row r="391" spans="1:17" x14ac:dyDescent="0.3">
      <c r="A391" t="s">
        <v>1106</v>
      </c>
      <c r="B391" t="s">
        <v>426</v>
      </c>
      <c r="C391" t="s">
        <v>37</v>
      </c>
      <c r="D391" t="str">
        <f>TEXT(EmpTable[[#This Row],[Start Date]], "dddd")</f>
        <v>Thursday</v>
      </c>
      <c r="E391" s="1">
        <v>43958</v>
      </c>
      <c r="F391" s="2">
        <f ca="1">DATEDIF(EmpTable[[#This Row],[Start Date]],TODAY(),"Y")</f>
        <v>6</v>
      </c>
      <c r="G391" t="s">
        <v>19</v>
      </c>
      <c r="H391" t="s">
        <v>14</v>
      </c>
      <c r="I391" t="s">
        <v>10</v>
      </c>
      <c r="J391" s="3">
        <v>2232</v>
      </c>
      <c r="K391" s="3">
        <v>26784</v>
      </c>
      <c r="L391" s="3">
        <f>EmpTable[[#This Row],[Annual Salary]]/52</f>
        <v>515.07692307692309</v>
      </c>
      <c r="M391">
        <v>4.5</v>
      </c>
      <c r="N391">
        <v>0</v>
      </c>
      <c r="O391">
        <v>0</v>
      </c>
      <c r="P391">
        <f>EmpTable[[#This Row],[Sick Leaves]]+EmpTable[[#This Row],[Unpaid Leaves]]</f>
        <v>0</v>
      </c>
      <c r="Q391">
        <v>7</v>
      </c>
    </row>
    <row r="392" spans="1:17" x14ac:dyDescent="0.3">
      <c r="A392" t="s">
        <v>1107</v>
      </c>
      <c r="B392" t="s">
        <v>427</v>
      </c>
      <c r="C392" t="s">
        <v>15</v>
      </c>
      <c r="D392" t="str">
        <f>TEXT(EmpTable[[#This Row],[Start Date]], "dddd")</f>
        <v>Wednesday</v>
      </c>
      <c r="E392" s="1">
        <v>42823</v>
      </c>
      <c r="F392" s="2">
        <f ca="1">DATEDIF(EmpTable[[#This Row],[Start Date]],TODAY(),"Y")</f>
        <v>9</v>
      </c>
      <c r="G392" t="s">
        <v>29</v>
      </c>
      <c r="H392" t="s">
        <v>22</v>
      </c>
      <c r="I392" t="s">
        <v>20</v>
      </c>
      <c r="J392" s="3">
        <v>2513</v>
      </c>
      <c r="K392" s="3">
        <v>30156</v>
      </c>
      <c r="L392" s="3">
        <f>EmpTable[[#This Row],[Annual Salary]]/52</f>
        <v>579.92307692307691</v>
      </c>
      <c r="M392">
        <v>4.5</v>
      </c>
      <c r="N392">
        <v>2</v>
      </c>
      <c r="O392">
        <v>0</v>
      </c>
      <c r="P392">
        <f>EmpTable[[#This Row],[Sick Leaves]]+EmpTable[[#This Row],[Unpaid Leaves]]</f>
        <v>2</v>
      </c>
      <c r="Q392">
        <v>8</v>
      </c>
    </row>
    <row r="393" spans="1:17" x14ac:dyDescent="0.3">
      <c r="A393" t="s">
        <v>1108</v>
      </c>
      <c r="B393" t="s">
        <v>428</v>
      </c>
      <c r="C393" t="s">
        <v>15</v>
      </c>
      <c r="D393" t="str">
        <f>TEXT(EmpTable[[#This Row],[Start Date]], "dddd")</f>
        <v>Wednesday</v>
      </c>
      <c r="E393" s="1">
        <v>42788</v>
      </c>
      <c r="F393" s="2">
        <f ca="1">DATEDIF(EmpTable[[#This Row],[Start Date]],TODAY(),"Y")</f>
        <v>9</v>
      </c>
      <c r="G393" t="s">
        <v>24</v>
      </c>
      <c r="H393" t="s">
        <v>22</v>
      </c>
      <c r="I393" t="s">
        <v>26</v>
      </c>
      <c r="J393" s="3">
        <v>2818</v>
      </c>
      <c r="K393" s="3">
        <v>33816</v>
      </c>
      <c r="L393" s="3">
        <f>EmpTable[[#This Row],[Annual Salary]]/52</f>
        <v>650.30769230769226</v>
      </c>
      <c r="M393">
        <v>2</v>
      </c>
      <c r="N393">
        <v>4</v>
      </c>
      <c r="O393">
        <v>0</v>
      </c>
      <c r="P393">
        <f>EmpTable[[#This Row],[Sick Leaves]]+EmpTable[[#This Row],[Unpaid Leaves]]</f>
        <v>4</v>
      </c>
      <c r="Q393">
        <v>8</v>
      </c>
    </row>
    <row r="394" spans="1:17" x14ac:dyDescent="0.3">
      <c r="A394" t="s">
        <v>1109</v>
      </c>
      <c r="B394" t="s">
        <v>429</v>
      </c>
      <c r="C394" t="s">
        <v>15</v>
      </c>
      <c r="D394" t="str">
        <f>TEXT(EmpTable[[#This Row],[Start Date]], "dddd")</f>
        <v>Sunday</v>
      </c>
      <c r="E394" s="1">
        <v>43240</v>
      </c>
      <c r="F394" s="2">
        <f ca="1">DATEDIF(EmpTable[[#This Row],[Start Date]],TODAY(),"Y")</f>
        <v>8</v>
      </c>
      <c r="G394" t="s">
        <v>29</v>
      </c>
      <c r="H394" t="s">
        <v>9</v>
      </c>
      <c r="I394" t="s">
        <v>17</v>
      </c>
      <c r="J394" s="3">
        <v>2257</v>
      </c>
      <c r="K394" s="3">
        <v>27084</v>
      </c>
      <c r="L394" s="3">
        <f>EmpTable[[#This Row],[Annual Salary]]/52</f>
        <v>520.84615384615381</v>
      </c>
      <c r="M394">
        <v>3</v>
      </c>
      <c r="N394">
        <v>0</v>
      </c>
      <c r="O394">
        <v>0</v>
      </c>
      <c r="P394">
        <f>EmpTable[[#This Row],[Sick Leaves]]+EmpTable[[#This Row],[Unpaid Leaves]]</f>
        <v>0</v>
      </c>
      <c r="Q394">
        <v>6</v>
      </c>
    </row>
    <row r="395" spans="1:17" x14ac:dyDescent="0.3">
      <c r="A395" t="s">
        <v>1110</v>
      </c>
      <c r="B395" t="s">
        <v>430</v>
      </c>
      <c r="C395" t="s">
        <v>15</v>
      </c>
      <c r="D395" t="str">
        <f>TEXT(EmpTable[[#This Row],[Start Date]], "dddd")</f>
        <v>Thursday</v>
      </c>
      <c r="E395" s="1">
        <v>43944</v>
      </c>
      <c r="F395" s="2">
        <f ca="1">DATEDIF(EmpTable[[#This Row],[Start Date]],TODAY(),"Y")</f>
        <v>6</v>
      </c>
      <c r="G395" t="s">
        <v>19</v>
      </c>
      <c r="H395" t="s">
        <v>9</v>
      </c>
      <c r="I395" t="s">
        <v>20</v>
      </c>
      <c r="J395" s="3">
        <v>1265</v>
      </c>
      <c r="K395" s="3">
        <v>15180</v>
      </c>
      <c r="L395" s="3">
        <f>EmpTable[[#This Row],[Annual Salary]]/52</f>
        <v>291.92307692307691</v>
      </c>
      <c r="M395">
        <v>3</v>
      </c>
      <c r="N395">
        <v>0</v>
      </c>
      <c r="O395">
        <v>0</v>
      </c>
      <c r="P395">
        <f>EmpTable[[#This Row],[Sick Leaves]]+EmpTable[[#This Row],[Unpaid Leaves]]</f>
        <v>0</v>
      </c>
      <c r="Q395">
        <v>5</v>
      </c>
    </row>
    <row r="396" spans="1:17" x14ac:dyDescent="0.3">
      <c r="A396" t="s">
        <v>1111</v>
      </c>
      <c r="B396" t="s">
        <v>431</v>
      </c>
      <c r="C396" t="s">
        <v>15</v>
      </c>
      <c r="D396" t="str">
        <f>TEXT(EmpTable[[#This Row],[Start Date]], "dddd")</f>
        <v>Monday</v>
      </c>
      <c r="E396" s="1">
        <v>44130</v>
      </c>
      <c r="F396" s="2">
        <f ca="1">DATEDIF(EmpTable[[#This Row],[Start Date]],TODAY(),"Y")</f>
        <v>5</v>
      </c>
      <c r="G396" t="s">
        <v>27</v>
      </c>
      <c r="H396" t="s">
        <v>14</v>
      </c>
      <c r="I396" t="s">
        <v>20</v>
      </c>
      <c r="J396" s="3">
        <v>2207</v>
      </c>
      <c r="K396" s="3">
        <v>26484</v>
      </c>
      <c r="L396" s="3">
        <f>EmpTable[[#This Row],[Annual Salary]]/52</f>
        <v>509.30769230769232</v>
      </c>
      <c r="M396">
        <v>3</v>
      </c>
      <c r="N396">
        <v>2</v>
      </c>
      <c r="O396">
        <v>0</v>
      </c>
      <c r="P396">
        <f>EmpTable[[#This Row],[Sick Leaves]]+EmpTable[[#This Row],[Unpaid Leaves]]</f>
        <v>2</v>
      </c>
      <c r="Q396">
        <v>0</v>
      </c>
    </row>
    <row r="397" spans="1:17" x14ac:dyDescent="0.3">
      <c r="A397" t="s">
        <v>1112</v>
      </c>
      <c r="B397" t="s">
        <v>432</v>
      </c>
      <c r="C397" t="s">
        <v>15</v>
      </c>
      <c r="D397" t="str">
        <f>TEXT(EmpTable[[#This Row],[Start Date]], "dddd")</f>
        <v>Monday</v>
      </c>
      <c r="E397" s="1">
        <v>43500</v>
      </c>
      <c r="F397" s="2">
        <f ca="1">DATEDIF(EmpTable[[#This Row],[Start Date]],TODAY(),"Y")</f>
        <v>7</v>
      </c>
      <c r="G397" t="s">
        <v>25</v>
      </c>
      <c r="H397" t="s">
        <v>9</v>
      </c>
      <c r="I397" t="s">
        <v>17</v>
      </c>
      <c r="J397" s="3">
        <v>2806</v>
      </c>
      <c r="K397" s="3">
        <v>33672</v>
      </c>
      <c r="L397" s="3">
        <f>EmpTable[[#This Row],[Annual Salary]]/52</f>
        <v>647.53846153846155</v>
      </c>
      <c r="M397">
        <v>3</v>
      </c>
      <c r="N397">
        <v>0</v>
      </c>
      <c r="O397">
        <v>0</v>
      </c>
      <c r="P397">
        <f>EmpTable[[#This Row],[Sick Leaves]]+EmpTable[[#This Row],[Unpaid Leaves]]</f>
        <v>0</v>
      </c>
      <c r="Q397">
        <v>4</v>
      </c>
    </row>
    <row r="398" spans="1:17" x14ac:dyDescent="0.3">
      <c r="A398" t="s">
        <v>1113</v>
      </c>
      <c r="B398" t="s">
        <v>433</v>
      </c>
      <c r="C398" t="s">
        <v>15</v>
      </c>
      <c r="D398" t="str">
        <f>TEXT(EmpTable[[#This Row],[Start Date]], "dddd")</f>
        <v>Wednesday</v>
      </c>
      <c r="E398" s="1">
        <v>42781</v>
      </c>
      <c r="F398" s="2">
        <f ca="1">DATEDIF(EmpTable[[#This Row],[Start Date]],TODAY(),"Y")</f>
        <v>9</v>
      </c>
      <c r="G398" t="s">
        <v>34</v>
      </c>
      <c r="H398" t="s">
        <v>14</v>
      </c>
      <c r="I398" t="s">
        <v>26</v>
      </c>
      <c r="J398" s="3">
        <v>1521</v>
      </c>
      <c r="K398" s="3">
        <v>18252</v>
      </c>
      <c r="L398" s="3">
        <f>EmpTable[[#This Row],[Annual Salary]]/52</f>
        <v>351</v>
      </c>
      <c r="M398">
        <v>5</v>
      </c>
      <c r="N398">
        <v>6</v>
      </c>
      <c r="O398">
        <v>0</v>
      </c>
      <c r="P398">
        <f>EmpTable[[#This Row],[Sick Leaves]]+EmpTable[[#This Row],[Unpaid Leaves]]</f>
        <v>6</v>
      </c>
      <c r="Q398">
        <v>3</v>
      </c>
    </row>
    <row r="399" spans="1:17" x14ac:dyDescent="0.3">
      <c r="A399" t="s">
        <v>1114</v>
      </c>
      <c r="B399" t="s">
        <v>434</v>
      </c>
      <c r="C399" t="s">
        <v>15</v>
      </c>
      <c r="D399" t="str">
        <f>TEXT(EmpTable[[#This Row],[Start Date]], "dddd")</f>
        <v>Saturday</v>
      </c>
      <c r="E399" s="1">
        <v>43197</v>
      </c>
      <c r="F399" s="2">
        <f ca="1">DATEDIF(EmpTable[[#This Row],[Start Date]],TODAY(),"Y")</f>
        <v>8</v>
      </c>
      <c r="G399" t="s">
        <v>24</v>
      </c>
      <c r="H399" t="s">
        <v>9</v>
      </c>
      <c r="I399" t="s">
        <v>26</v>
      </c>
      <c r="J399" s="3">
        <v>1867</v>
      </c>
      <c r="K399" s="3">
        <v>22404</v>
      </c>
      <c r="L399" s="3">
        <f>EmpTable[[#This Row],[Annual Salary]]/52</f>
        <v>430.84615384615387</v>
      </c>
      <c r="M399">
        <v>3</v>
      </c>
      <c r="N399">
        <v>0</v>
      </c>
      <c r="O399">
        <v>0</v>
      </c>
      <c r="P399">
        <f>EmpTable[[#This Row],[Sick Leaves]]+EmpTable[[#This Row],[Unpaid Leaves]]</f>
        <v>0</v>
      </c>
      <c r="Q399">
        <v>0</v>
      </c>
    </row>
    <row r="400" spans="1:17" x14ac:dyDescent="0.3">
      <c r="A400" t="s">
        <v>1115</v>
      </c>
      <c r="B400" t="s">
        <v>435</v>
      </c>
      <c r="C400" t="s">
        <v>37</v>
      </c>
      <c r="D400" t="str">
        <f>TEXT(EmpTable[[#This Row],[Start Date]], "dddd")</f>
        <v>Monday</v>
      </c>
      <c r="E400" s="1">
        <v>43444</v>
      </c>
      <c r="F400" s="2">
        <f ca="1">DATEDIF(EmpTable[[#This Row],[Start Date]],TODAY(),"Y")</f>
        <v>7</v>
      </c>
      <c r="G400" t="s">
        <v>8</v>
      </c>
      <c r="H400" t="s">
        <v>11</v>
      </c>
      <c r="I400" t="s">
        <v>17</v>
      </c>
      <c r="J400" s="3">
        <v>2425</v>
      </c>
      <c r="K400" s="3">
        <v>29100</v>
      </c>
      <c r="L400" s="3">
        <f>EmpTable[[#This Row],[Annual Salary]]/52</f>
        <v>559.61538461538464</v>
      </c>
      <c r="M400">
        <v>5</v>
      </c>
      <c r="N400">
        <v>0</v>
      </c>
      <c r="O400">
        <v>0</v>
      </c>
      <c r="P400">
        <f>EmpTable[[#This Row],[Sick Leaves]]+EmpTable[[#This Row],[Unpaid Leaves]]</f>
        <v>0</v>
      </c>
      <c r="Q400">
        <v>10</v>
      </c>
    </row>
    <row r="401" spans="1:17" x14ac:dyDescent="0.3">
      <c r="A401" t="s">
        <v>1116</v>
      </c>
      <c r="B401" t="s">
        <v>436</v>
      </c>
      <c r="C401" t="s">
        <v>15</v>
      </c>
      <c r="D401" t="str">
        <f>TEXT(EmpTable[[#This Row],[Start Date]], "dddd")</f>
        <v>Monday</v>
      </c>
      <c r="E401" s="1">
        <v>44179</v>
      </c>
      <c r="F401" s="2">
        <f ca="1">DATEDIF(EmpTable[[#This Row],[Start Date]],TODAY(),"Y")</f>
        <v>5</v>
      </c>
      <c r="G401" t="s">
        <v>25</v>
      </c>
      <c r="H401" t="s">
        <v>11</v>
      </c>
      <c r="I401" t="s">
        <v>20</v>
      </c>
      <c r="J401" s="3">
        <v>1758</v>
      </c>
      <c r="K401" s="3">
        <v>21096</v>
      </c>
      <c r="L401" s="3">
        <f>EmpTable[[#This Row],[Annual Salary]]/52</f>
        <v>405.69230769230768</v>
      </c>
      <c r="M401">
        <v>5</v>
      </c>
      <c r="N401">
        <v>0</v>
      </c>
      <c r="O401">
        <v>0</v>
      </c>
      <c r="P401">
        <f>EmpTable[[#This Row],[Sick Leaves]]+EmpTable[[#This Row],[Unpaid Leaves]]</f>
        <v>0</v>
      </c>
      <c r="Q401">
        <v>0</v>
      </c>
    </row>
    <row r="402" spans="1:17" x14ac:dyDescent="0.3">
      <c r="A402" t="s">
        <v>1117</v>
      </c>
      <c r="B402" t="s">
        <v>437</v>
      </c>
      <c r="C402" t="s">
        <v>15</v>
      </c>
      <c r="D402" t="str">
        <f>TEXT(EmpTable[[#This Row],[Start Date]], "dddd")</f>
        <v>Saturday</v>
      </c>
      <c r="E402" s="1">
        <v>44191</v>
      </c>
      <c r="F402" s="2">
        <f ca="1">DATEDIF(EmpTable[[#This Row],[Start Date]],TODAY(),"Y")</f>
        <v>5</v>
      </c>
      <c r="G402" t="s">
        <v>13</v>
      </c>
      <c r="H402" t="s">
        <v>22</v>
      </c>
      <c r="I402" t="s">
        <v>39</v>
      </c>
      <c r="J402" s="3">
        <v>2832</v>
      </c>
      <c r="K402" s="3">
        <v>33984</v>
      </c>
      <c r="L402" s="3">
        <f>EmpTable[[#This Row],[Annual Salary]]/52</f>
        <v>653.53846153846155</v>
      </c>
      <c r="M402">
        <v>3</v>
      </c>
      <c r="N402">
        <v>0</v>
      </c>
      <c r="O402">
        <v>0</v>
      </c>
      <c r="P402">
        <f>EmpTable[[#This Row],[Sick Leaves]]+EmpTable[[#This Row],[Unpaid Leaves]]</f>
        <v>0</v>
      </c>
      <c r="Q402">
        <v>1</v>
      </c>
    </row>
    <row r="403" spans="1:17" x14ac:dyDescent="0.3">
      <c r="A403" t="s">
        <v>1118</v>
      </c>
      <c r="B403" t="s">
        <v>438</v>
      </c>
      <c r="C403" t="s">
        <v>37</v>
      </c>
      <c r="D403" t="str">
        <f>TEXT(EmpTable[[#This Row],[Start Date]], "dddd")</f>
        <v>Wednesday</v>
      </c>
      <c r="E403" s="1">
        <v>42879</v>
      </c>
      <c r="F403" s="2">
        <f ca="1">DATEDIF(EmpTable[[#This Row],[Start Date]],TODAY(),"Y")</f>
        <v>9</v>
      </c>
      <c r="G403" t="s">
        <v>25</v>
      </c>
      <c r="H403" t="s">
        <v>9</v>
      </c>
      <c r="I403" t="s">
        <v>17</v>
      </c>
      <c r="J403" s="3">
        <v>1371</v>
      </c>
      <c r="K403" s="3">
        <v>16452</v>
      </c>
      <c r="L403" s="3">
        <f>EmpTable[[#This Row],[Annual Salary]]/52</f>
        <v>316.38461538461536</v>
      </c>
      <c r="M403">
        <v>1</v>
      </c>
      <c r="N403">
        <v>1</v>
      </c>
      <c r="O403">
        <v>0</v>
      </c>
      <c r="P403">
        <f>EmpTable[[#This Row],[Sick Leaves]]+EmpTable[[#This Row],[Unpaid Leaves]]</f>
        <v>1</v>
      </c>
      <c r="Q403">
        <v>8</v>
      </c>
    </row>
    <row r="404" spans="1:17" x14ac:dyDescent="0.3">
      <c r="A404" t="s">
        <v>1119</v>
      </c>
      <c r="B404" t="s">
        <v>439</v>
      </c>
      <c r="C404" t="s">
        <v>15</v>
      </c>
      <c r="D404" t="str">
        <f>TEXT(EmpTable[[#This Row],[Start Date]], "dddd")</f>
        <v>Thursday</v>
      </c>
      <c r="E404" s="1">
        <v>43461</v>
      </c>
      <c r="F404" s="2">
        <f ca="1">DATEDIF(EmpTable[[#This Row],[Start Date]],TODAY(),"Y")</f>
        <v>7</v>
      </c>
      <c r="G404" t="s">
        <v>25</v>
      </c>
      <c r="H404" t="s">
        <v>9</v>
      </c>
      <c r="I404" t="s">
        <v>39</v>
      </c>
      <c r="J404" s="3">
        <v>2904</v>
      </c>
      <c r="K404" s="3">
        <v>34848</v>
      </c>
      <c r="L404" s="3">
        <f>EmpTable[[#This Row],[Annual Salary]]/52</f>
        <v>670.15384615384619</v>
      </c>
      <c r="M404">
        <v>5</v>
      </c>
      <c r="N404">
        <v>6</v>
      </c>
      <c r="O404">
        <v>0</v>
      </c>
      <c r="P404">
        <f>EmpTable[[#This Row],[Sick Leaves]]+EmpTable[[#This Row],[Unpaid Leaves]]</f>
        <v>6</v>
      </c>
      <c r="Q404">
        <v>3</v>
      </c>
    </row>
    <row r="405" spans="1:17" x14ac:dyDescent="0.3">
      <c r="A405" t="s">
        <v>1120</v>
      </c>
      <c r="B405" t="s">
        <v>440</v>
      </c>
      <c r="C405" t="s">
        <v>37</v>
      </c>
      <c r="D405" t="str">
        <f>TEXT(EmpTable[[#This Row],[Start Date]], "dddd")</f>
        <v>Saturday</v>
      </c>
      <c r="E405" s="1">
        <v>43512</v>
      </c>
      <c r="F405" s="2">
        <f ca="1">DATEDIF(EmpTable[[#This Row],[Start Date]],TODAY(),"Y")</f>
        <v>7</v>
      </c>
      <c r="G405" t="s">
        <v>16</v>
      </c>
      <c r="H405" t="s">
        <v>36</v>
      </c>
      <c r="I405" t="s">
        <v>20</v>
      </c>
      <c r="J405" s="3">
        <v>3285</v>
      </c>
      <c r="K405" s="3">
        <v>39420</v>
      </c>
      <c r="L405" s="3">
        <f>EmpTable[[#This Row],[Annual Salary]]/52</f>
        <v>758.07692307692309</v>
      </c>
      <c r="M405">
        <v>3</v>
      </c>
      <c r="N405">
        <v>2</v>
      </c>
      <c r="O405">
        <v>0</v>
      </c>
      <c r="P405">
        <f>EmpTable[[#This Row],[Sick Leaves]]+EmpTable[[#This Row],[Unpaid Leaves]]</f>
        <v>2</v>
      </c>
      <c r="Q405">
        <v>0</v>
      </c>
    </row>
    <row r="406" spans="1:17" x14ac:dyDescent="0.3">
      <c r="A406" t="s">
        <v>1121</v>
      </c>
      <c r="B406" t="s">
        <v>441</v>
      </c>
      <c r="C406" t="s">
        <v>15</v>
      </c>
      <c r="D406" t="str">
        <f>TEXT(EmpTable[[#This Row],[Start Date]], "dddd")</f>
        <v>Monday</v>
      </c>
      <c r="E406" s="1">
        <v>43290</v>
      </c>
      <c r="F406" s="2">
        <f ca="1">DATEDIF(EmpTable[[#This Row],[Start Date]],TODAY(),"Y")</f>
        <v>8</v>
      </c>
      <c r="G406" t="s">
        <v>24</v>
      </c>
      <c r="H406" t="s">
        <v>9</v>
      </c>
      <c r="I406" t="s">
        <v>10</v>
      </c>
      <c r="J406" s="3">
        <v>2964</v>
      </c>
      <c r="K406" s="3">
        <v>35568</v>
      </c>
      <c r="L406" s="3">
        <f>EmpTable[[#This Row],[Annual Salary]]/52</f>
        <v>684</v>
      </c>
      <c r="M406">
        <v>5</v>
      </c>
      <c r="N406">
        <v>2</v>
      </c>
      <c r="O406">
        <v>0</v>
      </c>
      <c r="P406">
        <f>EmpTable[[#This Row],[Sick Leaves]]+EmpTable[[#This Row],[Unpaid Leaves]]</f>
        <v>2</v>
      </c>
      <c r="Q406">
        <v>45</v>
      </c>
    </row>
    <row r="407" spans="1:17" x14ac:dyDescent="0.3">
      <c r="A407" t="s">
        <v>1122</v>
      </c>
      <c r="B407" t="s">
        <v>442</v>
      </c>
      <c r="C407" t="s">
        <v>37</v>
      </c>
      <c r="D407" t="str">
        <f>TEXT(EmpTable[[#This Row],[Start Date]], "dddd")</f>
        <v>Thursday</v>
      </c>
      <c r="E407" s="1">
        <v>43195</v>
      </c>
      <c r="F407" s="2">
        <f ca="1">DATEDIF(EmpTable[[#This Row],[Start Date]],TODAY(),"Y")</f>
        <v>8</v>
      </c>
      <c r="G407" t="s">
        <v>19</v>
      </c>
      <c r="H407" t="s">
        <v>14</v>
      </c>
      <c r="I407" t="s">
        <v>17</v>
      </c>
      <c r="J407" s="3">
        <v>974</v>
      </c>
      <c r="K407" s="3">
        <v>11688</v>
      </c>
      <c r="L407" s="3">
        <f>EmpTable[[#This Row],[Annual Salary]]/52</f>
        <v>224.76923076923077</v>
      </c>
      <c r="M407">
        <v>2</v>
      </c>
      <c r="N407">
        <v>5</v>
      </c>
      <c r="O407">
        <v>0</v>
      </c>
      <c r="P407">
        <f>EmpTable[[#This Row],[Sick Leaves]]+EmpTable[[#This Row],[Unpaid Leaves]]</f>
        <v>5</v>
      </c>
      <c r="Q407">
        <v>5</v>
      </c>
    </row>
    <row r="408" spans="1:17" x14ac:dyDescent="0.3">
      <c r="A408" t="s">
        <v>1123</v>
      </c>
      <c r="B408" t="s">
        <v>443</v>
      </c>
      <c r="C408" t="s">
        <v>37</v>
      </c>
      <c r="D408" t="str">
        <f>TEXT(EmpTable[[#This Row],[Start Date]], "dddd")</f>
        <v>Wednesday</v>
      </c>
      <c r="E408" s="1">
        <v>43579</v>
      </c>
      <c r="F408" s="2">
        <f ca="1">DATEDIF(EmpTable[[#This Row],[Start Date]],TODAY(),"Y")</f>
        <v>7</v>
      </c>
      <c r="G408" t="s">
        <v>19</v>
      </c>
      <c r="H408" t="s">
        <v>11</v>
      </c>
      <c r="I408" t="s">
        <v>39</v>
      </c>
      <c r="J408" s="3">
        <v>2607</v>
      </c>
      <c r="K408" s="3">
        <v>31284</v>
      </c>
      <c r="L408" s="3">
        <f>EmpTable[[#This Row],[Annual Salary]]/52</f>
        <v>601.61538461538464</v>
      </c>
      <c r="M408">
        <v>4.5</v>
      </c>
      <c r="N408">
        <v>0</v>
      </c>
      <c r="O408">
        <v>0</v>
      </c>
      <c r="P408">
        <f>EmpTable[[#This Row],[Sick Leaves]]+EmpTable[[#This Row],[Unpaid Leaves]]</f>
        <v>0</v>
      </c>
      <c r="Q408">
        <v>9</v>
      </c>
    </row>
    <row r="409" spans="1:17" x14ac:dyDescent="0.3">
      <c r="A409" t="s">
        <v>1124</v>
      </c>
      <c r="B409" t="s">
        <v>444</v>
      </c>
      <c r="C409" t="s">
        <v>37</v>
      </c>
      <c r="D409" t="str">
        <f>TEXT(EmpTable[[#This Row],[Start Date]], "dddd")</f>
        <v>Wednesday</v>
      </c>
      <c r="E409" s="1">
        <v>42998</v>
      </c>
      <c r="F409" s="2">
        <f ca="1">DATEDIF(EmpTable[[#This Row],[Start Date]],TODAY(),"Y")</f>
        <v>9</v>
      </c>
      <c r="G409" t="s">
        <v>8</v>
      </c>
      <c r="H409" t="s">
        <v>9</v>
      </c>
      <c r="I409" t="s">
        <v>20</v>
      </c>
      <c r="J409" s="3">
        <v>1550</v>
      </c>
      <c r="K409" s="3">
        <v>18600</v>
      </c>
      <c r="L409" s="3">
        <f>EmpTable[[#This Row],[Annual Salary]]/52</f>
        <v>357.69230769230768</v>
      </c>
      <c r="M409">
        <v>1</v>
      </c>
      <c r="N409">
        <v>0</v>
      </c>
      <c r="O409">
        <v>0</v>
      </c>
      <c r="P409">
        <f>EmpTable[[#This Row],[Sick Leaves]]+EmpTable[[#This Row],[Unpaid Leaves]]</f>
        <v>0</v>
      </c>
      <c r="Q409">
        <v>3</v>
      </c>
    </row>
    <row r="410" spans="1:17" x14ac:dyDescent="0.3">
      <c r="A410" t="s">
        <v>1125</v>
      </c>
      <c r="B410" t="s">
        <v>445</v>
      </c>
      <c r="C410" t="s">
        <v>37</v>
      </c>
      <c r="D410" t="str">
        <f>TEXT(EmpTable[[#This Row],[Start Date]], "dddd")</f>
        <v>Saturday</v>
      </c>
      <c r="E410" s="1">
        <v>42574</v>
      </c>
      <c r="F410" s="2">
        <f ca="1">DATEDIF(EmpTable[[#This Row],[Start Date]],TODAY(),"Y")</f>
        <v>10</v>
      </c>
      <c r="G410" t="s">
        <v>18</v>
      </c>
      <c r="H410" t="s">
        <v>9</v>
      </c>
      <c r="I410" t="s">
        <v>20</v>
      </c>
      <c r="J410" s="3">
        <v>1631</v>
      </c>
      <c r="K410" s="3">
        <v>19572</v>
      </c>
      <c r="L410" s="3">
        <f>EmpTable[[#This Row],[Annual Salary]]/52</f>
        <v>376.38461538461536</v>
      </c>
      <c r="M410">
        <v>4.5</v>
      </c>
      <c r="N410">
        <v>0</v>
      </c>
      <c r="O410">
        <v>0</v>
      </c>
      <c r="P410">
        <f>EmpTable[[#This Row],[Sick Leaves]]+EmpTable[[#This Row],[Unpaid Leaves]]</f>
        <v>0</v>
      </c>
      <c r="Q410">
        <v>4</v>
      </c>
    </row>
    <row r="411" spans="1:17" x14ac:dyDescent="0.3">
      <c r="A411" t="s">
        <v>1126</v>
      </c>
      <c r="B411" t="s">
        <v>446</v>
      </c>
      <c r="C411" t="s">
        <v>15</v>
      </c>
      <c r="D411" t="str">
        <f>TEXT(EmpTable[[#This Row],[Start Date]], "dddd")</f>
        <v>Sunday</v>
      </c>
      <c r="E411" s="1">
        <v>43506</v>
      </c>
      <c r="F411" s="2">
        <f ca="1">DATEDIF(EmpTable[[#This Row],[Start Date]],TODAY(),"Y")</f>
        <v>7</v>
      </c>
      <c r="G411" t="s">
        <v>25</v>
      </c>
      <c r="H411" t="s">
        <v>9</v>
      </c>
      <c r="I411" t="s">
        <v>39</v>
      </c>
      <c r="J411" s="3">
        <v>3003</v>
      </c>
      <c r="K411" s="3">
        <v>36036</v>
      </c>
      <c r="L411" s="3">
        <f>EmpTable[[#This Row],[Annual Salary]]/52</f>
        <v>693</v>
      </c>
      <c r="M411">
        <v>1</v>
      </c>
      <c r="N411">
        <v>6</v>
      </c>
      <c r="O411">
        <v>1</v>
      </c>
      <c r="P411">
        <f>EmpTable[[#This Row],[Sick Leaves]]+EmpTable[[#This Row],[Unpaid Leaves]]</f>
        <v>7</v>
      </c>
      <c r="Q411">
        <v>6</v>
      </c>
    </row>
    <row r="412" spans="1:17" x14ac:dyDescent="0.3">
      <c r="A412" t="s">
        <v>1127</v>
      </c>
      <c r="B412" t="s">
        <v>447</v>
      </c>
      <c r="C412" t="s">
        <v>15</v>
      </c>
      <c r="D412" t="str">
        <f>TEXT(EmpTable[[#This Row],[Start Date]], "dddd")</f>
        <v>Sunday</v>
      </c>
      <c r="E412" s="1">
        <v>43800</v>
      </c>
      <c r="F412" s="2">
        <f ca="1">DATEDIF(EmpTable[[#This Row],[Start Date]],TODAY(),"Y")</f>
        <v>6</v>
      </c>
      <c r="G412" t="s">
        <v>13</v>
      </c>
      <c r="H412" t="s">
        <v>9</v>
      </c>
      <c r="I412" t="s">
        <v>10</v>
      </c>
      <c r="J412" s="3">
        <v>913</v>
      </c>
      <c r="K412" s="3">
        <v>10956</v>
      </c>
      <c r="L412" s="3">
        <f>EmpTable[[#This Row],[Annual Salary]]/52</f>
        <v>210.69230769230768</v>
      </c>
      <c r="M412">
        <v>5</v>
      </c>
      <c r="N412">
        <v>0</v>
      </c>
      <c r="O412">
        <v>0</v>
      </c>
      <c r="P412">
        <f>EmpTable[[#This Row],[Sick Leaves]]+EmpTable[[#This Row],[Unpaid Leaves]]</f>
        <v>0</v>
      </c>
      <c r="Q412">
        <v>12</v>
      </c>
    </row>
    <row r="413" spans="1:17" x14ac:dyDescent="0.3">
      <c r="A413" t="s">
        <v>1128</v>
      </c>
      <c r="B413" t="s">
        <v>448</v>
      </c>
      <c r="C413" t="s">
        <v>15</v>
      </c>
      <c r="D413" t="str">
        <f>TEXT(EmpTable[[#This Row],[Start Date]], "dddd")</f>
        <v>Tuesday</v>
      </c>
      <c r="E413" s="1">
        <v>42934</v>
      </c>
      <c r="F413" s="2">
        <f ca="1">DATEDIF(EmpTable[[#This Row],[Start Date]],TODAY(),"Y")</f>
        <v>9</v>
      </c>
      <c r="G413" t="s">
        <v>24</v>
      </c>
      <c r="H413" t="s">
        <v>9</v>
      </c>
      <c r="I413" t="s">
        <v>26</v>
      </c>
      <c r="J413" s="3">
        <v>2076</v>
      </c>
      <c r="K413" s="3">
        <v>24912</v>
      </c>
      <c r="L413" s="3">
        <f>EmpTable[[#This Row],[Annual Salary]]/52</f>
        <v>479.07692307692309</v>
      </c>
      <c r="M413">
        <v>3</v>
      </c>
      <c r="N413">
        <v>0</v>
      </c>
      <c r="O413">
        <v>0</v>
      </c>
      <c r="P413">
        <f>EmpTable[[#This Row],[Sick Leaves]]+EmpTable[[#This Row],[Unpaid Leaves]]</f>
        <v>0</v>
      </c>
      <c r="Q413">
        <v>4</v>
      </c>
    </row>
    <row r="414" spans="1:17" x14ac:dyDescent="0.3">
      <c r="A414" t="s">
        <v>1129</v>
      </c>
      <c r="B414" t="s">
        <v>449</v>
      </c>
      <c r="C414" t="s">
        <v>37</v>
      </c>
      <c r="D414" t="str">
        <f>TEXT(EmpTable[[#This Row],[Start Date]], "dddd")</f>
        <v>Friday</v>
      </c>
      <c r="E414" s="1">
        <v>44008</v>
      </c>
      <c r="F414" s="2">
        <f ca="1">DATEDIF(EmpTable[[#This Row],[Start Date]],TODAY(),"Y")</f>
        <v>6</v>
      </c>
      <c r="G414" t="s">
        <v>24</v>
      </c>
      <c r="H414" t="s">
        <v>9</v>
      </c>
      <c r="I414" t="s">
        <v>10</v>
      </c>
      <c r="J414" s="3">
        <v>2749</v>
      </c>
      <c r="K414" s="3">
        <v>32988</v>
      </c>
      <c r="L414" s="3">
        <f>EmpTable[[#This Row],[Annual Salary]]/52</f>
        <v>634.38461538461536</v>
      </c>
      <c r="M414">
        <v>3</v>
      </c>
      <c r="N414">
        <v>5</v>
      </c>
      <c r="O414">
        <v>4</v>
      </c>
      <c r="P414">
        <f>EmpTable[[#This Row],[Sick Leaves]]+EmpTable[[#This Row],[Unpaid Leaves]]</f>
        <v>9</v>
      </c>
      <c r="Q414">
        <v>0</v>
      </c>
    </row>
    <row r="415" spans="1:17" x14ac:dyDescent="0.3">
      <c r="A415" t="s">
        <v>1130</v>
      </c>
      <c r="B415" t="s">
        <v>450</v>
      </c>
      <c r="C415" t="s">
        <v>37</v>
      </c>
      <c r="D415" t="str">
        <f>TEXT(EmpTable[[#This Row],[Start Date]], "dddd")</f>
        <v>Friday</v>
      </c>
      <c r="E415" s="1">
        <v>43490</v>
      </c>
      <c r="F415" s="2">
        <f ca="1">DATEDIF(EmpTable[[#This Row],[Start Date]],TODAY(),"Y")</f>
        <v>7</v>
      </c>
      <c r="G415" t="s">
        <v>23</v>
      </c>
      <c r="H415" t="s">
        <v>11</v>
      </c>
      <c r="I415" t="s">
        <v>10</v>
      </c>
      <c r="J415" s="3">
        <v>2617</v>
      </c>
      <c r="K415" s="3">
        <v>31404</v>
      </c>
      <c r="L415" s="3">
        <f>EmpTable[[#This Row],[Annual Salary]]/52</f>
        <v>603.92307692307691</v>
      </c>
      <c r="M415">
        <v>4.5</v>
      </c>
      <c r="N415">
        <v>1</v>
      </c>
      <c r="O415">
        <v>0</v>
      </c>
      <c r="P415">
        <f>EmpTable[[#This Row],[Sick Leaves]]+EmpTable[[#This Row],[Unpaid Leaves]]</f>
        <v>1</v>
      </c>
      <c r="Q415">
        <v>5</v>
      </c>
    </row>
    <row r="416" spans="1:17" x14ac:dyDescent="0.3">
      <c r="A416" t="s">
        <v>1131</v>
      </c>
      <c r="B416" t="s">
        <v>451</v>
      </c>
      <c r="C416" t="s">
        <v>15</v>
      </c>
      <c r="D416" t="str">
        <f>TEXT(EmpTable[[#This Row],[Start Date]], "dddd")</f>
        <v>Tuesday</v>
      </c>
      <c r="E416" s="1">
        <v>43697</v>
      </c>
      <c r="F416" s="2">
        <f ca="1">DATEDIF(EmpTable[[#This Row],[Start Date]],TODAY(),"Y")</f>
        <v>7</v>
      </c>
      <c r="G416" t="s">
        <v>23</v>
      </c>
      <c r="H416" t="s">
        <v>14</v>
      </c>
      <c r="I416" t="s">
        <v>17</v>
      </c>
      <c r="J416" s="3">
        <v>1680</v>
      </c>
      <c r="K416" s="3">
        <v>20160</v>
      </c>
      <c r="L416" s="3">
        <f>EmpTable[[#This Row],[Annual Salary]]/52</f>
        <v>387.69230769230768</v>
      </c>
      <c r="M416">
        <v>5</v>
      </c>
      <c r="N416">
        <v>1</v>
      </c>
      <c r="O416">
        <v>0</v>
      </c>
      <c r="P416">
        <f>EmpTable[[#This Row],[Sick Leaves]]+EmpTable[[#This Row],[Unpaid Leaves]]</f>
        <v>1</v>
      </c>
      <c r="Q416">
        <v>35</v>
      </c>
    </row>
    <row r="417" spans="1:17" x14ac:dyDescent="0.3">
      <c r="A417" t="s">
        <v>1132</v>
      </c>
      <c r="B417" t="s">
        <v>452</v>
      </c>
      <c r="C417" t="s">
        <v>15</v>
      </c>
      <c r="D417" t="str">
        <f>TEXT(EmpTable[[#This Row],[Start Date]], "dddd")</f>
        <v>Monday</v>
      </c>
      <c r="E417" s="1">
        <v>43899</v>
      </c>
      <c r="F417" s="2">
        <f ca="1">DATEDIF(EmpTable[[#This Row],[Start Date]],TODAY(),"Y")</f>
        <v>6</v>
      </c>
      <c r="G417" t="s">
        <v>21</v>
      </c>
      <c r="H417" t="s">
        <v>9</v>
      </c>
      <c r="I417" t="s">
        <v>20</v>
      </c>
      <c r="J417" s="3">
        <v>2824</v>
      </c>
      <c r="K417" s="3">
        <v>33888</v>
      </c>
      <c r="L417" s="3">
        <f>EmpTable[[#This Row],[Annual Salary]]/52</f>
        <v>651.69230769230774</v>
      </c>
      <c r="M417">
        <v>3</v>
      </c>
      <c r="N417">
        <v>3</v>
      </c>
      <c r="O417">
        <v>0</v>
      </c>
      <c r="P417">
        <f>EmpTable[[#This Row],[Sick Leaves]]+EmpTable[[#This Row],[Unpaid Leaves]]</f>
        <v>3</v>
      </c>
      <c r="Q417">
        <v>3</v>
      </c>
    </row>
    <row r="418" spans="1:17" x14ac:dyDescent="0.3">
      <c r="A418" t="s">
        <v>1133</v>
      </c>
      <c r="B418" t="s">
        <v>453</v>
      </c>
      <c r="C418" t="s">
        <v>37</v>
      </c>
      <c r="D418" t="str">
        <f>TEXT(EmpTable[[#This Row],[Start Date]], "dddd")</f>
        <v>Tuesday</v>
      </c>
      <c r="E418" s="1">
        <v>43004</v>
      </c>
      <c r="F418" s="2">
        <f ca="1">DATEDIF(EmpTable[[#This Row],[Start Date]],TODAY(),"Y")</f>
        <v>8</v>
      </c>
      <c r="G418" t="s">
        <v>16</v>
      </c>
      <c r="H418" t="s">
        <v>9</v>
      </c>
      <c r="I418" t="s">
        <v>10</v>
      </c>
      <c r="J418" s="3">
        <v>1646</v>
      </c>
      <c r="K418" s="3">
        <v>19752</v>
      </c>
      <c r="L418" s="3">
        <f>EmpTable[[#This Row],[Annual Salary]]/52</f>
        <v>379.84615384615387</v>
      </c>
      <c r="M418">
        <v>5</v>
      </c>
      <c r="N418">
        <v>0</v>
      </c>
      <c r="O418">
        <v>0</v>
      </c>
      <c r="P418">
        <f>EmpTable[[#This Row],[Sick Leaves]]+EmpTable[[#This Row],[Unpaid Leaves]]</f>
        <v>0</v>
      </c>
      <c r="Q418">
        <v>7</v>
      </c>
    </row>
    <row r="419" spans="1:17" x14ac:dyDescent="0.3">
      <c r="A419" t="s">
        <v>1134</v>
      </c>
      <c r="B419" t="s">
        <v>454</v>
      </c>
      <c r="C419" t="s">
        <v>37</v>
      </c>
      <c r="D419" t="str">
        <f>TEXT(EmpTable[[#This Row],[Start Date]], "dddd")</f>
        <v>Tuesday</v>
      </c>
      <c r="E419" s="1">
        <v>43438</v>
      </c>
      <c r="F419" s="2">
        <f ca="1">DATEDIF(EmpTable[[#This Row],[Start Date]],TODAY(),"Y")</f>
        <v>7</v>
      </c>
      <c r="G419" t="s">
        <v>8</v>
      </c>
      <c r="H419" t="s">
        <v>9</v>
      </c>
      <c r="I419" t="s">
        <v>26</v>
      </c>
      <c r="J419" s="3">
        <v>979</v>
      </c>
      <c r="K419" s="3">
        <v>11748</v>
      </c>
      <c r="L419" s="3">
        <f>EmpTable[[#This Row],[Annual Salary]]/52</f>
        <v>225.92307692307693</v>
      </c>
      <c r="M419">
        <v>5</v>
      </c>
      <c r="N419">
        <v>5</v>
      </c>
      <c r="O419">
        <v>0</v>
      </c>
      <c r="P419">
        <f>EmpTable[[#This Row],[Sick Leaves]]+EmpTable[[#This Row],[Unpaid Leaves]]</f>
        <v>5</v>
      </c>
      <c r="Q419">
        <v>8</v>
      </c>
    </row>
    <row r="420" spans="1:17" x14ac:dyDescent="0.3">
      <c r="A420" t="s">
        <v>1135</v>
      </c>
      <c r="B420" t="s">
        <v>455</v>
      </c>
      <c r="C420" t="s">
        <v>37</v>
      </c>
      <c r="D420" t="str">
        <f>TEXT(EmpTable[[#This Row],[Start Date]], "dddd")</f>
        <v>Wednesday</v>
      </c>
      <c r="E420" s="1">
        <v>43467</v>
      </c>
      <c r="F420" s="2">
        <f ca="1">DATEDIF(EmpTable[[#This Row],[Start Date]],TODAY(),"Y")</f>
        <v>7</v>
      </c>
      <c r="G420" t="s">
        <v>29</v>
      </c>
      <c r="H420" t="s">
        <v>22</v>
      </c>
      <c r="I420" t="s">
        <v>10</v>
      </c>
      <c r="J420" s="3">
        <v>1274</v>
      </c>
      <c r="K420" s="3">
        <v>15288</v>
      </c>
      <c r="L420" s="3">
        <f>EmpTable[[#This Row],[Annual Salary]]/52</f>
        <v>294</v>
      </c>
      <c r="M420">
        <v>3</v>
      </c>
      <c r="N420">
        <v>0</v>
      </c>
      <c r="O420">
        <v>0</v>
      </c>
      <c r="P420">
        <f>EmpTable[[#This Row],[Sick Leaves]]+EmpTable[[#This Row],[Unpaid Leaves]]</f>
        <v>0</v>
      </c>
      <c r="Q420">
        <v>7</v>
      </c>
    </row>
    <row r="421" spans="1:17" x14ac:dyDescent="0.3">
      <c r="A421" t="s">
        <v>1136</v>
      </c>
      <c r="B421" t="s">
        <v>456</v>
      </c>
      <c r="C421" t="s">
        <v>37</v>
      </c>
      <c r="D421" t="str">
        <f>TEXT(EmpTable[[#This Row],[Start Date]], "dddd")</f>
        <v>Sunday</v>
      </c>
      <c r="E421" s="1">
        <v>43765</v>
      </c>
      <c r="F421" s="2">
        <f ca="1">DATEDIF(EmpTable[[#This Row],[Start Date]],TODAY(),"Y")</f>
        <v>6</v>
      </c>
      <c r="G421" t="s">
        <v>24</v>
      </c>
      <c r="H421" t="s">
        <v>9</v>
      </c>
      <c r="I421" t="s">
        <v>17</v>
      </c>
      <c r="J421" s="3">
        <v>2715</v>
      </c>
      <c r="K421" s="3">
        <v>32580</v>
      </c>
      <c r="L421" s="3">
        <f>EmpTable[[#This Row],[Annual Salary]]/52</f>
        <v>626.53846153846155</v>
      </c>
      <c r="M421">
        <v>2</v>
      </c>
      <c r="N421">
        <v>0</v>
      </c>
      <c r="O421">
        <v>0</v>
      </c>
      <c r="P421">
        <f>EmpTable[[#This Row],[Sick Leaves]]+EmpTable[[#This Row],[Unpaid Leaves]]</f>
        <v>0</v>
      </c>
      <c r="Q421">
        <v>3</v>
      </c>
    </row>
    <row r="422" spans="1:17" x14ac:dyDescent="0.3">
      <c r="A422" t="s">
        <v>1137</v>
      </c>
      <c r="B422" t="s">
        <v>457</v>
      </c>
      <c r="C422" t="s">
        <v>15</v>
      </c>
      <c r="D422" t="str">
        <f>TEXT(EmpTable[[#This Row],[Start Date]], "dddd")</f>
        <v>Tuesday</v>
      </c>
      <c r="E422" s="1">
        <v>43781</v>
      </c>
      <c r="F422" s="2">
        <f ca="1">DATEDIF(EmpTable[[#This Row],[Start Date]],TODAY(),"Y")</f>
        <v>6</v>
      </c>
      <c r="G422" t="s">
        <v>13</v>
      </c>
      <c r="H422" t="s">
        <v>22</v>
      </c>
      <c r="I422" t="s">
        <v>17</v>
      </c>
      <c r="J422" s="3">
        <v>1158</v>
      </c>
      <c r="K422" s="3">
        <v>13896</v>
      </c>
      <c r="L422" s="3">
        <f>EmpTable[[#This Row],[Annual Salary]]/52</f>
        <v>267.23076923076923</v>
      </c>
      <c r="M422">
        <v>5</v>
      </c>
      <c r="N422">
        <v>0</v>
      </c>
      <c r="O422">
        <v>0</v>
      </c>
      <c r="P422">
        <f>EmpTable[[#This Row],[Sick Leaves]]+EmpTable[[#This Row],[Unpaid Leaves]]</f>
        <v>0</v>
      </c>
      <c r="Q422">
        <v>0</v>
      </c>
    </row>
    <row r="423" spans="1:17" x14ac:dyDescent="0.3">
      <c r="A423" t="s">
        <v>1138</v>
      </c>
      <c r="B423" t="s">
        <v>458</v>
      </c>
      <c r="C423" t="s">
        <v>15</v>
      </c>
      <c r="D423" t="str">
        <f>TEXT(EmpTable[[#This Row],[Start Date]], "dddd")</f>
        <v>Thursday</v>
      </c>
      <c r="E423" s="1">
        <v>43314</v>
      </c>
      <c r="F423" s="2">
        <f ca="1">DATEDIF(EmpTable[[#This Row],[Start Date]],TODAY(),"Y")</f>
        <v>8</v>
      </c>
      <c r="G423" t="s">
        <v>25</v>
      </c>
      <c r="H423" t="s">
        <v>9</v>
      </c>
      <c r="I423" t="s">
        <v>39</v>
      </c>
      <c r="J423" s="3">
        <v>1986</v>
      </c>
      <c r="K423" s="3">
        <v>23832</v>
      </c>
      <c r="L423" s="3">
        <f>EmpTable[[#This Row],[Annual Salary]]/52</f>
        <v>458.30769230769232</v>
      </c>
      <c r="M423">
        <v>3</v>
      </c>
      <c r="N423">
        <v>1</v>
      </c>
      <c r="O423">
        <v>0</v>
      </c>
      <c r="P423">
        <f>EmpTable[[#This Row],[Sick Leaves]]+EmpTable[[#This Row],[Unpaid Leaves]]</f>
        <v>1</v>
      </c>
      <c r="Q423">
        <v>14</v>
      </c>
    </row>
    <row r="424" spans="1:17" x14ac:dyDescent="0.3">
      <c r="A424" t="s">
        <v>1139</v>
      </c>
      <c r="B424" t="s">
        <v>459</v>
      </c>
      <c r="C424" t="s">
        <v>15</v>
      </c>
      <c r="D424" t="str">
        <f>TEXT(EmpTable[[#This Row],[Start Date]], "dddd")</f>
        <v>Friday</v>
      </c>
      <c r="E424" s="1">
        <v>43826</v>
      </c>
      <c r="F424" s="2">
        <f ca="1">DATEDIF(EmpTable[[#This Row],[Start Date]],TODAY(),"Y")</f>
        <v>6</v>
      </c>
      <c r="G424" t="s">
        <v>13</v>
      </c>
      <c r="H424" t="s">
        <v>11</v>
      </c>
      <c r="I424" t="s">
        <v>26</v>
      </c>
      <c r="J424" s="3">
        <v>3299</v>
      </c>
      <c r="K424" s="3">
        <v>39588</v>
      </c>
      <c r="L424" s="3">
        <f>EmpTable[[#This Row],[Annual Salary]]/52</f>
        <v>761.30769230769226</v>
      </c>
      <c r="M424">
        <v>5</v>
      </c>
      <c r="N424">
        <v>1</v>
      </c>
      <c r="O424">
        <v>0</v>
      </c>
      <c r="P424">
        <f>EmpTable[[#This Row],[Sick Leaves]]+EmpTable[[#This Row],[Unpaid Leaves]]</f>
        <v>1</v>
      </c>
      <c r="Q424">
        <v>0</v>
      </c>
    </row>
    <row r="425" spans="1:17" x14ac:dyDescent="0.3">
      <c r="A425" t="s">
        <v>1140</v>
      </c>
      <c r="B425" t="s">
        <v>460</v>
      </c>
      <c r="C425" t="s">
        <v>15</v>
      </c>
      <c r="D425" t="str">
        <f>TEXT(EmpTable[[#This Row],[Start Date]], "dddd")</f>
        <v>Thursday</v>
      </c>
      <c r="E425" s="1">
        <v>43062</v>
      </c>
      <c r="F425" s="2">
        <f ca="1">DATEDIF(EmpTable[[#This Row],[Start Date]],TODAY(),"Y")</f>
        <v>8</v>
      </c>
      <c r="G425" t="s">
        <v>8</v>
      </c>
      <c r="H425" t="s">
        <v>9</v>
      </c>
      <c r="I425" t="s">
        <v>20</v>
      </c>
      <c r="J425" s="3">
        <v>2405</v>
      </c>
      <c r="K425" s="3">
        <v>28860</v>
      </c>
      <c r="L425" s="3">
        <f>EmpTable[[#This Row],[Annual Salary]]/52</f>
        <v>555</v>
      </c>
      <c r="M425">
        <v>5</v>
      </c>
      <c r="N425">
        <v>0</v>
      </c>
      <c r="O425">
        <v>0</v>
      </c>
      <c r="P425">
        <f>EmpTable[[#This Row],[Sick Leaves]]+EmpTable[[#This Row],[Unpaid Leaves]]</f>
        <v>0</v>
      </c>
      <c r="Q425">
        <v>97</v>
      </c>
    </row>
    <row r="426" spans="1:17" x14ac:dyDescent="0.3">
      <c r="A426" t="s">
        <v>1141</v>
      </c>
      <c r="B426" t="s">
        <v>461</v>
      </c>
      <c r="C426" t="s">
        <v>15</v>
      </c>
      <c r="D426" t="str">
        <f>TEXT(EmpTable[[#This Row],[Start Date]], "dddd")</f>
        <v>Wednesday</v>
      </c>
      <c r="E426" s="1">
        <v>44027</v>
      </c>
      <c r="F426" s="2">
        <f ca="1">DATEDIF(EmpTable[[#This Row],[Start Date]],TODAY(),"Y")</f>
        <v>6</v>
      </c>
      <c r="G426" t="s">
        <v>24</v>
      </c>
      <c r="H426" t="s">
        <v>9</v>
      </c>
      <c r="I426" t="s">
        <v>17</v>
      </c>
      <c r="J426" s="3">
        <v>2205</v>
      </c>
      <c r="K426" s="3">
        <v>26460</v>
      </c>
      <c r="L426" s="3">
        <f>EmpTable[[#This Row],[Annual Salary]]/52</f>
        <v>508.84615384615387</v>
      </c>
      <c r="M426">
        <v>3</v>
      </c>
      <c r="N426">
        <v>0</v>
      </c>
      <c r="O426">
        <v>0</v>
      </c>
      <c r="P426">
        <f>EmpTable[[#This Row],[Sick Leaves]]+EmpTable[[#This Row],[Unpaid Leaves]]</f>
        <v>0</v>
      </c>
      <c r="Q426">
        <v>4</v>
      </c>
    </row>
    <row r="427" spans="1:17" x14ac:dyDescent="0.3">
      <c r="A427" t="s">
        <v>1142</v>
      </c>
      <c r="B427" t="s">
        <v>462</v>
      </c>
      <c r="C427" t="s">
        <v>15</v>
      </c>
      <c r="D427" t="str">
        <f>TEXT(EmpTable[[#This Row],[Start Date]], "dddd")</f>
        <v>Monday</v>
      </c>
      <c r="E427" s="1">
        <v>42562</v>
      </c>
      <c r="F427" s="2">
        <f ca="1">DATEDIF(EmpTable[[#This Row],[Start Date]],TODAY(),"Y")</f>
        <v>10</v>
      </c>
      <c r="G427" t="s">
        <v>13</v>
      </c>
      <c r="H427" t="s">
        <v>9</v>
      </c>
      <c r="I427" t="s">
        <v>39</v>
      </c>
      <c r="J427" s="3">
        <v>2651</v>
      </c>
      <c r="K427" s="3">
        <v>31812</v>
      </c>
      <c r="L427" s="3">
        <f>EmpTable[[#This Row],[Annual Salary]]/52</f>
        <v>611.76923076923072</v>
      </c>
      <c r="M427">
        <v>3</v>
      </c>
      <c r="N427">
        <v>0</v>
      </c>
      <c r="O427">
        <v>0</v>
      </c>
      <c r="P427">
        <f>EmpTable[[#This Row],[Sick Leaves]]+EmpTable[[#This Row],[Unpaid Leaves]]</f>
        <v>0</v>
      </c>
      <c r="Q427">
        <v>6</v>
      </c>
    </row>
    <row r="428" spans="1:17" x14ac:dyDescent="0.3">
      <c r="A428" t="s">
        <v>1143</v>
      </c>
      <c r="B428" t="s">
        <v>463</v>
      </c>
      <c r="C428" t="s">
        <v>15</v>
      </c>
      <c r="D428" t="str">
        <f>TEXT(EmpTable[[#This Row],[Start Date]], "dddd")</f>
        <v>Thursday</v>
      </c>
      <c r="E428" s="1">
        <v>43615</v>
      </c>
      <c r="F428" s="2">
        <f ca="1">DATEDIF(EmpTable[[#This Row],[Start Date]],TODAY(),"Y")</f>
        <v>7</v>
      </c>
      <c r="G428" t="s">
        <v>19</v>
      </c>
      <c r="H428" t="s">
        <v>9</v>
      </c>
      <c r="I428" t="s">
        <v>17</v>
      </c>
      <c r="J428" s="3">
        <v>1693</v>
      </c>
      <c r="K428" s="3">
        <v>20316</v>
      </c>
      <c r="L428" s="3">
        <f>EmpTable[[#This Row],[Annual Salary]]/52</f>
        <v>390.69230769230768</v>
      </c>
      <c r="M428">
        <v>4.5</v>
      </c>
      <c r="N428">
        <v>2</v>
      </c>
      <c r="O428">
        <v>5</v>
      </c>
      <c r="P428">
        <f>EmpTable[[#This Row],[Sick Leaves]]+EmpTable[[#This Row],[Unpaid Leaves]]</f>
        <v>7</v>
      </c>
      <c r="Q428">
        <v>6</v>
      </c>
    </row>
    <row r="429" spans="1:17" x14ac:dyDescent="0.3">
      <c r="A429" t="s">
        <v>1144</v>
      </c>
      <c r="B429" t="s">
        <v>464</v>
      </c>
      <c r="C429" t="s">
        <v>37</v>
      </c>
      <c r="D429" t="str">
        <f>TEXT(EmpTable[[#This Row],[Start Date]], "dddd")</f>
        <v>Sunday</v>
      </c>
      <c r="E429" s="1">
        <v>43821</v>
      </c>
      <c r="F429" s="2">
        <f ca="1">DATEDIF(EmpTable[[#This Row],[Start Date]],TODAY(),"Y")</f>
        <v>6</v>
      </c>
      <c r="G429" t="s">
        <v>18</v>
      </c>
      <c r="H429" t="s">
        <v>9</v>
      </c>
      <c r="I429" t="s">
        <v>20</v>
      </c>
      <c r="J429" s="3">
        <v>1690</v>
      </c>
      <c r="K429" s="3">
        <v>20280</v>
      </c>
      <c r="L429" s="3">
        <f>EmpTable[[#This Row],[Annual Salary]]/52</f>
        <v>390</v>
      </c>
      <c r="M429">
        <v>1</v>
      </c>
      <c r="N429">
        <v>0</v>
      </c>
      <c r="O429">
        <v>0</v>
      </c>
      <c r="P429">
        <f>EmpTable[[#This Row],[Sick Leaves]]+EmpTable[[#This Row],[Unpaid Leaves]]</f>
        <v>0</v>
      </c>
      <c r="Q429">
        <v>6</v>
      </c>
    </row>
    <row r="430" spans="1:17" x14ac:dyDescent="0.3">
      <c r="A430" t="s">
        <v>1145</v>
      </c>
      <c r="B430" t="s">
        <v>465</v>
      </c>
      <c r="C430" t="s">
        <v>15</v>
      </c>
      <c r="D430" t="str">
        <f>TEXT(EmpTable[[#This Row],[Start Date]], "dddd")</f>
        <v>Sunday</v>
      </c>
      <c r="E430" s="1">
        <v>43499</v>
      </c>
      <c r="F430" s="2">
        <f ca="1">DATEDIF(EmpTable[[#This Row],[Start Date]],TODAY(),"Y")</f>
        <v>7</v>
      </c>
      <c r="G430" t="s">
        <v>19</v>
      </c>
      <c r="H430" t="s">
        <v>9</v>
      </c>
      <c r="I430" t="s">
        <v>20</v>
      </c>
      <c r="J430" s="3">
        <v>766</v>
      </c>
      <c r="K430" s="3">
        <v>9192</v>
      </c>
      <c r="L430" s="3">
        <f>EmpTable[[#This Row],[Annual Salary]]/52</f>
        <v>176.76923076923077</v>
      </c>
      <c r="M430">
        <v>3</v>
      </c>
      <c r="N430">
        <v>0</v>
      </c>
      <c r="O430">
        <v>0</v>
      </c>
      <c r="P430">
        <f>EmpTable[[#This Row],[Sick Leaves]]+EmpTable[[#This Row],[Unpaid Leaves]]</f>
        <v>0</v>
      </c>
      <c r="Q430">
        <v>5</v>
      </c>
    </row>
    <row r="431" spans="1:17" x14ac:dyDescent="0.3">
      <c r="A431" t="s">
        <v>1146</v>
      </c>
      <c r="B431" t="s">
        <v>466</v>
      </c>
      <c r="C431" t="s">
        <v>15</v>
      </c>
      <c r="D431" t="str">
        <f>TEXT(EmpTable[[#This Row],[Start Date]], "dddd")</f>
        <v>Monday</v>
      </c>
      <c r="E431" s="1">
        <v>43661</v>
      </c>
      <c r="F431" s="2">
        <f ca="1">DATEDIF(EmpTable[[#This Row],[Start Date]],TODAY(),"Y")</f>
        <v>7</v>
      </c>
      <c r="G431" t="s">
        <v>33</v>
      </c>
      <c r="H431" t="s">
        <v>9</v>
      </c>
      <c r="I431" t="s">
        <v>26</v>
      </c>
      <c r="J431" s="3">
        <v>2542</v>
      </c>
      <c r="K431" s="3">
        <v>30504</v>
      </c>
      <c r="L431" s="3">
        <f>EmpTable[[#This Row],[Annual Salary]]/52</f>
        <v>586.61538461538464</v>
      </c>
      <c r="M431">
        <v>3</v>
      </c>
      <c r="N431">
        <v>1</v>
      </c>
      <c r="O431">
        <v>0</v>
      </c>
      <c r="P431">
        <f>EmpTable[[#This Row],[Sick Leaves]]+EmpTable[[#This Row],[Unpaid Leaves]]</f>
        <v>1</v>
      </c>
      <c r="Q431">
        <v>3</v>
      </c>
    </row>
    <row r="432" spans="1:17" x14ac:dyDescent="0.3">
      <c r="A432" t="s">
        <v>1147</v>
      </c>
      <c r="B432" t="s">
        <v>467</v>
      </c>
      <c r="C432" t="s">
        <v>37</v>
      </c>
      <c r="D432" t="str">
        <f>TEXT(EmpTable[[#This Row],[Start Date]], "dddd")</f>
        <v>Tuesday</v>
      </c>
      <c r="E432" s="1">
        <v>42654</v>
      </c>
      <c r="F432" s="2">
        <f ca="1">DATEDIF(EmpTable[[#This Row],[Start Date]],TODAY(),"Y")</f>
        <v>9</v>
      </c>
      <c r="G432" t="s">
        <v>30</v>
      </c>
      <c r="H432" t="s">
        <v>14</v>
      </c>
      <c r="I432" t="s">
        <v>39</v>
      </c>
      <c r="J432" s="3">
        <v>1966</v>
      </c>
      <c r="K432" s="3">
        <v>23592</v>
      </c>
      <c r="L432" s="3">
        <f>EmpTable[[#This Row],[Annual Salary]]/52</f>
        <v>453.69230769230768</v>
      </c>
      <c r="M432">
        <v>4.5</v>
      </c>
      <c r="N432">
        <v>0</v>
      </c>
      <c r="O432">
        <v>0</v>
      </c>
      <c r="P432">
        <f>EmpTable[[#This Row],[Sick Leaves]]+EmpTable[[#This Row],[Unpaid Leaves]]</f>
        <v>0</v>
      </c>
      <c r="Q432">
        <v>8</v>
      </c>
    </row>
    <row r="433" spans="1:17" x14ac:dyDescent="0.3">
      <c r="A433" t="s">
        <v>1148</v>
      </c>
      <c r="B433" t="s">
        <v>468</v>
      </c>
      <c r="C433" t="s">
        <v>15</v>
      </c>
      <c r="D433" t="str">
        <f>TEXT(EmpTable[[#This Row],[Start Date]], "dddd")</f>
        <v>Saturday</v>
      </c>
      <c r="E433" s="1">
        <v>43652</v>
      </c>
      <c r="F433" s="2">
        <f ca="1">DATEDIF(EmpTable[[#This Row],[Start Date]],TODAY(),"Y")</f>
        <v>7</v>
      </c>
      <c r="G433" t="s">
        <v>13</v>
      </c>
      <c r="H433" t="s">
        <v>9</v>
      </c>
      <c r="I433" t="s">
        <v>20</v>
      </c>
      <c r="J433" s="3">
        <v>2977</v>
      </c>
      <c r="K433" s="3">
        <v>35724</v>
      </c>
      <c r="L433" s="3">
        <f>EmpTable[[#This Row],[Annual Salary]]/52</f>
        <v>687</v>
      </c>
      <c r="M433">
        <v>4.5</v>
      </c>
      <c r="N433">
        <v>0</v>
      </c>
      <c r="O433">
        <v>0</v>
      </c>
      <c r="P433">
        <f>EmpTable[[#This Row],[Sick Leaves]]+EmpTable[[#This Row],[Unpaid Leaves]]</f>
        <v>0</v>
      </c>
      <c r="Q433">
        <v>8</v>
      </c>
    </row>
    <row r="434" spans="1:17" x14ac:dyDescent="0.3">
      <c r="A434" t="s">
        <v>1149</v>
      </c>
      <c r="B434" t="s">
        <v>469</v>
      </c>
      <c r="C434" t="s">
        <v>15</v>
      </c>
      <c r="D434" t="str">
        <f>TEXT(EmpTable[[#This Row],[Start Date]], "dddd")</f>
        <v>Saturday</v>
      </c>
      <c r="E434" s="1">
        <v>43043</v>
      </c>
      <c r="F434" s="2">
        <f ca="1">DATEDIF(EmpTable[[#This Row],[Start Date]],TODAY(),"Y")</f>
        <v>8</v>
      </c>
      <c r="G434" t="s">
        <v>29</v>
      </c>
      <c r="H434" t="s">
        <v>14</v>
      </c>
      <c r="I434" t="s">
        <v>20</v>
      </c>
      <c r="J434" s="3">
        <v>1404</v>
      </c>
      <c r="K434" s="3">
        <v>16848</v>
      </c>
      <c r="L434" s="3">
        <f>EmpTable[[#This Row],[Annual Salary]]/52</f>
        <v>324</v>
      </c>
      <c r="M434">
        <v>1</v>
      </c>
      <c r="N434">
        <v>5</v>
      </c>
      <c r="O434">
        <v>0</v>
      </c>
      <c r="P434">
        <f>EmpTable[[#This Row],[Sick Leaves]]+EmpTable[[#This Row],[Unpaid Leaves]]</f>
        <v>5</v>
      </c>
      <c r="Q434">
        <v>10</v>
      </c>
    </row>
    <row r="435" spans="1:17" x14ac:dyDescent="0.3">
      <c r="A435" t="s">
        <v>1150</v>
      </c>
      <c r="B435" t="s">
        <v>470</v>
      </c>
      <c r="C435" t="s">
        <v>37</v>
      </c>
      <c r="D435" t="str">
        <f>TEXT(EmpTable[[#This Row],[Start Date]], "dddd")</f>
        <v>Monday</v>
      </c>
      <c r="E435" s="1">
        <v>43136</v>
      </c>
      <c r="F435" s="2">
        <f ca="1">DATEDIF(EmpTable[[#This Row],[Start Date]],TODAY(),"Y")</f>
        <v>8</v>
      </c>
      <c r="G435" t="s">
        <v>8</v>
      </c>
      <c r="H435" t="s">
        <v>22</v>
      </c>
      <c r="I435" t="s">
        <v>17</v>
      </c>
      <c r="J435" s="3">
        <v>1848</v>
      </c>
      <c r="K435" s="3">
        <v>22176</v>
      </c>
      <c r="L435" s="3">
        <f>EmpTable[[#This Row],[Annual Salary]]/52</f>
        <v>426.46153846153845</v>
      </c>
      <c r="M435">
        <v>3</v>
      </c>
      <c r="N435">
        <v>0</v>
      </c>
      <c r="O435">
        <v>0</v>
      </c>
      <c r="P435">
        <f>EmpTable[[#This Row],[Sick Leaves]]+EmpTable[[#This Row],[Unpaid Leaves]]</f>
        <v>0</v>
      </c>
      <c r="Q435">
        <v>2</v>
      </c>
    </row>
    <row r="436" spans="1:17" x14ac:dyDescent="0.3">
      <c r="A436" t="s">
        <v>1151</v>
      </c>
      <c r="B436" t="s">
        <v>471</v>
      </c>
      <c r="C436" t="s">
        <v>37</v>
      </c>
      <c r="D436" t="str">
        <f>TEXT(EmpTable[[#This Row],[Start Date]], "dddd")</f>
        <v>Tuesday</v>
      </c>
      <c r="E436" s="1">
        <v>44082</v>
      </c>
      <c r="F436" s="2">
        <f ca="1">DATEDIF(EmpTable[[#This Row],[Start Date]],TODAY(),"Y")</f>
        <v>6</v>
      </c>
      <c r="G436" t="s">
        <v>13</v>
      </c>
      <c r="H436" t="s">
        <v>9</v>
      </c>
      <c r="I436" t="s">
        <v>17</v>
      </c>
      <c r="J436" s="3">
        <v>2069</v>
      </c>
      <c r="K436" s="3">
        <v>24828</v>
      </c>
      <c r="L436" s="3">
        <f>EmpTable[[#This Row],[Annual Salary]]/52</f>
        <v>477.46153846153845</v>
      </c>
      <c r="M436">
        <v>3</v>
      </c>
      <c r="N436">
        <v>2</v>
      </c>
      <c r="O436">
        <v>5</v>
      </c>
      <c r="P436">
        <f>EmpTable[[#This Row],[Sick Leaves]]+EmpTable[[#This Row],[Unpaid Leaves]]</f>
        <v>7</v>
      </c>
      <c r="Q436">
        <v>6</v>
      </c>
    </row>
    <row r="437" spans="1:17" x14ac:dyDescent="0.3">
      <c r="A437" t="s">
        <v>1152</v>
      </c>
      <c r="B437" t="s">
        <v>472</v>
      </c>
      <c r="C437" t="s">
        <v>15</v>
      </c>
      <c r="D437" t="str">
        <f>TEXT(EmpTable[[#This Row],[Start Date]], "dddd")</f>
        <v>Sunday</v>
      </c>
      <c r="E437" s="1">
        <v>44122</v>
      </c>
      <c r="F437" s="2">
        <f ca="1">DATEDIF(EmpTable[[#This Row],[Start Date]],TODAY(),"Y")</f>
        <v>5</v>
      </c>
      <c r="G437" t="s">
        <v>29</v>
      </c>
      <c r="H437" t="s">
        <v>11</v>
      </c>
      <c r="I437" t="s">
        <v>17</v>
      </c>
      <c r="J437" s="3">
        <v>1072</v>
      </c>
      <c r="K437" s="3">
        <v>12864</v>
      </c>
      <c r="L437" s="3">
        <f>EmpTable[[#This Row],[Annual Salary]]/52</f>
        <v>247.38461538461539</v>
      </c>
      <c r="M437">
        <v>4.5</v>
      </c>
      <c r="N437">
        <v>0</v>
      </c>
      <c r="O437">
        <v>0</v>
      </c>
      <c r="P437">
        <f>EmpTable[[#This Row],[Sick Leaves]]+EmpTable[[#This Row],[Unpaid Leaves]]</f>
        <v>0</v>
      </c>
      <c r="Q437">
        <v>6</v>
      </c>
    </row>
    <row r="438" spans="1:17" x14ac:dyDescent="0.3">
      <c r="A438" t="s">
        <v>1153</v>
      </c>
      <c r="B438" t="s">
        <v>473</v>
      </c>
      <c r="C438" t="s">
        <v>37</v>
      </c>
      <c r="D438" t="str">
        <f>TEXT(EmpTable[[#This Row],[Start Date]], "dddd")</f>
        <v>Saturday</v>
      </c>
      <c r="E438" s="1">
        <v>43813</v>
      </c>
      <c r="F438" s="2">
        <f ca="1">DATEDIF(EmpTable[[#This Row],[Start Date]],TODAY(),"Y")</f>
        <v>6</v>
      </c>
      <c r="G438" t="s">
        <v>16</v>
      </c>
      <c r="H438" t="s">
        <v>9</v>
      </c>
      <c r="I438" t="s">
        <v>20</v>
      </c>
      <c r="J438" s="3">
        <v>1984</v>
      </c>
      <c r="K438" s="3">
        <v>23808</v>
      </c>
      <c r="L438" s="3">
        <f>EmpTable[[#This Row],[Annual Salary]]/52</f>
        <v>457.84615384615387</v>
      </c>
      <c r="M438">
        <v>1</v>
      </c>
      <c r="N438">
        <v>1</v>
      </c>
      <c r="O438">
        <v>0</v>
      </c>
      <c r="P438">
        <f>EmpTable[[#This Row],[Sick Leaves]]+EmpTable[[#This Row],[Unpaid Leaves]]</f>
        <v>1</v>
      </c>
      <c r="Q438">
        <v>8</v>
      </c>
    </row>
    <row r="439" spans="1:17" x14ac:dyDescent="0.3">
      <c r="A439" t="s">
        <v>1154</v>
      </c>
      <c r="B439" t="s">
        <v>474</v>
      </c>
      <c r="C439" t="s">
        <v>37</v>
      </c>
      <c r="D439" t="str">
        <f>TEXT(EmpTable[[#This Row],[Start Date]], "dddd")</f>
        <v>Friday</v>
      </c>
      <c r="E439" s="1">
        <v>44064</v>
      </c>
      <c r="F439" s="2">
        <f ca="1">DATEDIF(EmpTable[[#This Row],[Start Date]],TODAY(),"Y")</f>
        <v>6</v>
      </c>
      <c r="G439" t="s">
        <v>19</v>
      </c>
      <c r="H439" t="s">
        <v>9</v>
      </c>
      <c r="I439" t="s">
        <v>17</v>
      </c>
      <c r="J439" s="3">
        <v>999</v>
      </c>
      <c r="K439" s="3">
        <v>11988</v>
      </c>
      <c r="L439" s="3">
        <f>EmpTable[[#This Row],[Annual Salary]]/52</f>
        <v>230.53846153846155</v>
      </c>
      <c r="M439">
        <v>1</v>
      </c>
      <c r="N439">
        <v>5</v>
      </c>
      <c r="O439">
        <v>0</v>
      </c>
      <c r="P439">
        <f>EmpTable[[#This Row],[Sick Leaves]]+EmpTable[[#This Row],[Unpaid Leaves]]</f>
        <v>5</v>
      </c>
      <c r="Q439">
        <v>61</v>
      </c>
    </row>
    <row r="440" spans="1:17" x14ac:dyDescent="0.3">
      <c r="A440" t="s">
        <v>1155</v>
      </c>
      <c r="B440" t="s">
        <v>475</v>
      </c>
      <c r="C440" t="s">
        <v>15</v>
      </c>
      <c r="D440" t="str">
        <f>TEXT(EmpTable[[#This Row],[Start Date]], "dddd")</f>
        <v>Friday</v>
      </c>
      <c r="E440" s="1">
        <v>43966</v>
      </c>
      <c r="F440" s="2">
        <f ca="1">DATEDIF(EmpTable[[#This Row],[Start Date]],TODAY(),"Y")</f>
        <v>6</v>
      </c>
      <c r="G440" t="s">
        <v>8</v>
      </c>
      <c r="H440" t="s">
        <v>22</v>
      </c>
      <c r="I440" t="s">
        <v>10</v>
      </c>
      <c r="J440" s="3">
        <v>2915</v>
      </c>
      <c r="K440" s="3">
        <v>34980</v>
      </c>
      <c r="L440" s="3">
        <f>EmpTable[[#This Row],[Annual Salary]]/52</f>
        <v>672.69230769230774</v>
      </c>
      <c r="M440">
        <v>3</v>
      </c>
      <c r="N440">
        <v>0</v>
      </c>
      <c r="O440">
        <v>0</v>
      </c>
      <c r="P440">
        <f>EmpTable[[#This Row],[Sick Leaves]]+EmpTable[[#This Row],[Unpaid Leaves]]</f>
        <v>0</v>
      </c>
      <c r="Q440">
        <v>5</v>
      </c>
    </row>
    <row r="441" spans="1:17" x14ac:dyDescent="0.3">
      <c r="A441" t="s">
        <v>1156</v>
      </c>
      <c r="B441" t="s">
        <v>476</v>
      </c>
      <c r="C441" t="s">
        <v>15</v>
      </c>
      <c r="D441" t="str">
        <f>TEXT(EmpTable[[#This Row],[Start Date]], "dddd")</f>
        <v>Friday</v>
      </c>
      <c r="E441" s="1">
        <v>43770</v>
      </c>
      <c r="F441" s="2">
        <f ca="1">DATEDIF(EmpTable[[#This Row],[Start Date]],TODAY(),"Y")</f>
        <v>6</v>
      </c>
      <c r="G441" t="s">
        <v>24</v>
      </c>
      <c r="H441" t="s">
        <v>9</v>
      </c>
      <c r="I441" t="s">
        <v>39</v>
      </c>
      <c r="J441" s="3">
        <v>3158</v>
      </c>
      <c r="K441" s="3">
        <v>37896</v>
      </c>
      <c r="L441" s="3">
        <f>EmpTable[[#This Row],[Annual Salary]]/52</f>
        <v>728.76923076923072</v>
      </c>
      <c r="M441">
        <v>4.5</v>
      </c>
      <c r="N441">
        <v>3</v>
      </c>
      <c r="O441">
        <v>0</v>
      </c>
      <c r="P441">
        <f>EmpTable[[#This Row],[Sick Leaves]]+EmpTable[[#This Row],[Unpaid Leaves]]</f>
        <v>3</v>
      </c>
      <c r="Q441">
        <v>7</v>
      </c>
    </row>
    <row r="442" spans="1:17" x14ac:dyDescent="0.3">
      <c r="A442" t="s">
        <v>1157</v>
      </c>
      <c r="B442" t="s">
        <v>477</v>
      </c>
      <c r="C442" t="s">
        <v>37</v>
      </c>
      <c r="D442" t="str">
        <f>TEXT(EmpTable[[#This Row],[Start Date]], "dddd")</f>
        <v>Wednesday</v>
      </c>
      <c r="E442" s="1">
        <v>42977</v>
      </c>
      <c r="F442" s="2">
        <f ca="1">DATEDIF(EmpTable[[#This Row],[Start Date]],TODAY(),"Y")</f>
        <v>9</v>
      </c>
      <c r="G442" t="s">
        <v>23</v>
      </c>
      <c r="H442" t="s">
        <v>9</v>
      </c>
      <c r="I442" t="s">
        <v>17</v>
      </c>
      <c r="J442" s="3">
        <v>711</v>
      </c>
      <c r="K442" s="3">
        <v>8532</v>
      </c>
      <c r="L442" s="3">
        <f>EmpTable[[#This Row],[Annual Salary]]/52</f>
        <v>164.07692307692307</v>
      </c>
      <c r="M442">
        <v>5</v>
      </c>
      <c r="N442">
        <v>0</v>
      </c>
      <c r="O442">
        <v>0</v>
      </c>
      <c r="P442">
        <f>EmpTable[[#This Row],[Sick Leaves]]+EmpTable[[#This Row],[Unpaid Leaves]]</f>
        <v>0</v>
      </c>
      <c r="Q442">
        <v>10</v>
      </c>
    </row>
    <row r="443" spans="1:17" x14ac:dyDescent="0.3">
      <c r="A443" t="s">
        <v>1158</v>
      </c>
      <c r="B443" t="s">
        <v>478</v>
      </c>
      <c r="C443" t="s">
        <v>15</v>
      </c>
      <c r="D443" t="str">
        <f>TEXT(EmpTable[[#This Row],[Start Date]], "dddd")</f>
        <v>Thursday</v>
      </c>
      <c r="E443" s="1">
        <v>43195</v>
      </c>
      <c r="F443" s="2">
        <f ca="1">DATEDIF(EmpTable[[#This Row],[Start Date]],TODAY(),"Y")</f>
        <v>8</v>
      </c>
      <c r="G443" t="s">
        <v>8</v>
      </c>
      <c r="H443" t="s">
        <v>11</v>
      </c>
      <c r="I443" t="s">
        <v>10</v>
      </c>
      <c r="J443" s="3">
        <v>899</v>
      </c>
      <c r="K443" s="3">
        <v>10788</v>
      </c>
      <c r="L443" s="3">
        <f>EmpTable[[#This Row],[Annual Salary]]/52</f>
        <v>207.46153846153845</v>
      </c>
      <c r="M443">
        <v>5</v>
      </c>
      <c r="N443">
        <v>6</v>
      </c>
      <c r="O443">
        <v>0</v>
      </c>
      <c r="P443">
        <f>EmpTable[[#This Row],[Sick Leaves]]+EmpTable[[#This Row],[Unpaid Leaves]]</f>
        <v>6</v>
      </c>
      <c r="Q443">
        <v>38</v>
      </c>
    </row>
    <row r="444" spans="1:17" x14ac:dyDescent="0.3">
      <c r="A444" t="s">
        <v>1159</v>
      </c>
      <c r="B444" t="s">
        <v>479</v>
      </c>
      <c r="C444" t="s">
        <v>15</v>
      </c>
      <c r="D444" t="str">
        <f>TEXT(EmpTable[[#This Row],[Start Date]], "dddd")</f>
        <v>Tuesday</v>
      </c>
      <c r="E444" s="1">
        <v>43900</v>
      </c>
      <c r="F444" s="2">
        <f ca="1">DATEDIF(EmpTable[[#This Row],[Start Date]],TODAY(),"Y")</f>
        <v>6</v>
      </c>
      <c r="G444" t="s">
        <v>19</v>
      </c>
      <c r="H444" t="s">
        <v>9</v>
      </c>
      <c r="I444" t="s">
        <v>20</v>
      </c>
      <c r="J444" s="3">
        <v>2571</v>
      </c>
      <c r="K444" s="3">
        <v>30852</v>
      </c>
      <c r="L444" s="3">
        <f>EmpTable[[#This Row],[Annual Salary]]/52</f>
        <v>593.30769230769226</v>
      </c>
      <c r="M444">
        <v>3</v>
      </c>
      <c r="N444">
        <v>1</v>
      </c>
      <c r="O444">
        <v>0</v>
      </c>
      <c r="P444">
        <f>EmpTable[[#This Row],[Sick Leaves]]+EmpTable[[#This Row],[Unpaid Leaves]]</f>
        <v>1</v>
      </c>
      <c r="Q444">
        <v>6</v>
      </c>
    </row>
    <row r="445" spans="1:17" x14ac:dyDescent="0.3">
      <c r="A445" t="s">
        <v>1160</v>
      </c>
      <c r="B445" t="s">
        <v>480</v>
      </c>
      <c r="C445" t="s">
        <v>15</v>
      </c>
      <c r="D445" t="str">
        <f>TEXT(EmpTable[[#This Row],[Start Date]], "dddd")</f>
        <v>Thursday</v>
      </c>
      <c r="E445" s="1">
        <v>43265</v>
      </c>
      <c r="F445" s="2">
        <f ca="1">DATEDIF(EmpTable[[#This Row],[Start Date]],TODAY(),"Y")</f>
        <v>8</v>
      </c>
      <c r="G445" t="s">
        <v>8</v>
      </c>
      <c r="H445" t="s">
        <v>9</v>
      </c>
      <c r="I445" t="s">
        <v>39</v>
      </c>
      <c r="J445" s="3">
        <v>2437</v>
      </c>
      <c r="K445" s="3">
        <v>29244</v>
      </c>
      <c r="L445" s="3">
        <f>EmpTable[[#This Row],[Annual Salary]]/52</f>
        <v>562.38461538461536</v>
      </c>
      <c r="M445">
        <v>5</v>
      </c>
      <c r="N445">
        <v>0</v>
      </c>
      <c r="O445">
        <v>4</v>
      </c>
      <c r="P445">
        <f>EmpTable[[#This Row],[Sick Leaves]]+EmpTable[[#This Row],[Unpaid Leaves]]</f>
        <v>4</v>
      </c>
      <c r="Q445">
        <v>8</v>
      </c>
    </row>
    <row r="446" spans="1:17" x14ac:dyDescent="0.3">
      <c r="A446" t="s">
        <v>1161</v>
      </c>
      <c r="B446" t="s">
        <v>481</v>
      </c>
      <c r="C446" t="s">
        <v>37</v>
      </c>
      <c r="D446" t="str">
        <f>TEXT(EmpTable[[#This Row],[Start Date]], "dddd")</f>
        <v>Monday</v>
      </c>
      <c r="E446" s="1">
        <v>43542</v>
      </c>
      <c r="F446" s="2">
        <f ca="1">DATEDIF(EmpTable[[#This Row],[Start Date]],TODAY(),"Y")</f>
        <v>7</v>
      </c>
      <c r="G446" t="s">
        <v>13</v>
      </c>
      <c r="H446" t="s">
        <v>9</v>
      </c>
      <c r="I446" t="s">
        <v>39</v>
      </c>
      <c r="J446" s="3">
        <v>2453</v>
      </c>
      <c r="K446" s="3">
        <v>29436</v>
      </c>
      <c r="L446" s="3">
        <f>EmpTable[[#This Row],[Annual Salary]]/52</f>
        <v>566.07692307692309</v>
      </c>
      <c r="M446">
        <v>5</v>
      </c>
      <c r="N446">
        <v>1</v>
      </c>
      <c r="O446">
        <v>0</v>
      </c>
      <c r="P446">
        <f>EmpTable[[#This Row],[Sick Leaves]]+EmpTable[[#This Row],[Unpaid Leaves]]</f>
        <v>1</v>
      </c>
      <c r="Q446">
        <v>6</v>
      </c>
    </row>
    <row r="447" spans="1:17" x14ac:dyDescent="0.3">
      <c r="A447" t="s">
        <v>1162</v>
      </c>
      <c r="B447" t="s">
        <v>482</v>
      </c>
      <c r="C447" t="s">
        <v>37</v>
      </c>
      <c r="D447" t="str">
        <f>TEXT(EmpTable[[#This Row],[Start Date]], "dddd")</f>
        <v>Thursday</v>
      </c>
      <c r="E447" s="1">
        <v>43279</v>
      </c>
      <c r="F447" s="2">
        <f ca="1">DATEDIF(EmpTable[[#This Row],[Start Date]],TODAY(),"Y")</f>
        <v>8</v>
      </c>
      <c r="G447" t="s">
        <v>13</v>
      </c>
      <c r="H447" t="s">
        <v>9</v>
      </c>
      <c r="I447" t="s">
        <v>39</v>
      </c>
      <c r="J447" s="3">
        <v>1839</v>
      </c>
      <c r="K447" s="3">
        <v>22068</v>
      </c>
      <c r="L447" s="3">
        <f>EmpTable[[#This Row],[Annual Salary]]/52</f>
        <v>424.38461538461536</v>
      </c>
      <c r="M447">
        <v>5</v>
      </c>
      <c r="N447">
        <v>1</v>
      </c>
      <c r="O447">
        <v>0</v>
      </c>
      <c r="P447">
        <f>EmpTable[[#This Row],[Sick Leaves]]+EmpTable[[#This Row],[Unpaid Leaves]]</f>
        <v>1</v>
      </c>
      <c r="Q447">
        <v>9</v>
      </c>
    </row>
    <row r="448" spans="1:17" x14ac:dyDescent="0.3">
      <c r="A448" t="s">
        <v>1163</v>
      </c>
      <c r="B448" t="s">
        <v>483</v>
      </c>
      <c r="C448" t="s">
        <v>15</v>
      </c>
      <c r="D448" t="str">
        <f>TEXT(EmpTable[[#This Row],[Start Date]], "dddd")</f>
        <v>Tuesday</v>
      </c>
      <c r="E448" s="1">
        <v>42787</v>
      </c>
      <c r="F448" s="2">
        <f ca="1">DATEDIF(EmpTable[[#This Row],[Start Date]],TODAY(),"Y")</f>
        <v>9</v>
      </c>
      <c r="G448" t="s">
        <v>8</v>
      </c>
      <c r="H448" t="s">
        <v>14</v>
      </c>
      <c r="I448" t="s">
        <v>10</v>
      </c>
      <c r="J448" s="3">
        <v>2306</v>
      </c>
      <c r="K448" s="3">
        <v>27672</v>
      </c>
      <c r="L448" s="3">
        <f>EmpTable[[#This Row],[Annual Salary]]/52</f>
        <v>532.15384615384619</v>
      </c>
      <c r="M448">
        <v>1</v>
      </c>
      <c r="N448">
        <v>6</v>
      </c>
      <c r="O448">
        <v>0</v>
      </c>
      <c r="P448">
        <f>EmpTable[[#This Row],[Sick Leaves]]+EmpTable[[#This Row],[Unpaid Leaves]]</f>
        <v>6</v>
      </c>
      <c r="Q448">
        <v>7</v>
      </c>
    </row>
    <row r="449" spans="1:17" x14ac:dyDescent="0.3">
      <c r="A449" t="s">
        <v>1164</v>
      </c>
      <c r="B449" t="s">
        <v>484</v>
      </c>
      <c r="C449" t="s">
        <v>15</v>
      </c>
      <c r="D449" t="str">
        <f>TEXT(EmpTable[[#This Row],[Start Date]], "dddd")</f>
        <v>Monday</v>
      </c>
      <c r="E449" s="1">
        <v>43269</v>
      </c>
      <c r="F449" s="2">
        <f ca="1">DATEDIF(EmpTable[[#This Row],[Start Date]],TODAY(),"Y")</f>
        <v>8</v>
      </c>
      <c r="G449" t="s">
        <v>16</v>
      </c>
      <c r="H449" t="s">
        <v>22</v>
      </c>
      <c r="I449" t="s">
        <v>20</v>
      </c>
      <c r="J449" s="3">
        <v>970</v>
      </c>
      <c r="K449" s="3">
        <v>11640</v>
      </c>
      <c r="L449" s="3">
        <f>EmpTable[[#This Row],[Annual Salary]]/52</f>
        <v>223.84615384615384</v>
      </c>
      <c r="M449">
        <v>1</v>
      </c>
      <c r="N449">
        <v>0</v>
      </c>
      <c r="O449">
        <v>0</v>
      </c>
      <c r="P449">
        <f>EmpTable[[#This Row],[Sick Leaves]]+EmpTable[[#This Row],[Unpaid Leaves]]</f>
        <v>0</v>
      </c>
      <c r="Q449">
        <v>5</v>
      </c>
    </row>
    <row r="450" spans="1:17" x14ac:dyDescent="0.3">
      <c r="A450" t="s">
        <v>1165</v>
      </c>
      <c r="B450" t="s">
        <v>485</v>
      </c>
      <c r="C450" t="s">
        <v>15</v>
      </c>
      <c r="D450" t="str">
        <f>TEXT(EmpTable[[#This Row],[Start Date]], "dddd")</f>
        <v>Friday</v>
      </c>
      <c r="E450" s="1">
        <v>43224</v>
      </c>
      <c r="F450" s="2">
        <f ca="1">DATEDIF(EmpTable[[#This Row],[Start Date]],TODAY(),"Y")</f>
        <v>8</v>
      </c>
      <c r="G450" t="s">
        <v>29</v>
      </c>
      <c r="H450" t="s">
        <v>9</v>
      </c>
      <c r="I450" t="s">
        <v>17</v>
      </c>
      <c r="J450" s="3">
        <v>3140</v>
      </c>
      <c r="K450" s="3">
        <v>37680</v>
      </c>
      <c r="L450" s="3">
        <f>EmpTable[[#This Row],[Annual Salary]]/52</f>
        <v>724.61538461538464</v>
      </c>
      <c r="M450">
        <v>3</v>
      </c>
      <c r="N450">
        <v>6</v>
      </c>
      <c r="O450">
        <v>1</v>
      </c>
      <c r="P450">
        <f>EmpTable[[#This Row],[Sick Leaves]]+EmpTable[[#This Row],[Unpaid Leaves]]</f>
        <v>7</v>
      </c>
      <c r="Q450">
        <v>5</v>
      </c>
    </row>
    <row r="451" spans="1:17" x14ac:dyDescent="0.3">
      <c r="A451" t="s">
        <v>1166</v>
      </c>
      <c r="B451" t="s">
        <v>486</v>
      </c>
      <c r="C451" t="s">
        <v>37</v>
      </c>
      <c r="D451" t="str">
        <f>TEXT(EmpTable[[#This Row],[Start Date]], "dddd")</f>
        <v>Monday</v>
      </c>
      <c r="E451" s="1">
        <v>42835</v>
      </c>
      <c r="F451" s="2">
        <f ca="1">DATEDIF(EmpTable[[#This Row],[Start Date]],TODAY(),"Y")</f>
        <v>9</v>
      </c>
      <c r="G451" t="s">
        <v>30</v>
      </c>
      <c r="H451" t="s">
        <v>9</v>
      </c>
      <c r="I451" t="s">
        <v>20</v>
      </c>
      <c r="J451" s="3">
        <v>1176</v>
      </c>
      <c r="K451" s="3">
        <v>14112</v>
      </c>
      <c r="L451" s="3">
        <f>EmpTable[[#This Row],[Annual Salary]]/52</f>
        <v>271.38461538461536</v>
      </c>
      <c r="M451">
        <v>5</v>
      </c>
      <c r="N451">
        <v>2</v>
      </c>
      <c r="O451">
        <v>0</v>
      </c>
      <c r="P451">
        <f>EmpTable[[#This Row],[Sick Leaves]]+EmpTable[[#This Row],[Unpaid Leaves]]</f>
        <v>2</v>
      </c>
      <c r="Q451">
        <v>6</v>
      </c>
    </row>
    <row r="452" spans="1:17" x14ac:dyDescent="0.3">
      <c r="A452" t="s">
        <v>1167</v>
      </c>
      <c r="B452" t="s">
        <v>487</v>
      </c>
      <c r="C452" t="s">
        <v>15</v>
      </c>
      <c r="D452" t="str">
        <f>TEXT(EmpTable[[#This Row],[Start Date]], "dddd")</f>
        <v>Wednesday</v>
      </c>
      <c r="E452" s="1">
        <v>43698</v>
      </c>
      <c r="F452" s="2">
        <f ca="1">DATEDIF(EmpTable[[#This Row],[Start Date]],TODAY(),"Y")</f>
        <v>7</v>
      </c>
      <c r="G452" t="s">
        <v>24</v>
      </c>
      <c r="H452" t="s">
        <v>14</v>
      </c>
      <c r="I452" t="s">
        <v>39</v>
      </c>
      <c r="J452" s="3">
        <v>2742</v>
      </c>
      <c r="K452" s="3">
        <v>32904</v>
      </c>
      <c r="L452" s="3">
        <f>EmpTable[[#This Row],[Annual Salary]]/52</f>
        <v>632.76923076923072</v>
      </c>
      <c r="M452">
        <v>5</v>
      </c>
      <c r="N452">
        <v>0</v>
      </c>
      <c r="O452">
        <v>0</v>
      </c>
      <c r="P452">
        <f>EmpTable[[#This Row],[Sick Leaves]]+EmpTable[[#This Row],[Unpaid Leaves]]</f>
        <v>0</v>
      </c>
      <c r="Q452">
        <v>9</v>
      </c>
    </row>
    <row r="453" spans="1:17" x14ac:dyDescent="0.3">
      <c r="A453" t="s">
        <v>1168</v>
      </c>
      <c r="B453" t="s">
        <v>488</v>
      </c>
      <c r="C453" t="s">
        <v>15</v>
      </c>
      <c r="D453" t="str">
        <f>TEXT(EmpTable[[#This Row],[Start Date]], "dddd")</f>
        <v>Monday</v>
      </c>
      <c r="E453" s="1">
        <v>42996</v>
      </c>
      <c r="F453" s="2">
        <f ca="1">DATEDIF(EmpTable[[#This Row],[Start Date]],TODAY(),"Y")</f>
        <v>9</v>
      </c>
      <c r="G453" t="s">
        <v>8</v>
      </c>
      <c r="H453" t="s">
        <v>9</v>
      </c>
      <c r="I453" t="s">
        <v>10</v>
      </c>
      <c r="J453" s="3">
        <v>734</v>
      </c>
      <c r="K453" s="3">
        <v>8808</v>
      </c>
      <c r="L453" s="3">
        <f>EmpTable[[#This Row],[Annual Salary]]/52</f>
        <v>169.38461538461539</v>
      </c>
      <c r="M453">
        <v>3</v>
      </c>
      <c r="N453">
        <v>0</v>
      </c>
      <c r="O453">
        <v>0</v>
      </c>
      <c r="P453">
        <f>EmpTable[[#This Row],[Sick Leaves]]+EmpTable[[#This Row],[Unpaid Leaves]]</f>
        <v>0</v>
      </c>
      <c r="Q453">
        <v>0</v>
      </c>
    </row>
    <row r="454" spans="1:17" x14ac:dyDescent="0.3">
      <c r="A454" t="s">
        <v>1169</v>
      </c>
      <c r="B454" t="s">
        <v>489</v>
      </c>
      <c r="C454" t="s">
        <v>15</v>
      </c>
      <c r="D454" t="str">
        <f>TEXT(EmpTable[[#This Row],[Start Date]], "dddd")</f>
        <v>Friday</v>
      </c>
      <c r="E454" s="1">
        <v>43133</v>
      </c>
      <c r="F454" s="2">
        <f ca="1">DATEDIF(EmpTable[[#This Row],[Start Date]],TODAY(),"Y")</f>
        <v>8</v>
      </c>
      <c r="G454" t="s">
        <v>13</v>
      </c>
      <c r="H454" t="s">
        <v>22</v>
      </c>
      <c r="I454" t="s">
        <v>20</v>
      </c>
      <c r="J454" s="3">
        <v>894</v>
      </c>
      <c r="K454" s="3">
        <v>10728</v>
      </c>
      <c r="L454" s="3">
        <f>EmpTable[[#This Row],[Annual Salary]]/52</f>
        <v>206.30769230769232</v>
      </c>
      <c r="M454">
        <v>3</v>
      </c>
      <c r="N454">
        <v>6</v>
      </c>
      <c r="O454">
        <v>0</v>
      </c>
      <c r="P454">
        <f>EmpTable[[#This Row],[Sick Leaves]]+EmpTable[[#This Row],[Unpaid Leaves]]</f>
        <v>6</v>
      </c>
      <c r="Q454">
        <v>93</v>
      </c>
    </row>
    <row r="455" spans="1:17" x14ac:dyDescent="0.3">
      <c r="A455" t="s">
        <v>1170</v>
      </c>
      <c r="B455" t="s">
        <v>490</v>
      </c>
      <c r="C455" t="s">
        <v>37</v>
      </c>
      <c r="D455" t="str">
        <f>TEXT(EmpTable[[#This Row],[Start Date]], "dddd")</f>
        <v>Monday</v>
      </c>
      <c r="E455" s="1">
        <v>44144</v>
      </c>
      <c r="F455" s="2">
        <f ca="1">DATEDIF(EmpTable[[#This Row],[Start Date]],TODAY(),"Y")</f>
        <v>5</v>
      </c>
      <c r="G455" t="s">
        <v>19</v>
      </c>
      <c r="H455" t="s">
        <v>11</v>
      </c>
      <c r="I455" t="s">
        <v>39</v>
      </c>
      <c r="J455" s="3">
        <v>2640</v>
      </c>
      <c r="K455" s="3">
        <v>31680</v>
      </c>
      <c r="L455" s="3">
        <f>EmpTable[[#This Row],[Annual Salary]]/52</f>
        <v>609.23076923076928</v>
      </c>
      <c r="M455">
        <v>4.5</v>
      </c>
      <c r="N455">
        <v>1</v>
      </c>
      <c r="O455">
        <v>5</v>
      </c>
      <c r="P455">
        <f>EmpTable[[#This Row],[Sick Leaves]]+EmpTable[[#This Row],[Unpaid Leaves]]</f>
        <v>6</v>
      </c>
      <c r="Q455">
        <v>4</v>
      </c>
    </row>
    <row r="456" spans="1:17" x14ac:dyDescent="0.3">
      <c r="A456" t="s">
        <v>1171</v>
      </c>
      <c r="B456" t="s">
        <v>491</v>
      </c>
      <c r="C456" t="s">
        <v>37</v>
      </c>
      <c r="D456" t="str">
        <f>TEXT(EmpTable[[#This Row],[Start Date]], "dddd")</f>
        <v>Friday</v>
      </c>
      <c r="E456" s="1">
        <v>43497</v>
      </c>
      <c r="F456" s="2">
        <f ca="1">DATEDIF(EmpTable[[#This Row],[Start Date]],TODAY(),"Y")</f>
        <v>7</v>
      </c>
      <c r="G456" t="s">
        <v>13</v>
      </c>
      <c r="H456" t="s">
        <v>9</v>
      </c>
      <c r="I456" t="s">
        <v>17</v>
      </c>
      <c r="J456" s="3">
        <v>1059</v>
      </c>
      <c r="K456" s="3">
        <v>12708</v>
      </c>
      <c r="L456" s="3">
        <f>EmpTable[[#This Row],[Annual Salary]]/52</f>
        <v>244.38461538461539</v>
      </c>
      <c r="M456">
        <v>2</v>
      </c>
      <c r="N456">
        <v>0</v>
      </c>
      <c r="O456">
        <v>0</v>
      </c>
      <c r="P456">
        <f>EmpTable[[#This Row],[Sick Leaves]]+EmpTable[[#This Row],[Unpaid Leaves]]</f>
        <v>0</v>
      </c>
      <c r="Q456">
        <v>14</v>
      </c>
    </row>
    <row r="457" spans="1:17" x14ac:dyDescent="0.3">
      <c r="A457" t="s">
        <v>1172</v>
      </c>
      <c r="B457" t="s">
        <v>492</v>
      </c>
      <c r="C457" t="s">
        <v>37</v>
      </c>
      <c r="D457" t="str">
        <f>TEXT(EmpTable[[#This Row],[Start Date]], "dddd")</f>
        <v>Saturday</v>
      </c>
      <c r="E457" s="1">
        <v>43260</v>
      </c>
      <c r="F457" s="2">
        <f ca="1">DATEDIF(EmpTable[[#This Row],[Start Date]],TODAY(),"Y")</f>
        <v>8</v>
      </c>
      <c r="G457" t="s">
        <v>16</v>
      </c>
      <c r="H457" t="s">
        <v>36</v>
      </c>
      <c r="I457" t="s">
        <v>17</v>
      </c>
      <c r="J457" s="3">
        <v>3337</v>
      </c>
      <c r="K457" s="3">
        <v>40044</v>
      </c>
      <c r="L457" s="3">
        <f>EmpTable[[#This Row],[Annual Salary]]/52</f>
        <v>770.07692307692309</v>
      </c>
      <c r="M457">
        <v>3</v>
      </c>
      <c r="N457">
        <v>0</v>
      </c>
      <c r="O457">
        <v>2</v>
      </c>
      <c r="P457">
        <f>EmpTable[[#This Row],[Sick Leaves]]+EmpTable[[#This Row],[Unpaid Leaves]]</f>
        <v>2</v>
      </c>
      <c r="Q457">
        <v>6</v>
      </c>
    </row>
    <row r="458" spans="1:17" x14ac:dyDescent="0.3">
      <c r="A458" t="s">
        <v>1173</v>
      </c>
      <c r="B458" t="s">
        <v>493</v>
      </c>
      <c r="C458" t="s">
        <v>15</v>
      </c>
      <c r="D458" t="str">
        <f>TEXT(EmpTable[[#This Row],[Start Date]], "dddd")</f>
        <v>Thursday</v>
      </c>
      <c r="E458" s="1">
        <v>44063</v>
      </c>
      <c r="F458" s="2">
        <f ca="1">DATEDIF(EmpTable[[#This Row],[Start Date]],TODAY(),"Y")</f>
        <v>6</v>
      </c>
      <c r="G458" t="s">
        <v>29</v>
      </c>
      <c r="H458" t="s">
        <v>9</v>
      </c>
      <c r="I458" t="s">
        <v>17</v>
      </c>
      <c r="J458" s="3">
        <v>3154</v>
      </c>
      <c r="K458" s="3">
        <v>37848</v>
      </c>
      <c r="L458" s="3">
        <f>EmpTable[[#This Row],[Annual Salary]]/52</f>
        <v>727.84615384615381</v>
      </c>
      <c r="M458">
        <v>3</v>
      </c>
      <c r="N458">
        <v>0</v>
      </c>
      <c r="O458">
        <v>0</v>
      </c>
      <c r="P458">
        <f>EmpTable[[#This Row],[Sick Leaves]]+EmpTable[[#This Row],[Unpaid Leaves]]</f>
        <v>0</v>
      </c>
      <c r="Q458">
        <v>6</v>
      </c>
    </row>
    <row r="459" spans="1:17" x14ac:dyDescent="0.3">
      <c r="A459" t="s">
        <v>1174</v>
      </c>
      <c r="B459" t="s">
        <v>494</v>
      </c>
      <c r="C459" t="s">
        <v>15</v>
      </c>
      <c r="D459" t="str">
        <f>TEXT(EmpTable[[#This Row],[Start Date]], "dddd")</f>
        <v>Tuesday</v>
      </c>
      <c r="E459" s="1">
        <v>43508</v>
      </c>
      <c r="F459" s="2">
        <f ca="1">DATEDIF(EmpTable[[#This Row],[Start Date]],TODAY(),"Y")</f>
        <v>7</v>
      </c>
      <c r="G459" t="s">
        <v>24</v>
      </c>
      <c r="H459" t="s">
        <v>9</v>
      </c>
      <c r="I459" t="s">
        <v>20</v>
      </c>
      <c r="J459" s="3">
        <v>1618</v>
      </c>
      <c r="K459" s="3">
        <v>19416</v>
      </c>
      <c r="L459" s="3">
        <f>EmpTable[[#This Row],[Annual Salary]]/52</f>
        <v>373.38461538461536</v>
      </c>
      <c r="M459">
        <v>3</v>
      </c>
      <c r="N459">
        <v>1</v>
      </c>
      <c r="O459">
        <v>0</v>
      </c>
      <c r="P459">
        <f>EmpTable[[#This Row],[Sick Leaves]]+EmpTable[[#This Row],[Unpaid Leaves]]</f>
        <v>1</v>
      </c>
      <c r="Q459">
        <v>1</v>
      </c>
    </row>
    <row r="460" spans="1:17" x14ac:dyDescent="0.3">
      <c r="A460" t="s">
        <v>1175</v>
      </c>
      <c r="B460" t="s">
        <v>495</v>
      </c>
      <c r="C460" t="s">
        <v>15</v>
      </c>
      <c r="D460" t="str">
        <f>TEXT(EmpTable[[#This Row],[Start Date]], "dddd")</f>
        <v>Monday</v>
      </c>
      <c r="E460" s="1">
        <v>42786</v>
      </c>
      <c r="F460" s="2">
        <f ca="1">DATEDIF(EmpTable[[#This Row],[Start Date]],TODAY(),"Y")</f>
        <v>9</v>
      </c>
      <c r="G460" t="s">
        <v>29</v>
      </c>
      <c r="H460" t="s">
        <v>14</v>
      </c>
      <c r="I460" t="s">
        <v>20</v>
      </c>
      <c r="J460" s="3">
        <v>1248</v>
      </c>
      <c r="K460" s="3">
        <v>14976</v>
      </c>
      <c r="L460" s="3">
        <f>EmpTable[[#This Row],[Annual Salary]]/52</f>
        <v>288</v>
      </c>
      <c r="M460">
        <v>5</v>
      </c>
      <c r="N460">
        <v>0</v>
      </c>
      <c r="O460">
        <v>6</v>
      </c>
      <c r="P460">
        <f>EmpTable[[#This Row],[Sick Leaves]]+EmpTable[[#This Row],[Unpaid Leaves]]</f>
        <v>6</v>
      </c>
      <c r="Q460">
        <v>7</v>
      </c>
    </row>
    <row r="461" spans="1:17" x14ac:dyDescent="0.3">
      <c r="A461" t="s">
        <v>1176</v>
      </c>
      <c r="B461" t="s">
        <v>496</v>
      </c>
      <c r="C461" t="s">
        <v>37</v>
      </c>
      <c r="D461" t="str">
        <f>TEXT(EmpTable[[#This Row],[Start Date]], "dddd")</f>
        <v>Thursday</v>
      </c>
      <c r="E461" s="1">
        <v>42978</v>
      </c>
      <c r="F461" s="2">
        <f ca="1">DATEDIF(EmpTable[[#This Row],[Start Date]],TODAY(),"Y")</f>
        <v>9</v>
      </c>
      <c r="G461" t="s">
        <v>29</v>
      </c>
      <c r="H461" t="s">
        <v>9</v>
      </c>
      <c r="I461" t="s">
        <v>26</v>
      </c>
      <c r="J461" s="3">
        <v>1523</v>
      </c>
      <c r="K461" s="3">
        <v>18276</v>
      </c>
      <c r="L461" s="3">
        <f>EmpTable[[#This Row],[Annual Salary]]/52</f>
        <v>351.46153846153845</v>
      </c>
      <c r="M461">
        <v>3</v>
      </c>
      <c r="N461">
        <v>6</v>
      </c>
      <c r="O461">
        <v>5</v>
      </c>
      <c r="P461">
        <f>EmpTable[[#This Row],[Sick Leaves]]+EmpTable[[#This Row],[Unpaid Leaves]]</f>
        <v>11</v>
      </c>
      <c r="Q461">
        <v>4</v>
      </c>
    </row>
    <row r="462" spans="1:17" x14ac:dyDescent="0.3">
      <c r="A462" t="s">
        <v>1177</v>
      </c>
      <c r="B462" t="s">
        <v>497</v>
      </c>
      <c r="C462" t="s">
        <v>37</v>
      </c>
      <c r="D462" t="str">
        <f>TEXT(EmpTable[[#This Row],[Start Date]], "dddd")</f>
        <v>Thursday</v>
      </c>
      <c r="E462" s="1">
        <v>43475</v>
      </c>
      <c r="F462" s="2">
        <f ca="1">DATEDIF(EmpTable[[#This Row],[Start Date]],TODAY(),"Y")</f>
        <v>7</v>
      </c>
      <c r="G462" t="s">
        <v>13</v>
      </c>
      <c r="H462" t="s">
        <v>9</v>
      </c>
      <c r="I462" t="s">
        <v>17</v>
      </c>
      <c r="J462" s="3">
        <v>1275</v>
      </c>
      <c r="K462" s="3">
        <v>15300</v>
      </c>
      <c r="L462" s="3">
        <f>EmpTable[[#This Row],[Annual Salary]]/52</f>
        <v>294.23076923076923</v>
      </c>
      <c r="M462">
        <v>4.5</v>
      </c>
      <c r="N462">
        <v>3</v>
      </c>
      <c r="O462">
        <v>0</v>
      </c>
      <c r="P462">
        <f>EmpTable[[#This Row],[Sick Leaves]]+EmpTable[[#This Row],[Unpaid Leaves]]</f>
        <v>3</v>
      </c>
      <c r="Q462">
        <v>9</v>
      </c>
    </row>
    <row r="463" spans="1:17" x14ac:dyDescent="0.3">
      <c r="A463" t="s">
        <v>1178</v>
      </c>
      <c r="B463" t="s">
        <v>498</v>
      </c>
      <c r="C463" t="s">
        <v>15</v>
      </c>
      <c r="D463" t="str">
        <f>TEXT(EmpTable[[#This Row],[Start Date]], "dddd")</f>
        <v>Monday</v>
      </c>
      <c r="E463" s="1">
        <v>43472</v>
      </c>
      <c r="F463" s="2">
        <f ca="1">DATEDIF(EmpTable[[#This Row],[Start Date]],TODAY(),"Y")</f>
        <v>7</v>
      </c>
      <c r="G463" t="s">
        <v>19</v>
      </c>
      <c r="H463" t="s">
        <v>22</v>
      </c>
      <c r="I463" t="s">
        <v>17</v>
      </c>
      <c r="J463" s="3">
        <v>1549</v>
      </c>
      <c r="K463" s="3">
        <v>18588</v>
      </c>
      <c r="L463" s="3">
        <f>EmpTable[[#This Row],[Annual Salary]]/52</f>
        <v>357.46153846153845</v>
      </c>
      <c r="M463">
        <v>3</v>
      </c>
      <c r="N463">
        <v>2</v>
      </c>
      <c r="O463">
        <v>0</v>
      </c>
      <c r="P463">
        <f>EmpTable[[#This Row],[Sick Leaves]]+EmpTable[[#This Row],[Unpaid Leaves]]</f>
        <v>2</v>
      </c>
      <c r="Q463">
        <v>5</v>
      </c>
    </row>
    <row r="464" spans="1:17" x14ac:dyDescent="0.3">
      <c r="A464" t="s">
        <v>1179</v>
      </c>
      <c r="B464" t="s">
        <v>499</v>
      </c>
      <c r="C464" t="s">
        <v>15</v>
      </c>
      <c r="D464" t="str">
        <f>TEXT(EmpTable[[#This Row],[Start Date]], "dddd")</f>
        <v>Sunday</v>
      </c>
      <c r="E464" s="1">
        <v>43618</v>
      </c>
      <c r="F464" s="2">
        <f ca="1">DATEDIF(EmpTable[[#This Row],[Start Date]],TODAY(),"Y")</f>
        <v>7</v>
      </c>
      <c r="G464" t="s">
        <v>30</v>
      </c>
      <c r="H464" t="s">
        <v>11</v>
      </c>
      <c r="I464" t="s">
        <v>39</v>
      </c>
      <c r="J464" s="3">
        <v>1786</v>
      </c>
      <c r="K464" s="3">
        <v>21432</v>
      </c>
      <c r="L464" s="3">
        <f>EmpTable[[#This Row],[Annual Salary]]/52</f>
        <v>412.15384615384613</v>
      </c>
      <c r="M464">
        <v>3</v>
      </c>
      <c r="N464">
        <v>4</v>
      </c>
      <c r="O464">
        <v>4</v>
      </c>
      <c r="P464">
        <f>EmpTable[[#This Row],[Sick Leaves]]+EmpTable[[#This Row],[Unpaid Leaves]]</f>
        <v>8</v>
      </c>
      <c r="Q464">
        <v>1</v>
      </c>
    </row>
    <row r="465" spans="1:17" x14ac:dyDescent="0.3">
      <c r="A465" t="s">
        <v>1180</v>
      </c>
      <c r="B465" t="s">
        <v>500</v>
      </c>
      <c r="C465" t="s">
        <v>15</v>
      </c>
      <c r="D465" t="str">
        <f>TEXT(EmpTable[[#This Row],[Start Date]], "dddd")</f>
        <v>Tuesday</v>
      </c>
      <c r="E465" s="1">
        <v>43557</v>
      </c>
      <c r="F465" s="2">
        <f ca="1">DATEDIF(EmpTable[[#This Row],[Start Date]],TODAY(),"Y")</f>
        <v>7</v>
      </c>
      <c r="G465" t="s">
        <v>29</v>
      </c>
      <c r="H465" t="s">
        <v>11</v>
      </c>
      <c r="I465" t="s">
        <v>20</v>
      </c>
      <c r="J465" s="3">
        <v>1908</v>
      </c>
      <c r="K465" s="3">
        <v>22896</v>
      </c>
      <c r="L465" s="3">
        <f>EmpTable[[#This Row],[Annual Salary]]/52</f>
        <v>440.30769230769232</v>
      </c>
      <c r="M465">
        <v>1</v>
      </c>
      <c r="N465">
        <v>0</v>
      </c>
      <c r="O465">
        <v>5</v>
      </c>
      <c r="P465">
        <f>EmpTable[[#This Row],[Sick Leaves]]+EmpTable[[#This Row],[Unpaid Leaves]]</f>
        <v>5</v>
      </c>
      <c r="Q465">
        <v>7</v>
      </c>
    </row>
    <row r="466" spans="1:17" x14ac:dyDescent="0.3">
      <c r="A466" t="s">
        <v>1181</v>
      </c>
      <c r="B466" t="s">
        <v>369</v>
      </c>
      <c r="C466" t="s">
        <v>15</v>
      </c>
      <c r="D466" t="str">
        <f>TEXT(EmpTable[[#This Row],[Start Date]], "dddd")</f>
        <v>Tuesday</v>
      </c>
      <c r="E466" s="1">
        <v>43249</v>
      </c>
      <c r="F466" s="2">
        <f ca="1">DATEDIF(EmpTable[[#This Row],[Start Date]],TODAY(),"Y")</f>
        <v>8</v>
      </c>
      <c r="G466" t="s">
        <v>24</v>
      </c>
      <c r="H466" t="s">
        <v>14</v>
      </c>
      <c r="I466" t="s">
        <v>17</v>
      </c>
      <c r="J466" s="3">
        <v>2321</v>
      </c>
      <c r="K466" s="3">
        <v>27852</v>
      </c>
      <c r="L466" s="3">
        <f>EmpTable[[#This Row],[Annual Salary]]/52</f>
        <v>535.61538461538464</v>
      </c>
      <c r="M466">
        <v>5</v>
      </c>
      <c r="N466">
        <v>0</v>
      </c>
      <c r="O466">
        <v>0</v>
      </c>
      <c r="P466">
        <f>EmpTable[[#This Row],[Sick Leaves]]+EmpTable[[#This Row],[Unpaid Leaves]]</f>
        <v>0</v>
      </c>
      <c r="Q466">
        <v>6</v>
      </c>
    </row>
    <row r="467" spans="1:17" x14ac:dyDescent="0.3">
      <c r="A467" t="s">
        <v>1182</v>
      </c>
      <c r="B467" t="s">
        <v>501</v>
      </c>
      <c r="C467" t="s">
        <v>15</v>
      </c>
      <c r="D467" t="str">
        <f>TEXT(EmpTable[[#This Row],[Start Date]], "dddd")</f>
        <v>Monday</v>
      </c>
      <c r="E467" s="1">
        <v>44109</v>
      </c>
      <c r="F467" s="2">
        <f ca="1">DATEDIF(EmpTable[[#This Row],[Start Date]],TODAY(),"Y")</f>
        <v>5</v>
      </c>
      <c r="G467" t="s">
        <v>24</v>
      </c>
      <c r="H467" t="s">
        <v>14</v>
      </c>
      <c r="I467" t="s">
        <v>20</v>
      </c>
      <c r="J467" s="3">
        <v>899</v>
      </c>
      <c r="K467" s="3">
        <v>10788</v>
      </c>
      <c r="L467" s="3">
        <f>EmpTable[[#This Row],[Annual Salary]]/52</f>
        <v>207.46153846153845</v>
      </c>
      <c r="M467">
        <v>1</v>
      </c>
      <c r="N467">
        <v>4</v>
      </c>
      <c r="O467">
        <v>0</v>
      </c>
      <c r="P467">
        <f>EmpTable[[#This Row],[Sick Leaves]]+EmpTable[[#This Row],[Unpaid Leaves]]</f>
        <v>4</v>
      </c>
      <c r="Q467">
        <v>27</v>
      </c>
    </row>
    <row r="468" spans="1:17" x14ac:dyDescent="0.3">
      <c r="A468" t="s">
        <v>1183</v>
      </c>
      <c r="B468" t="s">
        <v>502</v>
      </c>
      <c r="C468" t="s">
        <v>15</v>
      </c>
      <c r="D468" t="str">
        <f>TEXT(EmpTable[[#This Row],[Start Date]], "dddd")</f>
        <v>Monday</v>
      </c>
      <c r="E468" s="1">
        <v>43822</v>
      </c>
      <c r="F468" s="2">
        <f ca="1">DATEDIF(EmpTable[[#This Row],[Start Date]],TODAY(),"Y")</f>
        <v>6</v>
      </c>
      <c r="G468" t="s">
        <v>30</v>
      </c>
      <c r="H468" t="s">
        <v>9</v>
      </c>
      <c r="I468" t="s">
        <v>17</v>
      </c>
      <c r="J468" s="3">
        <v>1168</v>
      </c>
      <c r="K468" s="3">
        <v>14016</v>
      </c>
      <c r="L468" s="3">
        <f>EmpTable[[#This Row],[Annual Salary]]/52</f>
        <v>269.53846153846155</v>
      </c>
      <c r="M468">
        <v>5</v>
      </c>
      <c r="N468">
        <v>0</v>
      </c>
      <c r="O468">
        <v>0</v>
      </c>
      <c r="P468">
        <f>EmpTable[[#This Row],[Sick Leaves]]+EmpTable[[#This Row],[Unpaid Leaves]]</f>
        <v>0</v>
      </c>
      <c r="Q468">
        <v>8</v>
      </c>
    </row>
    <row r="469" spans="1:17" x14ac:dyDescent="0.3">
      <c r="A469" t="s">
        <v>1184</v>
      </c>
      <c r="B469" t="s">
        <v>503</v>
      </c>
      <c r="C469" t="s">
        <v>15</v>
      </c>
      <c r="D469" t="str">
        <f>TEXT(EmpTable[[#This Row],[Start Date]], "dddd")</f>
        <v>Wednesday</v>
      </c>
      <c r="E469" s="1">
        <v>43194</v>
      </c>
      <c r="F469" s="2">
        <f ca="1">DATEDIF(EmpTable[[#This Row],[Start Date]],TODAY(),"Y")</f>
        <v>8</v>
      </c>
      <c r="G469" t="s">
        <v>31</v>
      </c>
      <c r="H469" t="s">
        <v>9</v>
      </c>
      <c r="I469" t="s">
        <v>20</v>
      </c>
      <c r="J469" s="3">
        <v>2169</v>
      </c>
      <c r="K469" s="3">
        <v>26028</v>
      </c>
      <c r="L469" s="3">
        <f>EmpTable[[#This Row],[Annual Salary]]/52</f>
        <v>500.53846153846155</v>
      </c>
      <c r="M469">
        <v>1</v>
      </c>
      <c r="N469">
        <v>4</v>
      </c>
      <c r="O469">
        <v>0</v>
      </c>
      <c r="P469">
        <f>EmpTable[[#This Row],[Sick Leaves]]+EmpTable[[#This Row],[Unpaid Leaves]]</f>
        <v>4</v>
      </c>
      <c r="Q469">
        <v>2</v>
      </c>
    </row>
    <row r="470" spans="1:17" x14ac:dyDescent="0.3">
      <c r="A470" t="s">
        <v>1185</v>
      </c>
      <c r="B470" t="s">
        <v>504</v>
      </c>
      <c r="C470" t="s">
        <v>15</v>
      </c>
      <c r="D470" t="str">
        <f>TEXT(EmpTable[[#This Row],[Start Date]], "dddd")</f>
        <v>Tuesday</v>
      </c>
      <c r="E470" s="1">
        <v>43900</v>
      </c>
      <c r="F470" s="2">
        <f ca="1">DATEDIF(EmpTable[[#This Row],[Start Date]],TODAY(),"Y")</f>
        <v>6</v>
      </c>
      <c r="G470" t="s">
        <v>35</v>
      </c>
      <c r="H470" t="s">
        <v>36</v>
      </c>
      <c r="I470" t="s">
        <v>20</v>
      </c>
      <c r="J470" s="3">
        <v>2819</v>
      </c>
      <c r="K470" s="3">
        <v>33828</v>
      </c>
      <c r="L470" s="3">
        <f>EmpTable[[#This Row],[Annual Salary]]/52</f>
        <v>650.53846153846155</v>
      </c>
      <c r="M470">
        <v>4.5</v>
      </c>
      <c r="N470">
        <v>5</v>
      </c>
      <c r="O470">
        <v>0</v>
      </c>
      <c r="P470">
        <f>EmpTable[[#This Row],[Sick Leaves]]+EmpTable[[#This Row],[Unpaid Leaves]]</f>
        <v>5</v>
      </c>
      <c r="Q470">
        <v>51</v>
      </c>
    </row>
    <row r="471" spans="1:17" x14ac:dyDescent="0.3">
      <c r="A471" t="s">
        <v>1186</v>
      </c>
      <c r="B471" t="s">
        <v>505</v>
      </c>
      <c r="C471" t="s">
        <v>15</v>
      </c>
      <c r="D471" t="str">
        <f>TEXT(EmpTable[[#This Row],[Start Date]], "dddd")</f>
        <v>Tuesday</v>
      </c>
      <c r="E471" s="1">
        <v>43403</v>
      </c>
      <c r="F471" s="2">
        <f ca="1">DATEDIF(EmpTable[[#This Row],[Start Date]],TODAY(),"Y")</f>
        <v>7</v>
      </c>
      <c r="G471" t="s">
        <v>23</v>
      </c>
      <c r="H471" t="s">
        <v>14</v>
      </c>
      <c r="I471" t="s">
        <v>17</v>
      </c>
      <c r="J471" s="3">
        <v>847</v>
      </c>
      <c r="K471" s="3">
        <v>10164</v>
      </c>
      <c r="L471" s="3">
        <f>EmpTable[[#This Row],[Annual Salary]]/52</f>
        <v>195.46153846153845</v>
      </c>
      <c r="M471">
        <v>3</v>
      </c>
      <c r="N471">
        <v>0</v>
      </c>
      <c r="O471">
        <v>0</v>
      </c>
      <c r="P471">
        <f>EmpTable[[#This Row],[Sick Leaves]]+EmpTable[[#This Row],[Unpaid Leaves]]</f>
        <v>0</v>
      </c>
      <c r="Q471">
        <v>3</v>
      </c>
    </row>
    <row r="472" spans="1:17" x14ac:dyDescent="0.3">
      <c r="A472" t="s">
        <v>1187</v>
      </c>
      <c r="B472" t="s">
        <v>506</v>
      </c>
      <c r="C472" t="s">
        <v>15</v>
      </c>
      <c r="D472" t="str">
        <f>TEXT(EmpTable[[#This Row],[Start Date]], "dddd")</f>
        <v>Tuesday</v>
      </c>
      <c r="E472" s="1">
        <v>43900</v>
      </c>
      <c r="F472" s="2">
        <f ca="1">DATEDIF(EmpTable[[#This Row],[Start Date]],TODAY(),"Y")</f>
        <v>6</v>
      </c>
      <c r="G472" t="s">
        <v>19</v>
      </c>
      <c r="H472" t="s">
        <v>9</v>
      </c>
      <c r="I472" t="s">
        <v>10</v>
      </c>
      <c r="J472" s="3">
        <v>2308</v>
      </c>
      <c r="K472" s="3">
        <v>27696</v>
      </c>
      <c r="L472" s="3">
        <f>EmpTable[[#This Row],[Annual Salary]]/52</f>
        <v>532.61538461538464</v>
      </c>
      <c r="M472">
        <v>2</v>
      </c>
      <c r="N472">
        <v>0</v>
      </c>
      <c r="O472">
        <v>0</v>
      </c>
      <c r="P472">
        <f>EmpTable[[#This Row],[Sick Leaves]]+EmpTable[[#This Row],[Unpaid Leaves]]</f>
        <v>0</v>
      </c>
      <c r="Q472">
        <v>13</v>
      </c>
    </row>
    <row r="473" spans="1:17" x14ac:dyDescent="0.3">
      <c r="A473" t="s">
        <v>1188</v>
      </c>
      <c r="B473" t="s">
        <v>507</v>
      </c>
      <c r="C473" t="s">
        <v>37</v>
      </c>
      <c r="D473" t="str">
        <f>TEXT(EmpTable[[#This Row],[Start Date]], "dddd")</f>
        <v>Saturday</v>
      </c>
      <c r="E473" s="1">
        <v>43435</v>
      </c>
      <c r="F473" s="2">
        <f ca="1">DATEDIF(EmpTable[[#This Row],[Start Date]],TODAY(),"Y")</f>
        <v>7</v>
      </c>
      <c r="G473" t="s">
        <v>13</v>
      </c>
      <c r="H473" t="s">
        <v>9</v>
      </c>
      <c r="I473" t="s">
        <v>39</v>
      </c>
      <c r="J473" s="3">
        <v>1692</v>
      </c>
      <c r="K473" s="3">
        <v>20304</v>
      </c>
      <c r="L473" s="3">
        <f>EmpTable[[#This Row],[Annual Salary]]/52</f>
        <v>390.46153846153845</v>
      </c>
      <c r="M473">
        <v>4.5</v>
      </c>
      <c r="N473">
        <v>4</v>
      </c>
      <c r="O473">
        <v>0</v>
      </c>
      <c r="P473">
        <f>EmpTable[[#This Row],[Sick Leaves]]+EmpTable[[#This Row],[Unpaid Leaves]]</f>
        <v>4</v>
      </c>
      <c r="Q473">
        <v>6</v>
      </c>
    </row>
    <row r="474" spans="1:17" x14ac:dyDescent="0.3">
      <c r="A474" t="s">
        <v>1189</v>
      </c>
      <c r="B474" t="s">
        <v>508</v>
      </c>
      <c r="C474" t="s">
        <v>15</v>
      </c>
      <c r="D474" t="str">
        <f>TEXT(EmpTable[[#This Row],[Start Date]], "dddd")</f>
        <v>Wednesday</v>
      </c>
      <c r="E474" s="1">
        <v>43159</v>
      </c>
      <c r="F474" s="2">
        <f ca="1">DATEDIF(EmpTable[[#This Row],[Start Date]],TODAY(),"Y")</f>
        <v>8</v>
      </c>
      <c r="G474" t="s">
        <v>29</v>
      </c>
      <c r="H474" t="s">
        <v>9</v>
      </c>
      <c r="I474" t="s">
        <v>20</v>
      </c>
      <c r="J474" s="3">
        <v>1372</v>
      </c>
      <c r="K474" s="3">
        <v>16464</v>
      </c>
      <c r="L474" s="3">
        <f>EmpTable[[#This Row],[Annual Salary]]/52</f>
        <v>316.61538461538464</v>
      </c>
      <c r="M474">
        <v>1</v>
      </c>
      <c r="N474">
        <v>0</v>
      </c>
      <c r="O474">
        <v>0</v>
      </c>
      <c r="P474">
        <f>EmpTable[[#This Row],[Sick Leaves]]+EmpTable[[#This Row],[Unpaid Leaves]]</f>
        <v>0</v>
      </c>
      <c r="Q474">
        <v>4</v>
      </c>
    </row>
    <row r="475" spans="1:17" x14ac:dyDescent="0.3">
      <c r="A475" t="s">
        <v>1190</v>
      </c>
      <c r="B475" t="s">
        <v>509</v>
      </c>
      <c r="C475" t="s">
        <v>37</v>
      </c>
      <c r="D475" t="str">
        <f>TEXT(EmpTable[[#This Row],[Start Date]], "dddd")</f>
        <v>Saturday</v>
      </c>
      <c r="E475" s="1">
        <v>43617</v>
      </c>
      <c r="F475" s="2">
        <f ca="1">DATEDIF(EmpTable[[#This Row],[Start Date]],TODAY(),"Y")</f>
        <v>7</v>
      </c>
      <c r="G475" t="s">
        <v>19</v>
      </c>
      <c r="H475" t="s">
        <v>9</v>
      </c>
      <c r="I475" t="s">
        <v>39</v>
      </c>
      <c r="J475" s="3">
        <v>2594</v>
      </c>
      <c r="K475" s="3">
        <v>31128</v>
      </c>
      <c r="L475" s="3">
        <f>EmpTable[[#This Row],[Annual Salary]]/52</f>
        <v>598.61538461538464</v>
      </c>
      <c r="M475">
        <v>3</v>
      </c>
      <c r="N475">
        <v>5</v>
      </c>
      <c r="O475">
        <v>0</v>
      </c>
      <c r="P475">
        <f>EmpTable[[#This Row],[Sick Leaves]]+EmpTable[[#This Row],[Unpaid Leaves]]</f>
        <v>5</v>
      </c>
      <c r="Q475">
        <v>0</v>
      </c>
    </row>
    <row r="476" spans="1:17" x14ac:dyDescent="0.3">
      <c r="A476" t="s">
        <v>1191</v>
      </c>
      <c r="B476" t="s">
        <v>510</v>
      </c>
      <c r="C476" t="s">
        <v>15</v>
      </c>
      <c r="D476" t="str">
        <f>TEXT(EmpTable[[#This Row],[Start Date]], "dddd")</f>
        <v>Thursday</v>
      </c>
      <c r="E476" s="1">
        <v>43237</v>
      </c>
      <c r="F476" s="2">
        <f ca="1">DATEDIF(EmpTable[[#This Row],[Start Date]],TODAY(),"Y")</f>
        <v>8</v>
      </c>
      <c r="G476" t="s">
        <v>8</v>
      </c>
      <c r="H476" t="s">
        <v>9</v>
      </c>
      <c r="I476" t="s">
        <v>17</v>
      </c>
      <c r="J476" s="3">
        <v>1082</v>
      </c>
      <c r="K476" s="3">
        <v>12984</v>
      </c>
      <c r="L476" s="3">
        <f>EmpTable[[#This Row],[Annual Salary]]/52</f>
        <v>249.69230769230768</v>
      </c>
      <c r="M476">
        <v>5</v>
      </c>
      <c r="N476">
        <v>1</v>
      </c>
      <c r="O476">
        <v>4</v>
      </c>
      <c r="P476">
        <f>EmpTable[[#This Row],[Sick Leaves]]+EmpTable[[#This Row],[Unpaid Leaves]]</f>
        <v>5</v>
      </c>
      <c r="Q476">
        <v>8</v>
      </c>
    </row>
    <row r="477" spans="1:17" x14ac:dyDescent="0.3">
      <c r="A477" t="s">
        <v>1192</v>
      </c>
      <c r="B477" t="s">
        <v>511</v>
      </c>
      <c r="C477" t="s">
        <v>15</v>
      </c>
      <c r="D477" t="str">
        <f>TEXT(EmpTable[[#This Row],[Start Date]], "dddd")</f>
        <v>Friday</v>
      </c>
      <c r="E477" s="1">
        <v>43413</v>
      </c>
      <c r="F477" s="2">
        <f ca="1">DATEDIF(EmpTable[[#This Row],[Start Date]],TODAY(),"Y")</f>
        <v>7</v>
      </c>
      <c r="G477" t="s">
        <v>13</v>
      </c>
      <c r="H477" t="s">
        <v>9</v>
      </c>
      <c r="I477" t="s">
        <v>10</v>
      </c>
      <c r="J477" s="3">
        <v>1929</v>
      </c>
      <c r="K477" s="3">
        <v>23148</v>
      </c>
      <c r="L477" s="3">
        <f>EmpTable[[#This Row],[Annual Salary]]/52</f>
        <v>445.15384615384613</v>
      </c>
      <c r="M477">
        <v>5</v>
      </c>
      <c r="N477">
        <v>3</v>
      </c>
      <c r="O477">
        <v>0</v>
      </c>
      <c r="P477">
        <f>EmpTable[[#This Row],[Sick Leaves]]+EmpTable[[#This Row],[Unpaid Leaves]]</f>
        <v>3</v>
      </c>
      <c r="Q477">
        <v>43</v>
      </c>
    </row>
    <row r="478" spans="1:17" x14ac:dyDescent="0.3">
      <c r="A478" t="s">
        <v>1193</v>
      </c>
      <c r="B478" t="s">
        <v>512</v>
      </c>
      <c r="C478" t="s">
        <v>15</v>
      </c>
      <c r="D478" t="str">
        <f>TEXT(EmpTable[[#This Row],[Start Date]], "dddd")</f>
        <v>Thursday</v>
      </c>
      <c r="E478" s="1">
        <v>43720</v>
      </c>
      <c r="F478" s="2">
        <f ca="1">DATEDIF(EmpTable[[#This Row],[Start Date]],TODAY(),"Y")</f>
        <v>7</v>
      </c>
      <c r="G478" t="s">
        <v>13</v>
      </c>
      <c r="H478" t="s">
        <v>11</v>
      </c>
      <c r="I478" t="s">
        <v>20</v>
      </c>
      <c r="J478" s="3">
        <v>1883</v>
      </c>
      <c r="K478" s="3">
        <v>22596</v>
      </c>
      <c r="L478" s="3">
        <f>EmpTable[[#This Row],[Annual Salary]]/52</f>
        <v>434.53846153846155</v>
      </c>
      <c r="M478">
        <v>3</v>
      </c>
      <c r="N478">
        <v>3</v>
      </c>
      <c r="O478">
        <v>0</v>
      </c>
      <c r="P478">
        <f>EmpTable[[#This Row],[Sick Leaves]]+EmpTable[[#This Row],[Unpaid Leaves]]</f>
        <v>3</v>
      </c>
      <c r="Q478">
        <v>3</v>
      </c>
    </row>
    <row r="479" spans="1:17" x14ac:dyDescent="0.3">
      <c r="A479" t="s">
        <v>1194</v>
      </c>
      <c r="B479" t="s">
        <v>513</v>
      </c>
      <c r="C479" t="s">
        <v>15</v>
      </c>
      <c r="D479" t="str">
        <f>TEXT(EmpTable[[#This Row],[Start Date]], "dddd")</f>
        <v>Thursday</v>
      </c>
      <c r="E479" s="1">
        <v>43594</v>
      </c>
      <c r="F479" s="2">
        <f ca="1">DATEDIF(EmpTable[[#This Row],[Start Date]],TODAY(),"Y")</f>
        <v>7</v>
      </c>
      <c r="G479" t="s">
        <v>19</v>
      </c>
      <c r="H479" t="s">
        <v>14</v>
      </c>
      <c r="I479" t="s">
        <v>10</v>
      </c>
      <c r="J479" s="3">
        <v>874</v>
      </c>
      <c r="K479" s="3">
        <v>10488</v>
      </c>
      <c r="L479" s="3">
        <f>EmpTable[[#This Row],[Annual Salary]]/52</f>
        <v>201.69230769230768</v>
      </c>
      <c r="M479">
        <v>3</v>
      </c>
      <c r="N479">
        <v>0</v>
      </c>
      <c r="O479">
        <v>0</v>
      </c>
      <c r="P479">
        <f>EmpTable[[#This Row],[Sick Leaves]]+EmpTable[[#This Row],[Unpaid Leaves]]</f>
        <v>0</v>
      </c>
      <c r="Q479">
        <v>7</v>
      </c>
    </row>
    <row r="480" spans="1:17" x14ac:dyDescent="0.3">
      <c r="A480" t="s">
        <v>1195</v>
      </c>
      <c r="B480" t="s">
        <v>514</v>
      </c>
      <c r="C480" t="s">
        <v>15</v>
      </c>
      <c r="D480" t="str">
        <f>TEXT(EmpTable[[#This Row],[Start Date]], "dddd")</f>
        <v>Sunday</v>
      </c>
      <c r="E480" s="1">
        <v>42603</v>
      </c>
      <c r="F480" s="2">
        <f ca="1">DATEDIF(EmpTable[[#This Row],[Start Date]],TODAY(),"Y")</f>
        <v>10</v>
      </c>
      <c r="G480" t="s">
        <v>8</v>
      </c>
      <c r="H480" t="s">
        <v>11</v>
      </c>
      <c r="I480" t="s">
        <v>10</v>
      </c>
      <c r="J480" s="3">
        <v>2780</v>
      </c>
      <c r="K480" s="3">
        <v>33360</v>
      </c>
      <c r="L480" s="3">
        <f>EmpTable[[#This Row],[Annual Salary]]/52</f>
        <v>641.53846153846155</v>
      </c>
      <c r="M480">
        <v>3</v>
      </c>
      <c r="N480">
        <v>3</v>
      </c>
      <c r="O480">
        <v>0</v>
      </c>
      <c r="P480">
        <f>EmpTable[[#This Row],[Sick Leaves]]+EmpTable[[#This Row],[Unpaid Leaves]]</f>
        <v>3</v>
      </c>
      <c r="Q480">
        <v>2</v>
      </c>
    </row>
    <row r="481" spans="1:17" x14ac:dyDescent="0.3">
      <c r="A481" t="s">
        <v>1196</v>
      </c>
      <c r="B481" t="s">
        <v>515</v>
      </c>
      <c r="C481" t="s">
        <v>15</v>
      </c>
      <c r="D481" t="str">
        <f>TEXT(EmpTable[[#This Row],[Start Date]], "dddd")</f>
        <v>Thursday</v>
      </c>
      <c r="E481" s="1">
        <v>43832</v>
      </c>
      <c r="F481" s="2">
        <f ca="1">DATEDIF(EmpTable[[#This Row],[Start Date]],TODAY(),"Y")</f>
        <v>6</v>
      </c>
      <c r="G481" t="s">
        <v>23</v>
      </c>
      <c r="H481" t="s">
        <v>22</v>
      </c>
      <c r="I481" t="s">
        <v>26</v>
      </c>
      <c r="J481" s="3">
        <v>1980</v>
      </c>
      <c r="K481" s="3">
        <v>23760</v>
      </c>
      <c r="L481" s="3">
        <f>EmpTable[[#This Row],[Annual Salary]]/52</f>
        <v>456.92307692307691</v>
      </c>
      <c r="M481">
        <v>2</v>
      </c>
      <c r="N481">
        <v>3</v>
      </c>
      <c r="O481">
        <v>0</v>
      </c>
      <c r="P481">
        <f>EmpTable[[#This Row],[Sick Leaves]]+EmpTable[[#This Row],[Unpaid Leaves]]</f>
        <v>3</v>
      </c>
      <c r="Q481">
        <v>0</v>
      </c>
    </row>
    <row r="482" spans="1:17" x14ac:dyDescent="0.3">
      <c r="A482" t="s">
        <v>1197</v>
      </c>
      <c r="B482" t="s">
        <v>516</v>
      </c>
      <c r="C482" t="s">
        <v>15</v>
      </c>
      <c r="D482" t="str">
        <f>TEXT(EmpTable[[#This Row],[Start Date]], "dddd")</f>
        <v>Thursday</v>
      </c>
      <c r="E482" s="1">
        <v>43832</v>
      </c>
      <c r="F482" s="2">
        <f ca="1">DATEDIF(EmpTable[[#This Row],[Start Date]],TODAY(),"Y")</f>
        <v>6</v>
      </c>
      <c r="G482" t="s">
        <v>12</v>
      </c>
      <c r="H482" t="s">
        <v>22</v>
      </c>
      <c r="I482" t="s">
        <v>20</v>
      </c>
      <c r="J482" s="3">
        <v>2611</v>
      </c>
      <c r="K482" s="3">
        <v>31332</v>
      </c>
      <c r="L482" s="3">
        <f>EmpTable[[#This Row],[Annual Salary]]/52</f>
        <v>602.53846153846155</v>
      </c>
      <c r="M482">
        <v>5</v>
      </c>
      <c r="N482">
        <v>4</v>
      </c>
      <c r="O482">
        <v>0</v>
      </c>
      <c r="P482">
        <f>EmpTable[[#This Row],[Sick Leaves]]+EmpTable[[#This Row],[Unpaid Leaves]]</f>
        <v>4</v>
      </c>
      <c r="Q482">
        <v>9</v>
      </c>
    </row>
    <row r="483" spans="1:17" x14ac:dyDescent="0.3">
      <c r="A483" t="s">
        <v>1198</v>
      </c>
      <c r="B483" t="s">
        <v>517</v>
      </c>
      <c r="C483" t="s">
        <v>15</v>
      </c>
      <c r="D483" t="str">
        <f>TEXT(EmpTable[[#This Row],[Start Date]], "dddd")</f>
        <v>Saturday</v>
      </c>
      <c r="E483" s="1">
        <v>43141</v>
      </c>
      <c r="F483" s="2">
        <f ca="1">DATEDIF(EmpTable[[#This Row],[Start Date]],TODAY(),"Y")</f>
        <v>8</v>
      </c>
      <c r="G483" t="s">
        <v>35</v>
      </c>
      <c r="H483" t="s">
        <v>22</v>
      </c>
      <c r="I483" t="s">
        <v>39</v>
      </c>
      <c r="J483" s="3">
        <v>1881</v>
      </c>
      <c r="K483" s="3">
        <v>22572</v>
      </c>
      <c r="L483" s="3">
        <f>EmpTable[[#This Row],[Annual Salary]]/52</f>
        <v>434.07692307692309</v>
      </c>
      <c r="M483">
        <v>5</v>
      </c>
      <c r="N483">
        <v>1</v>
      </c>
      <c r="O483">
        <v>0</v>
      </c>
      <c r="P483">
        <f>EmpTable[[#This Row],[Sick Leaves]]+EmpTable[[#This Row],[Unpaid Leaves]]</f>
        <v>1</v>
      </c>
      <c r="Q483">
        <v>1</v>
      </c>
    </row>
    <row r="484" spans="1:17" x14ac:dyDescent="0.3">
      <c r="A484" t="s">
        <v>1199</v>
      </c>
      <c r="B484" t="s">
        <v>518</v>
      </c>
      <c r="C484" t="s">
        <v>15</v>
      </c>
      <c r="D484" t="str">
        <f>TEXT(EmpTable[[#This Row],[Start Date]], "dddd")</f>
        <v>Thursday</v>
      </c>
      <c r="E484" s="1">
        <v>42530</v>
      </c>
      <c r="F484" s="2">
        <f ca="1">DATEDIF(EmpTable[[#This Row],[Start Date]],TODAY(),"Y")</f>
        <v>10</v>
      </c>
      <c r="G484" t="s">
        <v>13</v>
      </c>
      <c r="H484" t="s">
        <v>9</v>
      </c>
      <c r="I484" t="s">
        <v>10</v>
      </c>
      <c r="J484" s="3">
        <v>1517</v>
      </c>
      <c r="K484" s="3">
        <v>18204</v>
      </c>
      <c r="L484" s="3">
        <f>EmpTable[[#This Row],[Annual Salary]]/52</f>
        <v>350.07692307692309</v>
      </c>
      <c r="M484">
        <v>5</v>
      </c>
      <c r="N484">
        <v>4</v>
      </c>
      <c r="O484">
        <v>0</v>
      </c>
      <c r="P484">
        <f>EmpTable[[#This Row],[Sick Leaves]]+EmpTable[[#This Row],[Unpaid Leaves]]</f>
        <v>4</v>
      </c>
      <c r="Q484">
        <v>6</v>
      </c>
    </row>
    <row r="485" spans="1:17" x14ac:dyDescent="0.3">
      <c r="A485" t="s">
        <v>1200</v>
      </c>
      <c r="B485" t="s">
        <v>266</v>
      </c>
      <c r="C485" t="s">
        <v>15</v>
      </c>
      <c r="D485" t="str">
        <f>TEXT(EmpTable[[#This Row],[Start Date]], "dddd")</f>
        <v>Thursday</v>
      </c>
      <c r="E485" s="1">
        <v>43825</v>
      </c>
      <c r="F485" s="2">
        <f ca="1">DATEDIF(EmpTable[[#This Row],[Start Date]],TODAY(),"Y")</f>
        <v>6</v>
      </c>
      <c r="G485" t="s">
        <v>16</v>
      </c>
      <c r="H485" t="s">
        <v>9</v>
      </c>
      <c r="I485" t="s">
        <v>10</v>
      </c>
      <c r="J485" s="3">
        <v>1459</v>
      </c>
      <c r="K485" s="3">
        <v>17508</v>
      </c>
      <c r="L485" s="3">
        <f>EmpTable[[#This Row],[Annual Salary]]/52</f>
        <v>336.69230769230768</v>
      </c>
      <c r="M485">
        <v>4.5</v>
      </c>
      <c r="N485">
        <v>0</v>
      </c>
      <c r="O485">
        <v>0</v>
      </c>
      <c r="P485">
        <f>EmpTable[[#This Row],[Sick Leaves]]+EmpTable[[#This Row],[Unpaid Leaves]]</f>
        <v>0</v>
      </c>
      <c r="Q485">
        <v>10</v>
      </c>
    </row>
    <row r="486" spans="1:17" x14ac:dyDescent="0.3">
      <c r="A486" t="s">
        <v>1201</v>
      </c>
      <c r="B486" t="s">
        <v>519</v>
      </c>
      <c r="C486" t="s">
        <v>15</v>
      </c>
      <c r="D486" t="str">
        <f>TEXT(EmpTable[[#This Row],[Start Date]], "dddd")</f>
        <v>Wednesday</v>
      </c>
      <c r="E486" s="1">
        <v>43761</v>
      </c>
      <c r="F486" s="2">
        <f ca="1">DATEDIF(EmpTable[[#This Row],[Start Date]],TODAY(),"Y")</f>
        <v>6</v>
      </c>
      <c r="G486" t="s">
        <v>30</v>
      </c>
      <c r="H486" t="s">
        <v>11</v>
      </c>
      <c r="I486" t="s">
        <v>20</v>
      </c>
      <c r="J486" s="3">
        <v>2383</v>
      </c>
      <c r="K486" s="3">
        <v>28596</v>
      </c>
      <c r="L486" s="3">
        <f>EmpTable[[#This Row],[Annual Salary]]/52</f>
        <v>549.92307692307691</v>
      </c>
      <c r="M486">
        <v>3</v>
      </c>
      <c r="N486">
        <v>0</v>
      </c>
      <c r="O486">
        <v>0</v>
      </c>
      <c r="P486">
        <f>EmpTable[[#This Row],[Sick Leaves]]+EmpTable[[#This Row],[Unpaid Leaves]]</f>
        <v>0</v>
      </c>
      <c r="Q486">
        <v>0</v>
      </c>
    </row>
    <row r="487" spans="1:17" x14ac:dyDescent="0.3">
      <c r="A487" t="s">
        <v>1202</v>
      </c>
      <c r="B487" t="s">
        <v>520</v>
      </c>
      <c r="C487" t="s">
        <v>15</v>
      </c>
      <c r="D487" t="str">
        <f>TEXT(EmpTable[[#This Row],[Start Date]], "dddd")</f>
        <v>Friday</v>
      </c>
      <c r="E487" s="1">
        <v>43168</v>
      </c>
      <c r="F487" s="2">
        <f ca="1">DATEDIF(EmpTable[[#This Row],[Start Date]],TODAY(),"Y")</f>
        <v>8</v>
      </c>
      <c r="G487" t="s">
        <v>29</v>
      </c>
      <c r="H487" t="s">
        <v>9</v>
      </c>
      <c r="I487" t="s">
        <v>26</v>
      </c>
      <c r="J487" s="3">
        <v>1420</v>
      </c>
      <c r="K487" s="3">
        <v>17040</v>
      </c>
      <c r="L487" s="3">
        <f>EmpTable[[#This Row],[Annual Salary]]/52</f>
        <v>327.69230769230768</v>
      </c>
      <c r="M487">
        <v>5</v>
      </c>
      <c r="N487">
        <v>2</v>
      </c>
      <c r="O487">
        <v>6</v>
      </c>
      <c r="P487">
        <f>EmpTable[[#This Row],[Sick Leaves]]+EmpTable[[#This Row],[Unpaid Leaves]]</f>
        <v>8</v>
      </c>
      <c r="Q487">
        <v>7</v>
      </c>
    </row>
    <row r="488" spans="1:17" x14ac:dyDescent="0.3">
      <c r="A488" t="s">
        <v>1203</v>
      </c>
      <c r="B488" t="s">
        <v>521</v>
      </c>
      <c r="C488" t="s">
        <v>15</v>
      </c>
      <c r="D488" t="str">
        <f>TEXT(EmpTable[[#This Row],[Start Date]], "dddd")</f>
        <v>Saturday</v>
      </c>
      <c r="E488" s="1">
        <v>43358</v>
      </c>
      <c r="F488" s="2">
        <f ca="1">DATEDIF(EmpTable[[#This Row],[Start Date]],TODAY(),"Y")</f>
        <v>8</v>
      </c>
      <c r="G488" t="s">
        <v>12</v>
      </c>
      <c r="H488" t="s">
        <v>9</v>
      </c>
      <c r="I488" t="s">
        <v>17</v>
      </c>
      <c r="J488" s="3">
        <v>1382</v>
      </c>
      <c r="K488" s="3">
        <v>16584</v>
      </c>
      <c r="L488" s="3">
        <f>EmpTable[[#This Row],[Annual Salary]]/52</f>
        <v>318.92307692307691</v>
      </c>
      <c r="M488">
        <v>4.5</v>
      </c>
      <c r="N488">
        <v>0</v>
      </c>
      <c r="O488">
        <v>1</v>
      </c>
      <c r="P488">
        <f>EmpTable[[#This Row],[Sick Leaves]]+EmpTable[[#This Row],[Unpaid Leaves]]</f>
        <v>1</v>
      </c>
      <c r="Q488">
        <v>14</v>
      </c>
    </row>
    <row r="489" spans="1:17" x14ac:dyDescent="0.3">
      <c r="A489" t="s">
        <v>1204</v>
      </c>
      <c r="B489" t="s">
        <v>522</v>
      </c>
      <c r="C489" t="s">
        <v>15</v>
      </c>
      <c r="D489" t="str">
        <f>TEXT(EmpTable[[#This Row],[Start Date]], "dddd")</f>
        <v>Wednesday</v>
      </c>
      <c r="E489" s="1">
        <v>44097</v>
      </c>
      <c r="F489" s="2">
        <f ca="1">DATEDIF(EmpTable[[#This Row],[Start Date]],TODAY(),"Y")</f>
        <v>6</v>
      </c>
      <c r="G489" t="s">
        <v>23</v>
      </c>
      <c r="H489" t="s">
        <v>14</v>
      </c>
      <c r="I489" t="s">
        <v>10</v>
      </c>
      <c r="J489" s="3">
        <v>1920</v>
      </c>
      <c r="K489" s="3">
        <v>23040</v>
      </c>
      <c r="L489" s="3">
        <f>EmpTable[[#This Row],[Annual Salary]]/52</f>
        <v>443.07692307692309</v>
      </c>
      <c r="M489">
        <v>5</v>
      </c>
      <c r="N489">
        <v>0</v>
      </c>
      <c r="O489">
        <v>5</v>
      </c>
      <c r="P489">
        <f>EmpTable[[#This Row],[Sick Leaves]]+EmpTable[[#This Row],[Unpaid Leaves]]</f>
        <v>5</v>
      </c>
      <c r="Q489">
        <v>1</v>
      </c>
    </row>
    <row r="490" spans="1:17" x14ac:dyDescent="0.3">
      <c r="A490" t="s">
        <v>1205</v>
      </c>
      <c r="B490" t="s">
        <v>523</v>
      </c>
      <c r="C490" t="s">
        <v>15</v>
      </c>
      <c r="D490" t="str">
        <f>TEXT(EmpTable[[#This Row],[Start Date]], "dddd")</f>
        <v>Thursday</v>
      </c>
      <c r="E490" s="1">
        <v>44091</v>
      </c>
      <c r="F490" s="2">
        <f ca="1">DATEDIF(EmpTable[[#This Row],[Start Date]],TODAY(),"Y")</f>
        <v>6</v>
      </c>
      <c r="G490" t="s">
        <v>29</v>
      </c>
      <c r="H490" t="s">
        <v>9</v>
      </c>
      <c r="I490" t="s">
        <v>17</v>
      </c>
      <c r="J490" s="3">
        <v>1202</v>
      </c>
      <c r="K490" s="3">
        <v>14424</v>
      </c>
      <c r="L490" s="3">
        <f>EmpTable[[#This Row],[Annual Salary]]/52</f>
        <v>277.38461538461536</v>
      </c>
      <c r="M490">
        <v>4.5</v>
      </c>
      <c r="N490">
        <v>0</v>
      </c>
      <c r="O490">
        <v>0</v>
      </c>
      <c r="P490">
        <f>EmpTable[[#This Row],[Sick Leaves]]+EmpTable[[#This Row],[Unpaid Leaves]]</f>
        <v>0</v>
      </c>
      <c r="Q490">
        <v>92</v>
      </c>
    </row>
    <row r="491" spans="1:17" x14ac:dyDescent="0.3">
      <c r="A491" t="s">
        <v>1206</v>
      </c>
      <c r="B491" t="s">
        <v>524</v>
      </c>
      <c r="C491" t="s">
        <v>37</v>
      </c>
      <c r="D491" t="str">
        <f>TEXT(EmpTable[[#This Row],[Start Date]], "dddd")</f>
        <v>Sunday</v>
      </c>
      <c r="E491" s="1">
        <v>43156</v>
      </c>
      <c r="F491" s="2">
        <f ca="1">DATEDIF(EmpTable[[#This Row],[Start Date]],TODAY(),"Y")</f>
        <v>8</v>
      </c>
      <c r="G491" t="s">
        <v>25</v>
      </c>
      <c r="H491" t="s">
        <v>11</v>
      </c>
      <c r="I491" t="s">
        <v>10</v>
      </c>
      <c r="J491" s="3">
        <v>1158</v>
      </c>
      <c r="K491" s="3">
        <v>13896</v>
      </c>
      <c r="L491" s="3">
        <f>EmpTable[[#This Row],[Annual Salary]]/52</f>
        <v>267.23076923076923</v>
      </c>
      <c r="M491">
        <v>5</v>
      </c>
      <c r="N491">
        <v>0</v>
      </c>
      <c r="O491">
        <v>0</v>
      </c>
      <c r="P491">
        <f>EmpTable[[#This Row],[Sick Leaves]]+EmpTable[[#This Row],[Unpaid Leaves]]</f>
        <v>0</v>
      </c>
      <c r="Q491">
        <v>7</v>
      </c>
    </row>
    <row r="492" spans="1:17" x14ac:dyDescent="0.3">
      <c r="A492" t="s">
        <v>1207</v>
      </c>
      <c r="B492" t="s">
        <v>525</v>
      </c>
      <c r="C492" t="s">
        <v>15</v>
      </c>
      <c r="D492" t="str">
        <f>TEXT(EmpTable[[#This Row],[Start Date]], "dddd")</f>
        <v>Monday</v>
      </c>
      <c r="E492" s="1">
        <v>43850</v>
      </c>
      <c r="F492" s="2">
        <f ca="1">DATEDIF(EmpTable[[#This Row],[Start Date]],TODAY(),"Y")</f>
        <v>6</v>
      </c>
      <c r="G492" t="s">
        <v>8</v>
      </c>
      <c r="H492" t="s">
        <v>9</v>
      </c>
      <c r="I492" t="s">
        <v>17</v>
      </c>
      <c r="J492" s="3">
        <v>1447</v>
      </c>
      <c r="K492" s="3">
        <v>17364</v>
      </c>
      <c r="L492" s="3">
        <f>EmpTable[[#This Row],[Annual Salary]]/52</f>
        <v>333.92307692307691</v>
      </c>
      <c r="M492">
        <v>3</v>
      </c>
      <c r="N492">
        <v>0</v>
      </c>
      <c r="O492">
        <v>0</v>
      </c>
      <c r="P492">
        <f>EmpTable[[#This Row],[Sick Leaves]]+EmpTable[[#This Row],[Unpaid Leaves]]</f>
        <v>0</v>
      </c>
      <c r="Q492">
        <v>7</v>
      </c>
    </row>
    <row r="493" spans="1:17" x14ac:dyDescent="0.3">
      <c r="A493" t="s">
        <v>1208</v>
      </c>
      <c r="B493" t="s">
        <v>526</v>
      </c>
      <c r="C493" t="s">
        <v>15</v>
      </c>
      <c r="D493" t="str">
        <f>TEXT(EmpTable[[#This Row],[Start Date]], "dddd")</f>
        <v>Monday</v>
      </c>
      <c r="E493" s="1">
        <v>43731</v>
      </c>
      <c r="F493" s="2">
        <f ca="1">DATEDIF(EmpTable[[#This Row],[Start Date]],TODAY(),"Y")</f>
        <v>7</v>
      </c>
      <c r="G493" t="s">
        <v>18</v>
      </c>
      <c r="H493" t="s">
        <v>11</v>
      </c>
      <c r="I493" t="s">
        <v>39</v>
      </c>
      <c r="J493" s="3">
        <v>1598</v>
      </c>
      <c r="K493" s="3">
        <v>19176</v>
      </c>
      <c r="L493" s="3">
        <f>EmpTable[[#This Row],[Annual Salary]]/52</f>
        <v>368.76923076923077</v>
      </c>
      <c r="M493">
        <v>3</v>
      </c>
      <c r="N493">
        <v>0</v>
      </c>
      <c r="O493">
        <v>0</v>
      </c>
      <c r="P493">
        <f>EmpTable[[#This Row],[Sick Leaves]]+EmpTable[[#This Row],[Unpaid Leaves]]</f>
        <v>0</v>
      </c>
      <c r="Q493">
        <v>95</v>
      </c>
    </row>
    <row r="494" spans="1:17" x14ac:dyDescent="0.3">
      <c r="A494" t="s">
        <v>1209</v>
      </c>
      <c r="B494" t="s">
        <v>527</v>
      </c>
      <c r="C494" t="s">
        <v>15</v>
      </c>
      <c r="D494" t="str">
        <f>TEXT(EmpTable[[#This Row],[Start Date]], "dddd")</f>
        <v>Saturday</v>
      </c>
      <c r="E494" s="1">
        <v>43974</v>
      </c>
      <c r="F494" s="2">
        <f ca="1">DATEDIF(EmpTable[[#This Row],[Start Date]],TODAY(),"Y")</f>
        <v>6</v>
      </c>
      <c r="G494" t="s">
        <v>29</v>
      </c>
      <c r="H494" t="s">
        <v>14</v>
      </c>
      <c r="I494" t="s">
        <v>39</v>
      </c>
      <c r="J494" s="3">
        <v>1714</v>
      </c>
      <c r="K494" s="3">
        <v>20568</v>
      </c>
      <c r="L494" s="3">
        <f>EmpTable[[#This Row],[Annual Salary]]/52</f>
        <v>395.53846153846155</v>
      </c>
      <c r="M494">
        <v>5</v>
      </c>
      <c r="N494">
        <v>6</v>
      </c>
      <c r="O494">
        <v>0</v>
      </c>
      <c r="P494">
        <f>EmpTable[[#This Row],[Sick Leaves]]+EmpTable[[#This Row],[Unpaid Leaves]]</f>
        <v>6</v>
      </c>
      <c r="Q494">
        <v>11</v>
      </c>
    </row>
    <row r="495" spans="1:17" x14ac:dyDescent="0.3">
      <c r="A495" t="s">
        <v>1210</v>
      </c>
      <c r="B495" t="s">
        <v>528</v>
      </c>
      <c r="C495" t="s">
        <v>15</v>
      </c>
      <c r="D495" t="str">
        <f>TEXT(EmpTable[[#This Row],[Start Date]], "dddd")</f>
        <v>Monday</v>
      </c>
      <c r="E495" s="1">
        <v>43038</v>
      </c>
      <c r="F495" s="2">
        <f ca="1">DATEDIF(EmpTable[[#This Row],[Start Date]],TODAY(),"Y")</f>
        <v>8</v>
      </c>
      <c r="G495" t="s">
        <v>31</v>
      </c>
      <c r="H495" t="s">
        <v>14</v>
      </c>
      <c r="I495" t="s">
        <v>10</v>
      </c>
      <c r="J495" s="3">
        <v>2994</v>
      </c>
      <c r="K495" s="3">
        <v>35928</v>
      </c>
      <c r="L495" s="3">
        <f>EmpTable[[#This Row],[Annual Salary]]/52</f>
        <v>690.92307692307691</v>
      </c>
      <c r="M495">
        <v>4.5</v>
      </c>
      <c r="N495">
        <v>1</v>
      </c>
      <c r="O495">
        <v>0</v>
      </c>
      <c r="P495">
        <f>EmpTable[[#This Row],[Sick Leaves]]+EmpTable[[#This Row],[Unpaid Leaves]]</f>
        <v>1</v>
      </c>
      <c r="Q495">
        <v>4</v>
      </c>
    </row>
    <row r="496" spans="1:17" x14ac:dyDescent="0.3">
      <c r="A496" t="s">
        <v>1211</v>
      </c>
      <c r="B496" t="s">
        <v>529</v>
      </c>
      <c r="C496" t="s">
        <v>15</v>
      </c>
      <c r="D496" t="str">
        <f>TEXT(EmpTable[[#This Row],[Start Date]], "dddd")</f>
        <v>Wednesday</v>
      </c>
      <c r="E496" s="1">
        <v>43838</v>
      </c>
      <c r="F496" s="2">
        <f ca="1">DATEDIF(EmpTable[[#This Row],[Start Date]],TODAY(),"Y")</f>
        <v>6</v>
      </c>
      <c r="G496" t="s">
        <v>13</v>
      </c>
      <c r="H496" t="s">
        <v>11</v>
      </c>
      <c r="I496" t="s">
        <v>39</v>
      </c>
      <c r="J496" s="3">
        <v>2125</v>
      </c>
      <c r="K496" s="3">
        <v>25500</v>
      </c>
      <c r="L496" s="3">
        <f>EmpTable[[#This Row],[Annual Salary]]/52</f>
        <v>490.38461538461536</v>
      </c>
      <c r="M496">
        <v>4.5</v>
      </c>
      <c r="N496">
        <v>6</v>
      </c>
      <c r="O496">
        <v>0</v>
      </c>
      <c r="P496">
        <f>EmpTable[[#This Row],[Sick Leaves]]+EmpTable[[#This Row],[Unpaid Leaves]]</f>
        <v>6</v>
      </c>
      <c r="Q496">
        <v>6</v>
      </c>
    </row>
    <row r="497" spans="1:17" x14ac:dyDescent="0.3">
      <c r="A497" t="s">
        <v>1212</v>
      </c>
      <c r="B497" t="s">
        <v>530</v>
      </c>
      <c r="C497" t="s">
        <v>37</v>
      </c>
      <c r="D497" t="str">
        <f>TEXT(EmpTable[[#This Row],[Start Date]], "dddd")</f>
        <v>Monday</v>
      </c>
      <c r="E497" s="1">
        <v>43493</v>
      </c>
      <c r="F497" s="2">
        <f ca="1">DATEDIF(EmpTable[[#This Row],[Start Date]],TODAY(),"Y")</f>
        <v>7</v>
      </c>
      <c r="G497" t="s">
        <v>29</v>
      </c>
      <c r="H497" t="s">
        <v>9</v>
      </c>
      <c r="I497" t="s">
        <v>20</v>
      </c>
      <c r="J497" s="3">
        <v>3059</v>
      </c>
      <c r="K497" s="3">
        <v>36708</v>
      </c>
      <c r="L497" s="3">
        <f>EmpTable[[#This Row],[Annual Salary]]/52</f>
        <v>705.92307692307691</v>
      </c>
      <c r="M497">
        <v>4.5</v>
      </c>
      <c r="N497">
        <v>5</v>
      </c>
      <c r="O497">
        <v>0</v>
      </c>
      <c r="P497">
        <f>EmpTable[[#This Row],[Sick Leaves]]+EmpTable[[#This Row],[Unpaid Leaves]]</f>
        <v>5</v>
      </c>
      <c r="Q497">
        <v>9</v>
      </c>
    </row>
    <row r="498" spans="1:17" x14ac:dyDescent="0.3">
      <c r="A498" t="s">
        <v>1213</v>
      </c>
      <c r="B498" t="s">
        <v>531</v>
      </c>
      <c r="C498" t="s">
        <v>15</v>
      </c>
      <c r="D498" t="str">
        <f>TEXT(EmpTable[[#This Row],[Start Date]], "dddd")</f>
        <v>Thursday</v>
      </c>
      <c r="E498" s="1">
        <v>43482</v>
      </c>
      <c r="F498" s="2">
        <f ca="1">DATEDIF(EmpTable[[#This Row],[Start Date]],TODAY(),"Y")</f>
        <v>7</v>
      </c>
      <c r="G498" t="s">
        <v>19</v>
      </c>
      <c r="H498" t="s">
        <v>14</v>
      </c>
      <c r="I498" t="s">
        <v>20</v>
      </c>
      <c r="J498" s="3">
        <v>2077</v>
      </c>
      <c r="K498" s="3">
        <v>24924</v>
      </c>
      <c r="L498" s="3">
        <f>EmpTable[[#This Row],[Annual Salary]]/52</f>
        <v>479.30769230769232</v>
      </c>
      <c r="M498">
        <v>5</v>
      </c>
      <c r="N498">
        <v>6</v>
      </c>
      <c r="O498">
        <v>0</v>
      </c>
      <c r="P498">
        <f>EmpTable[[#This Row],[Sick Leaves]]+EmpTable[[#This Row],[Unpaid Leaves]]</f>
        <v>6</v>
      </c>
      <c r="Q498">
        <v>4</v>
      </c>
    </row>
    <row r="499" spans="1:17" x14ac:dyDescent="0.3">
      <c r="A499" t="s">
        <v>1214</v>
      </c>
      <c r="B499" t="s">
        <v>532</v>
      </c>
      <c r="C499" t="s">
        <v>15</v>
      </c>
      <c r="D499" t="str">
        <f>TEXT(EmpTable[[#This Row],[Start Date]], "dddd")</f>
        <v>Saturday</v>
      </c>
      <c r="E499" s="1">
        <v>43351</v>
      </c>
      <c r="F499" s="2">
        <f ca="1">DATEDIF(EmpTable[[#This Row],[Start Date]],TODAY(),"Y")</f>
        <v>8</v>
      </c>
      <c r="G499" t="s">
        <v>13</v>
      </c>
      <c r="H499" t="s">
        <v>9</v>
      </c>
      <c r="I499" t="s">
        <v>10</v>
      </c>
      <c r="J499" s="3">
        <v>1962</v>
      </c>
      <c r="K499" s="3">
        <v>23544</v>
      </c>
      <c r="L499" s="3">
        <f>EmpTable[[#This Row],[Annual Salary]]/52</f>
        <v>452.76923076923077</v>
      </c>
      <c r="M499">
        <v>4.5</v>
      </c>
      <c r="N499">
        <v>6</v>
      </c>
      <c r="O499">
        <v>0</v>
      </c>
      <c r="P499">
        <f>EmpTable[[#This Row],[Sick Leaves]]+EmpTable[[#This Row],[Unpaid Leaves]]</f>
        <v>6</v>
      </c>
      <c r="Q499">
        <v>10</v>
      </c>
    </row>
    <row r="500" spans="1:17" x14ac:dyDescent="0.3">
      <c r="A500" t="s">
        <v>1215</v>
      </c>
      <c r="B500" t="s">
        <v>533</v>
      </c>
      <c r="C500" t="s">
        <v>15</v>
      </c>
      <c r="D500" t="str">
        <f>TEXT(EmpTable[[#This Row],[Start Date]], "dddd")</f>
        <v>Wednesday</v>
      </c>
      <c r="E500" s="1">
        <v>43600</v>
      </c>
      <c r="F500" s="2">
        <f ca="1">DATEDIF(EmpTable[[#This Row],[Start Date]],TODAY(),"Y")</f>
        <v>7</v>
      </c>
      <c r="G500" t="s">
        <v>23</v>
      </c>
      <c r="H500" t="s">
        <v>9</v>
      </c>
      <c r="I500" t="s">
        <v>17</v>
      </c>
      <c r="J500" s="3">
        <v>1573</v>
      </c>
      <c r="K500" s="3">
        <v>18876</v>
      </c>
      <c r="L500" s="3">
        <f>EmpTable[[#This Row],[Annual Salary]]/52</f>
        <v>363</v>
      </c>
      <c r="M500">
        <v>3</v>
      </c>
      <c r="N500">
        <v>6</v>
      </c>
      <c r="O500">
        <v>0</v>
      </c>
      <c r="P500">
        <f>EmpTable[[#This Row],[Sick Leaves]]+EmpTable[[#This Row],[Unpaid Leaves]]</f>
        <v>6</v>
      </c>
      <c r="Q500">
        <v>2</v>
      </c>
    </row>
    <row r="501" spans="1:17" x14ac:dyDescent="0.3">
      <c r="A501" t="s">
        <v>1216</v>
      </c>
      <c r="B501" t="s">
        <v>534</v>
      </c>
      <c r="C501" t="s">
        <v>37</v>
      </c>
      <c r="D501" t="str">
        <f>TEXT(EmpTable[[#This Row],[Start Date]], "dddd")</f>
        <v>Wednesday</v>
      </c>
      <c r="E501" s="1">
        <v>43642</v>
      </c>
      <c r="F501" s="2">
        <f ca="1">DATEDIF(EmpTable[[#This Row],[Start Date]],TODAY(),"Y")</f>
        <v>7</v>
      </c>
      <c r="G501" t="s">
        <v>19</v>
      </c>
      <c r="H501" t="s">
        <v>11</v>
      </c>
      <c r="I501" t="s">
        <v>17</v>
      </c>
      <c r="J501" s="3">
        <v>882</v>
      </c>
      <c r="K501" s="3">
        <v>10584</v>
      </c>
      <c r="L501" s="3">
        <f>EmpTable[[#This Row],[Annual Salary]]/52</f>
        <v>203.53846153846155</v>
      </c>
      <c r="M501">
        <v>5</v>
      </c>
      <c r="N501">
        <v>0</v>
      </c>
      <c r="O501">
        <v>0</v>
      </c>
      <c r="P501">
        <f>EmpTable[[#This Row],[Sick Leaves]]+EmpTable[[#This Row],[Unpaid Leaves]]</f>
        <v>0</v>
      </c>
      <c r="Q501">
        <v>8</v>
      </c>
    </row>
    <row r="502" spans="1:17" x14ac:dyDescent="0.3">
      <c r="A502" t="s">
        <v>1217</v>
      </c>
      <c r="B502" t="s">
        <v>535</v>
      </c>
      <c r="C502" t="s">
        <v>37</v>
      </c>
      <c r="D502" t="str">
        <f>TEXT(EmpTable[[#This Row],[Start Date]], "dddd")</f>
        <v>Thursday</v>
      </c>
      <c r="E502" s="1">
        <v>43398</v>
      </c>
      <c r="F502" s="2">
        <f ca="1">DATEDIF(EmpTable[[#This Row],[Start Date]],TODAY(),"Y")</f>
        <v>7</v>
      </c>
      <c r="G502" t="s">
        <v>13</v>
      </c>
      <c r="H502" t="s">
        <v>9</v>
      </c>
      <c r="I502" t="s">
        <v>10</v>
      </c>
      <c r="J502" s="3">
        <v>1036</v>
      </c>
      <c r="K502" s="3">
        <v>12432</v>
      </c>
      <c r="L502" s="3">
        <f>EmpTable[[#This Row],[Annual Salary]]/52</f>
        <v>239.07692307692307</v>
      </c>
      <c r="M502">
        <v>5</v>
      </c>
      <c r="N502">
        <v>0</v>
      </c>
      <c r="O502">
        <v>6</v>
      </c>
      <c r="P502">
        <f>EmpTable[[#This Row],[Sick Leaves]]+EmpTable[[#This Row],[Unpaid Leaves]]</f>
        <v>6</v>
      </c>
      <c r="Q502">
        <v>2</v>
      </c>
    </row>
    <row r="503" spans="1:17" x14ac:dyDescent="0.3">
      <c r="A503" t="s">
        <v>1218</v>
      </c>
      <c r="B503" t="s">
        <v>536</v>
      </c>
      <c r="C503" t="s">
        <v>15</v>
      </c>
      <c r="D503" t="str">
        <f>TEXT(EmpTable[[#This Row],[Start Date]], "dddd")</f>
        <v>Tuesday</v>
      </c>
      <c r="E503" s="1">
        <v>42381</v>
      </c>
      <c r="F503" s="2">
        <f ca="1">DATEDIF(EmpTable[[#This Row],[Start Date]],TODAY(),"Y")</f>
        <v>10</v>
      </c>
      <c r="G503" t="s">
        <v>23</v>
      </c>
      <c r="H503" t="s">
        <v>9</v>
      </c>
      <c r="I503" t="s">
        <v>39</v>
      </c>
      <c r="J503" s="3">
        <v>2790</v>
      </c>
      <c r="K503" s="3">
        <v>33480</v>
      </c>
      <c r="L503" s="3">
        <f>EmpTable[[#This Row],[Annual Salary]]/52</f>
        <v>643.84615384615381</v>
      </c>
      <c r="M503">
        <v>1</v>
      </c>
      <c r="N503">
        <v>1</v>
      </c>
      <c r="O503">
        <v>0</v>
      </c>
      <c r="P503">
        <f>EmpTable[[#This Row],[Sick Leaves]]+EmpTable[[#This Row],[Unpaid Leaves]]</f>
        <v>1</v>
      </c>
      <c r="Q503">
        <v>8</v>
      </c>
    </row>
    <row r="504" spans="1:17" x14ac:dyDescent="0.3">
      <c r="A504" t="s">
        <v>1219</v>
      </c>
      <c r="B504" t="s">
        <v>537</v>
      </c>
      <c r="C504" t="s">
        <v>15</v>
      </c>
      <c r="D504" t="str">
        <f>TEXT(EmpTable[[#This Row],[Start Date]], "dddd")</f>
        <v>Friday</v>
      </c>
      <c r="E504" s="1">
        <v>43693</v>
      </c>
      <c r="F504" s="2">
        <f ca="1">DATEDIF(EmpTable[[#This Row],[Start Date]],TODAY(),"Y")</f>
        <v>7</v>
      </c>
      <c r="G504" t="s">
        <v>13</v>
      </c>
      <c r="H504" t="s">
        <v>9</v>
      </c>
      <c r="I504" t="s">
        <v>20</v>
      </c>
      <c r="J504" s="3">
        <v>1951</v>
      </c>
      <c r="K504" s="3">
        <v>23412</v>
      </c>
      <c r="L504" s="3">
        <f>EmpTable[[#This Row],[Annual Salary]]/52</f>
        <v>450.23076923076923</v>
      </c>
      <c r="M504">
        <v>4.5</v>
      </c>
      <c r="N504">
        <v>1</v>
      </c>
      <c r="O504">
        <v>0</v>
      </c>
      <c r="P504">
        <f>EmpTable[[#This Row],[Sick Leaves]]+EmpTable[[#This Row],[Unpaid Leaves]]</f>
        <v>1</v>
      </c>
      <c r="Q504">
        <v>8</v>
      </c>
    </row>
    <row r="505" spans="1:17" x14ac:dyDescent="0.3">
      <c r="A505" t="s">
        <v>1220</v>
      </c>
      <c r="B505" t="s">
        <v>538</v>
      </c>
      <c r="C505" t="s">
        <v>15</v>
      </c>
      <c r="D505" t="str">
        <f>TEXT(EmpTable[[#This Row],[Start Date]], "dddd")</f>
        <v>Sunday</v>
      </c>
      <c r="E505" s="1">
        <v>43289</v>
      </c>
      <c r="F505" s="2">
        <f ca="1">DATEDIF(EmpTable[[#This Row],[Start Date]],TODAY(),"Y")</f>
        <v>8</v>
      </c>
      <c r="G505" t="s">
        <v>8</v>
      </c>
      <c r="H505" t="s">
        <v>9</v>
      </c>
      <c r="I505" t="s">
        <v>20</v>
      </c>
      <c r="J505" s="3">
        <v>2255</v>
      </c>
      <c r="K505" s="3">
        <v>27060</v>
      </c>
      <c r="L505" s="3">
        <f>EmpTable[[#This Row],[Annual Salary]]/52</f>
        <v>520.38461538461536</v>
      </c>
      <c r="M505">
        <v>5</v>
      </c>
      <c r="N505">
        <v>0</v>
      </c>
      <c r="O505">
        <v>4</v>
      </c>
      <c r="P505">
        <f>EmpTable[[#This Row],[Sick Leaves]]+EmpTable[[#This Row],[Unpaid Leaves]]</f>
        <v>4</v>
      </c>
      <c r="Q505">
        <v>10</v>
      </c>
    </row>
    <row r="506" spans="1:17" x14ac:dyDescent="0.3">
      <c r="A506" t="s">
        <v>1221</v>
      </c>
      <c r="B506" t="s">
        <v>539</v>
      </c>
      <c r="C506" t="s">
        <v>37</v>
      </c>
      <c r="D506" t="str">
        <f>TEXT(EmpTable[[#This Row],[Start Date]], "dddd")</f>
        <v>Saturday</v>
      </c>
      <c r="E506" s="1">
        <v>42903</v>
      </c>
      <c r="F506" s="2">
        <f ca="1">DATEDIF(EmpTable[[#This Row],[Start Date]],TODAY(),"Y")</f>
        <v>9</v>
      </c>
      <c r="G506" t="s">
        <v>32</v>
      </c>
      <c r="H506" t="s">
        <v>9</v>
      </c>
      <c r="I506" t="s">
        <v>39</v>
      </c>
      <c r="J506" s="3">
        <v>3388</v>
      </c>
      <c r="K506" s="3">
        <v>40656</v>
      </c>
      <c r="L506" s="3">
        <f>EmpTable[[#This Row],[Annual Salary]]/52</f>
        <v>781.84615384615381</v>
      </c>
      <c r="M506">
        <v>3</v>
      </c>
      <c r="N506">
        <v>3</v>
      </c>
      <c r="O506">
        <v>0</v>
      </c>
      <c r="P506">
        <f>EmpTable[[#This Row],[Sick Leaves]]+EmpTable[[#This Row],[Unpaid Leaves]]</f>
        <v>3</v>
      </c>
      <c r="Q506">
        <v>0</v>
      </c>
    </row>
    <row r="507" spans="1:17" x14ac:dyDescent="0.3">
      <c r="A507" t="s">
        <v>1222</v>
      </c>
      <c r="B507" t="s">
        <v>540</v>
      </c>
      <c r="C507" t="s">
        <v>15</v>
      </c>
      <c r="D507" t="str">
        <f>TEXT(EmpTable[[#This Row],[Start Date]], "dddd")</f>
        <v>Monday</v>
      </c>
      <c r="E507" s="1">
        <v>44123</v>
      </c>
      <c r="F507" s="2">
        <f ca="1">DATEDIF(EmpTable[[#This Row],[Start Date]],TODAY(),"Y")</f>
        <v>5</v>
      </c>
      <c r="G507" t="s">
        <v>25</v>
      </c>
      <c r="H507" t="s">
        <v>9</v>
      </c>
      <c r="I507" t="s">
        <v>10</v>
      </c>
      <c r="J507" s="3">
        <v>707</v>
      </c>
      <c r="K507" s="3">
        <v>8484</v>
      </c>
      <c r="L507" s="3">
        <f>EmpTable[[#This Row],[Annual Salary]]/52</f>
        <v>163.15384615384616</v>
      </c>
      <c r="M507">
        <v>2</v>
      </c>
      <c r="N507">
        <v>1</v>
      </c>
      <c r="O507">
        <v>0</v>
      </c>
      <c r="P507">
        <f>EmpTable[[#This Row],[Sick Leaves]]+EmpTable[[#This Row],[Unpaid Leaves]]</f>
        <v>1</v>
      </c>
      <c r="Q507">
        <v>9</v>
      </c>
    </row>
    <row r="508" spans="1:17" x14ac:dyDescent="0.3">
      <c r="A508" t="s">
        <v>1223</v>
      </c>
      <c r="B508" t="s">
        <v>541</v>
      </c>
      <c r="C508" t="s">
        <v>37</v>
      </c>
      <c r="D508" t="str">
        <f>TEXT(EmpTable[[#This Row],[Start Date]], "dddd")</f>
        <v>Sunday</v>
      </c>
      <c r="E508" s="1">
        <v>43996</v>
      </c>
      <c r="F508" s="2">
        <f ca="1">DATEDIF(EmpTable[[#This Row],[Start Date]],TODAY(),"Y")</f>
        <v>6</v>
      </c>
      <c r="G508" t="s">
        <v>31</v>
      </c>
      <c r="H508" t="s">
        <v>9</v>
      </c>
      <c r="I508" t="s">
        <v>20</v>
      </c>
      <c r="J508" s="3">
        <v>1161</v>
      </c>
      <c r="K508" s="3">
        <v>13932</v>
      </c>
      <c r="L508" s="3">
        <f>EmpTable[[#This Row],[Annual Salary]]/52</f>
        <v>267.92307692307691</v>
      </c>
      <c r="M508">
        <v>5</v>
      </c>
      <c r="N508">
        <v>0</v>
      </c>
      <c r="O508">
        <v>0</v>
      </c>
      <c r="P508">
        <f>EmpTable[[#This Row],[Sick Leaves]]+EmpTable[[#This Row],[Unpaid Leaves]]</f>
        <v>0</v>
      </c>
      <c r="Q508">
        <v>9</v>
      </c>
    </row>
    <row r="509" spans="1:17" x14ac:dyDescent="0.3">
      <c r="A509" t="s">
        <v>1224</v>
      </c>
      <c r="B509" t="s">
        <v>542</v>
      </c>
      <c r="C509" t="s">
        <v>15</v>
      </c>
      <c r="D509" t="str">
        <f>TEXT(EmpTable[[#This Row],[Start Date]], "dddd")</f>
        <v>Wednesday</v>
      </c>
      <c r="E509" s="1">
        <v>43572</v>
      </c>
      <c r="F509" s="2">
        <f ca="1">DATEDIF(EmpTable[[#This Row],[Start Date]],TODAY(),"Y")</f>
        <v>7</v>
      </c>
      <c r="G509" t="s">
        <v>8</v>
      </c>
      <c r="H509" t="s">
        <v>14</v>
      </c>
      <c r="I509" t="s">
        <v>20</v>
      </c>
      <c r="J509" s="3">
        <v>1165</v>
      </c>
      <c r="K509" s="3">
        <v>13980</v>
      </c>
      <c r="L509" s="3">
        <f>EmpTable[[#This Row],[Annual Salary]]/52</f>
        <v>268.84615384615387</v>
      </c>
      <c r="M509">
        <v>5</v>
      </c>
      <c r="N509">
        <v>0</v>
      </c>
      <c r="O509">
        <v>0</v>
      </c>
      <c r="P509">
        <f>EmpTable[[#This Row],[Sick Leaves]]+EmpTable[[#This Row],[Unpaid Leaves]]</f>
        <v>0</v>
      </c>
      <c r="Q509">
        <v>9</v>
      </c>
    </row>
    <row r="510" spans="1:17" x14ac:dyDescent="0.3">
      <c r="A510" t="s">
        <v>1225</v>
      </c>
      <c r="B510" t="s">
        <v>543</v>
      </c>
      <c r="C510" t="s">
        <v>37</v>
      </c>
      <c r="D510" t="str">
        <f>TEXT(EmpTable[[#This Row],[Start Date]], "dddd")</f>
        <v>Monday</v>
      </c>
      <c r="E510" s="1">
        <v>43542</v>
      </c>
      <c r="F510" s="2">
        <f ca="1">DATEDIF(EmpTable[[#This Row],[Start Date]],TODAY(),"Y")</f>
        <v>7</v>
      </c>
      <c r="G510" t="s">
        <v>23</v>
      </c>
      <c r="H510" t="s">
        <v>14</v>
      </c>
      <c r="I510" t="s">
        <v>20</v>
      </c>
      <c r="J510" s="3">
        <v>1351</v>
      </c>
      <c r="K510" s="3">
        <v>16212</v>
      </c>
      <c r="L510" s="3">
        <f>EmpTable[[#This Row],[Annual Salary]]/52</f>
        <v>311.76923076923077</v>
      </c>
      <c r="M510">
        <v>5</v>
      </c>
      <c r="N510">
        <v>0</v>
      </c>
      <c r="O510">
        <v>0</v>
      </c>
      <c r="P510">
        <f>EmpTable[[#This Row],[Sick Leaves]]+EmpTable[[#This Row],[Unpaid Leaves]]</f>
        <v>0</v>
      </c>
      <c r="Q510">
        <v>7</v>
      </c>
    </row>
    <row r="511" spans="1:17" x14ac:dyDescent="0.3">
      <c r="A511" t="s">
        <v>1226</v>
      </c>
      <c r="B511" t="s">
        <v>544</v>
      </c>
      <c r="C511" t="s">
        <v>15</v>
      </c>
      <c r="D511" t="str">
        <f>TEXT(EmpTable[[#This Row],[Start Date]], "dddd")</f>
        <v>Thursday</v>
      </c>
      <c r="E511" s="1">
        <v>42649</v>
      </c>
      <c r="F511" s="2">
        <f ca="1">DATEDIF(EmpTable[[#This Row],[Start Date]],TODAY(),"Y")</f>
        <v>9</v>
      </c>
      <c r="G511" t="s">
        <v>16</v>
      </c>
      <c r="H511" t="s">
        <v>9</v>
      </c>
      <c r="I511" t="s">
        <v>39</v>
      </c>
      <c r="J511" s="3">
        <v>1406</v>
      </c>
      <c r="K511" s="3">
        <v>16872</v>
      </c>
      <c r="L511" s="3">
        <f>EmpTable[[#This Row],[Annual Salary]]/52</f>
        <v>324.46153846153845</v>
      </c>
      <c r="M511">
        <v>3</v>
      </c>
      <c r="N511">
        <v>0</v>
      </c>
      <c r="O511">
        <v>3</v>
      </c>
      <c r="P511">
        <f>EmpTable[[#This Row],[Sick Leaves]]+EmpTable[[#This Row],[Unpaid Leaves]]</f>
        <v>3</v>
      </c>
      <c r="Q511">
        <v>7</v>
      </c>
    </row>
    <row r="512" spans="1:17" x14ac:dyDescent="0.3">
      <c r="A512" t="s">
        <v>1227</v>
      </c>
      <c r="B512" t="s">
        <v>545</v>
      </c>
      <c r="C512" t="s">
        <v>37</v>
      </c>
      <c r="D512" t="str">
        <f>TEXT(EmpTable[[#This Row],[Start Date]], "dddd")</f>
        <v>Tuesday</v>
      </c>
      <c r="E512" s="1">
        <v>43473</v>
      </c>
      <c r="F512" s="2">
        <f ca="1">DATEDIF(EmpTable[[#This Row],[Start Date]],TODAY(),"Y")</f>
        <v>7</v>
      </c>
      <c r="G512" t="s">
        <v>19</v>
      </c>
      <c r="H512" t="s">
        <v>11</v>
      </c>
      <c r="I512" t="s">
        <v>20</v>
      </c>
      <c r="J512" s="3">
        <v>1699</v>
      </c>
      <c r="K512" s="3">
        <v>20388</v>
      </c>
      <c r="L512" s="3">
        <f>EmpTable[[#This Row],[Annual Salary]]/52</f>
        <v>392.07692307692309</v>
      </c>
      <c r="M512">
        <v>5</v>
      </c>
      <c r="N512">
        <v>0</v>
      </c>
      <c r="O512">
        <v>2</v>
      </c>
      <c r="P512">
        <f>EmpTable[[#This Row],[Sick Leaves]]+EmpTable[[#This Row],[Unpaid Leaves]]</f>
        <v>2</v>
      </c>
      <c r="Q512">
        <v>5</v>
      </c>
    </row>
    <row r="513" spans="1:17" x14ac:dyDescent="0.3">
      <c r="A513" t="s">
        <v>1228</v>
      </c>
      <c r="B513" t="s">
        <v>546</v>
      </c>
      <c r="C513" t="s">
        <v>15</v>
      </c>
      <c r="D513" t="str">
        <f>TEXT(EmpTable[[#This Row],[Start Date]], "dddd")</f>
        <v>Saturday</v>
      </c>
      <c r="E513" s="1">
        <v>43043</v>
      </c>
      <c r="F513" s="2">
        <f ca="1">DATEDIF(EmpTable[[#This Row],[Start Date]],TODAY(),"Y")</f>
        <v>8</v>
      </c>
      <c r="G513" t="s">
        <v>24</v>
      </c>
      <c r="H513" t="s">
        <v>9</v>
      </c>
      <c r="I513" t="s">
        <v>17</v>
      </c>
      <c r="J513" s="3">
        <v>3007</v>
      </c>
      <c r="K513" s="3">
        <v>36084</v>
      </c>
      <c r="L513" s="3">
        <f>EmpTable[[#This Row],[Annual Salary]]/52</f>
        <v>693.92307692307691</v>
      </c>
      <c r="M513">
        <v>5</v>
      </c>
      <c r="N513">
        <v>0</v>
      </c>
      <c r="O513">
        <v>6</v>
      </c>
      <c r="P513">
        <f>EmpTable[[#This Row],[Sick Leaves]]+EmpTable[[#This Row],[Unpaid Leaves]]</f>
        <v>6</v>
      </c>
      <c r="Q513">
        <v>11</v>
      </c>
    </row>
    <row r="514" spans="1:17" x14ac:dyDescent="0.3">
      <c r="A514" t="s">
        <v>1229</v>
      </c>
      <c r="B514" t="s">
        <v>547</v>
      </c>
      <c r="C514" t="s">
        <v>37</v>
      </c>
      <c r="D514" t="str">
        <f>TEXT(EmpTable[[#This Row],[Start Date]], "dddd")</f>
        <v>Friday</v>
      </c>
      <c r="E514" s="1">
        <v>44008</v>
      </c>
      <c r="F514" s="2">
        <f ca="1">DATEDIF(EmpTable[[#This Row],[Start Date]],TODAY(),"Y")</f>
        <v>6</v>
      </c>
      <c r="G514" t="s">
        <v>16</v>
      </c>
      <c r="H514" t="s">
        <v>9</v>
      </c>
      <c r="I514" t="s">
        <v>20</v>
      </c>
      <c r="J514" s="3">
        <v>879</v>
      </c>
      <c r="K514" s="3">
        <v>10548</v>
      </c>
      <c r="L514" s="3">
        <f>EmpTable[[#This Row],[Annual Salary]]/52</f>
        <v>202.84615384615384</v>
      </c>
      <c r="M514">
        <v>3</v>
      </c>
      <c r="N514">
        <v>0</v>
      </c>
      <c r="O514">
        <v>0</v>
      </c>
      <c r="P514">
        <f>EmpTable[[#This Row],[Sick Leaves]]+EmpTable[[#This Row],[Unpaid Leaves]]</f>
        <v>0</v>
      </c>
      <c r="Q514">
        <v>1</v>
      </c>
    </row>
    <row r="515" spans="1:17" x14ac:dyDescent="0.3">
      <c r="A515" t="s">
        <v>1230</v>
      </c>
      <c r="B515" t="s">
        <v>548</v>
      </c>
      <c r="C515" t="s">
        <v>15</v>
      </c>
      <c r="D515" t="str">
        <f>TEXT(EmpTable[[#This Row],[Start Date]], "dddd")</f>
        <v>Wednesday</v>
      </c>
      <c r="E515" s="1">
        <v>43586</v>
      </c>
      <c r="F515" s="2">
        <f ca="1">DATEDIF(EmpTable[[#This Row],[Start Date]],TODAY(),"Y")</f>
        <v>7</v>
      </c>
      <c r="G515" t="s">
        <v>29</v>
      </c>
      <c r="H515" t="s">
        <v>36</v>
      </c>
      <c r="I515" t="s">
        <v>17</v>
      </c>
      <c r="J515" s="3">
        <v>2537</v>
      </c>
      <c r="K515" s="3">
        <v>30444</v>
      </c>
      <c r="L515" s="3">
        <f>EmpTable[[#This Row],[Annual Salary]]/52</f>
        <v>585.46153846153845</v>
      </c>
      <c r="M515">
        <v>2</v>
      </c>
      <c r="N515">
        <v>0</v>
      </c>
      <c r="O515">
        <v>0</v>
      </c>
      <c r="P515">
        <f>EmpTable[[#This Row],[Sick Leaves]]+EmpTable[[#This Row],[Unpaid Leaves]]</f>
        <v>0</v>
      </c>
      <c r="Q515">
        <v>3</v>
      </c>
    </row>
    <row r="516" spans="1:17" x14ac:dyDescent="0.3">
      <c r="A516" t="s">
        <v>1231</v>
      </c>
      <c r="B516" t="s">
        <v>549</v>
      </c>
      <c r="C516" t="s">
        <v>15</v>
      </c>
      <c r="D516" t="str">
        <f>TEXT(EmpTable[[#This Row],[Start Date]], "dddd")</f>
        <v>Sunday</v>
      </c>
      <c r="E516" s="1">
        <v>44150</v>
      </c>
      <c r="F516" s="2">
        <f ca="1">DATEDIF(EmpTable[[#This Row],[Start Date]],TODAY(),"Y")</f>
        <v>5</v>
      </c>
      <c r="G516" t="s">
        <v>19</v>
      </c>
      <c r="H516" t="s">
        <v>9</v>
      </c>
      <c r="I516" t="s">
        <v>17</v>
      </c>
      <c r="J516" s="3">
        <v>2663</v>
      </c>
      <c r="K516" s="3">
        <v>31956</v>
      </c>
      <c r="L516" s="3">
        <f>EmpTable[[#This Row],[Annual Salary]]/52</f>
        <v>614.53846153846155</v>
      </c>
      <c r="M516">
        <v>3</v>
      </c>
      <c r="N516">
        <v>0</v>
      </c>
      <c r="O516">
        <v>0</v>
      </c>
      <c r="P516">
        <f>EmpTable[[#This Row],[Sick Leaves]]+EmpTable[[#This Row],[Unpaid Leaves]]</f>
        <v>0</v>
      </c>
      <c r="Q516">
        <v>2</v>
      </c>
    </row>
    <row r="517" spans="1:17" x14ac:dyDescent="0.3">
      <c r="A517" t="s">
        <v>1232</v>
      </c>
      <c r="B517" t="s">
        <v>550</v>
      </c>
      <c r="C517" t="s">
        <v>15</v>
      </c>
      <c r="D517" t="str">
        <f>TEXT(EmpTable[[#This Row],[Start Date]], "dddd")</f>
        <v>Thursday</v>
      </c>
      <c r="E517" s="1">
        <v>44119</v>
      </c>
      <c r="F517" s="2">
        <f ca="1">DATEDIF(EmpTable[[#This Row],[Start Date]],TODAY(),"Y")</f>
        <v>5</v>
      </c>
      <c r="G517" t="s">
        <v>8</v>
      </c>
      <c r="H517" t="s">
        <v>9</v>
      </c>
      <c r="I517" t="s">
        <v>20</v>
      </c>
      <c r="J517" s="3">
        <v>2494</v>
      </c>
      <c r="K517" s="3">
        <v>29928</v>
      </c>
      <c r="L517" s="3">
        <f>EmpTable[[#This Row],[Annual Salary]]/52</f>
        <v>575.53846153846155</v>
      </c>
      <c r="M517">
        <v>4.5</v>
      </c>
      <c r="N517">
        <v>2</v>
      </c>
      <c r="O517">
        <v>0</v>
      </c>
      <c r="P517">
        <f>EmpTable[[#This Row],[Sick Leaves]]+EmpTable[[#This Row],[Unpaid Leaves]]</f>
        <v>2</v>
      </c>
      <c r="Q517">
        <v>2</v>
      </c>
    </row>
    <row r="518" spans="1:17" x14ac:dyDescent="0.3">
      <c r="A518" t="s">
        <v>1233</v>
      </c>
      <c r="B518" t="s">
        <v>551</v>
      </c>
      <c r="C518" t="s">
        <v>37</v>
      </c>
      <c r="D518" t="str">
        <f>TEXT(EmpTable[[#This Row],[Start Date]], "dddd")</f>
        <v>Wednesday</v>
      </c>
      <c r="E518" s="1">
        <v>43775</v>
      </c>
      <c r="F518" s="2">
        <f ca="1">DATEDIF(EmpTable[[#This Row],[Start Date]],TODAY(),"Y")</f>
        <v>6</v>
      </c>
      <c r="G518" t="s">
        <v>34</v>
      </c>
      <c r="H518" t="s">
        <v>14</v>
      </c>
      <c r="I518" t="s">
        <v>17</v>
      </c>
      <c r="J518" s="3">
        <v>2585</v>
      </c>
      <c r="K518" s="3">
        <v>31020</v>
      </c>
      <c r="L518" s="3">
        <f>EmpTable[[#This Row],[Annual Salary]]/52</f>
        <v>596.53846153846155</v>
      </c>
      <c r="M518">
        <v>5</v>
      </c>
      <c r="N518">
        <v>1</v>
      </c>
      <c r="O518">
        <v>5</v>
      </c>
      <c r="P518">
        <f>EmpTable[[#This Row],[Sick Leaves]]+EmpTable[[#This Row],[Unpaid Leaves]]</f>
        <v>6</v>
      </c>
      <c r="Q518">
        <v>7</v>
      </c>
    </row>
    <row r="519" spans="1:17" x14ac:dyDescent="0.3">
      <c r="A519" t="s">
        <v>1234</v>
      </c>
      <c r="B519" t="s">
        <v>552</v>
      </c>
      <c r="C519" t="s">
        <v>15</v>
      </c>
      <c r="D519" t="str">
        <f>TEXT(EmpTable[[#This Row],[Start Date]], "dddd")</f>
        <v>Tuesday</v>
      </c>
      <c r="E519" s="1">
        <v>43809</v>
      </c>
      <c r="F519" s="2">
        <f ca="1">DATEDIF(EmpTable[[#This Row],[Start Date]],TODAY(),"Y")</f>
        <v>6</v>
      </c>
      <c r="G519" t="s">
        <v>21</v>
      </c>
      <c r="H519" t="s">
        <v>14</v>
      </c>
      <c r="I519" t="s">
        <v>20</v>
      </c>
      <c r="J519" s="3">
        <v>1776</v>
      </c>
      <c r="K519" s="3">
        <v>21312</v>
      </c>
      <c r="L519" s="3">
        <f>EmpTable[[#This Row],[Annual Salary]]/52</f>
        <v>409.84615384615387</v>
      </c>
      <c r="M519">
        <v>2</v>
      </c>
      <c r="N519">
        <v>0</v>
      </c>
      <c r="O519">
        <v>0</v>
      </c>
      <c r="P519">
        <f>EmpTable[[#This Row],[Sick Leaves]]+EmpTable[[#This Row],[Unpaid Leaves]]</f>
        <v>0</v>
      </c>
      <c r="Q519">
        <v>0</v>
      </c>
    </row>
    <row r="520" spans="1:17" x14ac:dyDescent="0.3">
      <c r="A520" t="s">
        <v>1235</v>
      </c>
      <c r="B520" t="s">
        <v>553</v>
      </c>
      <c r="C520" t="s">
        <v>37</v>
      </c>
      <c r="D520" t="str">
        <f>TEXT(EmpTable[[#This Row],[Start Date]], "dddd")</f>
        <v>Friday</v>
      </c>
      <c r="E520" s="1">
        <v>42993</v>
      </c>
      <c r="F520" s="2">
        <f ca="1">DATEDIF(EmpTable[[#This Row],[Start Date]],TODAY(),"Y")</f>
        <v>9</v>
      </c>
      <c r="G520" t="s">
        <v>24</v>
      </c>
      <c r="H520" t="s">
        <v>9</v>
      </c>
      <c r="I520" t="s">
        <v>17</v>
      </c>
      <c r="J520" s="3">
        <v>3055</v>
      </c>
      <c r="K520" s="3">
        <v>36660</v>
      </c>
      <c r="L520" s="3">
        <f>EmpTable[[#This Row],[Annual Salary]]/52</f>
        <v>705</v>
      </c>
      <c r="M520">
        <v>3</v>
      </c>
      <c r="N520">
        <v>0</v>
      </c>
      <c r="O520">
        <v>4</v>
      </c>
      <c r="P520">
        <f>EmpTable[[#This Row],[Sick Leaves]]+EmpTable[[#This Row],[Unpaid Leaves]]</f>
        <v>4</v>
      </c>
      <c r="Q520">
        <v>9</v>
      </c>
    </row>
    <row r="521" spans="1:17" x14ac:dyDescent="0.3">
      <c r="A521" t="s">
        <v>1236</v>
      </c>
      <c r="B521" t="s">
        <v>554</v>
      </c>
      <c r="C521" t="s">
        <v>15</v>
      </c>
      <c r="D521" t="str">
        <f>TEXT(EmpTable[[#This Row],[Start Date]], "dddd")</f>
        <v>Saturday</v>
      </c>
      <c r="E521" s="1">
        <v>43113</v>
      </c>
      <c r="F521" s="2">
        <f ca="1">DATEDIF(EmpTable[[#This Row],[Start Date]],TODAY(),"Y")</f>
        <v>8</v>
      </c>
      <c r="G521" t="s">
        <v>13</v>
      </c>
      <c r="H521" t="s">
        <v>11</v>
      </c>
      <c r="I521" t="s">
        <v>20</v>
      </c>
      <c r="J521" s="3">
        <v>1707</v>
      </c>
      <c r="K521" s="3">
        <v>20484</v>
      </c>
      <c r="L521" s="3">
        <f>EmpTable[[#This Row],[Annual Salary]]/52</f>
        <v>393.92307692307691</v>
      </c>
      <c r="M521">
        <v>3</v>
      </c>
      <c r="N521">
        <v>0</v>
      </c>
      <c r="O521">
        <v>0</v>
      </c>
      <c r="P521">
        <f>EmpTable[[#This Row],[Sick Leaves]]+EmpTable[[#This Row],[Unpaid Leaves]]</f>
        <v>0</v>
      </c>
      <c r="Q521">
        <v>4</v>
      </c>
    </row>
    <row r="522" spans="1:17" x14ac:dyDescent="0.3">
      <c r="A522" t="s">
        <v>1237</v>
      </c>
      <c r="B522" t="s">
        <v>555</v>
      </c>
      <c r="C522" t="s">
        <v>15</v>
      </c>
      <c r="D522" t="str">
        <f>TEXT(EmpTable[[#This Row],[Start Date]], "dddd")</f>
        <v>Thursday</v>
      </c>
      <c r="E522" s="1">
        <v>43643</v>
      </c>
      <c r="F522" s="2">
        <f ca="1">DATEDIF(EmpTable[[#This Row],[Start Date]],TODAY(),"Y")</f>
        <v>7</v>
      </c>
      <c r="G522" t="s">
        <v>24</v>
      </c>
      <c r="H522" t="s">
        <v>14</v>
      </c>
      <c r="I522" t="s">
        <v>20</v>
      </c>
      <c r="J522" s="3">
        <v>2719</v>
      </c>
      <c r="K522" s="3">
        <v>32628</v>
      </c>
      <c r="L522" s="3">
        <f>EmpTable[[#This Row],[Annual Salary]]/52</f>
        <v>627.46153846153845</v>
      </c>
      <c r="M522">
        <v>3</v>
      </c>
      <c r="N522">
        <v>0</v>
      </c>
      <c r="O522">
        <v>0</v>
      </c>
      <c r="P522">
        <f>EmpTable[[#This Row],[Sick Leaves]]+EmpTable[[#This Row],[Unpaid Leaves]]</f>
        <v>0</v>
      </c>
      <c r="Q522">
        <v>7</v>
      </c>
    </row>
    <row r="523" spans="1:17" x14ac:dyDescent="0.3">
      <c r="A523" t="s">
        <v>1238</v>
      </c>
      <c r="B523" t="s">
        <v>556</v>
      </c>
      <c r="C523" t="s">
        <v>15</v>
      </c>
      <c r="D523" t="str">
        <f>TEXT(EmpTable[[#This Row],[Start Date]], "dddd")</f>
        <v>Thursday</v>
      </c>
      <c r="E523" s="1">
        <v>44182</v>
      </c>
      <c r="F523" s="2">
        <f ca="1">DATEDIF(EmpTable[[#This Row],[Start Date]],TODAY(),"Y")</f>
        <v>5</v>
      </c>
      <c r="G523" t="s">
        <v>25</v>
      </c>
      <c r="H523" t="s">
        <v>9</v>
      </c>
      <c r="I523" t="s">
        <v>26</v>
      </c>
      <c r="J523" s="3">
        <v>1715</v>
      </c>
      <c r="K523" s="3">
        <v>20580</v>
      </c>
      <c r="L523" s="3">
        <f>EmpTable[[#This Row],[Annual Salary]]/52</f>
        <v>395.76923076923077</v>
      </c>
      <c r="M523">
        <v>3</v>
      </c>
      <c r="N523">
        <v>0</v>
      </c>
      <c r="O523">
        <v>0</v>
      </c>
      <c r="P523">
        <f>EmpTable[[#This Row],[Sick Leaves]]+EmpTable[[#This Row],[Unpaid Leaves]]</f>
        <v>0</v>
      </c>
      <c r="Q523">
        <v>10</v>
      </c>
    </row>
    <row r="524" spans="1:17" x14ac:dyDescent="0.3">
      <c r="A524" t="s">
        <v>1239</v>
      </c>
      <c r="B524" t="s">
        <v>557</v>
      </c>
      <c r="C524" t="s">
        <v>15</v>
      </c>
      <c r="D524" t="str">
        <f>TEXT(EmpTable[[#This Row],[Start Date]], "dddd")</f>
        <v>Tuesday</v>
      </c>
      <c r="E524" s="1">
        <v>43487</v>
      </c>
      <c r="F524" s="2">
        <f ca="1">DATEDIF(EmpTable[[#This Row],[Start Date]],TODAY(),"Y")</f>
        <v>7</v>
      </c>
      <c r="G524" t="s">
        <v>13</v>
      </c>
      <c r="H524" t="s">
        <v>9</v>
      </c>
      <c r="I524" t="s">
        <v>10</v>
      </c>
      <c r="J524" s="3">
        <v>2181</v>
      </c>
      <c r="K524" s="3">
        <v>26172</v>
      </c>
      <c r="L524" s="3">
        <f>EmpTable[[#This Row],[Annual Salary]]/52</f>
        <v>503.30769230769232</v>
      </c>
      <c r="M524">
        <v>2</v>
      </c>
      <c r="N524">
        <v>0</v>
      </c>
      <c r="O524">
        <v>0</v>
      </c>
      <c r="P524">
        <f>EmpTable[[#This Row],[Sick Leaves]]+EmpTable[[#This Row],[Unpaid Leaves]]</f>
        <v>0</v>
      </c>
      <c r="Q524">
        <v>1</v>
      </c>
    </row>
    <row r="525" spans="1:17" x14ac:dyDescent="0.3">
      <c r="A525" t="s">
        <v>1240</v>
      </c>
      <c r="B525" t="s">
        <v>558</v>
      </c>
      <c r="C525" t="s">
        <v>37</v>
      </c>
      <c r="D525" t="str">
        <f>TEXT(EmpTable[[#This Row],[Start Date]], "dddd")</f>
        <v>Sunday</v>
      </c>
      <c r="E525" s="1">
        <v>43086</v>
      </c>
      <c r="F525" s="2">
        <f ca="1">DATEDIF(EmpTable[[#This Row],[Start Date]],TODAY(),"Y")</f>
        <v>8</v>
      </c>
      <c r="G525" t="s">
        <v>13</v>
      </c>
      <c r="H525" t="s">
        <v>14</v>
      </c>
      <c r="I525" t="s">
        <v>17</v>
      </c>
      <c r="J525" s="3">
        <v>1382</v>
      </c>
      <c r="K525" s="3">
        <v>16584</v>
      </c>
      <c r="L525" s="3">
        <f>EmpTable[[#This Row],[Annual Salary]]/52</f>
        <v>318.92307692307691</v>
      </c>
      <c r="M525">
        <v>5</v>
      </c>
      <c r="N525">
        <v>0</v>
      </c>
      <c r="O525">
        <v>4</v>
      </c>
      <c r="P525">
        <f>EmpTable[[#This Row],[Sick Leaves]]+EmpTable[[#This Row],[Unpaid Leaves]]</f>
        <v>4</v>
      </c>
      <c r="Q525">
        <v>8</v>
      </c>
    </row>
    <row r="526" spans="1:17" x14ac:dyDescent="0.3">
      <c r="A526" t="s">
        <v>1241</v>
      </c>
      <c r="B526" t="s">
        <v>559</v>
      </c>
      <c r="C526" t="s">
        <v>37</v>
      </c>
      <c r="D526" t="str">
        <f>TEXT(EmpTable[[#This Row],[Start Date]], "dddd")</f>
        <v>Wednesday</v>
      </c>
      <c r="E526" s="1">
        <v>43957</v>
      </c>
      <c r="F526" s="2">
        <f ca="1">DATEDIF(EmpTable[[#This Row],[Start Date]],TODAY(),"Y")</f>
        <v>6</v>
      </c>
      <c r="G526" t="s">
        <v>13</v>
      </c>
      <c r="H526" t="s">
        <v>9</v>
      </c>
      <c r="I526" t="s">
        <v>17</v>
      </c>
      <c r="J526" s="3">
        <v>3350</v>
      </c>
      <c r="K526" s="3">
        <v>40200</v>
      </c>
      <c r="L526" s="3">
        <f>EmpTable[[#This Row],[Annual Salary]]/52</f>
        <v>773.07692307692309</v>
      </c>
      <c r="M526">
        <v>2</v>
      </c>
      <c r="N526">
        <v>0</v>
      </c>
      <c r="O526">
        <v>0</v>
      </c>
      <c r="P526">
        <f>EmpTable[[#This Row],[Sick Leaves]]+EmpTable[[#This Row],[Unpaid Leaves]]</f>
        <v>0</v>
      </c>
      <c r="Q526">
        <v>8</v>
      </c>
    </row>
    <row r="527" spans="1:17" x14ac:dyDescent="0.3">
      <c r="A527" t="s">
        <v>1242</v>
      </c>
      <c r="B527" t="s">
        <v>560</v>
      </c>
      <c r="C527" t="s">
        <v>15</v>
      </c>
      <c r="D527" t="str">
        <f>TEXT(EmpTable[[#This Row],[Start Date]], "dddd")</f>
        <v>Saturday</v>
      </c>
      <c r="E527" s="1">
        <v>43960</v>
      </c>
      <c r="F527" s="2">
        <f ca="1">DATEDIF(EmpTable[[#This Row],[Start Date]],TODAY(),"Y")</f>
        <v>6</v>
      </c>
      <c r="G527" t="s">
        <v>24</v>
      </c>
      <c r="H527" t="s">
        <v>14</v>
      </c>
      <c r="I527" t="s">
        <v>39</v>
      </c>
      <c r="J527" s="3">
        <v>1710</v>
      </c>
      <c r="K527" s="3">
        <v>20520</v>
      </c>
      <c r="L527" s="3">
        <f>EmpTable[[#This Row],[Annual Salary]]/52</f>
        <v>394.61538461538464</v>
      </c>
      <c r="M527">
        <v>5</v>
      </c>
      <c r="N527">
        <v>0</v>
      </c>
      <c r="O527">
        <v>0</v>
      </c>
      <c r="P527">
        <f>EmpTable[[#This Row],[Sick Leaves]]+EmpTable[[#This Row],[Unpaid Leaves]]</f>
        <v>0</v>
      </c>
      <c r="Q527">
        <v>9</v>
      </c>
    </row>
    <row r="528" spans="1:17" x14ac:dyDescent="0.3">
      <c r="A528" t="s">
        <v>1243</v>
      </c>
      <c r="B528" t="s">
        <v>561</v>
      </c>
      <c r="C528" t="s">
        <v>15</v>
      </c>
      <c r="D528" t="str">
        <f>TEXT(EmpTable[[#This Row],[Start Date]], "dddd")</f>
        <v>Wednesday</v>
      </c>
      <c r="E528" s="1">
        <v>43593</v>
      </c>
      <c r="F528" s="2">
        <f ca="1">DATEDIF(EmpTable[[#This Row],[Start Date]],TODAY(),"Y")</f>
        <v>7</v>
      </c>
      <c r="G528" t="s">
        <v>13</v>
      </c>
      <c r="H528" t="s">
        <v>14</v>
      </c>
      <c r="I528" t="s">
        <v>20</v>
      </c>
      <c r="J528" s="3">
        <v>2785</v>
      </c>
      <c r="K528" s="3">
        <v>33420</v>
      </c>
      <c r="L528" s="3">
        <f>EmpTable[[#This Row],[Annual Salary]]/52</f>
        <v>642.69230769230774</v>
      </c>
      <c r="M528">
        <v>1</v>
      </c>
      <c r="N528">
        <v>0</v>
      </c>
      <c r="O528">
        <v>4</v>
      </c>
      <c r="P528">
        <f>EmpTable[[#This Row],[Sick Leaves]]+EmpTable[[#This Row],[Unpaid Leaves]]</f>
        <v>4</v>
      </c>
      <c r="Q528">
        <v>3</v>
      </c>
    </row>
    <row r="529" spans="1:17" x14ac:dyDescent="0.3">
      <c r="A529" t="s">
        <v>1244</v>
      </c>
      <c r="B529" t="s">
        <v>562</v>
      </c>
      <c r="C529" t="s">
        <v>37</v>
      </c>
      <c r="D529" t="str">
        <f>TEXT(EmpTable[[#This Row],[Start Date]], "dddd")</f>
        <v>Friday</v>
      </c>
      <c r="E529" s="1">
        <v>43784</v>
      </c>
      <c r="F529" s="2">
        <f ca="1">DATEDIF(EmpTable[[#This Row],[Start Date]],TODAY(),"Y")</f>
        <v>6</v>
      </c>
      <c r="G529" t="s">
        <v>35</v>
      </c>
      <c r="H529" t="s">
        <v>14</v>
      </c>
      <c r="I529" t="s">
        <v>20</v>
      </c>
      <c r="J529" s="3">
        <v>2425</v>
      </c>
      <c r="K529" s="3">
        <v>29100</v>
      </c>
      <c r="L529" s="3">
        <f>EmpTable[[#This Row],[Annual Salary]]/52</f>
        <v>559.61538461538464</v>
      </c>
      <c r="M529">
        <v>4.5</v>
      </c>
      <c r="N529">
        <v>0</v>
      </c>
      <c r="O529">
        <v>0</v>
      </c>
      <c r="P529">
        <f>EmpTable[[#This Row],[Sick Leaves]]+EmpTable[[#This Row],[Unpaid Leaves]]</f>
        <v>0</v>
      </c>
      <c r="Q529">
        <v>10</v>
      </c>
    </row>
    <row r="530" spans="1:17" x14ac:dyDescent="0.3">
      <c r="A530" t="s">
        <v>1245</v>
      </c>
      <c r="B530" t="s">
        <v>563</v>
      </c>
      <c r="C530" t="s">
        <v>15</v>
      </c>
      <c r="D530" t="str">
        <f>TEXT(EmpTable[[#This Row],[Start Date]], "dddd")</f>
        <v>Saturday</v>
      </c>
      <c r="E530" s="1">
        <v>43309</v>
      </c>
      <c r="F530" s="2">
        <f ca="1">DATEDIF(EmpTable[[#This Row],[Start Date]],TODAY(),"Y")</f>
        <v>8</v>
      </c>
      <c r="G530" t="s">
        <v>25</v>
      </c>
      <c r="H530" t="s">
        <v>9</v>
      </c>
      <c r="I530" t="s">
        <v>26</v>
      </c>
      <c r="J530" s="3">
        <v>1117</v>
      </c>
      <c r="K530" s="3">
        <v>13404</v>
      </c>
      <c r="L530" s="3">
        <f>EmpTable[[#This Row],[Annual Salary]]/52</f>
        <v>257.76923076923077</v>
      </c>
      <c r="M530">
        <v>3</v>
      </c>
      <c r="N530">
        <v>3</v>
      </c>
      <c r="O530">
        <v>0</v>
      </c>
      <c r="P530">
        <f>EmpTable[[#This Row],[Sick Leaves]]+EmpTable[[#This Row],[Unpaid Leaves]]</f>
        <v>3</v>
      </c>
      <c r="Q530">
        <v>8</v>
      </c>
    </row>
    <row r="531" spans="1:17" x14ac:dyDescent="0.3">
      <c r="A531" t="s">
        <v>1246</v>
      </c>
      <c r="B531" t="s">
        <v>564</v>
      </c>
      <c r="C531" t="s">
        <v>15</v>
      </c>
      <c r="D531" t="str">
        <f>TEXT(EmpTable[[#This Row],[Start Date]], "dddd")</f>
        <v>Saturday</v>
      </c>
      <c r="E531" s="1">
        <v>43582</v>
      </c>
      <c r="F531" s="2">
        <f ca="1">DATEDIF(EmpTable[[#This Row],[Start Date]],TODAY(),"Y")</f>
        <v>7</v>
      </c>
      <c r="G531" t="s">
        <v>19</v>
      </c>
      <c r="H531" t="s">
        <v>9</v>
      </c>
      <c r="I531" t="s">
        <v>20</v>
      </c>
      <c r="J531" s="3">
        <v>1112</v>
      </c>
      <c r="K531" s="3">
        <v>13344</v>
      </c>
      <c r="L531" s="3">
        <f>EmpTable[[#This Row],[Annual Salary]]/52</f>
        <v>256.61538461538464</v>
      </c>
      <c r="M531">
        <v>5</v>
      </c>
      <c r="N531">
        <v>1</v>
      </c>
      <c r="O531">
        <v>6</v>
      </c>
      <c r="P531">
        <f>EmpTable[[#This Row],[Sick Leaves]]+EmpTable[[#This Row],[Unpaid Leaves]]</f>
        <v>7</v>
      </c>
      <c r="Q531">
        <v>40</v>
      </c>
    </row>
    <row r="532" spans="1:17" x14ac:dyDescent="0.3">
      <c r="A532" t="s">
        <v>1247</v>
      </c>
      <c r="B532" t="s">
        <v>565</v>
      </c>
      <c r="C532" t="s">
        <v>15</v>
      </c>
      <c r="D532" t="str">
        <f>TEXT(EmpTable[[#This Row],[Start Date]], "dddd")</f>
        <v>Thursday</v>
      </c>
      <c r="E532" s="1">
        <v>43944</v>
      </c>
      <c r="F532" s="2">
        <f ca="1">DATEDIF(EmpTable[[#This Row],[Start Date]],TODAY(),"Y")</f>
        <v>6</v>
      </c>
      <c r="G532" t="s">
        <v>25</v>
      </c>
      <c r="H532" t="s">
        <v>9</v>
      </c>
      <c r="I532" t="s">
        <v>10</v>
      </c>
      <c r="J532" s="3">
        <v>1928</v>
      </c>
      <c r="K532" s="3">
        <v>23136</v>
      </c>
      <c r="L532" s="3">
        <f>EmpTable[[#This Row],[Annual Salary]]/52</f>
        <v>444.92307692307691</v>
      </c>
      <c r="M532">
        <v>4.5</v>
      </c>
      <c r="N532">
        <v>6</v>
      </c>
      <c r="O532">
        <v>0</v>
      </c>
      <c r="P532">
        <f>EmpTable[[#This Row],[Sick Leaves]]+EmpTable[[#This Row],[Unpaid Leaves]]</f>
        <v>6</v>
      </c>
      <c r="Q532">
        <v>1</v>
      </c>
    </row>
    <row r="533" spans="1:17" x14ac:dyDescent="0.3">
      <c r="A533" t="s">
        <v>1248</v>
      </c>
      <c r="B533" t="s">
        <v>566</v>
      </c>
      <c r="C533" t="s">
        <v>37</v>
      </c>
      <c r="D533" t="str">
        <f>TEXT(EmpTable[[#This Row],[Start Date]], "dddd")</f>
        <v>Tuesday</v>
      </c>
      <c r="E533" s="1">
        <v>43410</v>
      </c>
      <c r="F533" s="2">
        <f ca="1">DATEDIF(EmpTable[[#This Row],[Start Date]],TODAY(),"Y")</f>
        <v>7</v>
      </c>
      <c r="G533" t="s">
        <v>24</v>
      </c>
      <c r="H533" t="s">
        <v>11</v>
      </c>
      <c r="I533" t="s">
        <v>10</v>
      </c>
      <c r="J533" s="3">
        <v>3300</v>
      </c>
      <c r="K533" s="3">
        <v>39600</v>
      </c>
      <c r="L533" s="3">
        <f>EmpTable[[#This Row],[Annual Salary]]/52</f>
        <v>761.53846153846155</v>
      </c>
      <c r="M533">
        <v>5</v>
      </c>
      <c r="N533">
        <v>0</v>
      </c>
      <c r="O533">
        <v>0</v>
      </c>
      <c r="P533">
        <f>EmpTable[[#This Row],[Sick Leaves]]+EmpTable[[#This Row],[Unpaid Leaves]]</f>
        <v>0</v>
      </c>
      <c r="Q533">
        <v>4</v>
      </c>
    </row>
    <row r="534" spans="1:17" x14ac:dyDescent="0.3">
      <c r="A534" t="s">
        <v>1249</v>
      </c>
      <c r="B534" t="s">
        <v>567</v>
      </c>
      <c r="C534" t="s">
        <v>15</v>
      </c>
      <c r="D534" t="str">
        <f>TEXT(EmpTable[[#This Row],[Start Date]], "dddd")</f>
        <v>Wednesday</v>
      </c>
      <c r="E534" s="1">
        <v>44027</v>
      </c>
      <c r="F534" s="2">
        <f ca="1">DATEDIF(EmpTable[[#This Row],[Start Date]],TODAY(),"Y")</f>
        <v>6</v>
      </c>
      <c r="G534" t="s">
        <v>25</v>
      </c>
      <c r="H534" t="s">
        <v>9</v>
      </c>
      <c r="I534" t="s">
        <v>17</v>
      </c>
      <c r="J534" s="3">
        <v>2378</v>
      </c>
      <c r="K534" s="3">
        <v>28536</v>
      </c>
      <c r="L534" s="3">
        <f>EmpTable[[#This Row],[Annual Salary]]/52</f>
        <v>548.76923076923072</v>
      </c>
      <c r="M534">
        <v>5</v>
      </c>
      <c r="N534">
        <v>0</v>
      </c>
      <c r="O534">
        <v>0</v>
      </c>
      <c r="P534">
        <f>EmpTable[[#This Row],[Sick Leaves]]+EmpTable[[#This Row],[Unpaid Leaves]]</f>
        <v>0</v>
      </c>
      <c r="Q534">
        <v>5</v>
      </c>
    </row>
    <row r="535" spans="1:17" x14ac:dyDescent="0.3">
      <c r="A535" t="s">
        <v>1250</v>
      </c>
      <c r="B535" t="s">
        <v>568</v>
      </c>
      <c r="C535" t="s">
        <v>15</v>
      </c>
      <c r="D535" t="str">
        <f>TEXT(EmpTable[[#This Row],[Start Date]], "dddd")</f>
        <v>Sunday</v>
      </c>
      <c r="E535" s="1">
        <v>42547</v>
      </c>
      <c r="F535" s="2">
        <f ca="1">DATEDIF(EmpTable[[#This Row],[Start Date]],TODAY(),"Y")</f>
        <v>10</v>
      </c>
      <c r="G535" t="s">
        <v>8</v>
      </c>
      <c r="H535" t="s">
        <v>14</v>
      </c>
      <c r="I535" t="s">
        <v>20</v>
      </c>
      <c r="J535" s="3">
        <v>3138</v>
      </c>
      <c r="K535" s="3">
        <v>37656</v>
      </c>
      <c r="L535" s="3">
        <f>EmpTable[[#This Row],[Annual Salary]]/52</f>
        <v>724.15384615384619</v>
      </c>
      <c r="M535">
        <v>5</v>
      </c>
      <c r="N535">
        <v>0</v>
      </c>
      <c r="O535">
        <v>0</v>
      </c>
      <c r="P535">
        <f>EmpTable[[#This Row],[Sick Leaves]]+EmpTable[[#This Row],[Unpaid Leaves]]</f>
        <v>0</v>
      </c>
      <c r="Q535">
        <v>10</v>
      </c>
    </row>
    <row r="536" spans="1:17" x14ac:dyDescent="0.3">
      <c r="A536" t="s">
        <v>1251</v>
      </c>
      <c r="B536" t="s">
        <v>569</v>
      </c>
      <c r="C536" t="s">
        <v>15</v>
      </c>
      <c r="D536" t="str">
        <f>TEXT(EmpTable[[#This Row],[Start Date]], "dddd")</f>
        <v>Saturday</v>
      </c>
      <c r="E536" s="1">
        <v>42945</v>
      </c>
      <c r="F536" s="2">
        <f ca="1">DATEDIF(EmpTable[[#This Row],[Start Date]],TODAY(),"Y")</f>
        <v>9</v>
      </c>
      <c r="G536" t="s">
        <v>13</v>
      </c>
      <c r="H536" t="s">
        <v>14</v>
      </c>
      <c r="I536" t="s">
        <v>20</v>
      </c>
      <c r="J536" s="3">
        <v>1981</v>
      </c>
      <c r="K536" s="3">
        <v>23772</v>
      </c>
      <c r="L536" s="3">
        <f>EmpTable[[#This Row],[Annual Salary]]/52</f>
        <v>457.15384615384613</v>
      </c>
      <c r="M536">
        <v>5</v>
      </c>
      <c r="N536">
        <v>1</v>
      </c>
      <c r="O536">
        <v>0</v>
      </c>
      <c r="P536">
        <f>EmpTable[[#This Row],[Sick Leaves]]+EmpTable[[#This Row],[Unpaid Leaves]]</f>
        <v>1</v>
      </c>
      <c r="Q536">
        <v>3</v>
      </c>
    </row>
    <row r="537" spans="1:17" x14ac:dyDescent="0.3">
      <c r="A537" t="s">
        <v>1252</v>
      </c>
      <c r="B537" t="s">
        <v>570</v>
      </c>
      <c r="C537" t="s">
        <v>37</v>
      </c>
      <c r="D537" t="str">
        <f>TEXT(EmpTable[[#This Row],[Start Date]], "dddd")</f>
        <v>Thursday</v>
      </c>
      <c r="E537" s="1">
        <v>43265</v>
      </c>
      <c r="F537" s="2">
        <f ca="1">DATEDIF(EmpTable[[#This Row],[Start Date]],TODAY(),"Y")</f>
        <v>8</v>
      </c>
      <c r="G537" t="s">
        <v>13</v>
      </c>
      <c r="H537" t="s">
        <v>11</v>
      </c>
      <c r="I537" t="s">
        <v>17</v>
      </c>
      <c r="J537" s="3">
        <v>1056</v>
      </c>
      <c r="K537" s="3">
        <v>12672</v>
      </c>
      <c r="L537" s="3">
        <f>EmpTable[[#This Row],[Annual Salary]]/52</f>
        <v>243.69230769230768</v>
      </c>
      <c r="M537">
        <v>3</v>
      </c>
      <c r="N537">
        <v>0</v>
      </c>
      <c r="O537">
        <v>0</v>
      </c>
      <c r="P537">
        <f>EmpTable[[#This Row],[Sick Leaves]]+EmpTable[[#This Row],[Unpaid Leaves]]</f>
        <v>0</v>
      </c>
      <c r="Q537">
        <v>94</v>
      </c>
    </row>
    <row r="538" spans="1:17" x14ac:dyDescent="0.3">
      <c r="A538" t="s">
        <v>1253</v>
      </c>
      <c r="B538" t="s">
        <v>571</v>
      </c>
      <c r="C538" t="s">
        <v>15</v>
      </c>
      <c r="D538" t="str">
        <f>TEXT(EmpTable[[#This Row],[Start Date]], "dddd")</f>
        <v>Tuesday</v>
      </c>
      <c r="E538" s="1">
        <v>43830</v>
      </c>
      <c r="F538" s="2">
        <f ca="1">DATEDIF(EmpTable[[#This Row],[Start Date]],TODAY(),"Y")</f>
        <v>6</v>
      </c>
      <c r="G538" t="s">
        <v>24</v>
      </c>
      <c r="H538" t="s">
        <v>9</v>
      </c>
      <c r="I538" t="s">
        <v>39</v>
      </c>
      <c r="J538" s="3">
        <v>3295</v>
      </c>
      <c r="K538" s="3">
        <v>39540</v>
      </c>
      <c r="L538" s="3">
        <f>EmpTable[[#This Row],[Annual Salary]]/52</f>
        <v>760.38461538461536</v>
      </c>
      <c r="M538">
        <v>5</v>
      </c>
      <c r="N538">
        <v>0</v>
      </c>
      <c r="O538">
        <v>0</v>
      </c>
      <c r="P538">
        <f>EmpTable[[#This Row],[Sick Leaves]]+EmpTable[[#This Row],[Unpaid Leaves]]</f>
        <v>0</v>
      </c>
      <c r="Q538">
        <v>2</v>
      </c>
    </row>
    <row r="539" spans="1:17" x14ac:dyDescent="0.3">
      <c r="A539" t="s">
        <v>1254</v>
      </c>
      <c r="B539" t="s">
        <v>572</v>
      </c>
      <c r="C539" t="s">
        <v>15</v>
      </c>
      <c r="D539" t="str">
        <f>TEXT(EmpTable[[#This Row],[Start Date]], "dddd")</f>
        <v>Tuesday</v>
      </c>
      <c r="E539" s="1">
        <v>43746</v>
      </c>
      <c r="F539" s="2">
        <f ca="1">DATEDIF(EmpTable[[#This Row],[Start Date]],TODAY(),"Y")</f>
        <v>6</v>
      </c>
      <c r="G539" t="s">
        <v>24</v>
      </c>
      <c r="H539" t="s">
        <v>9</v>
      </c>
      <c r="I539" t="s">
        <v>17</v>
      </c>
      <c r="J539" s="3">
        <v>1022</v>
      </c>
      <c r="K539" s="3">
        <v>12264</v>
      </c>
      <c r="L539" s="3">
        <f>EmpTable[[#This Row],[Annual Salary]]/52</f>
        <v>235.84615384615384</v>
      </c>
      <c r="M539">
        <v>4.5</v>
      </c>
      <c r="N539">
        <v>1</v>
      </c>
      <c r="O539">
        <v>0</v>
      </c>
      <c r="P539">
        <f>EmpTable[[#This Row],[Sick Leaves]]+EmpTable[[#This Row],[Unpaid Leaves]]</f>
        <v>1</v>
      </c>
      <c r="Q539">
        <v>2</v>
      </c>
    </row>
    <row r="540" spans="1:17" x14ac:dyDescent="0.3">
      <c r="A540" t="s">
        <v>1255</v>
      </c>
      <c r="B540" t="s">
        <v>573</v>
      </c>
      <c r="C540" t="s">
        <v>15</v>
      </c>
      <c r="D540" t="str">
        <f>TEXT(EmpTable[[#This Row],[Start Date]], "dddd")</f>
        <v>Wednesday</v>
      </c>
      <c r="E540" s="1">
        <v>44125</v>
      </c>
      <c r="F540" s="2">
        <f ca="1">DATEDIF(EmpTable[[#This Row],[Start Date]],TODAY(),"Y")</f>
        <v>5</v>
      </c>
      <c r="G540" t="s">
        <v>21</v>
      </c>
      <c r="H540" t="s">
        <v>14</v>
      </c>
      <c r="I540" t="s">
        <v>20</v>
      </c>
      <c r="J540" s="3">
        <v>969</v>
      </c>
      <c r="K540" s="3">
        <v>11628</v>
      </c>
      <c r="L540" s="3">
        <f>EmpTable[[#This Row],[Annual Salary]]/52</f>
        <v>223.61538461538461</v>
      </c>
      <c r="M540">
        <v>3</v>
      </c>
      <c r="N540">
        <v>1</v>
      </c>
      <c r="O540">
        <v>0</v>
      </c>
      <c r="P540">
        <f>EmpTable[[#This Row],[Sick Leaves]]+EmpTable[[#This Row],[Unpaid Leaves]]</f>
        <v>1</v>
      </c>
      <c r="Q540">
        <v>0</v>
      </c>
    </row>
    <row r="541" spans="1:17" x14ac:dyDescent="0.3">
      <c r="A541" t="s">
        <v>1256</v>
      </c>
      <c r="B541" t="s">
        <v>574</v>
      </c>
      <c r="C541" t="s">
        <v>15</v>
      </c>
      <c r="D541" t="str">
        <f>TEXT(EmpTable[[#This Row],[Start Date]], "dddd")</f>
        <v>Saturday</v>
      </c>
      <c r="E541" s="1">
        <v>43568</v>
      </c>
      <c r="F541" s="2">
        <f ca="1">DATEDIF(EmpTable[[#This Row],[Start Date]],TODAY(),"Y")</f>
        <v>7</v>
      </c>
      <c r="G541" t="s">
        <v>31</v>
      </c>
      <c r="H541" t="s">
        <v>9</v>
      </c>
      <c r="I541" t="s">
        <v>17</v>
      </c>
      <c r="J541" s="3">
        <v>3354</v>
      </c>
      <c r="K541" s="3">
        <v>40248</v>
      </c>
      <c r="L541" s="3">
        <f>EmpTable[[#This Row],[Annual Salary]]/52</f>
        <v>774</v>
      </c>
      <c r="M541">
        <v>4.5</v>
      </c>
      <c r="N541">
        <v>3</v>
      </c>
      <c r="O541">
        <v>0</v>
      </c>
      <c r="P541">
        <f>EmpTable[[#This Row],[Sick Leaves]]+EmpTable[[#This Row],[Unpaid Leaves]]</f>
        <v>3</v>
      </c>
      <c r="Q541">
        <v>1</v>
      </c>
    </row>
    <row r="542" spans="1:17" x14ac:dyDescent="0.3">
      <c r="A542" t="s">
        <v>1257</v>
      </c>
      <c r="B542" t="s">
        <v>575</v>
      </c>
      <c r="C542" t="s">
        <v>15</v>
      </c>
      <c r="D542" t="str">
        <f>TEXT(EmpTable[[#This Row],[Start Date]], "dddd")</f>
        <v>Tuesday</v>
      </c>
      <c r="E542" s="1">
        <v>43851</v>
      </c>
      <c r="F542" s="2">
        <f ca="1">DATEDIF(EmpTable[[#This Row],[Start Date]],TODAY(),"Y")</f>
        <v>6</v>
      </c>
      <c r="G542" t="s">
        <v>8</v>
      </c>
      <c r="H542" t="s">
        <v>9</v>
      </c>
      <c r="I542" t="s">
        <v>17</v>
      </c>
      <c r="J542" s="3">
        <v>2123</v>
      </c>
      <c r="K542" s="3">
        <v>25476</v>
      </c>
      <c r="L542" s="3">
        <f>EmpTable[[#This Row],[Annual Salary]]/52</f>
        <v>489.92307692307691</v>
      </c>
      <c r="M542">
        <v>5</v>
      </c>
      <c r="N542">
        <v>0</v>
      </c>
      <c r="O542">
        <v>0</v>
      </c>
      <c r="P542">
        <f>EmpTable[[#This Row],[Sick Leaves]]+EmpTable[[#This Row],[Unpaid Leaves]]</f>
        <v>0</v>
      </c>
      <c r="Q542">
        <v>15</v>
      </c>
    </row>
    <row r="543" spans="1:17" x14ac:dyDescent="0.3">
      <c r="A543" t="s">
        <v>1258</v>
      </c>
      <c r="B543" t="s">
        <v>576</v>
      </c>
      <c r="C543" t="s">
        <v>37</v>
      </c>
      <c r="D543" t="str">
        <f>TEXT(EmpTable[[#This Row],[Start Date]], "dddd")</f>
        <v>Friday</v>
      </c>
      <c r="E543" s="1">
        <v>43728</v>
      </c>
      <c r="F543" s="2">
        <f ca="1">DATEDIF(EmpTable[[#This Row],[Start Date]],TODAY(),"Y")</f>
        <v>7</v>
      </c>
      <c r="G543" t="s">
        <v>24</v>
      </c>
      <c r="H543" t="s">
        <v>9</v>
      </c>
      <c r="I543" t="s">
        <v>10</v>
      </c>
      <c r="J543" s="3">
        <v>897</v>
      </c>
      <c r="K543" s="3">
        <v>10764</v>
      </c>
      <c r="L543" s="3">
        <f>EmpTable[[#This Row],[Annual Salary]]/52</f>
        <v>207</v>
      </c>
      <c r="M543">
        <v>3</v>
      </c>
      <c r="N543">
        <v>2</v>
      </c>
      <c r="O543">
        <v>0</v>
      </c>
      <c r="P543">
        <f>EmpTable[[#This Row],[Sick Leaves]]+EmpTable[[#This Row],[Unpaid Leaves]]</f>
        <v>2</v>
      </c>
      <c r="Q543">
        <v>11</v>
      </c>
    </row>
    <row r="544" spans="1:17" x14ac:dyDescent="0.3">
      <c r="A544" t="s">
        <v>1259</v>
      </c>
      <c r="B544" t="s">
        <v>209</v>
      </c>
      <c r="C544" t="s">
        <v>15</v>
      </c>
      <c r="D544" t="str">
        <f>TEXT(EmpTable[[#This Row],[Start Date]], "dddd")</f>
        <v>Tuesday</v>
      </c>
      <c r="E544" s="1">
        <v>43207</v>
      </c>
      <c r="F544" s="2">
        <f ca="1">DATEDIF(EmpTable[[#This Row],[Start Date]],TODAY(),"Y")</f>
        <v>8</v>
      </c>
      <c r="G544" t="s">
        <v>8</v>
      </c>
      <c r="H544" t="s">
        <v>11</v>
      </c>
      <c r="I544" t="s">
        <v>20</v>
      </c>
      <c r="J544" s="3">
        <v>2925</v>
      </c>
      <c r="K544" s="3">
        <v>35100</v>
      </c>
      <c r="L544" s="3">
        <f>EmpTable[[#This Row],[Annual Salary]]/52</f>
        <v>675</v>
      </c>
      <c r="M544">
        <v>3</v>
      </c>
      <c r="N544">
        <v>3</v>
      </c>
      <c r="O544">
        <v>0</v>
      </c>
      <c r="P544">
        <f>EmpTable[[#This Row],[Sick Leaves]]+EmpTable[[#This Row],[Unpaid Leaves]]</f>
        <v>3</v>
      </c>
      <c r="Q544">
        <v>14</v>
      </c>
    </row>
    <row r="545" spans="1:17" x14ac:dyDescent="0.3">
      <c r="A545" t="s">
        <v>1260</v>
      </c>
      <c r="B545" t="s">
        <v>577</v>
      </c>
      <c r="C545" t="s">
        <v>37</v>
      </c>
      <c r="D545" t="str">
        <f>TEXT(EmpTable[[#This Row],[Start Date]], "dddd")</f>
        <v>Wednesday</v>
      </c>
      <c r="E545" s="1">
        <v>43348</v>
      </c>
      <c r="F545" s="2">
        <f ca="1">DATEDIF(EmpTable[[#This Row],[Start Date]],TODAY(),"Y")</f>
        <v>8</v>
      </c>
      <c r="G545" t="s">
        <v>8</v>
      </c>
      <c r="H545" t="s">
        <v>9</v>
      </c>
      <c r="I545" t="s">
        <v>20</v>
      </c>
      <c r="J545" s="3">
        <v>1895</v>
      </c>
      <c r="K545" s="3">
        <v>22740</v>
      </c>
      <c r="L545" s="3">
        <f>EmpTable[[#This Row],[Annual Salary]]/52</f>
        <v>437.30769230769232</v>
      </c>
      <c r="M545">
        <v>2</v>
      </c>
      <c r="N545">
        <v>0</v>
      </c>
      <c r="O545">
        <v>5</v>
      </c>
      <c r="P545">
        <f>EmpTable[[#This Row],[Sick Leaves]]+EmpTable[[#This Row],[Unpaid Leaves]]</f>
        <v>5</v>
      </c>
      <c r="Q545">
        <v>81</v>
      </c>
    </row>
    <row r="546" spans="1:17" x14ac:dyDescent="0.3">
      <c r="A546" t="s">
        <v>1261</v>
      </c>
      <c r="B546" t="s">
        <v>140</v>
      </c>
      <c r="C546" t="s">
        <v>15</v>
      </c>
      <c r="D546" t="str">
        <f>TEXT(EmpTable[[#This Row],[Start Date]], "dddd")</f>
        <v>Tuesday</v>
      </c>
      <c r="E546" s="1">
        <v>42409</v>
      </c>
      <c r="F546" s="2">
        <f ca="1">DATEDIF(EmpTable[[#This Row],[Start Date]],TODAY(),"Y")</f>
        <v>10</v>
      </c>
      <c r="G546" t="s">
        <v>34</v>
      </c>
      <c r="H546" t="s">
        <v>9</v>
      </c>
      <c r="I546" t="s">
        <v>10</v>
      </c>
      <c r="J546" s="3">
        <v>2191</v>
      </c>
      <c r="K546" s="3">
        <v>26292</v>
      </c>
      <c r="L546" s="3">
        <f>EmpTable[[#This Row],[Annual Salary]]/52</f>
        <v>505.61538461538464</v>
      </c>
      <c r="M546">
        <v>5</v>
      </c>
      <c r="N546">
        <v>2</v>
      </c>
      <c r="O546">
        <v>0</v>
      </c>
      <c r="P546">
        <f>EmpTable[[#This Row],[Sick Leaves]]+EmpTable[[#This Row],[Unpaid Leaves]]</f>
        <v>2</v>
      </c>
      <c r="Q546">
        <v>7</v>
      </c>
    </row>
    <row r="547" spans="1:17" x14ac:dyDescent="0.3">
      <c r="A547" t="s">
        <v>1262</v>
      </c>
      <c r="B547" t="s">
        <v>578</v>
      </c>
      <c r="C547" t="s">
        <v>37</v>
      </c>
      <c r="D547" t="str">
        <f>TEXT(EmpTable[[#This Row],[Start Date]], "dddd")</f>
        <v>Saturday</v>
      </c>
      <c r="E547" s="1">
        <v>43890</v>
      </c>
      <c r="F547" s="2">
        <f ca="1">DATEDIF(EmpTable[[#This Row],[Start Date]],TODAY(),"Y")</f>
        <v>6</v>
      </c>
      <c r="G547" t="s">
        <v>33</v>
      </c>
      <c r="H547" t="s">
        <v>9</v>
      </c>
      <c r="I547" t="s">
        <v>17</v>
      </c>
      <c r="J547" s="3">
        <v>3130</v>
      </c>
      <c r="K547" s="3">
        <v>37560</v>
      </c>
      <c r="L547" s="3">
        <f>EmpTable[[#This Row],[Annual Salary]]/52</f>
        <v>722.30769230769226</v>
      </c>
      <c r="M547">
        <v>3</v>
      </c>
      <c r="N547">
        <v>0</v>
      </c>
      <c r="O547">
        <v>0</v>
      </c>
      <c r="P547">
        <f>EmpTable[[#This Row],[Sick Leaves]]+EmpTable[[#This Row],[Unpaid Leaves]]</f>
        <v>0</v>
      </c>
      <c r="Q547">
        <v>5</v>
      </c>
    </row>
    <row r="548" spans="1:17" x14ac:dyDescent="0.3">
      <c r="A548" t="s">
        <v>1263</v>
      </c>
      <c r="B548" t="s">
        <v>579</v>
      </c>
      <c r="C548" t="s">
        <v>37</v>
      </c>
      <c r="D548" t="str">
        <f>TEXT(EmpTable[[#This Row],[Start Date]], "dddd")</f>
        <v>Monday</v>
      </c>
      <c r="E548" s="1">
        <v>42695</v>
      </c>
      <c r="F548" s="2">
        <f ca="1">DATEDIF(EmpTable[[#This Row],[Start Date]],TODAY(),"Y")</f>
        <v>9</v>
      </c>
      <c r="G548" t="s">
        <v>16</v>
      </c>
      <c r="H548" t="s">
        <v>9</v>
      </c>
      <c r="I548" t="s">
        <v>10</v>
      </c>
      <c r="J548" s="3">
        <v>2654</v>
      </c>
      <c r="K548" s="3">
        <v>31848</v>
      </c>
      <c r="L548" s="3">
        <f>EmpTable[[#This Row],[Annual Salary]]/52</f>
        <v>612.46153846153845</v>
      </c>
      <c r="M548">
        <v>3</v>
      </c>
      <c r="N548">
        <v>0</v>
      </c>
      <c r="O548">
        <v>1</v>
      </c>
      <c r="P548">
        <f>EmpTable[[#This Row],[Sick Leaves]]+EmpTable[[#This Row],[Unpaid Leaves]]</f>
        <v>1</v>
      </c>
      <c r="Q548">
        <v>7</v>
      </c>
    </row>
    <row r="549" spans="1:17" x14ac:dyDescent="0.3">
      <c r="A549" t="s">
        <v>1264</v>
      </c>
      <c r="B549" t="s">
        <v>580</v>
      </c>
      <c r="C549" t="s">
        <v>15</v>
      </c>
      <c r="D549" t="str">
        <f>TEXT(EmpTable[[#This Row],[Start Date]], "dddd")</f>
        <v>Sunday</v>
      </c>
      <c r="E549" s="1">
        <v>44192</v>
      </c>
      <c r="F549" s="2">
        <f ca="1">DATEDIF(EmpTable[[#This Row],[Start Date]],TODAY(),"Y")</f>
        <v>5</v>
      </c>
      <c r="G549" t="s">
        <v>8</v>
      </c>
      <c r="H549" t="s">
        <v>11</v>
      </c>
      <c r="I549" t="s">
        <v>20</v>
      </c>
      <c r="J549" s="3">
        <v>859</v>
      </c>
      <c r="K549" s="3">
        <v>10308</v>
      </c>
      <c r="L549" s="3">
        <f>EmpTable[[#This Row],[Annual Salary]]/52</f>
        <v>198.23076923076923</v>
      </c>
      <c r="M549">
        <v>5</v>
      </c>
      <c r="N549">
        <v>0</v>
      </c>
      <c r="O549">
        <v>1</v>
      </c>
      <c r="P549">
        <f>EmpTable[[#This Row],[Sick Leaves]]+EmpTable[[#This Row],[Unpaid Leaves]]</f>
        <v>1</v>
      </c>
      <c r="Q549">
        <v>5</v>
      </c>
    </row>
    <row r="550" spans="1:17" x14ac:dyDescent="0.3">
      <c r="A550" t="s">
        <v>1265</v>
      </c>
      <c r="B550" t="s">
        <v>581</v>
      </c>
      <c r="C550" t="s">
        <v>15</v>
      </c>
      <c r="D550" t="str">
        <f>TEXT(EmpTable[[#This Row],[Start Date]], "dddd")</f>
        <v>Thursday</v>
      </c>
      <c r="E550" s="1">
        <v>42537</v>
      </c>
      <c r="F550" s="2">
        <f ca="1">DATEDIF(EmpTable[[#This Row],[Start Date]],TODAY(),"Y")</f>
        <v>10</v>
      </c>
      <c r="G550" t="s">
        <v>29</v>
      </c>
      <c r="H550" t="s">
        <v>9</v>
      </c>
      <c r="I550" t="s">
        <v>17</v>
      </c>
      <c r="J550" s="3">
        <v>1113</v>
      </c>
      <c r="K550" s="3">
        <v>13356</v>
      </c>
      <c r="L550" s="3">
        <f>EmpTable[[#This Row],[Annual Salary]]/52</f>
        <v>256.84615384615387</v>
      </c>
      <c r="M550">
        <v>3</v>
      </c>
      <c r="N550">
        <v>4</v>
      </c>
      <c r="O550">
        <v>0</v>
      </c>
      <c r="P550">
        <f>EmpTable[[#This Row],[Sick Leaves]]+EmpTable[[#This Row],[Unpaid Leaves]]</f>
        <v>4</v>
      </c>
      <c r="Q550">
        <v>11</v>
      </c>
    </row>
    <row r="551" spans="1:17" x14ac:dyDescent="0.3">
      <c r="A551" t="s">
        <v>1266</v>
      </c>
      <c r="B551" t="s">
        <v>582</v>
      </c>
      <c r="C551" t="s">
        <v>15</v>
      </c>
      <c r="D551" t="str">
        <f>TEXT(EmpTable[[#This Row],[Start Date]], "dddd")</f>
        <v>Tuesday</v>
      </c>
      <c r="E551" s="1">
        <v>43725</v>
      </c>
      <c r="F551" s="2">
        <f ca="1">DATEDIF(EmpTable[[#This Row],[Start Date]],TODAY(),"Y")</f>
        <v>7</v>
      </c>
      <c r="G551" t="s">
        <v>19</v>
      </c>
      <c r="H551" t="s">
        <v>9</v>
      </c>
      <c r="I551" t="s">
        <v>26</v>
      </c>
      <c r="J551" s="3">
        <v>1234</v>
      </c>
      <c r="K551" s="3">
        <v>14808</v>
      </c>
      <c r="L551" s="3">
        <f>EmpTable[[#This Row],[Annual Salary]]/52</f>
        <v>284.76923076923077</v>
      </c>
      <c r="M551">
        <v>5</v>
      </c>
      <c r="N551">
        <v>1</v>
      </c>
      <c r="O551">
        <v>5</v>
      </c>
      <c r="P551">
        <f>EmpTable[[#This Row],[Sick Leaves]]+EmpTable[[#This Row],[Unpaid Leaves]]</f>
        <v>6</v>
      </c>
      <c r="Q551">
        <v>10</v>
      </c>
    </row>
    <row r="552" spans="1:17" x14ac:dyDescent="0.3">
      <c r="A552" t="s">
        <v>1267</v>
      </c>
      <c r="B552" t="s">
        <v>583</v>
      </c>
      <c r="C552" t="s">
        <v>15</v>
      </c>
      <c r="D552" t="str">
        <f>TEXT(EmpTable[[#This Row],[Start Date]], "dddd")</f>
        <v>Monday</v>
      </c>
      <c r="E552" s="1">
        <v>43815</v>
      </c>
      <c r="F552" s="2">
        <f ca="1">DATEDIF(EmpTable[[#This Row],[Start Date]],TODAY(),"Y")</f>
        <v>6</v>
      </c>
      <c r="G552" t="s">
        <v>25</v>
      </c>
      <c r="H552" t="s">
        <v>9</v>
      </c>
      <c r="I552" t="s">
        <v>17</v>
      </c>
      <c r="J552" s="3">
        <v>2647</v>
      </c>
      <c r="K552" s="3">
        <v>31764</v>
      </c>
      <c r="L552" s="3">
        <f>EmpTable[[#This Row],[Annual Salary]]/52</f>
        <v>610.84615384615381</v>
      </c>
      <c r="M552">
        <v>3</v>
      </c>
      <c r="N552">
        <v>4</v>
      </c>
      <c r="O552">
        <v>0</v>
      </c>
      <c r="P552">
        <f>EmpTable[[#This Row],[Sick Leaves]]+EmpTable[[#This Row],[Unpaid Leaves]]</f>
        <v>4</v>
      </c>
      <c r="Q552">
        <v>1</v>
      </c>
    </row>
    <row r="553" spans="1:17" x14ac:dyDescent="0.3">
      <c r="A553" t="s">
        <v>1268</v>
      </c>
      <c r="B553" t="s">
        <v>584</v>
      </c>
      <c r="C553" t="s">
        <v>37</v>
      </c>
      <c r="D553" t="str">
        <f>TEXT(EmpTable[[#This Row],[Start Date]], "dddd")</f>
        <v>Monday</v>
      </c>
      <c r="E553" s="1">
        <v>42583</v>
      </c>
      <c r="F553" s="2">
        <f ca="1">DATEDIF(EmpTable[[#This Row],[Start Date]],TODAY(),"Y")</f>
        <v>10</v>
      </c>
      <c r="G553" t="s">
        <v>21</v>
      </c>
      <c r="H553" t="s">
        <v>11</v>
      </c>
      <c r="I553" t="s">
        <v>17</v>
      </c>
      <c r="J553" s="3">
        <v>2200</v>
      </c>
      <c r="K553" s="3">
        <v>26400</v>
      </c>
      <c r="L553" s="3">
        <f>EmpTable[[#This Row],[Annual Salary]]/52</f>
        <v>507.69230769230768</v>
      </c>
      <c r="M553">
        <v>1</v>
      </c>
      <c r="N553">
        <v>1</v>
      </c>
      <c r="O553">
        <v>0</v>
      </c>
      <c r="P553">
        <f>EmpTable[[#This Row],[Sick Leaves]]+EmpTable[[#This Row],[Unpaid Leaves]]</f>
        <v>1</v>
      </c>
      <c r="Q553">
        <v>6</v>
      </c>
    </row>
    <row r="554" spans="1:17" x14ac:dyDescent="0.3">
      <c r="A554" t="s">
        <v>1269</v>
      </c>
      <c r="B554" t="s">
        <v>585</v>
      </c>
      <c r="C554" t="s">
        <v>37</v>
      </c>
      <c r="D554" t="str">
        <f>TEXT(EmpTable[[#This Row],[Start Date]], "dddd")</f>
        <v>Saturday</v>
      </c>
      <c r="E554" s="1">
        <v>43183</v>
      </c>
      <c r="F554" s="2">
        <f ca="1">DATEDIF(EmpTable[[#This Row],[Start Date]],TODAY(),"Y")</f>
        <v>8</v>
      </c>
      <c r="G554" t="s">
        <v>12</v>
      </c>
      <c r="H554" t="s">
        <v>9</v>
      </c>
      <c r="I554" t="s">
        <v>17</v>
      </c>
      <c r="J554" s="3">
        <v>2381</v>
      </c>
      <c r="K554" s="3">
        <v>28572</v>
      </c>
      <c r="L554" s="3">
        <f>EmpTable[[#This Row],[Annual Salary]]/52</f>
        <v>549.46153846153845</v>
      </c>
      <c r="M554">
        <v>4.5</v>
      </c>
      <c r="N554">
        <v>2</v>
      </c>
      <c r="O554">
        <v>0</v>
      </c>
      <c r="P554">
        <f>EmpTable[[#This Row],[Sick Leaves]]+EmpTable[[#This Row],[Unpaid Leaves]]</f>
        <v>2</v>
      </c>
      <c r="Q554">
        <v>10</v>
      </c>
    </row>
    <row r="555" spans="1:17" x14ac:dyDescent="0.3">
      <c r="A555" t="s">
        <v>1270</v>
      </c>
      <c r="B555" t="s">
        <v>586</v>
      </c>
      <c r="C555" t="s">
        <v>15</v>
      </c>
      <c r="D555" t="str">
        <f>TEXT(EmpTable[[#This Row],[Start Date]], "dddd")</f>
        <v>Wednesday</v>
      </c>
      <c r="E555" s="1">
        <v>43817</v>
      </c>
      <c r="F555" s="2">
        <f ca="1">DATEDIF(EmpTable[[#This Row],[Start Date]],TODAY(),"Y")</f>
        <v>6</v>
      </c>
      <c r="G555" t="s">
        <v>19</v>
      </c>
      <c r="H555" t="s">
        <v>14</v>
      </c>
      <c r="I555" t="s">
        <v>20</v>
      </c>
      <c r="J555" s="3">
        <v>2329</v>
      </c>
      <c r="K555" s="3">
        <v>27948</v>
      </c>
      <c r="L555" s="3">
        <f>EmpTable[[#This Row],[Annual Salary]]/52</f>
        <v>537.46153846153845</v>
      </c>
      <c r="M555">
        <v>2</v>
      </c>
      <c r="N555">
        <v>0</v>
      </c>
      <c r="O555">
        <v>0</v>
      </c>
      <c r="P555">
        <f>EmpTable[[#This Row],[Sick Leaves]]+EmpTable[[#This Row],[Unpaid Leaves]]</f>
        <v>0</v>
      </c>
      <c r="Q555">
        <v>5</v>
      </c>
    </row>
    <row r="556" spans="1:17" x14ac:dyDescent="0.3">
      <c r="A556" t="s">
        <v>1271</v>
      </c>
      <c r="B556" t="s">
        <v>587</v>
      </c>
      <c r="C556" t="s">
        <v>15</v>
      </c>
      <c r="D556" t="str">
        <f>TEXT(EmpTable[[#This Row],[Start Date]], "dddd")</f>
        <v>Tuesday</v>
      </c>
      <c r="E556" s="1">
        <v>43676</v>
      </c>
      <c r="F556" s="2">
        <f ca="1">DATEDIF(EmpTable[[#This Row],[Start Date]],TODAY(),"Y")</f>
        <v>7</v>
      </c>
      <c r="G556" t="s">
        <v>13</v>
      </c>
      <c r="H556" t="s">
        <v>9</v>
      </c>
      <c r="I556" t="s">
        <v>20</v>
      </c>
      <c r="J556" s="3">
        <v>1075</v>
      </c>
      <c r="K556" s="3">
        <v>12900</v>
      </c>
      <c r="L556" s="3">
        <f>EmpTable[[#This Row],[Annual Salary]]/52</f>
        <v>248.07692307692307</v>
      </c>
      <c r="M556">
        <v>3</v>
      </c>
      <c r="N556">
        <v>0</v>
      </c>
      <c r="O556">
        <v>4</v>
      </c>
      <c r="P556">
        <f>EmpTable[[#This Row],[Sick Leaves]]+EmpTable[[#This Row],[Unpaid Leaves]]</f>
        <v>4</v>
      </c>
      <c r="Q556">
        <v>61</v>
      </c>
    </row>
    <row r="557" spans="1:17" x14ac:dyDescent="0.3">
      <c r="A557" t="s">
        <v>1272</v>
      </c>
      <c r="B557" t="s">
        <v>588</v>
      </c>
      <c r="C557" t="s">
        <v>37</v>
      </c>
      <c r="D557" t="str">
        <f>TEXT(EmpTable[[#This Row],[Start Date]], "dddd")</f>
        <v>Thursday</v>
      </c>
      <c r="E557" s="1">
        <v>43013</v>
      </c>
      <c r="F557" s="2">
        <f ca="1">DATEDIF(EmpTable[[#This Row],[Start Date]],TODAY(),"Y")</f>
        <v>8</v>
      </c>
      <c r="G557" t="s">
        <v>25</v>
      </c>
      <c r="H557" t="s">
        <v>9</v>
      </c>
      <c r="I557" t="s">
        <v>20</v>
      </c>
      <c r="J557" s="3">
        <v>3110</v>
      </c>
      <c r="K557" s="3">
        <v>37320</v>
      </c>
      <c r="L557" s="3">
        <f>EmpTable[[#This Row],[Annual Salary]]/52</f>
        <v>717.69230769230774</v>
      </c>
      <c r="M557">
        <v>1</v>
      </c>
      <c r="N557">
        <v>1</v>
      </c>
      <c r="O557">
        <v>4</v>
      </c>
      <c r="P557">
        <f>EmpTable[[#This Row],[Sick Leaves]]+EmpTable[[#This Row],[Unpaid Leaves]]</f>
        <v>5</v>
      </c>
      <c r="Q557">
        <v>1</v>
      </c>
    </row>
    <row r="558" spans="1:17" x14ac:dyDescent="0.3">
      <c r="A558" t="s">
        <v>1273</v>
      </c>
      <c r="B558" t="s">
        <v>589</v>
      </c>
      <c r="C558" t="s">
        <v>15</v>
      </c>
      <c r="D558" t="str">
        <f>TEXT(EmpTable[[#This Row],[Start Date]], "dddd")</f>
        <v>Tuesday</v>
      </c>
      <c r="E558" s="1">
        <v>42878</v>
      </c>
      <c r="F558" s="2">
        <f ca="1">DATEDIF(EmpTable[[#This Row],[Start Date]],TODAY(),"Y")</f>
        <v>9</v>
      </c>
      <c r="G558" t="s">
        <v>13</v>
      </c>
      <c r="H558" t="s">
        <v>9</v>
      </c>
      <c r="I558" t="s">
        <v>17</v>
      </c>
      <c r="J558" s="3">
        <v>2777</v>
      </c>
      <c r="K558" s="3">
        <v>33324</v>
      </c>
      <c r="L558" s="3">
        <f>EmpTable[[#This Row],[Annual Salary]]/52</f>
        <v>640.84615384615381</v>
      </c>
      <c r="M558">
        <v>5</v>
      </c>
      <c r="N558">
        <v>0</v>
      </c>
      <c r="O558">
        <v>0</v>
      </c>
      <c r="P558">
        <f>EmpTable[[#This Row],[Sick Leaves]]+EmpTable[[#This Row],[Unpaid Leaves]]</f>
        <v>0</v>
      </c>
      <c r="Q558">
        <v>10</v>
      </c>
    </row>
    <row r="559" spans="1:17" x14ac:dyDescent="0.3">
      <c r="A559" t="s">
        <v>1274</v>
      </c>
      <c r="B559" t="s">
        <v>590</v>
      </c>
      <c r="C559" t="s">
        <v>15</v>
      </c>
      <c r="D559" t="str">
        <f>TEXT(EmpTable[[#This Row],[Start Date]], "dddd")</f>
        <v>Friday</v>
      </c>
      <c r="E559" s="1">
        <v>43525</v>
      </c>
      <c r="F559" s="2">
        <f ca="1">DATEDIF(EmpTable[[#This Row],[Start Date]],TODAY(),"Y")</f>
        <v>7</v>
      </c>
      <c r="G559" t="s">
        <v>28</v>
      </c>
      <c r="H559" t="s">
        <v>9</v>
      </c>
      <c r="I559" t="s">
        <v>10</v>
      </c>
      <c r="J559" s="3">
        <v>2306</v>
      </c>
      <c r="K559" s="3">
        <v>27672</v>
      </c>
      <c r="L559" s="3">
        <f>EmpTable[[#This Row],[Annual Salary]]/52</f>
        <v>532.15384615384619</v>
      </c>
      <c r="M559">
        <v>2</v>
      </c>
      <c r="N559">
        <v>5</v>
      </c>
      <c r="O559">
        <v>5</v>
      </c>
      <c r="P559">
        <f>EmpTable[[#This Row],[Sick Leaves]]+EmpTable[[#This Row],[Unpaid Leaves]]</f>
        <v>10</v>
      </c>
      <c r="Q559">
        <v>11</v>
      </c>
    </row>
    <row r="560" spans="1:17" x14ac:dyDescent="0.3">
      <c r="A560" t="s">
        <v>1275</v>
      </c>
      <c r="B560" t="s">
        <v>591</v>
      </c>
      <c r="C560" t="s">
        <v>37</v>
      </c>
      <c r="D560" t="str">
        <f>TEXT(EmpTable[[#This Row],[Start Date]], "dddd")</f>
        <v>Sunday</v>
      </c>
      <c r="E560" s="1">
        <v>42722</v>
      </c>
      <c r="F560" s="2">
        <f ca="1">DATEDIF(EmpTable[[#This Row],[Start Date]],TODAY(),"Y")</f>
        <v>9</v>
      </c>
      <c r="G560" t="s">
        <v>29</v>
      </c>
      <c r="H560" t="s">
        <v>9</v>
      </c>
      <c r="I560" t="s">
        <v>20</v>
      </c>
      <c r="J560" s="3">
        <v>1213</v>
      </c>
      <c r="K560" s="3">
        <v>14556</v>
      </c>
      <c r="L560" s="3">
        <f>EmpTable[[#This Row],[Annual Salary]]/52</f>
        <v>279.92307692307691</v>
      </c>
      <c r="M560">
        <v>3</v>
      </c>
      <c r="N560">
        <v>0</v>
      </c>
      <c r="O560">
        <v>0</v>
      </c>
      <c r="P560">
        <f>EmpTable[[#This Row],[Sick Leaves]]+EmpTable[[#This Row],[Unpaid Leaves]]</f>
        <v>0</v>
      </c>
      <c r="Q560">
        <v>10</v>
      </c>
    </row>
    <row r="561" spans="1:17" x14ac:dyDescent="0.3">
      <c r="A561" t="s">
        <v>1276</v>
      </c>
      <c r="B561" t="s">
        <v>592</v>
      </c>
      <c r="C561" t="s">
        <v>37</v>
      </c>
      <c r="D561" t="str">
        <f>TEXT(EmpTable[[#This Row],[Start Date]], "dddd")</f>
        <v>Sunday</v>
      </c>
      <c r="E561" s="1">
        <v>43940</v>
      </c>
      <c r="F561" s="2">
        <f ca="1">DATEDIF(EmpTable[[#This Row],[Start Date]],TODAY(),"Y")</f>
        <v>6</v>
      </c>
      <c r="G561" t="s">
        <v>29</v>
      </c>
      <c r="H561" t="s">
        <v>9</v>
      </c>
      <c r="I561" t="s">
        <v>26</v>
      </c>
      <c r="J561" s="3">
        <v>2680</v>
      </c>
      <c r="K561" s="3">
        <v>32160</v>
      </c>
      <c r="L561" s="3">
        <f>EmpTable[[#This Row],[Annual Salary]]/52</f>
        <v>618.46153846153845</v>
      </c>
      <c r="M561">
        <v>4.5</v>
      </c>
      <c r="N561">
        <v>0</v>
      </c>
      <c r="O561">
        <v>0</v>
      </c>
      <c r="P561">
        <f>EmpTable[[#This Row],[Sick Leaves]]+EmpTable[[#This Row],[Unpaid Leaves]]</f>
        <v>0</v>
      </c>
      <c r="Q561">
        <v>1</v>
      </c>
    </row>
    <row r="562" spans="1:17" x14ac:dyDescent="0.3">
      <c r="A562" t="s">
        <v>1277</v>
      </c>
      <c r="B562" t="s">
        <v>593</v>
      </c>
      <c r="C562" t="s">
        <v>37</v>
      </c>
      <c r="D562" t="str">
        <f>TEXT(EmpTable[[#This Row],[Start Date]], "dddd")</f>
        <v>Tuesday</v>
      </c>
      <c r="E562" s="1">
        <v>44152</v>
      </c>
      <c r="F562" s="2">
        <f ca="1">DATEDIF(EmpTable[[#This Row],[Start Date]],TODAY(),"Y")</f>
        <v>5</v>
      </c>
      <c r="G562" t="s">
        <v>29</v>
      </c>
      <c r="H562" t="s">
        <v>9</v>
      </c>
      <c r="I562" t="s">
        <v>39</v>
      </c>
      <c r="J562" s="3">
        <v>2204</v>
      </c>
      <c r="K562" s="3">
        <v>26448</v>
      </c>
      <c r="L562" s="3">
        <f>EmpTable[[#This Row],[Annual Salary]]/52</f>
        <v>508.61538461538464</v>
      </c>
      <c r="M562">
        <v>4.5</v>
      </c>
      <c r="N562">
        <v>1</v>
      </c>
      <c r="O562">
        <v>0</v>
      </c>
      <c r="P562">
        <f>EmpTable[[#This Row],[Sick Leaves]]+EmpTable[[#This Row],[Unpaid Leaves]]</f>
        <v>1</v>
      </c>
      <c r="Q562">
        <v>4</v>
      </c>
    </row>
    <row r="563" spans="1:17" x14ac:dyDescent="0.3">
      <c r="A563" t="s">
        <v>1278</v>
      </c>
      <c r="B563" t="s">
        <v>594</v>
      </c>
      <c r="C563" t="s">
        <v>37</v>
      </c>
      <c r="D563" t="str">
        <f>TEXT(EmpTable[[#This Row],[Start Date]], "dddd")</f>
        <v>Saturday</v>
      </c>
      <c r="E563" s="1">
        <v>43113</v>
      </c>
      <c r="F563" s="2">
        <f ca="1">DATEDIF(EmpTable[[#This Row],[Start Date]],TODAY(),"Y")</f>
        <v>8</v>
      </c>
      <c r="G563" t="s">
        <v>13</v>
      </c>
      <c r="H563" t="s">
        <v>9</v>
      </c>
      <c r="I563" t="s">
        <v>20</v>
      </c>
      <c r="J563" s="3">
        <v>1297</v>
      </c>
      <c r="K563" s="3">
        <v>15564</v>
      </c>
      <c r="L563" s="3">
        <f>EmpTable[[#This Row],[Annual Salary]]/52</f>
        <v>299.30769230769232</v>
      </c>
      <c r="M563">
        <v>2</v>
      </c>
      <c r="N563">
        <v>2</v>
      </c>
      <c r="O563">
        <v>0</v>
      </c>
      <c r="P563">
        <f>EmpTable[[#This Row],[Sick Leaves]]+EmpTable[[#This Row],[Unpaid Leaves]]</f>
        <v>2</v>
      </c>
      <c r="Q563">
        <v>8</v>
      </c>
    </row>
    <row r="564" spans="1:17" x14ac:dyDescent="0.3">
      <c r="A564" t="s">
        <v>1279</v>
      </c>
      <c r="B564" t="s">
        <v>595</v>
      </c>
      <c r="C564" t="s">
        <v>15</v>
      </c>
      <c r="D564" t="str">
        <f>TEXT(EmpTable[[#This Row],[Start Date]], "dddd")</f>
        <v>Monday</v>
      </c>
      <c r="E564" s="1">
        <v>44179</v>
      </c>
      <c r="F564" s="2">
        <f ca="1">DATEDIF(EmpTable[[#This Row],[Start Date]],TODAY(),"Y")</f>
        <v>5</v>
      </c>
      <c r="G564" t="s">
        <v>8</v>
      </c>
      <c r="H564" t="s">
        <v>9</v>
      </c>
      <c r="I564" t="s">
        <v>17</v>
      </c>
      <c r="J564" s="3">
        <v>3024</v>
      </c>
      <c r="K564" s="3">
        <v>36288</v>
      </c>
      <c r="L564" s="3">
        <f>EmpTable[[#This Row],[Annual Salary]]/52</f>
        <v>697.84615384615381</v>
      </c>
      <c r="M564">
        <v>4.5</v>
      </c>
      <c r="N564">
        <v>6</v>
      </c>
      <c r="O564">
        <v>1</v>
      </c>
      <c r="P564">
        <f>EmpTable[[#This Row],[Sick Leaves]]+EmpTable[[#This Row],[Unpaid Leaves]]</f>
        <v>7</v>
      </c>
      <c r="Q564">
        <v>48</v>
      </c>
    </row>
    <row r="565" spans="1:17" x14ac:dyDescent="0.3">
      <c r="A565" t="s">
        <v>1280</v>
      </c>
      <c r="B565" t="s">
        <v>596</v>
      </c>
      <c r="C565" t="s">
        <v>15</v>
      </c>
      <c r="D565" t="str">
        <f>TEXT(EmpTable[[#This Row],[Start Date]], "dddd")</f>
        <v>Sunday</v>
      </c>
      <c r="E565" s="1">
        <v>43142</v>
      </c>
      <c r="F565" s="2">
        <f ca="1">DATEDIF(EmpTable[[#This Row],[Start Date]],TODAY(),"Y")</f>
        <v>8</v>
      </c>
      <c r="G565" t="s">
        <v>32</v>
      </c>
      <c r="H565" t="s">
        <v>9</v>
      </c>
      <c r="I565" t="s">
        <v>20</v>
      </c>
      <c r="J565" s="3">
        <v>2228</v>
      </c>
      <c r="K565" s="3">
        <v>26736</v>
      </c>
      <c r="L565" s="3">
        <f>EmpTable[[#This Row],[Annual Salary]]/52</f>
        <v>514.15384615384619</v>
      </c>
      <c r="M565">
        <v>5</v>
      </c>
      <c r="N565">
        <v>1</v>
      </c>
      <c r="O565">
        <v>0</v>
      </c>
      <c r="P565">
        <f>EmpTable[[#This Row],[Sick Leaves]]+EmpTable[[#This Row],[Unpaid Leaves]]</f>
        <v>1</v>
      </c>
      <c r="Q565">
        <v>78</v>
      </c>
    </row>
    <row r="566" spans="1:17" x14ac:dyDescent="0.3">
      <c r="A566" t="s">
        <v>1281</v>
      </c>
      <c r="B566" t="s">
        <v>597</v>
      </c>
      <c r="C566" t="s">
        <v>15</v>
      </c>
      <c r="D566" t="str">
        <f>TEXT(EmpTable[[#This Row],[Start Date]], "dddd")</f>
        <v>Friday</v>
      </c>
      <c r="E566" s="1">
        <v>42377</v>
      </c>
      <c r="F566" s="2">
        <f ca="1">DATEDIF(EmpTable[[#This Row],[Start Date]],TODAY(),"Y")</f>
        <v>10</v>
      </c>
      <c r="G566" t="s">
        <v>29</v>
      </c>
      <c r="H566" t="s">
        <v>9</v>
      </c>
      <c r="I566" t="s">
        <v>10</v>
      </c>
      <c r="J566" s="3">
        <v>2009</v>
      </c>
      <c r="K566" s="3">
        <v>24108</v>
      </c>
      <c r="L566" s="3">
        <f>EmpTable[[#This Row],[Annual Salary]]/52</f>
        <v>463.61538461538464</v>
      </c>
      <c r="M566">
        <v>4.5</v>
      </c>
      <c r="N566">
        <v>6</v>
      </c>
      <c r="O566">
        <v>0</v>
      </c>
      <c r="P566">
        <f>EmpTable[[#This Row],[Sick Leaves]]+EmpTable[[#This Row],[Unpaid Leaves]]</f>
        <v>6</v>
      </c>
      <c r="Q566">
        <v>0</v>
      </c>
    </row>
    <row r="567" spans="1:17" x14ac:dyDescent="0.3">
      <c r="A567" t="s">
        <v>1282</v>
      </c>
      <c r="B567" t="s">
        <v>598</v>
      </c>
      <c r="C567" t="s">
        <v>15</v>
      </c>
      <c r="D567" t="str">
        <f>TEXT(EmpTable[[#This Row],[Start Date]], "dddd")</f>
        <v>Sunday</v>
      </c>
      <c r="E567" s="1">
        <v>44087</v>
      </c>
      <c r="F567" s="2">
        <f ca="1">DATEDIF(EmpTable[[#This Row],[Start Date]],TODAY(),"Y")</f>
        <v>6</v>
      </c>
      <c r="G567" t="s">
        <v>19</v>
      </c>
      <c r="H567" t="s">
        <v>9</v>
      </c>
      <c r="I567" t="s">
        <v>17</v>
      </c>
      <c r="J567" s="3">
        <v>2573</v>
      </c>
      <c r="K567" s="3">
        <v>30876</v>
      </c>
      <c r="L567" s="3">
        <f>EmpTable[[#This Row],[Annual Salary]]/52</f>
        <v>593.76923076923072</v>
      </c>
      <c r="M567">
        <v>5</v>
      </c>
      <c r="N567">
        <v>0</v>
      </c>
      <c r="O567">
        <v>0</v>
      </c>
      <c r="P567">
        <f>EmpTable[[#This Row],[Sick Leaves]]+EmpTable[[#This Row],[Unpaid Leaves]]</f>
        <v>0</v>
      </c>
      <c r="Q567">
        <v>28</v>
      </c>
    </row>
    <row r="568" spans="1:17" x14ac:dyDescent="0.3">
      <c r="A568" t="s">
        <v>1283</v>
      </c>
      <c r="B568" t="s">
        <v>599</v>
      </c>
      <c r="C568" t="s">
        <v>15</v>
      </c>
      <c r="D568" t="str">
        <f>TEXT(EmpTable[[#This Row],[Start Date]], "dddd")</f>
        <v>Wednesday</v>
      </c>
      <c r="E568" s="1">
        <v>43194</v>
      </c>
      <c r="F568" s="2">
        <f ca="1">DATEDIF(EmpTable[[#This Row],[Start Date]],TODAY(),"Y")</f>
        <v>8</v>
      </c>
      <c r="G568" t="s">
        <v>13</v>
      </c>
      <c r="H568" t="s">
        <v>9</v>
      </c>
      <c r="I568" t="s">
        <v>17</v>
      </c>
      <c r="J568" s="3">
        <v>1938</v>
      </c>
      <c r="K568" s="3">
        <v>23256</v>
      </c>
      <c r="L568" s="3">
        <f>EmpTable[[#This Row],[Annual Salary]]/52</f>
        <v>447.23076923076923</v>
      </c>
      <c r="M568">
        <v>3</v>
      </c>
      <c r="N568">
        <v>0</v>
      </c>
      <c r="O568">
        <v>0</v>
      </c>
      <c r="P568">
        <f>EmpTable[[#This Row],[Sick Leaves]]+EmpTable[[#This Row],[Unpaid Leaves]]</f>
        <v>0</v>
      </c>
      <c r="Q568">
        <v>7</v>
      </c>
    </row>
    <row r="569" spans="1:17" x14ac:dyDescent="0.3">
      <c r="A569" t="s">
        <v>1284</v>
      </c>
      <c r="B569" t="s">
        <v>600</v>
      </c>
      <c r="C569" t="s">
        <v>37</v>
      </c>
      <c r="D569" t="str">
        <f>TEXT(EmpTable[[#This Row],[Start Date]], "dddd")</f>
        <v>Wednesday</v>
      </c>
      <c r="E569" s="1">
        <v>43663</v>
      </c>
      <c r="F569" s="2">
        <f ca="1">DATEDIF(EmpTable[[#This Row],[Start Date]],TODAY(),"Y")</f>
        <v>7</v>
      </c>
      <c r="G569" t="s">
        <v>19</v>
      </c>
      <c r="H569" t="s">
        <v>9</v>
      </c>
      <c r="I569" t="s">
        <v>20</v>
      </c>
      <c r="J569" s="3">
        <v>1208</v>
      </c>
      <c r="K569" s="3">
        <v>14496</v>
      </c>
      <c r="L569" s="3">
        <f>EmpTable[[#This Row],[Annual Salary]]/52</f>
        <v>278.76923076923077</v>
      </c>
      <c r="M569">
        <v>5</v>
      </c>
      <c r="N569">
        <v>3</v>
      </c>
      <c r="O569">
        <v>0</v>
      </c>
      <c r="P569">
        <f>EmpTable[[#This Row],[Sick Leaves]]+EmpTable[[#This Row],[Unpaid Leaves]]</f>
        <v>3</v>
      </c>
      <c r="Q569">
        <v>10</v>
      </c>
    </row>
    <row r="570" spans="1:17" x14ac:dyDescent="0.3">
      <c r="A570" t="s">
        <v>1285</v>
      </c>
      <c r="B570" t="s">
        <v>601</v>
      </c>
      <c r="C570" t="s">
        <v>15</v>
      </c>
      <c r="D570" t="str">
        <f>TEXT(EmpTable[[#This Row],[Start Date]], "dddd")</f>
        <v>Wednesday</v>
      </c>
      <c r="E570" s="1">
        <v>43663</v>
      </c>
      <c r="F570" s="2">
        <f ca="1">DATEDIF(EmpTable[[#This Row],[Start Date]],TODAY(),"Y")</f>
        <v>7</v>
      </c>
      <c r="G570" t="s">
        <v>27</v>
      </c>
      <c r="H570" t="s">
        <v>22</v>
      </c>
      <c r="I570" t="s">
        <v>10</v>
      </c>
      <c r="J570" s="3">
        <v>2342</v>
      </c>
      <c r="K570" s="3">
        <v>28104</v>
      </c>
      <c r="L570" s="3">
        <f>EmpTable[[#This Row],[Annual Salary]]/52</f>
        <v>540.46153846153845</v>
      </c>
      <c r="M570">
        <v>4.5</v>
      </c>
      <c r="N570">
        <v>5</v>
      </c>
      <c r="O570">
        <v>0</v>
      </c>
      <c r="P570">
        <f>EmpTable[[#This Row],[Sick Leaves]]+EmpTable[[#This Row],[Unpaid Leaves]]</f>
        <v>5</v>
      </c>
      <c r="Q570">
        <v>10</v>
      </c>
    </row>
    <row r="571" spans="1:17" x14ac:dyDescent="0.3">
      <c r="A571" t="s">
        <v>1286</v>
      </c>
      <c r="B571" t="s">
        <v>124</v>
      </c>
      <c r="C571" t="s">
        <v>15</v>
      </c>
      <c r="D571" t="str">
        <f>TEXT(EmpTable[[#This Row],[Start Date]], "dddd")</f>
        <v>Wednesday</v>
      </c>
      <c r="E571" s="1">
        <v>43950</v>
      </c>
      <c r="F571" s="2">
        <f ca="1">DATEDIF(EmpTable[[#This Row],[Start Date]],TODAY(),"Y")</f>
        <v>6</v>
      </c>
      <c r="G571" t="s">
        <v>23</v>
      </c>
      <c r="H571" t="s">
        <v>9</v>
      </c>
      <c r="I571" t="s">
        <v>20</v>
      </c>
      <c r="J571" s="3">
        <v>3244</v>
      </c>
      <c r="K571" s="3">
        <v>38928</v>
      </c>
      <c r="L571" s="3">
        <f>EmpTable[[#This Row],[Annual Salary]]/52</f>
        <v>748.61538461538464</v>
      </c>
      <c r="M571">
        <v>4.5</v>
      </c>
      <c r="N571">
        <v>0</v>
      </c>
      <c r="O571">
        <v>0</v>
      </c>
      <c r="P571">
        <f>EmpTable[[#This Row],[Sick Leaves]]+EmpTable[[#This Row],[Unpaid Leaves]]</f>
        <v>0</v>
      </c>
      <c r="Q571">
        <v>78</v>
      </c>
    </row>
    <row r="572" spans="1:17" x14ac:dyDescent="0.3">
      <c r="A572" t="s">
        <v>1287</v>
      </c>
      <c r="B572" t="s">
        <v>602</v>
      </c>
      <c r="C572" t="s">
        <v>15</v>
      </c>
      <c r="D572" t="str">
        <f>TEXT(EmpTable[[#This Row],[Start Date]], "dddd")</f>
        <v>Tuesday</v>
      </c>
      <c r="E572" s="1">
        <v>42829</v>
      </c>
      <c r="F572" s="2">
        <f ca="1">DATEDIF(EmpTable[[#This Row],[Start Date]],TODAY(),"Y")</f>
        <v>9</v>
      </c>
      <c r="G572" t="s">
        <v>19</v>
      </c>
      <c r="H572" t="s">
        <v>9</v>
      </c>
      <c r="I572" t="s">
        <v>17</v>
      </c>
      <c r="J572" s="3">
        <v>2613</v>
      </c>
      <c r="K572" s="3">
        <v>31356</v>
      </c>
      <c r="L572" s="3">
        <f>EmpTable[[#This Row],[Annual Salary]]/52</f>
        <v>603</v>
      </c>
      <c r="M572">
        <v>4.5</v>
      </c>
      <c r="N572">
        <v>0</v>
      </c>
      <c r="O572">
        <v>1</v>
      </c>
      <c r="P572">
        <f>EmpTable[[#This Row],[Sick Leaves]]+EmpTable[[#This Row],[Unpaid Leaves]]</f>
        <v>1</v>
      </c>
      <c r="Q572">
        <v>5</v>
      </c>
    </row>
    <row r="573" spans="1:17" x14ac:dyDescent="0.3">
      <c r="A573" t="s">
        <v>1288</v>
      </c>
      <c r="B573" t="s">
        <v>603</v>
      </c>
      <c r="C573" t="s">
        <v>15</v>
      </c>
      <c r="D573" t="str">
        <f>TEXT(EmpTable[[#This Row],[Start Date]], "dddd")</f>
        <v>Saturday</v>
      </c>
      <c r="E573" s="1">
        <v>44184</v>
      </c>
      <c r="F573" s="2">
        <f ca="1">DATEDIF(EmpTable[[#This Row],[Start Date]],TODAY(),"Y")</f>
        <v>5</v>
      </c>
      <c r="G573" t="s">
        <v>13</v>
      </c>
      <c r="H573" t="s">
        <v>11</v>
      </c>
      <c r="I573" t="s">
        <v>20</v>
      </c>
      <c r="J573" s="3">
        <v>2263</v>
      </c>
      <c r="K573" s="3">
        <v>27156</v>
      </c>
      <c r="L573" s="3">
        <f>EmpTable[[#This Row],[Annual Salary]]/52</f>
        <v>522.23076923076928</v>
      </c>
      <c r="M573">
        <v>5</v>
      </c>
      <c r="N573">
        <v>0</v>
      </c>
      <c r="O573">
        <v>0</v>
      </c>
      <c r="P573">
        <f>EmpTable[[#This Row],[Sick Leaves]]+EmpTable[[#This Row],[Unpaid Leaves]]</f>
        <v>0</v>
      </c>
      <c r="Q573">
        <v>9</v>
      </c>
    </row>
    <row r="574" spans="1:17" x14ac:dyDescent="0.3">
      <c r="A574" t="s">
        <v>1289</v>
      </c>
      <c r="B574" t="s">
        <v>604</v>
      </c>
      <c r="C574" t="s">
        <v>15</v>
      </c>
      <c r="D574" t="str">
        <f>TEXT(EmpTable[[#This Row],[Start Date]], "dddd")</f>
        <v>Wednesday</v>
      </c>
      <c r="E574" s="1">
        <v>42557</v>
      </c>
      <c r="F574" s="2">
        <f ca="1">DATEDIF(EmpTable[[#This Row],[Start Date]],TODAY(),"Y")</f>
        <v>10</v>
      </c>
      <c r="G574" t="s">
        <v>19</v>
      </c>
      <c r="H574" t="s">
        <v>9</v>
      </c>
      <c r="I574" t="s">
        <v>39</v>
      </c>
      <c r="J574" s="3">
        <v>3157</v>
      </c>
      <c r="K574" s="3">
        <v>37884</v>
      </c>
      <c r="L574" s="3">
        <f>EmpTable[[#This Row],[Annual Salary]]/52</f>
        <v>728.53846153846155</v>
      </c>
      <c r="M574">
        <v>5</v>
      </c>
      <c r="N574">
        <v>0</v>
      </c>
      <c r="O574">
        <v>0</v>
      </c>
      <c r="P574">
        <f>EmpTable[[#This Row],[Sick Leaves]]+EmpTable[[#This Row],[Unpaid Leaves]]</f>
        <v>0</v>
      </c>
      <c r="Q574">
        <v>1</v>
      </c>
    </row>
    <row r="575" spans="1:17" x14ac:dyDescent="0.3">
      <c r="A575" t="s">
        <v>1290</v>
      </c>
      <c r="B575" t="s">
        <v>605</v>
      </c>
      <c r="C575" t="s">
        <v>15</v>
      </c>
      <c r="D575" t="str">
        <f>TEXT(EmpTable[[#This Row],[Start Date]], "dddd")</f>
        <v>Wednesday</v>
      </c>
      <c r="E575" s="1">
        <v>43166</v>
      </c>
      <c r="F575" s="2">
        <f ca="1">DATEDIF(EmpTable[[#This Row],[Start Date]],TODAY(),"Y")</f>
        <v>8</v>
      </c>
      <c r="G575" t="s">
        <v>19</v>
      </c>
      <c r="H575" t="s">
        <v>22</v>
      </c>
      <c r="I575" t="s">
        <v>26</v>
      </c>
      <c r="J575" s="3">
        <v>2519</v>
      </c>
      <c r="K575" s="3">
        <v>30228</v>
      </c>
      <c r="L575" s="3">
        <f>EmpTable[[#This Row],[Annual Salary]]/52</f>
        <v>581.30769230769226</v>
      </c>
      <c r="M575">
        <v>5</v>
      </c>
      <c r="N575">
        <v>2</v>
      </c>
      <c r="O575">
        <v>2</v>
      </c>
      <c r="P575">
        <f>EmpTable[[#This Row],[Sick Leaves]]+EmpTable[[#This Row],[Unpaid Leaves]]</f>
        <v>4</v>
      </c>
      <c r="Q575">
        <v>10</v>
      </c>
    </row>
    <row r="576" spans="1:17" x14ac:dyDescent="0.3">
      <c r="A576" t="s">
        <v>1291</v>
      </c>
      <c r="B576" t="s">
        <v>606</v>
      </c>
      <c r="C576" t="s">
        <v>37</v>
      </c>
      <c r="D576" t="str">
        <f>TEXT(EmpTable[[#This Row],[Start Date]], "dddd")</f>
        <v>Wednesday</v>
      </c>
      <c r="E576" s="1">
        <v>43894</v>
      </c>
      <c r="F576" s="2">
        <f ca="1">DATEDIF(EmpTable[[#This Row],[Start Date]],TODAY(),"Y")</f>
        <v>6</v>
      </c>
      <c r="G576" t="s">
        <v>23</v>
      </c>
      <c r="H576" t="s">
        <v>14</v>
      </c>
      <c r="I576" t="s">
        <v>10</v>
      </c>
      <c r="J576" s="3">
        <v>3019</v>
      </c>
      <c r="K576" s="3">
        <v>36228</v>
      </c>
      <c r="L576" s="3">
        <f>EmpTable[[#This Row],[Annual Salary]]/52</f>
        <v>696.69230769230774</v>
      </c>
      <c r="M576">
        <v>4.5</v>
      </c>
      <c r="N576">
        <v>2</v>
      </c>
      <c r="O576">
        <v>0</v>
      </c>
      <c r="P576">
        <f>EmpTable[[#This Row],[Sick Leaves]]+EmpTable[[#This Row],[Unpaid Leaves]]</f>
        <v>2</v>
      </c>
      <c r="Q576">
        <v>15</v>
      </c>
    </row>
    <row r="577" spans="1:17" x14ac:dyDescent="0.3">
      <c r="A577" t="s">
        <v>1292</v>
      </c>
      <c r="B577" t="s">
        <v>607</v>
      </c>
      <c r="C577" t="s">
        <v>37</v>
      </c>
      <c r="D577" t="str">
        <f>TEXT(EmpTable[[#This Row],[Start Date]], "dddd")</f>
        <v>Monday</v>
      </c>
      <c r="E577" s="1">
        <v>43577</v>
      </c>
      <c r="F577" s="2">
        <f ca="1">DATEDIF(EmpTable[[#This Row],[Start Date]],TODAY(),"Y")</f>
        <v>7</v>
      </c>
      <c r="G577" t="s">
        <v>13</v>
      </c>
      <c r="H577" t="s">
        <v>14</v>
      </c>
      <c r="I577" t="s">
        <v>39</v>
      </c>
      <c r="J577" s="3">
        <v>3048</v>
      </c>
      <c r="K577" s="3">
        <v>36576</v>
      </c>
      <c r="L577" s="3">
        <f>EmpTable[[#This Row],[Annual Salary]]/52</f>
        <v>703.38461538461536</v>
      </c>
      <c r="M577">
        <v>2</v>
      </c>
      <c r="N577">
        <v>3</v>
      </c>
      <c r="O577">
        <v>6</v>
      </c>
      <c r="P577">
        <f>EmpTable[[#This Row],[Sick Leaves]]+EmpTable[[#This Row],[Unpaid Leaves]]</f>
        <v>9</v>
      </c>
      <c r="Q577">
        <v>6</v>
      </c>
    </row>
    <row r="578" spans="1:17" x14ac:dyDescent="0.3">
      <c r="A578" t="s">
        <v>1293</v>
      </c>
      <c r="B578" t="s">
        <v>608</v>
      </c>
      <c r="C578" t="s">
        <v>15</v>
      </c>
      <c r="D578" t="str">
        <f>TEXT(EmpTable[[#This Row],[Start Date]], "dddd")</f>
        <v>Thursday</v>
      </c>
      <c r="E578" s="1">
        <v>43811</v>
      </c>
      <c r="F578" s="2">
        <f ca="1">DATEDIF(EmpTable[[#This Row],[Start Date]],TODAY(),"Y")</f>
        <v>6</v>
      </c>
      <c r="G578" t="s">
        <v>13</v>
      </c>
      <c r="H578" t="s">
        <v>9</v>
      </c>
      <c r="I578" t="s">
        <v>10</v>
      </c>
      <c r="J578" s="3">
        <v>1523</v>
      </c>
      <c r="K578" s="3">
        <v>18276</v>
      </c>
      <c r="L578" s="3">
        <f>EmpTable[[#This Row],[Annual Salary]]/52</f>
        <v>351.46153846153845</v>
      </c>
      <c r="M578">
        <v>4.5</v>
      </c>
      <c r="N578">
        <v>0</v>
      </c>
      <c r="O578">
        <v>4</v>
      </c>
      <c r="P578">
        <f>EmpTable[[#This Row],[Sick Leaves]]+EmpTable[[#This Row],[Unpaid Leaves]]</f>
        <v>4</v>
      </c>
      <c r="Q578">
        <v>2</v>
      </c>
    </row>
    <row r="579" spans="1:17" x14ac:dyDescent="0.3">
      <c r="A579" t="s">
        <v>1294</v>
      </c>
      <c r="B579" t="s">
        <v>609</v>
      </c>
      <c r="C579" t="s">
        <v>15</v>
      </c>
      <c r="D579" t="str">
        <f>TEXT(EmpTable[[#This Row],[Start Date]], "dddd")</f>
        <v>Saturday</v>
      </c>
      <c r="E579" s="1">
        <v>43505</v>
      </c>
      <c r="F579" s="2">
        <f ca="1">DATEDIF(EmpTable[[#This Row],[Start Date]],TODAY(),"Y")</f>
        <v>7</v>
      </c>
      <c r="G579" t="s">
        <v>25</v>
      </c>
      <c r="H579" t="s">
        <v>9</v>
      </c>
      <c r="I579" t="s">
        <v>39</v>
      </c>
      <c r="J579" s="3">
        <v>2197</v>
      </c>
      <c r="K579" s="3">
        <v>26364</v>
      </c>
      <c r="L579" s="3">
        <f>EmpTable[[#This Row],[Annual Salary]]/52</f>
        <v>507</v>
      </c>
      <c r="M579">
        <v>1</v>
      </c>
      <c r="N579">
        <v>1</v>
      </c>
      <c r="O579">
        <v>0</v>
      </c>
      <c r="P579">
        <f>EmpTable[[#This Row],[Sick Leaves]]+EmpTable[[#This Row],[Unpaid Leaves]]</f>
        <v>1</v>
      </c>
      <c r="Q579">
        <v>8</v>
      </c>
    </row>
    <row r="580" spans="1:17" x14ac:dyDescent="0.3">
      <c r="A580" t="s">
        <v>1295</v>
      </c>
      <c r="B580" t="s">
        <v>610</v>
      </c>
      <c r="C580" t="s">
        <v>37</v>
      </c>
      <c r="D580" t="str">
        <f>TEXT(EmpTable[[#This Row],[Start Date]], "dddd")</f>
        <v>Monday</v>
      </c>
      <c r="E580" s="1">
        <v>43556</v>
      </c>
      <c r="F580" s="2">
        <f ca="1">DATEDIF(EmpTable[[#This Row],[Start Date]],TODAY(),"Y")</f>
        <v>7</v>
      </c>
      <c r="G580" t="s">
        <v>16</v>
      </c>
      <c r="H580" t="s">
        <v>9</v>
      </c>
      <c r="I580" t="s">
        <v>20</v>
      </c>
      <c r="J580" s="3">
        <v>1870</v>
      </c>
      <c r="K580" s="3">
        <v>22440</v>
      </c>
      <c r="L580" s="3">
        <f>EmpTable[[#This Row],[Annual Salary]]/52</f>
        <v>431.53846153846155</v>
      </c>
      <c r="M580">
        <v>4.5</v>
      </c>
      <c r="N580">
        <v>0</v>
      </c>
      <c r="O580">
        <v>3</v>
      </c>
      <c r="P580">
        <f>EmpTable[[#This Row],[Sick Leaves]]+EmpTable[[#This Row],[Unpaid Leaves]]</f>
        <v>3</v>
      </c>
      <c r="Q580">
        <v>15</v>
      </c>
    </row>
    <row r="581" spans="1:17" x14ac:dyDescent="0.3">
      <c r="A581" t="s">
        <v>1296</v>
      </c>
      <c r="B581" t="s">
        <v>603</v>
      </c>
      <c r="C581" t="s">
        <v>15</v>
      </c>
      <c r="D581" t="str">
        <f>TEXT(EmpTable[[#This Row],[Start Date]], "dddd")</f>
        <v>Saturday</v>
      </c>
      <c r="E581" s="1">
        <v>43176</v>
      </c>
      <c r="F581" s="2">
        <f ca="1">DATEDIF(EmpTable[[#This Row],[Start Date]],TODAY(),"Y")</f>
        <v>8</v>
      </c>
      <c r="G581" t="s">
        <v>13</v>
      </c>
      <c r="H581" t="s">
        <v>14</v>
      </c>
      <c r="I581" t="s">
        <v>20</v>
      </c>
      <c r="J581" s="3">
        <v>1058</v>
      </c>
      <c r="K581" s="3">
        <v>12696</v>
      </c>
      <c r="L581" s="3">
        <f>EmpTable[[#This Row],[Annual Salary]]/52</f>
        <v>244.15384615384616</v>
      </c>
      <c r="M581">
        <v>5</v>
      </c>
      <c r="N581">
        <v>0</v>
      </c>
      <c r="O581">
        <v>0</v>
      </c>
      <c r="P581">
        <f>EmpTable[[#This Row],[Sick Leaves]]+EmpTable[[#This Row],[Unpaid Leaves]]</f>
        <v>0</v>
      </c>
      <c r="Q581">
        <v>10</v>
      </c>
    </row>
    <row r="582" spans="1:17" x14ac:dyDescent="0.3">
      <c r="A582" t="s">
        <v>1297</v>
      </c>
      <c r="B582" t="s">
        <v>611</v>
      </c>
      <c r="C582" t="s">
        <v>15</v>
      </c>
      <c r="D582" t="str">
        <f>TEXT(EmpTable[[#This Row],[Start Date]], "dddd")</f>
        <v>Thursday</v>
      </c>
      <c r="E582" s="1">
        <v>43741</v>
      </c>
      <c r="F582" s="2">
        <f ca="1">DATEDIF(EmpTable[[#This Row],[Start Date]],TODAY(),"Y")</f>
        <v>6</v>
      </c>
      <c r="G582" t="s">
        <v>18</v>
      </c>
      <c r="H582" t="s">
        <v>9</v>
      </c>
      <c r="I582" t="s">
        <v>26</v>
      </c>
      <c r="J582" s="3">
        <v>1257</v>
      </c>
      <c r="K582" s="3">
        <v>15084</v>
      </c>
      <c r="L582" s="3">
        <f>EmpTable[[#This Row],[Annual Salary]]/52</f>
        <v>290.07692307692309</v>
      </c>
      <c r="M582">
        <v>4.5</v>
      </c>
      <c r="N582">
        <v>1</v>
      </c>
      <c r="O582">
        <v>3</v>
      </c>
      <c r="P582">
        <f>EmpTable[[#This Row],[Sick Leaves]]+EmpTable[[#This Row],[Unpaid Leaves]]</f>
        <v>4</v>
      </c>
      <c r="Q582">
        <v>2</v>
      </c>
    </row>
    <row r="583" spans="1:17" x14ac:dyDescent="0.3">
      <c r="A583" t="s">
        <v>1298</v>
      </c>
      <c r="B583" t="s">
        <v>612</v>
      </c>
      <c r="C583" t="s">
        <v>37</v>
      </c>
      <c r="D583" t="str">
        <f>TEXT(EmpTable[[#This Row],[Start Date]], "dddd")</f>
        <v>Thursday</v>
      </c>
      <c r="E583" s="1">
        <v>43825</v>
      </c>
      <c r="F583" s="2">
        <f ca="1">DATEDIF(EmpTable[[#This Row],[Start Date]],TODAY(),"Y")</f>
        <v>6</v>
      </c>
      <c r="G583" t="s">
        <v>16</v>
      </c>
      <c r="H583" t="s">
        <v>14</v>
      </c>
      <c r="I583" t="s">
        <v>20</v>
      </c>
      <c r="J583" s="3">
        <v>819</v>
      </c>
      <c r="K583" s="3">
        <v>9828</v>
      </c>
      <c r="L583" s="3">
        <f>EmpTable[[#This Row],[Annual Salary]]/52</f>
        <v>189</v>
      </c>
      <c r="M583">
        <v>4.5</v>
      </c>
      <c r="N583">
        <v>5</v>
      </c>
      <c r="O583">
        <v>0</v>
      </c>
      <c r="P583">
        <f>EmpTable[[#This Row],[Sick Leaves]]+EmpTable[[#This Row],[Unpaid Leaves]]</f>
        <v>5</v>
      </c>
      <c r="Q583">
        <v>7</v>
      </c>
    </row>
    <row r="584" spans="1:17" x14ac:dyDescent="0.3">
      <c r="A584" t="s">
        <v>1299</v>
      </c>
      <c r="B584" t="s">
        <v>613</v>
      </c>
      <c r="C584" t="s">
        <v>15</v>
      </c>
      <c r="D584" t="str">
        <f>TEXT(EmpTable[[#This Row],[Start Date]], "dddd")</f>
        <v>Wednesday</v>
      </c>
      <c r="E584" s="1">
        <v>43775</v>
      </c>
      <c r="F584" s="2">
        <f ca="1">DATEDIF(EmpTable[[#This Row],[Start Date]],TODAY(),"Y")</f>
        <v>6</v>
      </c>
      <c r="G584" t="s">
        <v>38</v>
      </c>
      <c r="H584" t="s">
        <v>14</v>
      </c>
      <c r="I584" t="s">
        <v>17</v>
      </c>
      <c r="J584" s="3">
        <v>3068</v>
      </c>
      <c r="K584" s="3">
        <v>36816</v>
      </c>
      <c r="L584" s="3">
        <f>EmpTable[[#This Row],[Annual Salary]]/52</f>
        <v>708</v>
      </c>
      <c r="M584">
        <v>2</v>
      </c>
      <c r="N584">
        <v>4</v>
      </c>
      <c r="O584">
        <v>0</v>
      </c>
      <c r="P584">
        <f>EmpTable[[#This Row],[Sick Leaves]]+EmpTable[[#This Row],[Unpaid Leaves]]</f>
        <v>4</v>
      </c>
      <c r="Q584">
        <v>8</v>
      </c>
    </row>
    <row r="585" spans="1:17" x14ac:dyDescent="0.3">
      <c r="A585" t="s">
        <v>1300</v>
      </c>
      <c r="B585" t="s">
        <v>614</v>
      </c>
      <c r="C585" t="s">
        <v>15</v>
      </c>
      <c r="D585" t="str">
        <f>TEXT(EmpTable[[#This Row],[Start Date]], "dddd")</f>
        <v>Wednesday</v>
      </c>
      <c r="E585" s="1">
        <v>43733</v>
      </c>
      <c r="F585" s="2">
        <f ca="1">DATEDIF(EmpTable[[#This Row],[Start Date]],TODAY(),"Y")</f>
        <v>6</v>
      </c>
      <c r="G585" t="s">
        <v>23</v>
      </c>
      <c r="H585" t="s">
        <v>22</v>
      </c>
      <c r="I585" t="s">
        <v>39</v>
      </c>
      <c r="J585" s="3">
        <v>1814</v>
      </c>
      <c r="K585" s="3">
        <v>21768</v>
      </c>
      <c r="L585" s="3">
        <f>EmpTable[[#This Row],[Annual Salary]]/52</f>
        <v>418.61538461538464</v>
      </c>
      <c r="M585">
        <v>3</v>
      </c>
      <c r="N585">
        <v>0</v>
      </c>
      <c r="O585">
        <v>0</v>
      </c>
      <c r="P585">
        <f>EmpTable[[#This Row],[Sick Leaves]]+EmpTable[[#This Row],[Unpaid Leaves]]</f>
        <v>0</v>
      </c>
      <c r="Q585">
        <v>6</v>
      </c>
    </row>
    <row r="586" spans="1:17" x14ac:dyDescent="0.3">
      <c r="A586" t="s">
        <v>1301</v>
      </c>
      <c r="B586" t="s">
        <v>615</v>
      </c>
      <c r="C586" t="s">
        <v>15</v>
      </c>
      <c r="D586" t="str">
        <f>TEXT(EmpTable[[#This Row],[Start Date]], "dddd")</f>
        <v>Monday</v>
      </c>
      <c r="E586" s="1">
        <v>43605</v>
      </c>
      <c r="F586" s="2">
        <f ca="1">DATEDIF(EmpTable[[#This Row],[Start Date]],TODAY(),"Y")</f>
        <v>7</v>
      </c>
      <c r="G586" t="s">
        <v>8</v>
      </c>
      <c r="H586" t="s">
        <v>9</v>
      </c>
      <c r="I586" t="s">
        <v>39</v>
      </c>
      <c r="J586" s="3">
        <v>1076</v>
      </c>
      <c r="K586" s="3">
        <v>12912</v>
      </c>
      <c r="L586" s="3">
        <f>EmpTable[[#This Row],[Annual Salary]]/52</f>
        <v>248.30769230769232</v>
      </c>
      <c r="M586">
        <v>5</v>
      </c>
      <c r="N586">
        <v>1</v>
      </c>
      <c r="O586">
        <v>0</v>
      </c>
      <c r="P586">
        <f>EmpTable[[#This Row],[Sick Leaves]]+EmpTable[[#This Row],[Unpaid Leaves]]</f>
        <v>1</v>
      </c>
      <c r="Q586">
        <v>4</v>
      </c>
    </row>
    <row r="587" spans="1:17" x14ac:dyDescent="0.3">
      <c r="A587" t="s">
        <v>1302</v>
      </c>
      <c r="B587" t="s">
        <v>616</v>
      </c>
      <c r="C587" t="s">
        <v>37</v>
      </c>
      <c r="D587" t="str">
        <f>TEXT(EmpTable[[#This Row],[Start Date]], "dddd")</f>
        <v>Sunday</v>
      </c>
      <c r="E587" s="1">
        <v>42736</v>
      </c>
      <c r="F587" s="2">
        <f ca="1">DATEDIF(EmpTable[[#This Row],[Start Date]],TODAY(),"Y")</f>
        <v>9</v>
      </c>
      <c r="G587" t="s">
        <v>34</v>
      </c>
      <c r="H587" t="s">
        <v>9</v>
      </c>
      <c r="I587" t="s">
        <v>17</v>
      </c>
      <c r="J587" s="3">
        <v>3120</v>
      </c>
      <c r="K587" s="3">
        <v>37440</v>
      </c>
      <c r="L587" s="3">
        <f>EmpTable[[#This Row],[Annual Salary]]/52</f>
        <v>720</v>
      </c>
      <c r="M587">
        <v>3</v>
      </c>
      <c r="N587">
        <v>3</v>
      </c>
      <c r="O587">
        <v>0</v>
      </c>
      <c r="P587">
        <f>EmpTable[[#This Row],[Sick Leaves]]+EmpTable[[#This Row],[Unpaid Leaves]]</f>
        <v>3</v>
      </c>
      <c r="Q587">
        <v>2</v>
      </c>
    </row>
    <row r="588" spans="1:17" x14ac:dyDescent="0.3">
      <c r="A588" t="s">
        <v>1303</v>
      </c>
      <c r="B588" t="s">
        <v>617</v>
      </c>
      <c r="C588" t="s">
        <v>37</v>
      </c>
      <c r="D588" t="str">
        <f>TEXT(EmpTable[[#This Row],[Start Date]], "dddd")</f>
        <v>Saturday</v>
      </c>
      <c r="E588" s="1">
        <v>44072</v>
      </c>
      <c r="F588" s="2">
        <f ca="1">DATEDIF(EmpTable[[#This Row],[Start Date]],TODAY(),"Y")</f>
        <v>6</v>
      </c>
      <c r="G588" t="s">
        <v>8</v>
      </c>
      <c r="H588" t="s">
        <v>9</v>
      </c>
      <c r="I588" t="s">
        <v>17</v>
      </c>
      <c r="J588" s="3">
        <v>1359</v>
      </c>
      <c r="K588" s="3">
        <v>16308</v>
      </c>
      <c r="L588" s="3">
        <f>EmpTable[[#This Row],[Annual Salary]]/52</f>
        <v>313.61538461538464</v>
      </c>
      <c r="M588">
        <v>2</v>
      </c>
      <c r="N588">
        <v>0</v>
      </c>
      <c r="O588">
        <v>0</v>
      </c>
      <c r="P588">
        <f>EmpTable[[#This Row],[Sick Leaves]]+EmpTable[[#This Row],[Unpaid Leaves]]</f>
        <v>0</v>
      </c>
      <c r="Q588">
        <v>8</v>
      </c>
    </row>
    <row r="589" spans="1:17" x14ac:dyDescent="0.3">
      <c r="A589" t="s">
        <v>1304</v>
      </c>
      <c r="B589" t="s">
        <v>618</v>
      </c>
      <c r="C589" t="s">
        <v>15</v>
      </c>
      <c r="D589" t="str">
        <f>TEXT(EmpTable[[#This Row],[Start Date]], "dddd")</f>
        <v>Saturday</v>
      </c>
      <c r="E589" s="1">
        <v>43834</v>
      </c>
      <c r="F589" s="2">
        <f ca="1">DATEDIF(EmpTable[[#This Row],[Start Date]],TODAY(),"Y")</f>
        <v>6</v>
      </c>
      <c r="G589" t="s">
        <v>13</v>
      </c>
      <c r="H589" t="s">
        <v>9</v>
      </c>
      <c r="I589" t="s">
        <v>17</v>
      </c>
      <c r="J589" s="3">
        <v>3391</v>
      </c>
      <c r="K589" s="3">
        <v>40692</v>
      </c>
      <c r="L589" s="3">
        <f>EmpTable[[#This Row],[Annual Salary]]/52</f>
        <v>782.53846153846155</v>
      </c>
      <c r="M589">
        <v>1</v>
      </c>
      <c r="N589">
        <v>0</v>
      </c>
      <c r="O589">
        <v>3</v>
      </c>
      <c r="P589">
        <f>EmpTable[[#This Row],[Sick Leaves]]+EmpTable[[#This Row],[Unpaid Leaves]]</f>
        <v>3</v>
      </c>
      <c r="Q589">
        <v>1</v>
      </c>
    </row>
    <row r="590" spans="1:17" x14ac:dyDescent="0.3">
      <c r="A590" t="s">
        <v>1305</v>
      </c>
      <c r="B590" t="s">
        <v>619</v>
      </c>
      <c r="C590" t="s">
        <v>37</v>
      </c>
      <c r="D590" t="str">
        <f>TEXT(EmpTable[[#This Row],[Start Date]], "dddd")</f>
        <v>Tuesday</v>
      </c>
      <c r="E590" s="1">
        <v>44054</v>
      </c>
      <c r="F590" s="2">
        <f ca="1">DATEDIF(EmpTable[[#This Row],[Start Date]],TODAY(),"Y")</f>
        <v>6</v>
      </c>
      <c r="G590" t="s">
        <v>23</v>
      </c>
      <c r="H590" t="s">
        <v>22</v>
      </c>
      <c r="I590" t="s">
        <v>20</v>
      </c>
      <c r="J590" s="3">
        <v>1892</v>
      </c>
      <c r="K590" s="3">
        <v>22704</v>
      </c>
      <c r="L590" s="3">
        <f>EmpTable[[#This Row],[Annual Salary]]/52</f>
        <v>436.61538461538464</v>
      </c>
      <c r="M590">
        <v>5</v>
      </c>
      <c r="N590">
        <v>0</v>
      </c>
      <c r="O590">
        <v>0</v>
      </c>
      <c r="P590">
        <f>EmpTable[[#This Row],[Sick Leaves]]+EmpTable[[#This Row],[Unpaid Leaves]]</f>
        <v>0</v>
      </c>
      <c r="Q590">
        <v>6</v>
      </c>
    </row>
    <row r="591" spans="1:17" x14ac:dyDescent="0.3">
      <c r="A591" t="s">
        <v>1306</v>
      </c>
      <c r="B591" t="s">
        <v>620</v>
      </c>
      <c r="C591" t="s">
        <v>15</v>
      </c>
      <c r="D591" t="str">
        <f>TEXT(EmpTable[[#This Row],[Start Date]], "dddd")</f>
        <v>Sunday</v>
      </c>
      <c r="E591" s="1">
        <v>43884</v>
      </c>
      <c r="F591" s="2">
        <f ca="1">DATEDIF(EmpTable[[#This Row],[Start Date]],TODAY(),"Y")</f>
        <v>6</v>
      </c>
      <c r="G591" t="s">
        <v>13</v>
      </c>
      <c r="H591" t="s">
        <v>9</v>
      </c>
      <c r="I591" t="s">
        <v>10</v>
      </c>
      <c r="J591" s="3">
        <v>2639</v>
      </c>
      <c r="K591" s="3">
        <v>31668</v>
      </c>
      <c r="L591" s="3">
        <f>EmpTable[[#This Row],[Annual Salary]]/52</f>
        <v>609</v>
      </c>
      <c r="M591">
        <v>1</v>
      </c>
      <c r="N591">
        <v>1</v>
      </c>
      <c r="O591">
        <v>0</v>
      </c>
      <c r="P591">
        <f>EmpTable[[#This Row],[Sick Leaves]]+EmpTable[[#This Row],[Unpaid Leaves]]</f>
        <v>1</v>
      </c>
      <c r="Q591">
        <v>3</v>
      </c>
    </row>
    <row r="592" spans="1:17" x14ac:dyDescent="0.3">
      <c r="A592" t="s">
        <v>1307</v>
      </c>
      <c r="B592" t="s">
        <v>621</v>
      </c>
      <c r="C592" t="s">
        <v>37</v>
      </c>
      <c r="D592" t="str">
        <f>TEXT(EmpTable[[#This Row],[Start Date]], "dddd")</f>
        <v>Monday</v>
      </c>
      <c r="E592" s="1">
        <v>44039</v>
      </c>
      <c r="F592" s="2">
        <f ca="1">DATEDIF(EmpTable[[#This Row],[Start Date]],TODAY(),"Y")</f>
        <v>6</v>
      </c>
      <c r="G592" t="s">
        <v>24</v>
      </c>
      <c r="H592" t="s">
        <v>9</v>
      </c>
      <c r="I592" t="s">
        <v>17</v>
      </c>
      <c r="J592" s="3">
        <v>1580</v>
      </c>
      <c r="K592" s="3">
        <v>18960</v>
      </c>
      <c r="L592" s="3">
        <f>EmpTable[[#This Row],[Annual Salary]]/52</f>
        <v>364.61538461538464</v>
      </c>
      <c r="M592">
        <v>5</v>
      </c>
      <c r="N592">
        <v>2</v>
      </c>
      <c r="O592">
        <v>5</v>
      </c>
      <c r="P592">
        <f>EmpTable[[#This Row],[Sick Leaves]]+EmpTable[[#This Row],[Unpaid Leaves]]</f>
        <v>7</v>
      </c>
      <c r="Q592">
        <v>6</v>
      </c>
    </row>
    <row r="593" spans="1:17" x14ac:dyDescent="0.3">
      <c r="A593" t="s">
        <v>1308</v>
      </c>
      <c r="B593" t="s">
        <v>622</v>
      </c>
      <c r="C593" t="s">
        <v>15</v>
      </c>
      <c r="D593" t="str">
        <f>TEXT(EmpTable[[#This Row],[Start Date]], "dddd")</f>
        <v>Thursday</v>
      </c>
      <c r="E593" s="1">
        <v>43692</v>
      </c>
      <c r="F593" s="2">
        <f ca="1">DATEDIF(EmpTable[[#This Row],[Start Date]],TODAY(),"Y")</f>
        <v>7</v>
      </c>
      <c r="G593" t="s">
        <v>8</v>
      </c>
      <c r="H593" t="s">
        <v>9</v>
      </c>
      <c r="I593" t="s">
        <v>17</v>
      </c>
      <c r="J593" s="3">
        <v>2186</v>
      </c>
      <c r="K593" s="3">
        <v>26232</v>
      </c>
      <c r="L593" s="3">
        <f>EmpTable[[#This Row],[Annual Salary]]/52</f>
        <v>504.46153846153845</v>
      </c>
      <c r="M593">
        <v>3</v>
      </c>
      <c r="N593">
        <v>0</v>
      </c>
      <c r="O593">
        <v>0</v>
      </c>
      <c r="P593">
        <f>EmpTable[[#This Row],[Sick Leaves]]+EmpTable[[#This Row],[Unpaid Leaves]]</f>
        <v>0</v>
      </c>
      <c r="Q593">
        <v>4</v>
      </c>
    </row>
    <row r="594" spans="1:17" x14ac:dyDescent="0.3">
      <c r="A594" t="s">
        <v>1309</v>
      </c>
      <c r="B594" t="s">
        <v>623</v>
      </c>
      <c r="C594" t="s">
        <v>15</v>
      </c>
      <c r="D594" t="str">
        <f>TEXT(EmpTable[[#This Row],[Start Date]], "dddd")</f>
        <v>Wednesday</v>
      </c>
      <c r="E594" s="1">
        <v>43684</v>
      </c>
      <c r="F594" s="2">
        <f ca="1">DATEDIF(EmpTable[[#This Row],[Start Date]],TODAY(),"Y")</f>
        <v>7</v>
      </c>
      <c r="G594" t="s">
        <v>24</v>
      </c>
      <c r="H594" t="s">
        <v>14</v>
      </c>
      <c r="I594" t="s">
        <v>10</v>
      </c>
      <c r="J594" s="3">
        <v>1574</v>
      </c>
      <c r="K594" s="3">
        <v>18888</v>
      </c>
      <c r="L594" s="3">
        <f>EmpTable[[#This Row],[Annual Salary]]/52</f>
        <v>363.23076923076923</v>
      </c>
      <c r="M594">
        <v>2</v>
      </c>
      <c r="N594">
        <v>0</v>
      </c>
      <c r="O594">
        <v>0</v>
      </c>
      <c r="P594">
        <f>EmpTable[[#This Row],[Sick Leaves]]+EmpTable[[#This Row],[Unpaid Leaves]]</f>
        <v>0</v>
      </c>
      <c r="Q594">
        <v>6</v>
      </c>
    </row>
    <row r="595" spans="1:17" x14ac:dyDescent="0.3">
      <c r="A595" t="s">
        <v>1310</v>
      </c>
      <c r="B595" t="s">
        <v>624</v>
      </c>
      <c r="C595" t="s">
        <v>37</v>
      </c>
      <c r="D595" t="str">
        <f>TEXT(EmpTable[[#This Row],[Start Date]], "dddd")</f>
        <v>Friday</v>
      </c>
      <c r="E595" s="1">
        <v>43154</v>
      </c>
      <c r="F595" s="2">
        <f ca="1">DATEDIF(EmpTable[[#This Row],[Start Date]],TODAY(),"Y")</f>
        <v>8</v>
      </c>
      <c r="G595" t="s">
        <v>19</v>
      </c>
      <c r="H595" t="s">
        <v>11</v>
      </c>
      <c r="I595" t="s">
        <v>17</v>
      </c>
      <c r="J595" s="3">
        <v>2013</v>
      </c>
      <c r="K595" s="3">
        <v>24156</v>
      </c>
      <c r="L595" s="3">
        <f>EmpTable[[#This Row],[Annual Salary]]/52</f>
        <v>464.53846153846155</v>
      </c>
      <c r="M595">
        <v>4.5</v>
      </c>
      <c r="N595">
        <v>6</v>
      </c>
      <c r="O595">
        <v>0</v>
      </c>
      <c r="P595">
        <f>EmpTable[[#This Row],[Sick Leaves]]+EmpTable[[#This Row],[Unpaid Leaves]]</f>
        <v>6</v>
      </c>
      <c r="Q595">
        <v>8</v>
      </c>
    </row>
    <row r="596" spans="1:17" x14ac:dyDescent="0.3">
      <c r="A596" t="s">
        <v>1311</v>
      </c>
      <c r="B596" t="s">
        <v>625</v>
      </c>
      <c r="C596" t="s">
        <v>37</v>
      </c>
      <c r="D596" t="str">
        <f>TEXT(EmpTable[[#This Row],[Start Date]], "dddd")</f>
        <v>Sunday</v>
      </c>
      <c r="E596" s="1">
        <v>43835</v>
      </c>
      <c r="F596" s="2">
        <f ca="1">DATEDIF(EmpTable[[#This Row],[Start Date]],TODAY(),"Y")</f>
        <v>6</v>
      </c>
      <c r="G596" t="s">
        <v>23</v>
      </c>
      <c r="H596" t="s">
        <v>9</v>
      </c>
      <c r="I596" t="s">
        <v>17</v>
      </c>
      <c r="J596" s="3">
        <v>2075</v>
      </c>
      <c r="K596" s="3">
        <v>24900</v>
      </c>
      <c r="L596" s="3">
        <f>EmpTable[[#This Row],[Annual Salary]]/52</f>
        <v>478.84615384615387</v>
      </c>
      <c r="M596">
        <v>2</v>
      </c>
      <c r="N596">
        <v>0</v>
      </c>
      <c r="O596">
        <v>0</v>
      </c>
      <c r="P596">
        <f>EmpTable[[#This Row],[Sick Leaves]]+EmpTable[[#This Row],[Unpaid Leaves]]</f>
        <v>0</v>
      </c>
      <c r="Q596">
        <v>5</v>
      </c>
    </row>
    <row r="597" spans="1:17" x14ac:dyDescent="0.3">
      <c r="A597" t="s">
        <v>1312</v>
      </c>
      <c r="B597" t="s">
        <v>626</v>
      </c>
      <c r="C597" t="s">
        <v>37</v>
      </c>
      <c r="D597" t="str">
        <f>TEXT(EmpTable[[#This Row],[Start Date]], "dddd")</f>
        <v>Saturday</v>
      </c>
      <c r="E597" s="1">
        <v>43225</v>
      </c>
      <c r="F597" s="2">
        <f ca="1">DATEDIF(EmpTable[[#This Row],[Start Date]],TODAY(),"Y")</f>
        <v>8</v>
      </c>
      <c r="G597" t="s">
        <v>13</v>
      </c>
      <c r="H597" t="s">
        <v>9</v>
      </c>
      <c r="I597" t="s">
        <v>17</v>
      </c>
      <c r="J597" s="3">
        <v>1372</v>
      </c>
      <c r="K597" s="3">
        <v>16464</v>
      </c>
      <c r="L597" s="3">
        <f>EmpTable[[#This Row],[Annual Salary]]/52</f>
        <v>316.61538461538464</v>
      </c>
      <c r="M597">
        <v>1</v>
      </c>
      <c r="N597">
        <v>0</v>
      </c>
      <c r="O597">
        <v>3</v>
      </c>
      <c r="P597">
        <f>EmpTable[[#This Row],[Sick Leaves]]+EmpTable[[#This Row],[Unpaid Leaves]]</f>
        <v>3</v>
      </c>
      <c r="Q597">
        <v>2</v>
      </c>
    </row>
    <row r="598" spans="1:17" x14ac:dyDescent="0.3">
      <c r="A598" t="s">
        <v>1313</v>
      </c>
      <c r="B598" t="s">
        <v>627</v>
      </c>
      <c r="C598" t="s">
        <v>15</v>
      </c>
      <c r="D598" t="str">
        <f>TEXT(EmpTable[[#This Row],[Start Date]], "dddd")</f>
        <v>Friday</v>
      </c>
      <c r="E598" s="1">
        <v>43315</v>
      </c>
      <c r="F598" s="2">
        <f ca="1">DATEDIF(EmpTable[[#This Row],[Start Date]],TODAY(),"Y")</f>
        <v>8</v>
      </c>
      <c r="G598" t="s">
        <v>24</v>
      </c>
      <c r="H598" t="s">
        <v>9</v>
      </c>
      <c r="I598" t="s">
        <v>20</v>
      </c>
      <c r="J598" s="3">
        <v>2026</v>
      </c>
      <c r="K598" s="3">
        <v>24312</v>
      </c>
      <c r="L598" s="3">
        <f>EmpTable[[#This Row],[Annual Salary]]/52</f>
        <v>467.53846153846155</v>
      </c>
      <c r="M598">
        <v>4.5</v>
      </c>
      <c r="N598">
        <v>0</v>
      </c>
      <c r="O598">
        <v>0</v>
      </c>
      <c r="P598">
        <f>EmpTable[[#This Row],[Sick Leaves]]+EmpTable[[#This Row],[Unpaid Leaves]]</f>
        <v>0</v>
      </c>
      <c r="Q598">
        <v>7</v>
      </c>
    </row>
    <row r="599" spans="1:17" x14ac:dyDescent="0.3">
      <c r="A599" t="s">
        <v>1314</v>
      </c>
      <c r="B599" t="s">
        <v>628</v>
      </c>
      <c r="C599" t="s">
        <v>15</v>
      </c>
      <c r="D599" t="str">
        <f>TEXT(EmpTable[[#This Row],[Start Date]], "dddd")</f>
        <v>Saturday</v>
      </c>
      <c r="E599" s="1">
        <v>42854</v>
      </c>
      <c r="F599" s="2">
        <f ca="1">DATEDIF(EmpTable[[#This Row],[Start Date]],TODAY(),"Y")</f>
        <v>9</v>
      </c>
      <c r="G599" t="s">
        <v>13</v>
      </c>
      <c r="H599" t="s">
        <v>14</v>
      </c>
      <c r="I599" t="s">
        <v>17</v>
      </c>
      <c r="J599" s="3">
        <v>1351</v>
      </c>
      <c r="K599" s="3">
        <v>16212</v>
      </c>
      <c r="L599" s="3">
        <f>EmpTable[[#This Row],[Annual Salary]]/52</f>
        <v>311.76923076923077</v>
      </c>
      <c r="M599">
        <v>2</v>
      </c>
      <c r="N599">
        <v>0</v>
      </c>
      <c r="O599">
        <v>0</v>
      </c>
      <c r="P599">
        <f>EmpTable[[#This Row],[Sick Leaves]]+EmpTable[[#This Row],[Unpaid Leaves]]</f>
        <v>0</v>
      </c>
      <c r="Q599">
        <v>8</v>
      </c>
    </row>
    <row r="600" spans="1:17" x14ac:dyDescent="0.3">
      <c r="A600" t="s">
        <v>1315</v>
      </c>
      <c r="B600" t="s">
        <v>629</v>
      </c>
      <c r="C600" t="s">
        <v>15</v>
      </c>
      <c r="D600" t="str">
        <f>TEXT(EmpTable[[#This Row],[Start Date]], "dddd")</f>
        <v>Monday</v>
      </c>
      <c r="E600" s="1">
        <v>42884</v>
      </c>
      <c r="F600" s="2">
        <f ca="1">DATEDIF(EmpTable[[#This Row],[Start Date]],TODAY(),"Y")</f>
        <v>9</v>
      </c>
      <c r="G600" t="s">
        <v>8</v>
      </c>
      <c r="H600" t="s">
        <v>9</v>
      </c>
      <c r="I600" t="s">
        <v>10</v>
      </c>
      <c r="J600" s="3">
        <v>1111</v>
      </c>
      <c r="K600" s="3">
        <v>13332</v>
      </c>
      <c r="L600" s="3">
        <f>EmpTable[[#This Row],[Annual Salary]]/52</f>
        <v>256.38461538461536</v>
      </c>
      <c r="M600">
        <v>1</v>
      </c>
      <c r="N600">
        <v>3</v>
      </c>
      <c r="O600">
        <v>0</v>
      </c>
      <c r="P600">
        <f>EmpTable[[#This Row],[Sick Leaves]]+EmpTable[[#This Row],[Unpaid Leaves]]</f>
        <v>3</v>
      </c>
      <c r="Q600">
        <v>6</v>
      </c>
    </row>
    <row r="601" spans="1:17" x14ac:dyDescent="0.3">
      <c r="A601" t="s">
        <v>1316</v>
      </c>
      <c r="B601" t="s">
        <v>630</v>
      </c>
      <c r="C601" t="s">
        <v>15</v>
      </c>
      <c r="D601" t="str">
        <f>TEXT(EmpTable[[#This Row],[Start Date]], "dddd")</f>
        <v>Saturday</v>
      </c>
      <c r="E601" s="1">
        <v>44016</v>
      </c>
      <c r="F601" s="2">
        <f ca="1">DATEDIF(EmpTable[[#This Row],[Start Date]],TODAY(),"Y")</f>
        <v>6</v>
      </c>
      <c r="G601" t="s">
        <v>8</v>
      </c>
      <c r="H601" t="s">
        <v>9</v>
      </c>
      <c r="I601" t="s">
        <v>17</v>
      </c>
      <c r="J601" s="3">
        <v>1554</v>
      </c>
      <c r="K601" s="3">
        <v>18648</v>
      </c>
      <c r="L601" s="3">
        <f>EmpTable[[#This Row],[Annual Salary]]/52</f>
        <v>358.61538461538464</v>
      </c>
      <c r="M601">
        <v>5</v>
      </c>
      <c r="N601">
        <v>6</v>
      </c>
      <c r="O601">
        <v>5</v>
      </c>
      <c r="P601">
        <f>EmpTable[[#This Row],[Sick Leaves]]+EmpTable[[#This Row],[Unpaid Leaves]]</f>
        <v>11</v>
      </c>
      <c r="Q601">
        <v>8</v>
      </c>
    </row>
    <row r="602" spans="1:17" x14ac:dyDescent="0.3">
      <c r="A602" t="s">
        <v>1317</v>
      </c>
      <c r="B602" t="s">
        <v>631</v>
      </c>
      <c r="C602" t="s">
        <v>15</v>
      </c>
      <c r="D602" t="str">
        <f>TEXT(EmpTable[[#This Row],[Start Date]], "dddd")</f>
        <v>Sunday</v>
      </c>
      <c r="E602" s="1">
        <v>43758</v>
      </c>
      <c r="F602" s="2">
        <f ca="1">DATEDIF(EmpTable[[#This Row],[Start Date]],TODAY(),"Y")</f>
        <v>6</v>
      </c>
      <c r="G602" t="s">
        <v>29</v>
      </c>
      <c r="H602" t="s">
        <v>11</v>
      </c>
      <c r="I602" t="s">
        <v>10</v>
      </c>
      <c r="J602" s="3">
        <v>3057</v>
      </c>
      <c r="K602" s="3">
        <v>36684</v>
      </c>
      <c r="L602" s="3">
        <f>EmpTable[[#This Row],[Annual Salary]]/52</f>
        <v>705.46153846153845</v>
      </c>
      <c r="M602">
        <v>5</v>
      </c>
      <c r="N602">
        <v>0</v>
      </c>
      <c r="O602">
        <v>0</v>
      </c>
      <c r="P602">
        <f>EmpTable[[#This Row],[Sick Leaves]]+EmpTable[[#This Row],[Unpaid Leaves]]</f>
        <v>0</v>
      </c>
      <c r="Q602">
        <v>0</v>
      </c>
    </row>
    <row r="603" spans="1:17" x14ac:dyDescent="0.3">
      <c r="A603" t="s">
        <v>1318</v>
      </c>
      <c r="B603" t="s">
        <v>632</v>
      </c>
      <c r="C603" t="s">
        <v>15</v>
      </c>
      <c r="D603" t="str">
        <f>TEXT(EmpTable[[#This Row],[Start Date]], "dddd")</f>
        <v>Wednesday</v>
      </c>
      <c r="E603" s="1">
        <v>43453</v>
      </c>
      <c r="F603" s="2">
        <f ca="1">DATEDIF(EmpTable[[#This Row],[Start Date]],TODAY(),"Y")</f>
        <v>7</v>
      </c>
      <c r="G603" t="s">
        <v>23</v>
      </c>
      <c r="H603" t="s">
        <v>11</v>
      </c>
      <c r="I603" t="s">
        <v>26</v>
      </c>
      <c r="J603" s="3">
        <v>1733</v>
      </c>
      <c r="K603" s="3">
        <v>20796</v>
      </c>
      <c r="L603" s="3">
        <f>EmpTable[[#This Row],[Annual Salary]]/52</f>
        <v>399.92307692307691</v>
      </c>
      <c r="M603">
        <v>3</v>
      </c>
      <c r="N603">
        <v>0</v>
      </c>
      <c r="O603">
        <v>0</v>
      </c>
      <c r="P603">
        <f>EmpTable[[#This Row],[Sick Leaves]]+EmpTable[[#This Row],[Unpaid Leaves]]</f>
        <v>0</v>
      </c>
      <c r="Q603">
        <v>3</v>
      </c>
    </row>
    <row r="604" spans="1:17" x14ac:dyDescent="0.3">
      <c r="A604" t="s">
        <v>1319</v>
      </c>
      <c r="B604" t="s">
        <v>633</v>
      </c>
      <c r="C604" t="s">
        <v>15</v>
      </c>
      <c r="D604" t="str">
        <f>TEXT(EmpTable[[#This Row],[Start Date]], "dddd")</f>
        <v>Sunday</v>
      </c>
      <c r="E604" s="1">
        <v>42393</v>
      </c>
      <c r="F604" s="2">
        <f ca="1">DATEDIF(EmpTable[[#This Row],[Start Date]],TODAY(),"Y")</f>
        <v>10</v>
      </c>
      <c r="G604" t="s">
        <v>34</v>
      </c>
      <c r="H604" t="s">
        <v>9</v>
      </c>
      <c r="I604" t="s">
        <v>20</v>
      </c>
      <c r="J604" s="3">
        <v>1511</v>
      </c>
      <c r="K604" s="3">
        <v>18132</v>
      </c>
      <c r="L604" s="3">
        <f>EmpTable[[#This Row],[Annual Salary]]/52</f>
        <v>348.69230769230768</v>
      </c>
      <c r="M604">
        <v>5</v>
      </c>
      <c r="N604">
        <v>0</v>
      </c>
      <c r="O604">
        <v>0</v>
      </c>
      <c r="P604">
        <f>EmpTable[[#This Row],[Sick Leaves]]+EmpTable[[#This Row],[Unpaid Leaves]]</f>
        <v>0</v>
      </c>
      <c r="Q604">
        <v>2</v>
      </c>
    </row>
    <row r="605" spans="1:17" x14ac:dyDescent="0.3">
      <c r="A605" t="s">
        <v>1320</v>
      </c>
      <c r="B605" t="s">
        <v>85</v>
      </c>
      <c r="C605" t="s">
        <v>15</v>
      </c>
      <c r="D605" t="str">
        <f>TEXT(EmpTable[[#This Row],[Start Date]], "dddd")</f>
        <v>Monday</v>
      </c>
      <c r="E605" s="1">
        <v>42737</v>
      </c>
      <c r="F605" s="2">
        <f ca="1">DATEDIF(EmpTable[[#This Row],[Start Date]],TODAY(),"Y")</f>
        <v>9</v>
      </c>
      <c r="G605" t="s">
        <v>18</v>
      </c>
      <c r="H605" t="s">
        <v>9</v>
      </c>
      <c r="I605" t="s">
        <v>20</v>
      </c>
      <c r="J605" s="3">
        <v>2542</v>
      </c>
      <c r="K605" s="3">
        <v>30504</v>
      </c>
      <c r="L605" s="3">
        <f>EmpTable[[#This Row],[Annual Salary]]/52</f>
        <v>586.61538461538464</v>
      </c>
      <c r="M605">
        <v>5</v>
      </c>
      <c r="N605">
        <v>0</v>
      </c>
      <c r="O605">
        <v>6</v>
      </c>
      <c r="P605">
        <f>EmpTable[[#This Row],[Sick Leaves]]+EmpTable[[#This Row],[Unpaid Leaves]]</f>
        <v>6</v>
      </c>
      <c r="Q605">
        <v>6</v>
      </c>
    </row>
    <row r="606" spans="1:17" x14ac:dyDescent="0.3">
      <c r="A606" t="s">
        <v>1321</v>
      </c>
      <c r="B606" t="s">
        <v>634</v>
      </c>
      <c r="C606" t="s">
        <v>37</v>
      </c>
      <c r="D606" t="str">
        <f>TEXT(EmpTable[[#This Row],[Start Date]], "dddd")</f>
        <v>Tuesday</v>
      </c>
      <c r="E606" s="1">
        <v>43830</v>
      </c>
      <c r="F606" s="2">
        <f ca="1">DATEDIF(EmpTable[[#This Row],[Start Date]],TODAY(),"Y")</f>
        <v>6</v>
      </c>
      <c r="G606" t="s">
        <v>8</v>
      </c>
      <c r="H606" t="s">
        <v>9</v>
      </c>
      <c r="I606" t="s">
        <v>17</v>
      </c>
      <c r="J606" s="3">
        <v>1573</v>
      </c>
      <c r="K606" s="3">
        <v>18876</v>
      </c>
      <c r="L606" s="3">
        <f>EmpTable[[#This Row],[Annual Salary]]/52</f>
        <v>363</v>
      </c>
      <c r="M606">
        <v>1</v>
      </c>
      <c r="N606">
        <v>2</v>
      </c>
      <c r="O606">
        <v>0</v>
      </c>
      <c r="P606">
        <f>EmpTable[[#This Row],[Sick Leaves]]+EmpTable[[#This Row],[Unpaid Leaves]]</f>
        <v>2</v>
      </c>
      <c r="Q606">
        <v>3</v>
      </c>
    </row>
    <row r="607" spans="1:17" x14ac:dyDescent="0.3">
      <c r="A607" t="s">
        <v>1322</v>
      </c>
      <c r="B607" t="s">
        <v>635</v>
      </c>
      <c r="C607" t="s">
        <v>15</v>
      </c>
      <c r="D607" t="str">
        <f>TEXT(EmpTable[[#This Row],[Start Date]], "dddd")</f>
        <v>Monday</v>
      </c>
      <c r="E607" s="1">
        <v>43010</v>
      </c>
      <c r="F607" s="2">
        <f ca="1">DATEDIF(EmpTable[[#This Row],[Start Date]],TODAY(),"Y")</f>
        <v>8</v>
      </c>
      <c r="G607" t="s">
        <v>13</v>
      </c>
      <c r="H607" t="s">
        <v>22</v>
      </c>
      <c r="I607" t="s">
        <v>20</v>
      </c>
      <c r="J607" s="3">
        <v>2604</v>
      </c>
      <c r="K607" s="3">
        <v>31248</v>
      </c>
      <c r="L607" s="3">
        <f>EmpTable[[#This Row],[Annual Salary]]/52</f>
        <v>600.92307692307691</v>
      </c>
      <c r="M607">
        <v>3</v>
      </c>
      <c r="N607">
        <v>0</v>
      </c>
      <c r="O607">
        <v>0</v>
      </c>
      <c r="P607">
        <f>EmpTable[[#This Row],[Sick Leaves]]+EmpTable[[#This Row],[Unpaid Leaves]]</f>
        <v>0</v>
      </c>
      <c r="Q607">
        <v>1</v>
      </c>
    </row>
    <row r="608" spans="1:17" x14ac:dyDescent="0.3">
      <c r="A608" t="s">
        <v>1323</v>
      </c>
      <c r="B608" t="s">
        <v>636</v>
      </c>
      <c r="C608" t="s">
        <v>37</v>
      </c>
      <c r="D608" t="str">
        <f>TEXT(EmpTable[[#This Row],[Start Date]], "dddd")</f>
        <v>Tuesday</v>
      </c>
      <c r="E608" s="1">
        <v>43592</v>
      </c>
      <c r="F608" s="2">
        <f ca="1">DATEDIF(EmpTable[[#This Row],[Start Date]],TODAY(),"Y")</f>
        <v>7</v>
      </c>
      <c r="G608" t="s">
        <v>29</v>
      </c>
      <c r="H608" t="s">
        <v>22</v>
      </c>
      <c r="I608" t="s">
        <v>10</v>
      </c>
      <c r="J608" s="3">
        <v>3152</v>
      </c>
      <c r="K608" s="3">
        <v>37824</v>
      </c>
      <c r="L608" s="3">
        <f>EmpTable[[#This Row],[Annual Salary]]/52</f>
        <v>727.38461538461536</v>
      </c>
      <c r="M608">
        <v>5</v>
      </c>
      <c r="N608">
        <v>0</v>
      </c>
      <c r="O608">
        <v>0</v>
      </c>
      <c r="P608">
        <f>EmpTable[[#This Row],[Sick Leaves]]+EmpTable[[#This Row],[Unpaid Leaves]]</f>
        <v>0</v>
      </c>
      <c r="Q608">
        <v>8</v>
      </c>
    </row>
    <row r="609" spans="1:17" x14ac:dyDescent="0.3">
      <c r="A609" t="s">
        <v>1324</v>
      </c>
      <c r="B609" t="s">
        <v>227</v>
      </c>
      <c r="C609" t="s">
        <v>15</v>
      </c>
      <c r="D609" t="str">
        <f>TEXT(EmpTable[[#This Row],[Start Date]], "dddd")</f>
        <v>Wednesday</v>
      </c>
      <c r="E609" s="1">
        <v>44097</v>
      </c>
      <c r="F609" s="2">
        <f ca="1">DATEDIF(EmpTable[[#This Row],[Start Date]],TODAY(),"Y")</f>
        <v>6</v>
      </c>
      <c r="G609" t="s">
        <v>19</v>
      </c>
      <c r="H609" t="s">
        <v>14</v>
      </c>
      <c r="I609" t="s">
        <v>39</v>
      </c>
      <c r="J609" s="3">
        <v>2655</v>
      </c>
      <c r="K609" s="3">
        <v>31860</v>
      </c>
      <c r="L609" s="3">
        <f>EmpTable[[#This Row],[Annual Salary]]/52</f>
        <v>612.69230769230774</v>
      </c>
      <c r="M609">
        <v>5</v>
      </c>
      <c r="N609">
        <v>0</v>
      </c>
      <c r="O609">
        <v>0</v>
      </c>
      <c r="P609">
        <f>EmpTable[[#This Row],[Sick Leaves]]+EmpTable[[#This Row],[Unpaid Leaves]]</f>
        <v>0</v>
      </c>
      <c r="Q609">
        <v>6</v>
      </c>
    </row>
    <row r="610" spans="1:17" x14ac:dyDescent="0.3">
      <c r="A610" t="s">
        <v>1325</v>
      </c>
      <c r="B610" t="s">
        <v>637</v>
      </c>
      <c r="C610" t="s">
        <v>15</v>
      </c>
      <c r="D610" t="str">
        <f>TEXT(EmpTable[[#This Row],[Start Date]], "dddd")</f>
        <v>Friday</v>
      </c>
      <c r="E610" s="1">
        <v>42412</v>
      </c>
      <c r="F610" s="2">
        <f ca="1">DATEDIF(EmpTable[[#This Row],[Start Date]],TODAY(),"Y")</f>
        <v>10</v>
      </c>
      <c r="G610" t="s">
        <v>27</v>
      </c>
      <c r="H610" t="s">
        <v>9</v>
      </c>
      <c r="I610" t="s">
        <v>26</v>
      </c>
      <c r="J610" s="3">
        <v>1405</v>
      </c>
      <c r="K610" s="3">
        <v>16860</v>
      </c>
      <c r="L610" s="3">
        <f>EmpTable[[#This Row],[Annual Salary]]/52</f>
        <v>324.23076923076923</v>
      </c>
      <c r="M610">
        <v>5</v>
      </c>
      <c r="N610">
        <v>6</v>
      </c>
      <c r="O610">
        <v>0</v>
      </c>
      <c r="P610">
        <f>EmpTable[[#This Row],[Sick Leaves]]+EmpTable[[#This Row],[Unpaid Leaves]]</f>
        <v>6</v>
      </c>
      <c r="Q610">
        <v>10</v>
      </c>
    </row>
    <row r="611" spans="1:17" x14ac:dyDescent="0.3">
      <c r="A611" t="s">
        <v>1326</v>
      </c>
      <c r="B611" t="s">
        <v>638</v>
      </c>
      <c r="C611" t="s">
        <v>15</v>
      </c>
      <c r="D611" t="str">
        <f>TEXT(EmpTable[[#This Row],[Start Date]], "dddd")</f>
        <v>Monday</v>
      </c>
      <c r="E611" s="1">
        <v>43234</v>
      </c>
      <c r="F611" s="2">
        <f ca="1">DATEDIF(EmpTable[[#This Row],[Start Date]],TODAY(),"Y")</f>
        <v>8</v>
      </c>
      <c r="G611" t="s">
        <v>13</v>
      </c>
      <c r="H611" t="s">
        <v>9</v>
      </c>
      <c r="I611" t="s">
        <v>17</v>
      </c>
      <c r="J611" s="3">
        <v>3100</v>
      </c>
      <c r="K611" s="3">
        <v>37200</v>
      </c>
      <c r="L611" s="3">
        <f>EmpTable[[#This Row],[Annual Salary]]/52</f>
        <v>715.38461538461536</v>
      </c>
      <c r="M611">
        <v>5</v>
      </c>
      <c r="N611">
        <v>0</v>
      </c>
      <c r="O611">
        <v>0</v>
      </c>
      <c r="P611">
        <f>EmpTable[[#This Row],[Sick Leaves]]+EmpTable[[#This Row],[Unpaid Leaves]]</f>
        <v>0</v>
      </c>
      <c r="Q611">
        <v>7</v>
      </c>
    </row>
    <row r="612" spans="1:17" x14ac:dyDescent="0.3">
      <c r="A612" t="s">
        <v>1327</v>
      </c>
      <c r="B612" t="s">
        <v>639</v>
      </c>
      <c r="C612" t="s">
        <v>37</v>
      </c>
      <c r="D612" t="str">
        <f>TEXT(EmpTable[[#This Row],[Start Date]], "dddd")</f>
        <v>Monday</v>
      </c>
      <c r="E612" s="1">
        <v>42947</v>
      </c>
      <c r="F612" s="2">
        <f ca="1">DATEDIF(EmpTable[[#This Row],[Start Date]],TODAY(),"Y")</f>
        <v>9</v>
      </c>
      <c r="G612" t="s">
        <v>13</v>
      </c>
      <c r="H612" t="s">
        <v>14</v>
      </c>
      <c r="I612" t="s">
        <v>39</v>
      </c>
      <c r="J612" s="3">
        <v>2729</v>
      </c>
      <c r="K612" s="3">
        <v>32748</v>
      </c>
      <c r="L612" s="3">
        <f>EmpTable[[#This Row],[Annual Salary]]/52</f>
        <v>629.76923076923072</v>
      </c>
      <c r="M612">
        <v>4.5</v>
      </c>
      <c r="N612">
        <v>0</v>
      </c>
      <c r="O612">
        <v>0</v>
      </c>
      <c r="P612">
        <f>EmpTable[[#This Row],[Sick Leaves]]+EmpTable[[#This Row],[Unpaid Leaves]]</f>
        <v>0</v>
      </c>
      <c r="Q612">
        <v>6</v>
      </c>
    </row>
    <row r="613" spans="1:17" x14ac:dyDescent="0.3">
      <c r="A613" t="s">
        <v>1328</v>
      </c>
      <c r="B613" t="s">
        <v>640</v>
      </c>
      <c r="C613" t="s">
        <v>15</v>
      </c>
      <c r="D613" t="str">
        <f>TEXT(EmpTable[[#This Row],[Start Date]], "dddd")</f>
        <v>Monday</v>
      </c>
      <c r="E613" s="1">
        <v>43290</v>
      </c>
      <c r="F613" s="2">
        <f ca="1">DATEDIF(EmpTable[[#This Row],[Start Date]],TODAY(),"Y")</f>
        <v>8</v>
      </c>
      <c r="G613" t="s">
        <v>25</v>
      </c>
      <c r="H613" t="s">
        <v>9</v>
      </c>
      <c r="I613" t="s">
        <v>20</v>
      </c>
      <c r="J613" s="3">
        <v>1467</v>
      </c>
      <c r="K613" s="3">
        <v>17604</v>
      </c>
      <c r="L613" s="3">
        <f>EmpTable[[#This Row],[Annual Salary]]/52</f>
        <v>338.53846153846155</v>
      </c>
      <c r="M613">
        <v>5</v>
      </c>
      <c r="N613">
        <v>0</v>
      </c>
      <c r="O613">
        <v>0</v>
      </c>
      <c r="P613">
        <f>EmpTable[[#This Row],[Sick Leaves]]+EmpTable[[#This Row],[Unpaid Leaves]]</f>
        <v>0</v>
      </c>
      <c r="Q613">
        <v>7</v>
      </c>
    </row>
    <row r="614" spans="1:17" x14ac:dyDescent="0.3">
      <c r="A614" t="s">
        <v>1329</v>
      </c>
      <c r="B614" t="s">
        <v>641</v>
      </c>
      <c r="C614" t="s">
        <v>37</v>
      </c>
      <c r="D614" t="str">
        <f>TEXT(EmpTable[[#This Row],[Start Date]], "dddd")</f>
        <v>Saturday</v>
      </c>
      <c r="E614" s="1">
        <v>42791</v>
      </c>
      <c r="F614" s="2">
        <f ca="1">DATEDIF(EmpTable[[#This Row],[Start Date]],TODAY(),"Y")</f>
        <v>9</v>
      </c>
      <c r="G614" t="s">
        <v>13</v>
      </c>
      <c r="H614" t="s">
        <v>11</v>
      </c>
      <c r="I614" t="s">
        <v>20</v>
      </c>
      <c r="J614" s="3">
        <v>1612</v>
      </c>
      <c r="K614" s="3">
        <v>19344</v>
      </c>
      <c r="L614" s="3">
        <f>EmpTable[[#This Row],[Annual Salary]]/52</f>
        <v>372</v>
      </c>
      <c r="M614">
        <v>5</v>
      </c>
      <c r="N614">
        <v>0</v>
      </c>
      <c r="O614">
        <v>0</v>
      </c>
      <c r="P614">
        <f>EmpTable[[#This Row],[Sick Leaves]]+EmpTable[[#This Row],[Unpaid Leaves]]</f>
        <v>0</v>
      </c>
      <c r="Q614">
        <v>4</v>
      </c>
    </row>
    <row r="615" spans="1:17" x14ac:dyDescent="0.3">
      <c r="A615" t="s">
        <v>1330</v>
      </c>
      <c r="B615" t="s">
        <v>642</v>
      </c>
      <c r="C615" t="s">
        <v>15</v>
      </c>
      <c r="D615" t="str">
        <f>TEXT(EmpTable[[#This Row],[Start Date]], "dddd")</f>
        <v>Friday</v>
      </c>
      <c r="E615" s="1">
        <v>43574</v>
      </c>
      <c r="F615" s="2">
        <f ca="1">DATEDIF(EmpTable[[#This Row],[Start Date]],TODAY(),"Y")</f>
        <v>7</v>
      </c>
      <c r="G615" t="s">
        <v>8</v>
      </c>
      <c r="H615" t="s">
        <v>9</v>
      </c>
      <c r="I615" t="s">
        <v>20</v>
      </c>
      <c r="J615" s="3">
        <v>2901</v>
      </c>
      <c r="K615" s="3">
        <v>34812</v>
      </c>
      <c r="L615" s="3">
        <f>EmpTable[[#This Row],[Annual Salary]]/52</f>
        <v>669.46153846153845</v>
      </c>
      <c r="M615">
        <v>5</v>
      </c>
      <c r="N615">
        <v>0</v>
      </c>
      <c r="O615">
        <v>0</v>
      </c>
      <c r="P615">
        <f>EmpTable[[#This Row],[Sick Leaves]]+EmpTable[[#This Row],[Unpaid Leaves]]</f>
        <v>0</v>
      </c>
      <c r="Q615">
        <v>6</v>
      </c>
    </row>
    <row r="616" spans="1:17" x14ac:dyDescent="0.3">
      <c r="A616" t="s">
        <v>1331</v>
      </c>
      <c r="B616" t="s">
        <v>643</v>
      </c>
      <c r="C616" t="s">
        <v>15</v>
      </c>
      <c r="D616" t="str">
        <f>TEXT(EmpTable[[#This Row],[Start Date]], "dddd")</f>
        <v>Saturday</v>
      </c>
      <c r="E616" s="1">
        <v>42952</v>
      </c>
      <c r="F616" s="2">
        <f ca="1">DATEDIF(EmpTable[[#This Row],[Start Date]],TODAY(),"Y")</f>
        <v>9</v>
      </c>
      <c r="G616" t="s">
        <v>34</v>
      </c>
      <c r="H616" t="s">
        <v>9</v>
      </c>
      <c r="I616" t="s">
        <v>20</v>
      </c>
      <c r="J616" s="3">
        <v>1999</v>
      </c>
      <c r="K616" s="3">
        <v>23988</v>
      </c>
      <c r="L616" s="3">
        <f>EmpTable[[#This Row],[Annual Salary]]/52</f>
        <v>461.30769230769232</v>
      </c>
      <c r="M616">
        <v>3</v>
      </c>
      <c r="N616">
        <v>0</v>
      </c>
      <c r="O616">
        <v>0</v>
      </c>
      <c r="P616">
        <f>EmpTable[[#This Row],[Sick Leaves]]+EmpTable[[#This Row],[Unpaid Leaves]]</f>
        <v>0</v>
      </c>
      <c r="Q616">
        <v>4</v>
      </c>
    </row>
    <row r="617" spans="1:17" x14ac:dyDescent="0.3">
      <c r="A617" t="s">
        <v>1332</v>
      </c>
      <c r="B617" t="s">
        <v>644</v>
      </c>
      <c r="C617" t="s">
        <v>37</v>
      </c>
      <c r="D617" t="str">
        <f>TEXT(EmpTable[[#This Row],[Start Date]], "dddd")</f>
        <v>Saturday</v>
      </c>
      <c r="E617" s="1">
        <v>43239</v>
      </c>
      <c r="F617" s="2">
        <f ca="1">DATEDIF(EmpTable[[#This Row],[Start Date]],TODAY(),"Y")</f>
        <v>8</v>
      </c>
      <c r="G617" t="s">
        <v>19</v>
      </c>
      <c r="H617" t="s">
        <v>11</v>
      </c>
      <c r="I617" t="s">
        <v>17</v>
      </c>
      <c r="J617" s="3">
        <v>705</v>
      </c>
      <c r="K617" s="3">
        <v>8460</v>
      </c>
      <c r="L617" s="3">
        <f>EmpTable[[#This Row],[Annual Salary]]/52</f>
        <v>162.69230769230768</v>
      </c>
      <c r="M617">
        <v>3</v>
      </c>
      <c r="N617">
        <v>6</v>
      </c>
      <c r="O617">
        <v>0</v>
      </c>
      <c r="P617">
        <f>EmpTable[[#This Row],[Sick Leaves]]+EmpTable[[#This Row],[Unpaid Leaves]]</f>
        <v>6</v>
      </c>
      <c r="Q617">
        <v>8</v>
      </c>
    </row>
    <row r="618" spans="1:17" x14ac:dyDescent="0.3">
      <c r="A618" t="s">
        <v>1333</v>
      </c>
      <c r="B618" t="s">
        <v>645</v>
      </c>
      <c r="C618" t="s">
        <v>37</v>
      </c>
      <c r="D618" t="str">
        <f>TEXT(EmpTable[[#This Row],[Start Date]], "dddd")</f>
        <v>Sunday</v>
      </c>
      <c r="E618" s="1">
        <v>43737</v>
      </c>
      <c r="F618" s="2">
        <f ca="1">DATEDIF(EmpTable[[#This Row],[Start Date]],TODAY(),"Y")</f>
        <v>6</v>
      </c>
      <c r="G618" t="s">
        <v>18</v>
      </c>
      <c r="H618" t="s">
        <v>9</v>
      </c>
      <c r="I618" t="s">
        <v>17</v>
      </c>
      <c r="J618" s="3">
        <v>3311</v>
      </c>
      <c r="K618" s="3">
        <v>39732</v>
      </c>
      <c r="L618" s="3">
        <f>EmpTable[[#This Row],[Annual Salary]]/52</f>
        <v>764.07692307692309</v>
      </c>
      <c r="M618">
        <v>4.5</v>
      </c>
      <c r="N618">
        <v>0</v>
      </c>
      <c r="O618">
        <v>0</v>
      </c>
      <c r="P618">
        <f>EmpTable[[#This Row],[Sick Leaves]]+EmpTable[[#This Row],[Unpaid Leaves]]</f>
        <v>0</v>
      </c>
      <c r="Q618">
        <v>1</v>
      </c>
    </row>
    <row r="619" spans="1:17" x14ac:dyDescent="0.3">
      <c r="A619" t="s">
        <v>1334</v>
      </c>
      <c r="B619" t="s">
        <v>646</v>
      </c>
      <c r="C619" t="s">
        <v>37</v>
      </c>
      <c r="D619" t="str">
        <f>TEXT(EmpTable[[#This Row],[Start Date]], "dddd")</f>
        <v>Sunday</v>
      </c>
      <c r="E619" s="1">
        <v>43107</v>
      </c>
      <c r="F619" s="2">
        <f ca="1">DATEDIF(EmpTable[[#This Row],[Start Date]],TODAY(),"Y")</f>
        <v>8</v>
      </c>
      <c r="G619" t="s">
        <v>13</v>
      </c>
      <c r="H619" t="s">
        <v>9</v>
      </c>
      <c r="I619" t="s">
        <v>10</v>
      </c>
      <c r="J619" s="3">
        <v>2516</v>
      </c>
      <c r="K619" s="3">
        <v>30192</v>
      </c>
      <c r="L619" s="3">
        <f>EmpTable[[#This Row],[Annual Salary]]/52</f>
        <v>580.61538461538464</v>
      </c>
      <c r="M619">
        <v>3</v>
      </c>
      <c r="N619">
        <v>6</v>
      </c>
      <c r="O619">
        <v>0</v>
      </c>
      <c r="P619">
        <f>EmpTable[[#This Row],[Sick Leaves]]+EmpTable[[#This Row],[Unpaid Leaves]]</f>
        <v>6</v>
      </c>
      <c r="Q619">
        <v>3</v>
      </c>
    </row>
    <row r="620" spans="1:17" x14ac:dyDescent="0.3">
      <c r="A620" t="s">
        <v>1335</v>
      </c>
      <c r="B620" t="s">
        <v>647</v>
      </c>
      <c r="C620" t="s">
        <v>15</v>
      </c>
      <c r="D620" t="str">
        <f>TEXT(EmpTable[[#This Row],[Start Date]], "dddd")</f>
        <v>Friday</v>
      </c>
      <c r="E620" s="1">
        <v>43742</v>
      </c>
      <c r="F620" s="2">
        <f ca="1">DATEDIF(EmpTable[[#This Row],[Start Date]],TODAY(),"Y")</f>
        <v>6</v>
      </c>
      <c r="G620" t="s">
        <v>19</v>
      </c>
      <c r="H620" t="s">
        <v>11</v>
      </c>
      <c r="I620" t="s">
        <v>17</v>
      </c>
      <c r="J620" s="3">
        <v>2000</v>
      </c>
      <c r="K620" s="3">
        <v>24000</v>
      </c>
      <c r="L620" s="3">
        <f>EmpTable[[#This Row],[Annual Salary]]/52</f>
        <v>461.53846153846155</v>
      </c>
      <c r="M620">
        <v>3</v>
      </c>
      <c r="N620">
        <v>1</v>
      </c>
      <c r="O620">
        <v>0</v>
      </c>
      <c r="P620">
        <f>EmpTable[[#This Row],[Sick Leaves]]+EmpTable[[#This Row],[Unpaid Leaves]]</f>
        <v>1</v>
      </c>
      <c r="Q620">
        <v>0</v>
      </c>
    </row>
    <row r="621" spans="1:17" x14ac:dyDescent="0.3">
      <c r="A621" t="s">
        <v>1336</v>
      </c>
      <c r="B621" t="s">
        <v>648</v>
      </c>
      <c r="C621" t="s">
        <v>37</v>
      </c>
      <c r="D621" t="str">
        <f>TEXT(EmpTable[[#This Row],[Start Date]], "dddd")</f>
        <v>Friday</v>
      </c>
      <c r="E621" s="1">
        <v>43735</v>
      </c>
      <c r="F621" s="2">
        <f ca="1">DATEDIF(EmpTable[[#This Row],[Start Date]],TODAY(),"Y")</f>
        <v>6</v>
      </c>
      <c r="G621" t="s">
        <v>24</v>
      </c>
      <c r="H621" t="s">
        <v>14</v>
      </c>
      <c r="I621" t="s">
        <v>26</v>
      </c>
      <c r="J621" s="3">
        <v>2860</v>
      </c>
      <c r="K621" s="3">
        <v>34320</v>
      </c>
      <c r="L621" s="3">
        <f>EmpTable[[#This Row],[Annual Salary]]/52</f>
        <v>660</v>
      </c>
      <c r="M621">
        <v>3</v>
      </c>
      <c r="N621">
        <v>0</v>
      </c>
      <c r="O621">
        <v>6</v>
      </c>
      <c r="P621">
        <f>EmpTable[[#This Row],[Sick Leaves]]+EmpTable[[#This Row],[Unpaid Leaves]]</f>
        <v>6</v>
      </c>
      <c r="Q621">
        <v>7</v>
      </c>
    </row>
    <row r="622" spans="1:17" x14ac:dyDescent="0.3">
      <c r="A622" t="s">
        <v>1337</v>
      </c>
      <c r="B622" t="s">
        <v>649</v>
      </c>
      <c r="C622" t="s">
        <v>15</v>
      </c>
      <c r="D622" t="str">
        <f>TEXT(EmpTable[[#This Row],[Start Date]], "dddd")</f>
        <v>Tuesday</v>
      </c>
      <c r="E622" s="1">
        <v>43557</v>
      </c>
      <c r="F622" s="2">
        <f ca="1">DATEDIF(EmpTable[[#This Row],[Start Date]],TODAY(),"Y")</f>
        <v>7</v>
      </c>
      <c r="G622" t="s">
        <v>8</v>
      </c>
      <c r="H622" t="s">
        <v>9</v>
      </c>
      <c r="I622" t="s">
        <v>39</v>
      </c>
      <c r="J622" s="3">
        <v>943</v>
      </c>
      <c r="K622" s="3">
        <v>11316</v>
      </c>
      <c r="L622" s="3">
        <f>EmpTable[[#This Row],[Annual Salary]]/52</f>
        <v>217.61538461538461</v>
      </c>
      <c r="M622">
        <v>4.5</v>
      </c>
      <c r="N622">
        <v>0</v>
      </c>
      <c r="O622">
        <v>0</v>
      </c>
      <c r="P622">
        <f>EmpTable[[#This Row],[Sick Leaves]]+EmpTable[[#This Row],[Unpaid Leaves]]</f>
        <v>0</v>
      </c>
      <c r="Q622">
        <v>1</v>
      </c>
    </row>
    <row r="623" spans="1:17" x14ac:dyDescent="0.3">
      <c r="A623" t="s">
        <v>1338</v>
      </c>
      <c r="B623" t="s">
        <v>650</v>
      </c>
      <c r="C623" t="s">
        <v>15</v>
      </c>
      <c r="D623" t="str">
        <f>TEXT(EmpTable[[#This Row],[Start Date]], "dddd")</f>
        <v>Thursday</v>
      </c>
      <c r="E623" s="1">
        <v>43720</v>
      </c>
      <c r="F623" s="2">
        <f ca="1">DATEDIF(EmpTable[[#This Row],[Start Date]],TODAY(),"Y")</f>
        <v>7</v>
      </c>
      <c r="G623" t="s">
        <v>8</v>
      </c>
      <c r="H623" t="s">
        <v>22</v>
      </c>
      <c r="I623" t="s">
        <v>20</v>
      </c>
      <c r="J623" s="3">
        <v>1018</v>
      </c>
      <c r="K623" s="3">
        <v>12216</v>
      </c>
      <c r="L623" s="3">
        <f>EmpTable[[#This Row],[Annual Salary]]/52</f>
        <v>234.92307692307693</v>
      </c>
      <c r="M623">
        <v>2</v>
      </c>
      <c r="N623">
        <v>5</v>
      </c>
      <c r="O623">
        <v>0</v>
      </c>
      <c r="P623">
        <f>EmpTable[[#This Row],[Sick Leaves]]+EmpTable[[#This Row],[Unpaid Leaves]]</f>
        <v>5</v>
      </c>
      <c r="Q623">
        <v>10</v>
      </c>
    </row>
    <row r="624" spans="1:17" x14ac:dyDescent="0.3">
      <c r="A624" t="s">
        <v>1339</v>
      </c>
      <c r="B624" t="s">
        <v>651</v>
      </c>
      <c r="C624" t="s">
        <v>15</v>
      </c>
      <c r="D624" t="str">
        <f>TEXT(EmpTable[[#This Row],[Start Date]], "dddd")</f>
        <v>Wednesday</v>
      </c>
      <c r="E624" s="1">
        <v>43502</v>
      </c>
      <c r="F624" s="2">
        <f ca="1">DATEDIF(EmpTable[[#This Row],[Start Date]],TODAY(),"Y")</f>
        <v>7</v>
      </c>
      <c r="G624" t="s">
        <v>8</v>
      </c>
      <c r="H624" t="s">
        <v>9</v>
      </c>
      <c r="I624" t="s">
        <v>26</v>
      </c>
      <c r="J624" s="3">
        <v>1835</v>
      </c>
      <c r="K624" s="3">
        <v>22020</v>
      </c>
      <c r="L624" s="3">
        <f>EmpTable[[#This Row],[Annual Salary]]/52</f>
        <v>423.46153846153845</v>
      </c>
      <c r="M624">
        <v>3</v>
      </c>
      <c r="N624">
        <v>1</v>
      </c>
      <c r="O624">
        <v>0</v>
      </c>
      <c r="P624">
        <f>EmpTable[[#This Row],[Sick Leaves]]+EmpTable[[#This Row],[Unpaid Leaves]]</f>
        <v>1</v>
      </c>
      <c r="Q624">
        <v>50</v>
      </c>
    </row>
    <row r="625" spans="1:17" x14ac:dyDescent="0.3">
      <c r="A625" t="s">
        <v>1340</v>
      </c>
      <c r="B625" t="s">
        <v>652</v>
      </c>
      <c r="C625" t="s">
        <v>15</v>
      </c>
      <c r="D625" t="str">
        <f>TEXT(EmpTable[[#This Row],[Start Date]], "dddd")</f>
        <v>Wednesday</v>
      </c>
      <c r="E625" s="1">
        <v>43348</v>
      </c>
      <c r="F625" s="2">
        <f ca="1">DATEDIF(EmpTable[[#This Row],[Start Date]],TODAY(),"Y")</f>
        <v>8</v>
      </c>
      <c r="G625" t="s">
        <v>29</v>
      </c>
      <c r="H625" t="s">
        <v>22</v>
      </c>
      <c r="I625" t="s">
        <v>10</v>
      </c>
      <c r="J625" s="3">
        <v>2192</v>
      </c>
      <c r="K625" s="3">
        <v>26304</v>
      </c>
      <c r="L625" s="3">
        <f>EmpTable[[#This Row],[Annual Salary]]/52</f>
        <v>505.84615384615387</v>
      </c>
      <c r="M625">
        <v>4.5</v>
      </c>
      <c r="N625">
        <v>0</v>
      </c>
      <c r="O625">
        <v>4</v>
      </c>
      <c r="P625">
        <f>EmpTable[[#This Row],[Sick Leaves]]+EmpTable[[#This Row],[Unpaid Leaves]]</f>
        <v>4</v>
      </c>
      <c r="Q625">
        <v>1</v>
      </c>
    </row>
    <row r="626" spans="1:17" x14ac:dyDescent="0.3">
      <c r="A626" t="s">
        <v>1341</v>
      </c>
      <c r="B626" t="s">
        <v>653</v>
      </c>
      <c r="C626" t="s">
        <v>15</v>
      </c>
      <c r="D626" t="str">
        <f>TEXT(EmpTable[[#This Row],[Start Date]], "dddd")</f>
        <v>Tuesday</v>
      </c>
      <c r="E626" s="1">
        <v>43641</v>
      </c>
      <c r="F626" s="2">
        <f ca="1">DATEDIF(EmpTable[[#This Row],[Start Date]],TODAY(),"Y")</f>
        <v>7</v>
      </c>
      <c r="G626" t="s">
        <v>13</v>
      </c>
      <c r="H626" t="s">
        <v>9</v>
      </c>
      <c r="I626" t="s">
        <v>20</v>
      </c>
      <c r="J626" s="3">
        <v>2875</v>
      </c>
      <c r="K626" s="3">
        <v>34500</v>
      </c>
      <c r="L626" s="3">
        <f>EmpTable[[#This Row],[Annual Salary]]/52</f>
        <v>663.46153846153845</v>
      </c>
      <c r="M626">
        <v>3</v>
      </c>
      <c r="N626">
        <v>0</v>
      </c>
      <c r="O626">
        <v>0</v>
      </c>
      <c r="P626">
        <f>EmpTable[[#This Row],[Sick Leaves]]+EmpTable[[#This Row],[Unpaid Leaves]]</f>
        <v>0</v>
      </c>
      <c r="Q626">
        <v>4</v>
      </c>
    </row>
    <row r="627" spans="1:17" x14ac:dyDescent="0.3">
      <c r="A627" t="s">
        <v>1342</v>
      </c>
      <c r="B627" t="s">
        <v>654</v>
      </c>
      <c r="C627" t="s">
        <v>15</v>
      </c>
      <c r="D627" t="str">
        <f>TEXT(EmpTable[[#This Row],[Start Date]], "dddd")</f>
        <v>Sunday</v>
      </c>
      <c r="E627" s="1">
        <v>43737</v>
      </c>
      <c r="F627" s="2">
        <f ca="1">DATEDIF(EmpTable[[#This Row],[Start Date]],TODAY(),"Y")</f>
        <v>6</v>
      </c>
      <c r="G627" t="s">
        <v>25</v>
      </c>
      <c r="H627" t="s">
        <v>11</v>
      </c>
      <c r="I627" t="s">
        <v>10</v>
      </c>
      <c r="J627" s="3">
        <v>1332</v>
      </c>
      <c r="K627" s="3">
        <v>15984</v>
      </c>
      <c r="L627" s="3">
        <f>EmpTable[[#This Row],[Annual Salary]]/52</f>
        <v>307.38461538461536</v>
      </c>
      <c r="M627">
        <v>2</v>
      </c>
      <c r="N627">
        <v>0</v>
      </c>
      <c r="O627">
        <v>0</v>
      </c>
      <c r="P627">
        <f>EmpTable[[#This Row],[Sick Leaves]]+EmpTable[[#This Row],[Unpaid Leaves]]</f>
        <v>0</v>
      </c>
      <c r="Q627">
        <v>14</v>
      </c>
    </row>
    <row r="628" spans="1:17" x14ac:dyDescent="0.3">
      <c r="A628" t="s">
        <v>1343</v>
      </c>
      <c r="B628" t="s">
        <v>655</v>
      </c>
      <c r="C628" t="s">
        <v>15</v>
      </c>
      <c r="D628" t="str">
        <f>TEXT(EmpTable[[#This Row],[Start Date]], "dddd")</f>
        <v>Saturday</v>
      </c>
      <c r="E628" s="1">
        <v>43071</v>
      </c>
      <c r="F628" s="2">
        <f ca="1">DATEDIF(EmpTable[[#This Row],[Start Date]],TODAY(),"Y")</f>
        <v>8</v>
      </c>
      <c r="G628" t="s">
        <v>23</v>
      </c>
      <c r="H628" t="s">
        <v>11</v>
      </c>
      <c r="I628" t="s">
        <v>17</v>
      </c>
      <c r="J628" s="3">
        <v>2023</v>
      </c>
      <c r="K628" s="3">
        <v>24276</v>
      </c>
      <c r="L628" s="3">
        <f>EmpTable[[#This Row],[Annual Salary]]/52</f>
        <v>466.84615384615387</v>
      </c>
      <c r="M628">
        <v>5</v>
      </c>
      <c r="N628">
        <v>6</v>
      </c>
      <c r="O628">
        <v>0</v>
      </c>
      <c r="P628">
        <f>EmpTable[[#This Row],[Sick Leaves]]+EmpTable[[#This Row],[Unpaid Leaves]]</f>
        <v>6</v>
      </c>
      <c r="Q628">
        <v>5</v>
      </c>
    </row>
    <row r="629" spans="1:17" x14ac:dyDescent="0.3">
      <c r="A629" t="s">
        <v>1344</v>
      </c>
      <c r="B629" t="s">
        <v>656</v>
      </c>
      <c r="C629" t="s">
        <v>15</v>
      </c>
      <c r="D629" t="str">
        <f>TEXT(EmpTable[[#This Row],[Start Date]], "dddd")</f>
        <v>Saturday</v>
      </c>
      <c r="E629" s="1">
        <v>44156</v>
      </c>
      <c r="F629" s="2">
        <f ca="1">DATEDIF(EmpTable[[#This Row],[Start Date]],TODAY(),"Y")</f>
        <v>5</v>
      </c>
      <c r="G629" t="s">
        <v>29</v>
      </c>
      <c r="H629" t="s">
        <v>9</v>
      </c>
      <c r="I629" t="s">
        <v>39</v>
      </c>
      <c r="J629" s="3">
        <v>2094</v>
      </c>
      <c r="K629" s="3">
        <v>25128</v>
      </c>
      <c r="L629" s="3">
        <f>EmpTable[[#This Row],[Annual Salary]]/52</f>
        <v>483.23076923076923</v>
      </c>
      <c r="M629">
        <v>4.5</v>
      </c>
      <c r="N629">
        <v>6</v>
      </c>
      <c r="O629">
        <v>5</v>
      </c>
      <c r="P629">
        <f>EmpTable[[#This Row],[Sick Leaves]]+EmpTable[[#This Row],[Unpaid Leaves]]</f>
        <v>11</v>
      </c>
      <c r="Q629">
        <v>2</v>
      </c>
    </row>
    <row r="630" spans="1:17" x14ac:dyDescent="0.3">
      <c r="A630" t="s">
        <v>1345</v>
      </c>
      <c r="B630" t="s">
        <v>657</v>
      </c>
      <c r="C630" t="s">
        <v>15</v>
      </c>
      <c r="D630" t="str">
        <f>TEXT(EmpTable[[#This Row],[Start Date]], "dddd")</f>
        <v>Saturday</v>
      </c>
      <c r="E630" s="1">
        <v>43617</v>
      </c>
      <c r="F630" s="2">
        <f ca="1">DATEDIF(EmpTable[[#This Row],[Start Date]],TODAY(),"Y")</f>
        <v>7</v>
      </c>
      <c r="G630" t="s">
        <v>21</v>
      </c>
      <c r="H630" t="s">
        <v>11</v>
      </c>
      <c r="I630" t="s">
        <v>17</v>
      </c>
      <c r="J630" s="3">
        <v>3006</v>
      </c>
      <c r="K630" s="3">
        <v>36072</v>
      </c>
      <c r="L630" s="3">
        <f>EmpTable[[#This Row],[Annual Salary]]/52</f>
        <v>693.69230769230774</v>
      </c>
      <c r="M630">
        <v>4.5</v>
      </c>
      <c r="N630">
        <v>0</v>
      </c>
      <c r="O630">
        <v>3</v>
      </c>
      <c r="P630">
        <f>EmpTable[[#This Row],[Sick Leaves]]+EmpTable[[#This Row],[Unpaid Leaves]]</f>
        <v>3</v>
      </c>
      <c r="Q630">
        <v>7</v>
      </c>
    </row>
    <row r="631" spans="1:17" x14ac:dyDescent="0.3">
      <c r="A631" t="s">
        <v>1346</v>
      </c>
      <c r="B631" t="s">
        <v>658</v>
      </c>
      <c r="C631" t="s">
        <v>15</v>
      </c>
      <c r="D631" t="str">
        <f>TEXT(EmpTable[[#This Row],[Start Date]], "dddd")</f>
        <v>Tuesday</v>
      </c>
      <c r="E631" s="1">
        <v>43795</v>
      </c>
      <c r="F631" s="2">
        <f ca="1">DATEDIF(EmpTable[[#This Row],[Start Date]],TODAY(),"Y")</f>
        <v>6</v>
      </c>
      <c r="G631" t="s">
        <v>13</v>
      </c>
      <c r="H631" t="s">
        <v>14</v>
      </c>
      <c r="I631" t="s">
        <v>20</v>
      </c>
      <c r="J631" s="3">
        <v>2717</v>
      </c>
      <c r="K631" s="3">
        <v>32604</v>
      </c>
      <c r="L631" s="3">
        <f>EmpTable[[#This Row],[Annual Salary]]/52</f>
        <v>627</v>
      </c>
      <c r="M631">
        <v>5</v>
      </c>
      <c r="N631">
        <v>0</v>
      </c>
      <c r="O631">
        <v>0</v>
      </c>
      <c r="P631">
        <f>EmpTable[[#This Row],[Sick Leaves]]+EmpTable[[#This Row],[Unpaid Leaves]]</f>
        <v>0</v>
      </c>
      <c r="Q631">
        <v>7</v>
      </c>
    </row>
    <row r="632" spans="1:17" x14ac:dyDescent="0.3">
      <c r="A632" t="s">
        <v>1347</v>
      </c>
      <c r="B632" t="s">
        <v>659</v>
      </c>
      <c r="C632" t="s">
        <v>15</v>
      </c>
      <c r="D632" t="str">
        <f>TEXT(EmpTable[[#This Row],[Start Date]], "dddd")</f>
        <v>Tuesday</v>
      </c>
      <c r="E632" s="1">
        <v>43326</v>
      </c>
      <c r="F632" s="2">
        <f ca="1">DATEDIF(EmpTable[[#This Row],[Start Date]],TODAY(),"Y")</f>
        <v>8</v>
      </c>
      <c r="G632" t="s">
        <v>28</v>
      </c>
      <c r="H632" t="s">
        <v>14</v>
      </c>
      <c r="I632" t="s">
        <v>20</v>
      </c>
      <c r="J632" s="3">
        <v>3135</v>
      </c>
      <c r="K632" s="3">
        <v>37620</v>
      </c>
      <c r="L632" s="3">
        <f>EmpTable[[#This Row],[Annual Salary]]/52</f>
        <v>723.46153846153845</v>
      </c>
      <c r="M632">
        <v>3</v>
      </c>
      <c r="N632">
        <v>1</v>
      </c>
      <c r="O632">
        <v>0</v>
      </c>
      <c r="P632">
        <f>EmpTable[[#This Row],[Sick Leaves]]+EmpTable[[#This Row],[Unpaid Leaves]]</f>
        <v>1</v>
      </c>
      <c r="Q632">
        <v>5</v>
      </c>
    </row>
    <row r="633" spans="1:17" x14ac:dyDescent="0.3">
      <c r="A633" t="s">
        <v>1348</v>
      </c>
      <c r="B633" t="s">
        <v>660</v>
      </c>
      <c r="C633" t="s">
        <v>37</v>
      </c>
      <c r="D633" t="str">
        <f>TEXT(EmpTable[[#This Row],[Start Date]], "dddd")</f>
        <v>Thursday</v>
      </c>
      <c r="E633" s="1">
        <v>43776</v>
      </c>
      <c r="F633" s="2">
        <f ca="1">DATEDIF(EmpTable[[#This Row],[Start Date]],TODAY(),"Y")</f>
        <v>6</v>
      </c>
      <c r="G633" t="s">
        <v>19</v>
      </c>
      <c r="H633" t="s">
        <v>14</v>
      </c>
      <c r="I633" t="s">
        <v>17</v>
      </c>
      <c r="J633" s="3">
        <v>2334</v>
      </c>
      <c r="K633" s="3">
        <v>28008</v>
      </c>
      <c r="L633" s="3">
        <f>EmpTable[[#This Row],[Annual Salary]]/52</f>
        <v>538.61538461538464</v>
      </c>
      <c r="M633">
        <v>1</v>
      </c>
      <c r="N633">
        <v>2</v>
      </c>
      <c r="O633">
        <v>0</v>
      </c>
      <c r="P633">
        <f>EmpTable[[#This Row],[Sick Leaves]]+EmpTable[[#This Row],[Unpaid Leaves]]</f>
        <v>2</v>
      </c>
      <c r="Q633">
        <v>2</v>
      </c>
    </row>
    <row r="634" spans="1:17" x14ac:dyDescent="0.3">
      <c r="A634" t="s">
        <v>1349</v>
      </c>
      <c r="B634" t="s">
        <v>661</v>
      </c>
      <c r="C634" t="s">
        <v>37</v>
      </c>
      <c r="D634" t="str">
        <f>TEXT(EmpTable[[#This Row],[Start Date]], "dddd")</f>
        <v>Tuesday</v>
      </c>
      <c r="E634" s="1">
        <v>43487</v>
      </c>
      <c r="F634" s="2">
        <f ca="1">DATEDIF(EmpTable[[#This Row],[Start Date]],TODAY(),"Y")</f>
        <v>7</v>
      </c>
      <c r="G634" t="s">
        <v>19</v>
      </c>
      <c r="H634" t="s">
        <v>9</v>
      </c>
      <c r="I634" t="s">
        <v>17</v>
      </c>
      <c r="J634" s="3">
        <v>1661</v>
      </c>
      <c r="K634" s="3">
        <v>19932</v>
      </c>
      <c r="L634" s="3">
        <f>EmpTable[[#This Row],[Annual Salary]]/52</f>
        <v>383.30769230769232</v>
      </c>
      <c r="M634">
        <v>5</v>
      </c>
      <c r="N634">
        <v>4</v>
      </c>
      <c r="O634">
        <v>0</v>
      </c>
      <c r="P634">
        <f>EmpTable[[#This Row],[Sick Leaves]]+EmpTable[[#This Row],[Unpaid Leaves]]</f>
        <v>4</v>
      </c>
      <c r="Q634">
        <v>9</v>
      </c>
    </row>
    <row r="635" spans="1:17" x14ac:dyDescent="0.3">
      <c r="A635" t="s">
        <v>1350</v>
      </c>
      <c r="B635" t="s">
        <v>662</v>
      </c>
      <c r="C635" t="s">
        <v>37</v>
      </c>
      <c r="D635" t="str">
        <f>TEXT(EmpTable[[#This Row],[Start Date]], "dddd")</f>
        <v>Friday</v>
      </c>
      <c r="E635" s="1">
        <v>43595</v>
      </c>
      <c r="F635" s="2">
        <f ca="1">DATEDIF(EmpTable[[#This Row],[Start Date]],TODAY(),"Y")</f>
        <v>7</v>
      </c>
      <c r="G635" t="s">
        <v>38</v>
      </c>
      <c r="H635" t="s">
        <v>9</v>
      </c>
      <c r="I635" t="s">
        <v>39</v>
      </c>
      <c r="J635" s="3">
        <v>1230</v>
      </c>
      <c r="K635" s="3">
        <v>14760</v>
      </c>
      <c r="L635" s="3">
        <f>EmpTable[[#This Row],[Annual Salary]]/52</f>
        <v>283.84615384615387</v>
      </c>
      <c r="M635">
        <v>5</v>
      </c>
      <c r="N635">
        <v>0</v>
      </c>
      <c r="O635">
        <v>6</v>
      </c>
      <c r="P635">
        <f>EmpTable[[#This Row],[Sick Leaves]]+EmpTable[[#This Row],[Unpaid Leaves]]</f>
        <v>6</v>
      </c>
      <c r="Q635">
        <v>5</v>
      </c>
    </row>
    <row r="636" spans="1:17" x14ac:dyDescent="0.3">
      <c r="A636" t="s">
        <v>1351</v>
      </c>
      <c r="B636" t="s">
        <v>663</v>
      </c>
      <c r="C636" t="s">
        <v>37</v>
      </c>
      <c r="D636" t="str">
        <f>TEXT(EmpTable[[#This Row],[Start Date]], "dddd")</f>
        <v>Saturday</v>
      </c>
      <c r="E636" s="1">
        <v>42434</v>
      </c>
      <c r="F636" s="2">
        <f ca="1">DATEDIF(EmpTable[[#This Row],[Start Date]],TODAY(),"Y")</f>
        <v>10</v>
      </c>
      <c r="G636" t="s">
        <v>18</v>
      </c>
      <c r="H636" t="s">
        <v>11</v>
      </c>
      <c r="I636" t="s">
        <v>20</v>
      </c>
      <c r="J636" s="3">
        <v>1483</v>
      </c>
      <c r="K636" s="3">
        <v>17796</v>
      </c>
      <c r="L636" s="3">
        <f>EmpTable[[#This Row],[Annual Salary]]/52</f>
        <v>342.23076923076923</v>
      </c>
      <c r="M636">
        <v>5</v>
      </c>
      <c r="N636">
        <v>0</v>
      </c>
      <c r="O636">
        <v>2</v>
      </c>
      <c r="P636">
        <f>EmpTable[[#This Row],[Sick Leaves]]+EmpTable[[#This Row],[Unpaid Leaves]]</f>
        <v>2</v>
      </c>
      <c r="Q636">
        <v>8</v>
      </c>
    </row>
    <row r="637" spans="1:17" x14ac:dyDescent="0.3">
      <c r="A637" t="s">
        <v>1352</v>
      </c>
      <c r="B637" t="s">
        <v>664</v>
      </c>
      <c r="C637" t="s">
        <v>15</v>
      </c>
      <c r="D637" t="str">
        <f>TEXT(EmpTable[[#This Row],[Start Date]], "dddd")</f>
        <v>Wednesday</v>
      </c>
      <c r="E637" s="1">
        <v>43614</v>
      </c>
      <c r="F637" s="2">
        <f ca="1">DATEDIF(EmpTable[[#This Row],[Start Date]],TODAY(),"Y")</f>
        <v>7</v>
      </c>
      <c r="G637" t="s">
        <v>8</v>
      </c>
      <c r="H637" t="s">
        <v>14</v>
      </c>
      <c r="I637" t="s">
        <v>17</v>
      </c>
      <c r="J637" s="3">
        <v>2462</v>
      </c>
      <c r="K637" s="3">
        <v>29544</v>
      </c>
      <c r="L637" s="3">
        <f>EmpTable[[#This Row],[Annual Salary]]/52</f>
        <v>568.15384615384619</v>
      </c>
      <c r="M637">
        <v>3</v>
      </c>
      <c r="N637">
        <v>6</v>
      </c>
      <c r="O637">
        <v>3</v>
      </c>
      <c r="P637">
        <f>EmpTable[[#This Row],[Sick Leaves]]+EmpTable[[#This Row],[Unpaid Leaves]]</f>
        <v>9</v>
      </c>
      <c r="Q637">
        <v>2</v>
      </c>
    </row>
    <row r="638" spans="1:17" x14ac:dyDescent="0.3">
      <c r="A638" t="s">
        <v>1353</v>
      </c>
      <c r="B638" t="s">
        <v>665</v>
      </c>
      <c r="C638" t="s">
        <v>37</v>
      </c>
      <c r="D638" t="str">
        <f>TEXT(EmpTable[[#This Row],[Start Date]], "dddd")</f>
        <v>Tuesday</v>
      </c>
      <c r="E638" s="1">
        <v>44194</v>
      </c>
      <c r="F638" s="2">
        <f ca="1">DATEDIF(EmpTable[[#This Row],[Start Date]],TODAY(),"Y")</f>
        <v>5</v>
      </c>
      <c r="G638" t="s">
        <v>29</v>
      </c>
      <c r="H638" t="s">
        <v>9</v>
      </c>
      <c r="I638" t="s">
        <v>39</v>
      </c>
      <c r="J638" s="3">
        <v>2180</v>
      </c>
      <c r="K638" s="3">
        <v>26160</v>
      </c>
      <c r="L638" s="3">
        <f>EmpTable[[#This Row],[Annual Salary]]/52</f>
        <v>503.07692307692309</v>
      </c>
      <c r="M638">
        <v>5</v>
      </c>
      <c r="N638">
        <v>3</v>
      </c>
      <c r="O638">
        <v>0</v>
      </c>
      <c r="P638">
        <f>EmpTable[[#This Row],[Sick Leaves]]+EmpTable[[#This Row],[Unpaid Leaves]]</f>
        <v>3</v>
      </c>
      <c r="Q638">
        <v>0</v>
      </c>
    </row>
    <row r="639" spans="1:17" x14ac:dyDescent="0.3">
      <c r="A639" t="s">
        <v>1354</v>
      </c>
      <c r="B639" t="s">
        <v>666</v>
      </c>
      <c r="C639" t="s">
        <v>37</v>
      </c>
      <c r="D639" t="str">
        <f>TEXT(EmpTable[[#This Row],[Start Date]], "dddd")</f>
        <v>Monday</v>
      </c>
      <c r="E639" s="1">
        <v>42576</v>
      </c>
      <c r="F639" s="2">
        <f ca="1">DATEDIF(EmpTable[[#This Row],[Start Date]],TODAY(),"Y")</f>
        <v>10</v>
      </c>
      <c r="G639" t="s">
        <v>32</v>
      </c>
      <c r="H639" t="s">
        <v>9</v>
      </c>
      <c r="I639" t="s">
        <v>17</v>
      </c>
      <c r="J639" s="3">
        <v>943</v>
      </c>
      <c r="K639" s="3">
        <v>11316</v>
      </c>
      <c r="L639" s="3">
        <f>EmpTable[[#This Row],[Annual Salary]]/52</f>
        <v>217.61538461538461</v>
      </c>
      <c r="M639">
        <v>5</v>
      </c>
      <c r="N639">
        <v>0</v>
      </c>
      <c r="O639">
        <v>4</v>
      </c>
      <c r="P639">
        <f>EmpTable[[#This Row],[Sick Leaves]]+EmpTable[[#This Row],[Unpaid Leaves]]</f>
        <v>4</v>
      </c>
      <c r="Q639">
        <v>7</v>
      </c>
    </row>
    <row r="640" spans="1:17" x14ac:dyDescent="0.3">
      <c r="A640" t="s">
        <v>1355</v>
      </c>
      <c r="B640" t="s">
        <v>667</v>
      </c>
      <c r="C640" t="s">
        <v>15</v>
      </c>
      <c r="D640" t="str">
        <f>TEXT(EmpTable[[#This Row],[Start Date]], "dddd")</f>
        <v>Sunday</v>
      </c>
      <c r="E640" s="1">
        <v>43688</v>
      </c>
      <c r="F640" s="2">
        <f ca="1">DATEDIF(EmpTable[[#This Row],[Start Date]],TODAY(),"Y")</f>
        <v>7</v>
      </c>
      <c r="G640" t="s">
        <v>12</v>
      </c>
      <c r="H640" t="s">
        <v>9</v>
      </c>
      <c r="I640" t="s">
        <v>20</v>
      </c>
      <c r="J640" s="3">
        <v>2489</v>
      </c>
      <c r="K640" s="3">
        <v>29868</v>
      </c>
      <c r="L640" s="3">
        <f>EmpTable[[#This Row],[Annual Salary]]/52</f>
        <v>574.38461538461536</v>
      </c>
      <c r="M640">
        <v>3</v>
      </c>
      <c r="N640">
        <v>6</v>
      </c>
      <c r="O640">
        <v>0</v>
      </c>
      <c r="P640">
        <f>EmpTable[[#This Row],[Sick Leaves]]+EmpTable[[#This Row],[Unpaid Leaves]]</f>
        <v>6</v>
      </c>
      <c r="Q640">
        <v>3</v>
      </c>
    </row>
    <row r="641" spans="1:17" x14ac:dyDescent="0.3">
      <c r="A641" t="s">
        <v>1356</v>
      </c>
      <c r="B641" t="s">
        <v>668</v>
      </c>
      <c r="C641" t="s">
        <v>15</v>
      </c>
      <c r="D641" t="str">
        <f>TEXT(EmpTable[[#This Row],[Start Date]], "dddd")</f>
        <v>Tuesday</v>
      </c>
      <c r="E641" s="1">
        <v>43781</v>
      </c>
      <c r="F641" s="2">
        <f ca="1">DATEDIF(EmpTable[[#This Row],[Start Date]],TODAY(),"Y")</f>
        <v>6</v>
      </c>
      <c r="G641" t="s">
        <v>16</v>
      </c>
      <c r="H641" t="s">
        <v>9</v>
      </c>
      <c r="I641" t="s">
        <v>26</v>
      </c>
      <c r="J641" s="3">
        <v>2279</v>
      </c>
      <c r="K641" s="3">
        <v>27348</v>
      </c>
      <c r="L641" s="3">
        <f>EmpTable[[#This Row],[Annual Salary]]/52</f>
        <v>525.92307692307691</v>
      </c>
      <c r="M641">
        <v>5</v>
      </c>
      <c r="N641">
        <v>0</v>
      </c>
      <c r="O641">
        <v>0</v>
      </c>
      <c r="P641">
        <f>EmpTable[[#This Row],[Sick Leaves]]+EmpTable[[#This Row],[Unpaid Leaves]]</f>
        <v>0</v>
      </c>
      <c r="Q641">
        <v>4</v>
      </c>
    </row>
    <row r="642" spans="1:17" x14ac:dyDescent="0.3">
      <c r="A642" t="s">
        <v>1357</v>
      </c>
      <c r="B642" t="s">
        <v>669</v>
      </c>
      <c r="C642" t="s">
        <v>37</v>
      </c>
      <c r="D642" t="str">
        <f>TEXT(EmpTable[[#This Row],[Start Date]], "dddd")</f>
        <v>Monday</v>
      </c>
      <c r="E642" s="1">
        <v>43479</v>
      </c>
      <c r="F642" s="2">
        <f ca="1">DATEDIF(EmpTable[[#This Row],[Start Date]],TODAY(),"Y")</f>
        <v>7</v>
      </c>
      <c r="G642" t="s">
        <v>29</v>
      </c>
      <c r="H642" t="s">
        <v>11</v>
      </c>
      <c r="I642" t="s">
        <v>20</v>
      </c>
      <c r="J642" s="3">
        <v>840</v>
      </c>
      <c r="K642" s="3">
        <v>10080</v>
      </c>
      <c r="L642" s="3">
        <f>EmpTable[[#This Row],[Annual Salary]]/52</f>
        <v>193.84615384615384</v>
      </c>
      <c r="M642">
        <v>3</v>
      </c>
      <c r="N642">
        <v>4</v>
      </c>
      <c r="O642">
        <v>0</v>
      </c>
      <c r="P642">
        <f>EmpTable[[#This Row],[Sick Leaves]]+EmpTable[[#This Row],[Unpaid Leaves]]</f>
        <v>4</v>
      </c>
      <c r="Q642">
        <v>10</v>
      </c>
    </row>
    <row r="643" spans="1:17" x14ac:dyDescent="0.3">
      <c r="A643" t="s">
        <v>1358</v>
      </c>
      <c r="B643" t="s">
        <v>670</v>
      </c>
      <c r="C643" t="s">
        <v>15</v>
      </c>
      <c r="D643" t="str">
        <f>TEXT(EmpTable[[#This Row],[Start Date]], "dddd")</f>
        <v>Friday</v>
      </c>
      <c r="E643" s="1">
        <v>43511</v>
      </c>
      <c r="F643" s="2">
        <f ca="1">DATEDIF(EmpTable[[#This Row],[Start Date]],TODAY(),"Y")</f>
        <v>7</v>
      </c>
      <c r="G643" t="s">
        <v>8</v>
      </c>
      <c r="H643" t="s">
        <v>9</v>
      </c>
      <c r="I643" t="s">
        <v>17</v>
      </c>
      <c r="J643" s="3">
        <v>1601</v>
      </c>
      <c r="K643" s="3">
        <v>19212</v>
      </c>
      <c r="L643" s="3">
        <f>EmpTable[[#This Row],[Annual Salary]]/52</f>
        <v>369.46153846153845</v>
      </c>
      <c r="M643">
        <v>5</v>
      </c>
      <c r="N643">
        <v>0</v>
      </c>
      <c r="O643">
        <v>0</v>
      </c>
      <c r="P643">
        <f>EmpTable[[#This Row],[Sick Leaves]]+EmpTable[[#This Row],[Unpaid Leaves]]</f>
        <v>0</v>
      </c>
      <c r="Q643">
        <v>3</v>
      </c>
    </row>
    <row r="644" spans="1:17" x14ac:dyDescent="0.3">
      <c r="A644" t="s">
        <v>1359</v>
      </c>
      <c r="B644" t="s">
        <v>671</v>
      </c>
      <c r="C644" t="s">
        <v>15</v>
      </c>
      <c r="D644" t="str">
        <f>TEXT(EmpTable[[#This Row],[Start Date]], "dddd")</f>
        <v>Saturday</v>
      </c>
      <c r="E644" s="1">
        <v>43218</v>
      </c>
      <c r="F644" s="2">
        <f ca="1">DATEDIF(EmpTable[[#This Row],[Start Date]],TODAY(),"Y")</f>
        <v>8</v>
      </c>
      <c r="G644" t="s">
        <v>19</v>
      </c>
      <c r="H644" t="s">
        <v>9</v>
      </c>
      <c r="I644" t="s">
        <v>17</v>
      </c>
      <c r="J644" s="3">
        <v>1414</v>
      </c>
      <c r="K644" s="3">
        <v>16968</v>
      </c>
      <c r="L644" s="3">
        <f>EmpTable[[#This Row],[Annual Salary]]/52</f>
        <v>326.30769230769232</v>
      </c>
      <c r="M644">
        <v>5</v>
      </c>
      <c r="N644">
        <v>4</v>
      </c>
      <c r="O644">
        <v>0</v>
      </c>
      <c r="P644">
        <f>EmpTable[[#This Row],[Sick Leaves]]+EmpTable[[#This Row],[Unpaid Leaves]]</f>
        <v>4</v>
      </c>
      <c r="Q644">
        <v>10</v>
      </c>
    </row>
    <row r="645" spans="1:17" x14ac:dyDescent="0.3">
      <c r="A645" t="s">
        <v>1360</v>
      </c>
      <c r="B645" t="s">
        <v>672</v>
      </c>
      <c r="C645" t="s">
        <v>15</v>
      </c>
      <c r="D645" t="str">
        <f>TEXT(EmpTable[[#This Row],[Start Date]], "dddd")</f>
        <v>Wednesday</v>
      </c>
      <c r="E645" s="1">
        <v>43915</v>
      </c>
      <c r="F645" s="2">
        <f ca="1">DATEDIF(EmpTable[[#This Row],[Start Date]],TODAY(),"Y")</f>
        <v>6</v>
      </c>
      <c r="G645" t="s">
        <v>23</v>
      </c>
      <c r="H645" t="s">
        <v>14</v>
      </c>
      <c r="I645" t="s">
        <v>17</v>
      </c>
      <c r="J645" s="3">
        <v>905</v>
      </c>
      <c r="K645" s="3">
        <v>10860</v>
      </c>
      <c r="L645" s="3">
        <f>EmpTable[[#This Row],[Annual Salary]]/52</f>
        <v>208.84615384615384</v>
      </c>
      <c r="M645">
        <v>3</v>
      </c>
      <c r="N645">
        <v>0</v>
      </c>
      <c r="O645">
        <v>0</v>
      </c>
      <c r="P645">
        <f>EmpTable[[#This Row],[Sick Leaves]]+EmpTable[[#This Row],[Unpaid Leaves]]</f>
        <v>0</v>
      </c>
      <c r="Q645">
        <v>8</v>
      </c>
    </row>
    <row r="646" spans="1:17" x14ac:dyDescent="0.3">
      <c r="A646" t="s">
        <v>1361</v>
      </c>
      <c r="B646" t="s">
        <v>673</v>
      </c>
      <c r="C646" t="s">
        <v>37</v>
      </c>
      <c r="D646" t="str">
        <f>TEXT(EmpTable[[#This Row],[Start Date]], "dddd")</f>
        <v>Wednesday</v>
      </c>
      <c r="E646" s="1">
        <v>43894</v>
      </c>
      <c r="F646" s="2">
        <f ca="1">DATEDIF(EmpTable[[#This Row],[Start Date]],TODAY(),"Y")</f>
        <v>6</v>
      </c>
      <c r="G646" t="s">
        <v>24</v>
      </c>
      <c r="H646" t="s">
        <v>14</v>
      </c>
      <c r="I646" t="s">
        <v>17</v>
      </c>
      <c r="J646" s="3">
        <v>2525</v>
      </c>
      <c r="K646" s="3">
        <v>30300</v>
      </c>
      <c r="L646" s="3">
        <f>EmpTable[[#This Row],[Annual Salary]]/52</f>
        <v>582.69230769230774</v>
      </c>
      <c r="M646">
        <v>3</v>
      </c>
      <c r="N646">
        <v>0</v>
      </c>
      <c r="O646">
        <v>0</v>
      </c>
      <c r="P646">
        <f>EmpTable[[#This Row],[Sick Leaves]]+EmpTable[[#This Row],[Unpaid Leaves]]</f>
        <v>0</v>
      </c>
      <c r="Q646">
        <v>10</v>
      </c>
    </row>
    <row r="647" spans="1:17" x14ac:dyDescent="0.3">
      <c r="A647" t="s">
        <v>1362</v>
      </c>
      <c r="B647" t="s">
        <v>171</v>
      </c>
      <c r="C647" t="s">
        <v>15</v>
      </c>
      <c r="D647" t="str">
        <f>TEXT(EmpTable[[#This Row],[Start Date]], "dddd")</f>
        <v>Friday</v>
      </c>
      <c r="E647" s="1">
        <v>43245</v>
      </c>
      <c r="F647" s="2">
        <f ca="1">DATEDIF(EmpTable[[#This Row],[Start Date]],TODAY(),"Y")</f>
        <v>8</v>
      </c>
      <c r="G647" t="s">
        <v>18</v>
      </c>
      <c r="H647" t="s">
        <v>9</v>
      </c>
      <c r="I647" t="s">
        <v>17</v>
      </c>
      <c r="J647" s="3">
        <v>1412</v>
      </c>
      <c r="K647" s="3">
        <v>16944</v>
      </c>
      <c r="L647" s="3">
        <f>EmpTable[[#This Row],[Annual Salary]]/52</f>
        <v>325.84615384615387</v>
      </c>
      <c r="M647">
        <v>2</v>
      </c>
      <c r="N647">
        <v>0</v>
      </c>
      <c r="O647">
        <v>0</v>
      </c>
      <c r="P647">
        <f>EmpTable[[#This Row],[Sick Leaves]]+EmpTable[[#This Row],[Unpaid Leaves]]</f>
        <v>0</v>
      </c>
      <c r="Q647">
        <v>7</v>
      </c>
    </row>
    <row r="648" spans="1:17" x14ac:dyDescent="0.3">
      <c r="A648" t="s">
        <v>1363</v>
      </c>
      <c r="B648" t="s">
        <v>674</v>
      </c>
      <c r="C648" t="s">
        <v>15</v>
      </c>
      <c r="D648" t="str">
        <f>TEXT(EmpTable[[#This Row],[Start Date]], "dddd")</f>
        <v>Saturday</v>
      </c>
      <c r="E648" s="1">
        <v>43834</v>
      </c>
      <c r="F648" s="2">
        <f ca="1">DATEDIF(EmpTable[[#This Row],[Start Date]],TODAY(),"Y")</f>
        <v>6</v>
      </c>
      <c r="G648" t="s">
        <v>13</v>
      </c>
      <c r="H648" t="s">
        <v>22</v>
      </c>
      <c r="I648" t="s">
        <v>20</v>
      </c>
      <c r="J648" s="3">
        <v>2397</v>
      </c>
      <c r="K648" s="3">
        <v>28764</v>
      </c>
      <c r="L648" s="3">
        <f>EmpTable[[#This Row],[Annual Salary]]/52</f>
        <v>553.15384615384619</v>
      </c>
      <c r="M648">
        <v>3</v>
      </c>
      <c r="N648">
        <v>0</v>
      </c>
      <c r="O648">
        <v>0</v>
      </c>
      <c r="P648">
        <f>EmpTable[[#This Row],[Sick Leaves]]+EmpTable[[#This Row],[Unpaid Leaves]]</f>
        <v>0</v>
      </c>
      <c r="Q648">
        <v>100</v>
      </c>
    </row>
    <row r="649" spans="1:17" x14ac:dyDescent="0.3">
      <c r="A649" t="s">
        <v>1364</v>
      </c>
      <c r="B649" t="s">
        <v>675</v>
      </c>
      <c r="C649" t="s">
        <v>15</v>
      </c>
      <c r="D649" t="str">
        <f>TEXT(EmpTable[[#This Row],[Start Date]], "dddd")</f>
        <v>Wednesday</v>
      </c>
      <c r="E649" s="1">
        <v>44055</v>
      </c>
      <c r="F649" s="2">
        <f ca="1">DATEDIF(EmpTable[[#This Row],[Start Date]],TODAY(),"Y")</f>
        <v>6</v>
      </c>
      <c r="G649" t="s">
        <v>19</v>
      </c>
      <c r="H649" t="s">
        <v>9</v>
      </c>
      <c r="I649" t="s">
        <v>17</v>
      </c>
      <c r="J649" s="3">
        <v>1153</v>
      </c>
      <c r="K649" s="3">
        <v>13836</v>
      </c>
      <c r="L649" s="3">
        <f>EmpTable[[#This Row],[Annual Salary]]/52</f>
        <v>266.07692307692309</v>
      </c>
      <c r="M649">
        <v>4.5</v>
      </c>
      <c r="N649">
        <v>0</v>
      </c>
      <c r="O649">
        <v>2</v>
      </c>
      <c r="P649">
        <f>EmpTable[[#This Row],[Sick Leaves]]+EmpTable[[#This Row],[Unpaid Leaves]]</f>
        <v>2</v>
      </c>
      <c r="Q649">
        <v>10</v>
      </c>
    </row>
    <row r="650" spans="1:17" x14ac:dyDescent="0.3">
      <c r="A650" t="s">
        <v>1365</v>
      </c>
      <c r="B650" t="s">
        <v>676</v>
      </c>
      <c r="C650" t="s">
        <v>15</v>
      </c>
      <c r="D650" t="str">
        <f>TEXT(EmpTable[[#This Row],[Start Date]], "dddd")</f>
        <v>Saturday</v>
      </c>
      <c r="E650" s="1">
        <v>42952</v>
      </c>
      <c r="F650" s="2">
        <f ca="1">DATEDIF(EmpTable[[#This Row],[Start Date]],TODAY(),"Y")</f>
        <v>9</v>
      </c>
      <c r="G650" t="s">
        <v>19</v>
      </c>
      <c r="H650" t="s">
        <v>9</v>
      </c>
      <c r="I650" t="s">
        <v>17</v>
      </c>
      <c r="J650" s="3">
        <v>2091</v>
      </c>
      <c r="K650" s="3">
        <v>25092</v>
      </c>
      <c r="L650" s="3">
        <f>EmpTable[[#This Row],[Annual Salary]]/52</f>
        <v>482.53846153846155</v>
      </c>
      <c r="M650">
        <v>2</v>
      </c>
      <c r="N650">
        <v>0</v>
      </c>
      <c r="O650">
        <v>0</v>
      </c>
      <c r="P650">
        <f>EmpTable[[#This Row],[Sick Leaves]]+EmpTable[[#This Row],[Unpaid Leaves]]</f>
        <v>0</v>
      </c>
      <c r="Q650">
        <v>6</v>
      </c>
    </row>
    <row r="651" spans="1:17" x14ac:dyDescent="0.3">
      <c r="A651" t="s">
        <v>1366</v>
      </c>
      <c r="B651" t="s">
        <v>677</v>
      </c>
      <c r="C651" t="s">
        <v>15</v>
      </c>
      <c r="D651" t="str">
        <f>TEXT(EmpTable[[#This Row],[Start Date]], "dddd")</f>
        <v>Monday</v>
      </c>
      <c r="E651" s="1">
        <v>44011</v>
      </c>
      <c r="F651" s="2">
        <f ca="1">DATEDIF(EmpTable[[#This Row],[Start Date]],TODAY(),"Y")</f>
        <v>6</v>
      </c>
      <c r="G651" t="s">
        <v>13</v>
      </c>
      <c r="H651" t="s">
        <v>14</v>
      </c>
      <c r="I651" t="s">
        <v>10</v>
      </c>
      <c r="J651" s="3">
        <v>1444</v>
      </c>
      <c r="K651" s="3">
        <v>17328</v>
      </c>
      <c r="L651" s="3">
        <f>EmpTable[[#This Row],[Annual Salary]]/52</f>
        <v>333.23076923076923</v>
      </c>
      <c r="M651">
        <v>5</v>
      </c>
      <c r="N651">
        <v>3</v>
      </c>
      <c r="O651">
        <v>0</v>
      </c>
      <c r="P651">
        <f>EmpTable[[#This Row],[Sick Leaves]]+EmpTable[[#This Row],[Unpaid Leaves]]</f>
        <v>3</v>
      </c>
      <c r="Q651">
        <v>7</v>
      </c>
    </row>
    <row r="652" spans="1:17" x14ac:dyDescent="0.3">
      <c r="A652" t="s">
        <v>1367</v>
      </c>
      <c r="B652" t="s">
        <v>678</v>
      </c>
      <c r="C652" t="s">
        <v>37</v>
      </c>
      <c r="D652" t="str">
        <f>TEXT(EmpTable[[#This Row],[Start Date]], "dddd")</f>
        <v>Wednesday</v>
      </c>
      <c r="E652" s="1">
        <v>42795</v>
      </c>
      <c r="F652" s="2">
        <f ca="1">DATEDIF(EmpTable[[#This Row],[Start Date]],TODAY(),"Y")</f>
        <v>9</v>
      </c>
      <c r="G652" t="s">
        <v>13</v>
      </c>
      <c r="H652" t="s">
        <v>9</v>
      </c>
      <c r="I652" t="s">
        <v>17</v>
      </c>
      <c r="J652" s="3">
        <v>2360</v>
      </c>
      <c r="K652" s="3">
        <v>28320</v>
      </c>
      <c r="L652" s="3">
        <f>EmpTable[[#This Row],[Annual Salary]]/52</f>
        <v>544.61538461538464</v>
      </c>
      <c r="M652">
        <v>4.5</v>
      </c>
      <c r="N652">
        <v>0</v>
      </c>
      <c r="O652">
        <v>0</v>
      </c>
      <c r="P652">
        <f>EmpTable[[#This Row],[Sick Leaves]]+EmpTable[[#This Row],[Unpaid Leaves]]</f>
        <v>0</v>
      </c>
      <c r="Q652">
        <v>1</v>
      </c>
    </row>
    <row r="653" spans="1:17" x14ac:dyDescent="0.3">
      <c r="A653" t="s">
        <v>1368</v>
      </c>
      <c r="B653" t="s">
        <v>679</v>
      </c>
      <c r="C653" t="s">
        <v>15</v>
      </c>
      <c r="D653" t="str">
        <f>TEXT(EmpTable[[#This Row],[Start Date]], "dddd")</f>
        <v>Saturday</v>
      </c>
      <c r="E653" s="1">
        <v>44177</v>
      </c>
      <c r="F653" s="2">
        <f ca="1">DATEDIF(EmpTable[[#This Row],[Start Date]],TODAY(),"Y")</f>
        <v>5</v>
      </c>
      <c r="G653" t="s">
        <v>24</v>
      </c>
      <c r="H653" t="s">
        <v>14</v>
      </c>
      <c r="I653" t="s">
        <v>17</v>
      </c>
      <c r="J653" s="3">
        <v>2576</v>
      </c>
      <c r="K653" s="3">
        <v>30912</v>
      </c>
      <c r="L653" s="3">
        <f>EmpTable[[#This Row],[Annual Salary]]/52</f>
        <v>594.46153846153845</v>
      </c>
      <c r="M653">
        <v>1</v>
      </c>
      <c r="N653">
        <v>6</v>
      </c>
      <c r="O653">
        <v>0</v>
      </c>
      <c r="P653">
        <f>EmpTable[[#This Row],[Sick Leaves]]+EmpTable[[#This Row],[Unpaid Leaves]]</f>
        <v>6</v>
      </c>
      <c r="Q653">
        <v>6</v>
      </c>
    </row>
    <row r="654" spans="1:17" x14ac:dyDescent="0.3">
      <c r="A654" t="s">
        <v>1369</v>
      </c>
      <c r="B654" t="s">
        <v>680</v>
      </c>
      <c r="C654" t="s">
        <v>15</v>
      </c>
      <c r="D654" t="str">
        <f>TEXT(EmpTable[[#This Row],[Start Date]], "dddd")</f>
        <v>Sunday</v>
      </c>
      <c r="E654" s="1">
        <v>43793</v>
      </c>
      <c r="F654" s="2">
        <f ca="1">DATEDIF(EmpTable[[#This Row],[Start Date]],TODAY(),"Y")</f>
        <v>6</v>
      </c>
      <c r="G654" t="s">
        <v>19</v>
      </c>
      <c r="H654" t="s">
        <v>9</v>
      </c>
      <c r="I654" t="s">
        <v>20</v>
      </c>
      <c r="J654" s="3">
        <v>2376</v>
      </c>
      <c r="K654" s="3">
        <v>28512</v>
      </c>
      <c r="L654" s="3">
        <f>EmpTable[[#This Row],[Annual Salary]]/52</f>
        <v>548.30769230769226</v>
      </c>
      <c r="M654">
        <v>2</v>
      </c>
      <c r="N654">
        <v>6</v>
      </c>
      <c r="O654">
        <v>0</v>
      </c>
      <c r="P654">
        <f>EmpTable[[#This Row],[Sick Leaves]]+EmpTable[[#This Row],[Unpaid Leaves]]</f>
        <v>6</v>
      </c>
      <c r="Q654">
        <v>57</v>
      </c>
    </row>
    <row r="655" spans="1:17" x14ac:dyDescent="0.3">
      <c r="A655" t="s">
        <v>1370</v>
      </c>
      <c r="B655" t="s">
        <v>681</v>
      </c>
      <c r="C655" t="s">
        <v>15</v>
      </c>
      <c r="D655" t="str">
        <f>TEXT(EmpTable[[#This Row],[Start Date]], "dddd")</f>
        <v>Sunday</v>
      </c>
      <c r="E655" s="1">
        <v>43681</v>
      </c>
      <c r="F655" s="2">
        <f ca="1">DATEDIF(EmpTable[[#This Row],[Start Date]],TODAY(),"Y")</f>
        <v>7</v>
      </c>
      <c r="G655" t="s">
        <v>24</v>
      </c>
      <c r="H655" t="s">
        <v>14</v>
      </c>
      <c r="I655" t="s">
        <v>17</v>
      </c>
      <c r="J655" s="3">
        <v>2924</v>
      </c>
      <c r="K655" s="3">
        <v>35088</v>
      </c>
      <c r="L655" s="3">
        <f>EmpTable[[#This Row],[Annual Salary]]/52</f>
        <v>674.76923076923072</v>
      </c>
      <c r="M655">
        <v>4.5</v>
      </c>
      <c r="N655">
        <v>0</v>
      </c>
      <c r="O655">
        <v>0</v>
      </c>
      <c r="P655">
        <f>EmpTable[[#This Row],[Sick Leaves]]+EmpTable[[#This Row],[Unpaid Leaves]]</f>
        <v>0</v>
      </c>
      <c r="Q655">
        <v>10</v>
      </c>
    </row>
    <row r="656" spans="1:17" x14ac:dyDescent="0.3">
      <c r="A656" t="s">
        <v>1371</v>
      </c>
      <c r="B656" t="s">
        <v>682</v>
      </c>
      <c r="C656" t="s">
        <v>15</v>
      </c>
      <c r="D656" t="str">
        <f>TEXT(EmpTable[[#This Row],[Start Date]], "dddd")</f>
        <v>Sunday</v>
      </c>
      <c r="E656" s="1">
        <v>42785</v>
      </c>
      <c r="F656" s="2">
        <f ca="1">DATEDIF(EmpTable[[#This Row],[Start Date]],TODAY(),"Y")</f>
        <v>9</v>
      </c>
      <c r="G656" t="s">
        <v>29</v>
      </c>
      <c r="H656" t="s">
        <v>11</v>
      </c>
      <c r="I656" t="s">
        <v>10</v>
      </c>
      <c r="J656" s="3">
        <v>2548</v>
      </c>
      <c r="K656" s="3">
        <v>30576</v>
      </c>
      <c r="L656" s="3">
        <f>EmpTable[[#This Row],[Annual Salary]]/52</f>
        <v>588</v>
      </c>
      <c r="M656">
        <v>1</v>
      </c>
      <c r="N656">
        <v>0</v>
      </c>
      <c r="O656">
        <v>0</v>
      </c>
      <c r="P656">
        <f>EmpTable[[#This Row],[Sick Leaves]]+EmpTable[[#This Row],[Unpaid Leaves]]</f>
        <v>0</v>
      </c>
      <c r="Q656">
        <v>10</v>
      </c>
    </row>
    <row r="657" spans="1:17" x14ac:dyDescent="0.3">
      <c r="A657" t="s">
        <v>1372</v>
      </c>
      <c r="B657" t="s">
        <v>683</v>
      </c>
      <c r="C657" t="s">
        <v>15</v>
      </c>
      <c r="D657" t="str">
        <f>TEXT(EmpTable[[#This Row],[Start Date]], "dddd")</f>
        <v>Wednesday</v>
      </c>
      <c r="E657" s="1">
        <v>43852</v>
      </c>
      <c r="F657" s="2">
        <f ca="1">DATEDIF(EmpTable[[#This Row],[Start Date]],TODAY(),"Y")</f>
        <v>6</v>
      </c>
      <c r="G657" t="s">
        <v>19</v>
      </c>
      <c r="H657" t="s">
        <v>11</v>
      </c>
      <c r="I657" t="s">
        <v>26</v>
      </c>
      <c r="J657" s="3">
        <v>841</v>
      </c>
      <c r="K657" s="3">
        <v>10092</v>
      </c>
      <c r="L657" s="3">
        <f>EmpTable[[#This Row],[Annual Salary]]/52</f>
        <v>194.07692307692307</v>
      </c>
      <c r="M657">
        <v>1</v>
      </c>
      <c r="N657">
        <v>4</v>
      </c>
      <c r="O657">
        <v>0</v>
      </c>
      <c r="P657">
        <f>EmpTable[[#This Row],[Sick Leaves]]+EmpTable[[#This Row],[Unpaid Leaves]]</f>
        <v>4</v>
      </c>
      <c r="Q657">
        <v>7</v>
      </c>
    </row>
    <row r="658" spans="1:17" x14ac:dyDescent="0.3">
      <c r="A658" t="s">
        <v>1373</v>
      </c>
      <c r="B658" t="s">
        <v>684</v>
      </c>
      <c r="C658" t="s">
        <v>37</v>
      </c>
      <c r="D658" t="str">
        <f>TEXT(EmpTable[[#This Row],[Start Date]], "dddd")</f>
        <v>Friday</v>
      </c>
      <c r="E658" s="1">
        <v>43966</v>
      </c>
      <c r="F658" s="2">
        <f ca="1">DATEDIF(EmpTable[[#This Row],[Start Date]],TODAY(),"Y")</f>
        <v>6</v>
      </c>
      <c r="G658" t="s">
        <v>13</v>
      </c>
      <c r="H658" t="s">
        <v>9</v>
      </c>
      <c r="I658" t="s">
        <v>17</v>
      </c>
      <c r="J658" s="3">
        <v>3017</v>
      </c>
      <c r="K658" s="3">
        <v>36204</v>
      </c>
      <c r="L658" s="3">
        <f>EmpTable[[#This Row],[Annual Salary]]/52</f>
        <v>696.23076923076928</v>
      </c>
      <c r="M658">
        <v>3</v>
      </c>
      <c r="N658">
        <v>0</v>
      </c>
      <c r="O658">
        <v>0</v>
      </c>
      <c r="P658">
        <f>EmpTable[[#This Row],[Sick Leaves]]+EmpTable[[#This Row],[Unpaid Leaves]]</f>
        <v>0</v>
      </c>
      <c r="Q658">
        <v>6</v>
      </c>
    </row>
    <row r="659" spans="1:17" x14ac:dyDescent="0.3">
      <c r="A659" t="s">
        <v>1374</v>
      </c>
      <c r="B659" t="s">
        <v>685</v>
      </c>
      <c r="C659" t="s">
        <v>15</v>
      </c>
      <c r="D659" t="str">
        <f>TEXT(EmpTable[[#This Row],[Start Date]], "dddd")</f>
        <v>Friday</v>
      </c>
      <c r="E659" s="1">
        <v>43126</v>
      </c>
      <c r="F659" s="2">
        <f ca="1">DATEDIF(EmpTable[[#This Row],[Start Date]],TODAY(),"Y")</f>
        <v>8</v>
      </c>
      <c r="G659" t="s">
        <v>24</v>
      </c>
      <c r="H659" t="s">
        <v>14</v>
      </c>
      <c r="I659" t="s">
        <v>17</v>
      </c>
      <c r="J659" s="3">
        <v>1077</v>
      </c>
      <c r="K659" s="3">
        <v>12924</v>
      </c>
      <c r="L659" s="3">
        <f>EmpTable[[#This Row],[Annual Salary]]/52</f>
        <v>248.53846153846155</v>
      </c>
      <c r="M659">
        <v>5</v>
      </c>
      <c r="N659">
        <v>0</v>
      </c>
      <c r="O659">
        <v>0</v>
      </c>
      <c r="P659">
        <f>EmpTable[[#This Row],[Sick Leaves]]+EmpTable[[#This Row],[Unpaid Leaves]]</f>
        <v>0</v>
      </c>
      <c r="Q659">
        <v>9</v>
      </c>
    </row>
    <row r="660" spans="1:17" x14ac:dyDescent="0.3">
      <c r="A660" t="s">
        <v>1375</v>
      </c>
      <c r="B660" t="s">
        <v>686</v>
      </c>
      <c r="C660" t="s">
        <v>37</v>
      </c>
      <c r="D660" t="str">
        <f>TEXT(EmpTable[[#This Row],[Start Date]], "dddd")</f>
        <v>Thursday</v>
      </c>
      <c r="E660" s="1">
        <v>43223</v>
      </c>
      <c r="F660" s="2">
        <f ca="1">DATEDIF(EmpTable[[#This Row],[Start Date]],TODAY(),"Y")</f>
        <v>8</v>
      </c>
      <c r="G660" t="s">
        <v>25</v>
      </c>
      <c r="H660" t="s">
        <v>9</v>
      </c>
      <c r="I660" t="s">
        <v>26</v>
      </c>
      <c r="J660" s="3">
        <v>3316</v>
      </c>
      <c r="K660" s="3">
        <v>39792</v>
      </c>
      <c r="L660" s="3">
        <f>EmpTable[[#This Row],[Annual Salary]]/52</f>
        <v>765.23076923076928</v>
      </c>
      <c r="M660">
        <v>4.5</v>
      </c>
      <c r="N660">
        <v>0</v>
      </c>
      <c r="O660">
        <v>0</v>
      </c>
      <c r="P660">
        <f>EmpTable[[#This Row],[Sick Leaves]]+EmpTable[[#This Row],[Unpaid Leaves]]</f>
        <v>0</v>
      </c>
      <c r="Q660">
        <v>8</v>
      </c>
    </row>
    <row r="661" spans="1:17" x14ac:dyDescent="0.3">
      <c r="A661" t="s">
        <v>1376</v>
      </c>
      <c r="B661" t="s">
        <v>687</v>
      </c>
      <c r="C661" t="s">
        <v>15</v>
      </c>
      <c r="D661" t="str">
        <f>TEXT(EmpTable[[#This Row],[Start Date]], "dddd")</f>
        <v>Saturday</v>
      </c>
      <c r="E661" s="1">
        <v>43442</v>
      </c>
      <c r="F661" s="2">
        <f ca="1">DATEDIF(EmpTable[[#This Row],[Start Date]],TODAY(),"Y")</f>
        <v>7</v>
      </c>
      <c r="G661" t="s">
        <v>32</v>
      </c>
      <c r="H661" t="s">
        <v>22</v>
      </c>
      <c r="I661" t="s">
        <v>26</v>
      </c>
      <c r="J661" s="3">
        <v>2188</v>
      </c>
      <c r="K661" s="3">
        <v>26256</v>
      </c>
      <c r="L661" s="3">
        <f>EmpTable[[#This Row],[Annual Salary]]/52</f>
        <v>504.92307692307691</v>
      </c>
      <c r="M661">
        <v>4.5</v>
      </c>
      <c r="N661">
        <v>5</v>
      </c>
      <c r="O661">
        <v>0</v>
      </c>
      <c r="P661">
        <f>EmpTable[[#This Row],[Sick Leaves]]+EmpTable[[#This Row],[Unpaid Leaves]]</f>
        <v>5</v>
      </c>
      <c r="Q661">
        <v>9</v>
      </c>
    </row>
    <row r="662" spans="1:17" x14ac:dyDescent="0.3">
      <c r="A662" t="s">
        <v>1377</v>
      </c>
      <c r="B662" t="s">
        <v>688</v>
      </c>
      <c r="C662" t="s">
        <v>15</v>
      </c>
      <c r="D662" t="str">
        <f>TEXT(EmpTable[[#This Row],[Start Date]], "dddd")</f>
        <v>Monday</v>
      </c>
      <c r="E662" s="1">
        <v>43500</v>
      </c>
      <c r="F662" s="2">
        <f ca="1">DATEDIF(EmpTable[[#This Row],[Start Date]],TODAY(),"Y")</f>
        <v>7</v>
      </c>
      <c r="G662" t="s">
        <v>32</v>
      </c>
      <c r="H662" t="s">
        <v>14</v>
      </c>
      <c r="I662" t="s">
        <v>26</v>
      </c>
      <c r="J662" s="3">
        <v>1684</v>
      </c>
      <c r="K662" s="3">
        <v>20208</v>
      </c>
      <c r="L662" s="3">
        <f>EmpTable[[#This Row],[Annual Salary]]/52</f>
        <v>388.61538461538464</v>
      </c>
      <c r="M662">
        <v>5</v>
      </c>
      <c r="N662">
        <v>0</v>
      </c>
      <c r="O662">
        <v>0</v>
      </c>
      <c r="P662">
        <f>EmpTable[[#This Row],[Sick Leaves]]+EmpTable[[#This Row],[Unpaid Leaves]]</f>
        <v>0</v>
      </c>
      <c r="Q662">
        <v>6</v>
      </c>
    </row>
    <row r="663" spans="1:17" x14ac:dyDescent="0.3">
      <c r="A663" t="s">
        <v>1378</v>
      </c>
      <c r="B663" t="s">
        <v>689</v>
      </c>
      <c r="C663" t="s">
        <v>37</v>
      </c>
      <c r="D663" t="str">
        <f>TEXT(EmpTable[[#This Row],[Start Date]], "dddd")</f>
        <v>Thursday</v>
      </c>
      <c r="E663" s="1">
        <v>43783</v>
      </c>
      <c r="F663" s="2">
        <f ca="1">DATEDIF(EmpTable[[#This Row],[Start Date]],TODAY(),"Y")</f>
        <v>6</v>
      </c>
      <c r="G663" t="s">
        <v>19</v>
      </c>
      <c r="H663" t="s">
        <v>9</v>
      </c>
      <c r="I663" t="s">
        <v>20</v>
      </c>
      <c r="J663" s="3">
        <v>716</v>
      </c>
      <c r="K663" s="3">
        <v>8592</v>
      </c>
      <c r="L663" s="3">
        <f>EmpTable[[#This Row],[Annual Salary]]/52</f>
        <v>165.23076923076923</v>
      </c>
      <c r="M663">
        <v>3</v>
      </c>
      <c r="N663">
        <v>0</v>
      </c>
      <c r="O663">
        <v>0</v>
      </c>
      <c r="P663">
        <f>EmpTable[[#This Row],[Sick Leaves]]+EmpTable[[#This Row],[Unpaid Leaves]]</f>
        <v>0</v>
      </c>
      <c r="Q663">
        <v>8</v>
      </c>
    </row>
    <row r="664" spans="1:17" x14ac:dyDescent="0.3">
      <c r="A664" t="s">
        <v>1379</v>
      </c>
      <c r="B664" t="s">
        <v>690</v>
      </c>
      <c r="C664" t="s">
        <v>37</v>
      </c>
      <c r="D664" t="str">
        <f>TEXT(EmpTable[[#This Row],[Start Date]], "dddd")</f>
        <v>Sunday</v>
      </c>
      <c r="E664" s="1">
        <v>43604</v>
      </c>
      <c r="F664" s="2">
        <f ca="1">DATEDIF(EmpTable[[#This Row],[Start Date]],TODAY(),"Y")</f>
        <v>7</v>
      </c>
      <c r="G664" t="s">
        <v>13</v>
      </c>
      <c r="H664" t="s">
        <v>9</v>
      </c>
      <c r="I664" t="s">
        <v>17</v>
      </c>
      <c r="J664" s="3">
        <v>2703</v>
      </c>
      <c r="K664" s="3">
        <v>32436</v>
      </c>
      <c r="L664" s="3">
        <f>EmpTable[[#This Row],[Annual Salary]]/52</f>
        <v>623.76923076923072</v>
      </c>
      <c r="M664">
        <v>2</v>
      </c>
      <c r="N664">
        <v>0</v>
      </c>
      <c r="O664">
        <v>0</v>
      </c>
      <c r="P664">
        <f>EmpTable[[#This Row],[Sick Leaves]]+EmpTable[[#This Row],[Unpaid Leaves]]</f>
        <v>0</v>
      </c>
      <c r="Q664">
        <v>4</v>
      </c>
    </row>
    <row r="665" spans="1:17" x14ac:dyDescent="0.3">
      <c r="A665" t="s">
        <v>1380</v>
      </c>
      <c r="B665" t="s">
        <v>691</v>
      </c>
      <c r="C665" t="s">
        <v>15</v>
      </c>
      <c r="D665" t="str">
        <f>TEXT(EmpTable[[#This Row],[Start Date]], "dddd")</f>
        <v>Sunday</v>
      </c>
      <c r="E665" s="1">
        <v>43289</v>
      </c>
      <c r="F665" s="2">
        <f ca="1">DATEDIF(EmpTable[[#This Row],[Start Date]],TODAY(),"Y")</f>
        <v>8</v>
      </c>
      <c r="G665" t="s">
        <v>27</v>
      </c>
      <c r="H665" t="s">
        <v>9</v>
      </c>
      <c r="I665" t="s">
        <v>39</v>
      </c>
      <c r="J665" s="3">
        <v>2361</v>
      </c>
      <c r="K665" s="3">
        <v>28332</v>
      </c>
      <c r="L665" s="3">
        <f>EmpTable[[#This Row],[Annual Salary]]/52</f>
        <v>544.84615384615381</v>
      </c>
      <c r="M665">
        <v>5</v>
      </c>
      <c r="N665">
        <v>0</v>
      </c>
      <c r="O665">
        <v>0</v>
      </c>
      <c r="P665">
        <f>EmpTable[[#This Row],[Sick Leaves]]+EmpTable[[#This Row],[Unpaid Leaves]]</f>
        <v>0</v>
      </c>
      <c r="Q665">
        <v>1</v>
      </c>
    </row>
    <row r="666" spans="1:17" x14ac:dyDescent="0.3">
      <c r="A666" t="s">
        <v>1381</v>
      </c>
      <c r="B666" t="s">
        <v>354</v>
      </c>
      <c r="C666" t="s">
        <v>15</v>
      </c>
      <c r="D666" t="str">
        <f>TEXT(EmpTable[[#This Row],[Start Date]], "dddd")</f>
        <v>Friday</v>
      </c>
      <c r="E666" s="1">
        <v>44141</v>
      </c>
      <c r="F666" s="2">
        <f ca="1">DATEDIF(EmpTable[[#This Row],[Start Date]],TODAY(),"Y")</f>
        <v>5</v>
      </c>
      <c r="G666" t="s">
        <v>13</v>
      </c>
      <c r="H666" t="s">
        <v>9</v>
      </c>
      <c r="I666" t="s">
        <v>20</v>
      </c>
      <c r="J666" s="3">
        <v>1797</v>
      </c>
      <c r="K666" s="3">
        <v>21564</v>
      </c>
      <c r="L666" s="3">
        <f>EmpTable[[#This Row],[Annual Salary]]/52</f>
        <v>414.69230769230768</v>
      </c>
      <c r="M666">
        <v>1</v>
      </c>
      <c r="N666">
        <v>6</v>
      </c>
      <c r="O666">
        <v>0</v>
      </c>
      <c r="P666">
        <f>EmpTable[[#This Row],[Sick Leaves]]+EmpTable[[#This Row],[Unpaid Leaves]]</f>
        <v>6</v>
      </c>
      <c r="Q666">
        <v>7</v>
      </c>
    </row>
    <row r="667" spans="1:17" x14ac:dyDescent="0.3">
      <c r="A667" t="s">
        <v>1382</v>
      </c>
      <c r="B667" t="s">
        <v>692</v>
      </c>
      <c r="C667" t="s">
        <v>15</v>
      </c>
      <c r="D667" t="str">
        <f>TEXT(EmpTable[[#This Row],[Start Date]], "dddd")</f>
        <v>Saturday</v>
      </c>
      <c r="E667" s="1">
        <v>43995</v>
      </c>
      <c r="F667" s="2">
        <f ca="1">DATEDIF(EmpTable[[#This Row],[Start Date]],TODAY(),"Y")</f>
        <v>6</v>
      </c>
      <c r="G667" t="s">
        <v>31</v>
      </c>
      <c r="H667" t="s">
        <v>9</v>
      </c>
      <c r="I667" t="s">
        <v>39</v>
      </c>
      <c r="J667" s="3">
        <v>2252</v>
      </c>
      <c r="K667" s="3">
        <v>27024</v>
      </c>
      <c r="L667" s="3">
        <f>EmpTable[[#This Row],[Annual Salary]]/52</f>
        <v>519.69230769230774</v>
      </c>
      <c r="M667">
        <v>3</v>
      </c>
      <c r="N667">
        <v>0</v>
      </c>
      <c r="O667">
        <v>0</v>
      </c>
      <c r="P667">
        <f>EmpTable[[#This Row],[Sick Leaves]]+EmpTable[[#This Row],[Unpaid Leaves]]</f>
        <v>0</v>
      </c>
      <c r="Q667">
        <v>2</v>
      </c>
    </row>
    <row r="668" spans="1:17" x14ac:dyDescent="0.3">
      <c r="A668" t="s">
        <v>1383</v>
      </c>
      <c r="B668" t="s">
        <v>693</v>
      </c>
      <c r="C668" t="s">
        <v>37</v>
      </c>
      <c r="D668" t="str">
        <f>TEXT(EmpTable[[#This Row],[Start Date]], "dddd")</f>
        <v>Sunday</v>
      </c>
      <c r="E668" s="1">
        <v>43373</v>
      </c>
      <c r="F668" s="2">
        <f ca="1">DATEDIF(EmpTable[[#This Row],[Start Date]],TODAY(),"Y")</f>
        <v>7</v>
      </c>
      <c r="G668" t="s">
        <v>13</v>
      </c>
      <c r="H668" t="s">
        <v>9</v>
      </c>
      <c r="I668" t="s">
        <v>17</v>
      </c>
      <c r="J668" s="3">
        <v>2486</v>
      </c>
      <c r="K668" s="3">
        <v>29832</v>
      </c>
      <c r="L668" s="3">
        <f>EmpTable[[#This Row],[Annual Salary]]/52</f>
        <v>573.69230769230774</v>
      </c>
      <c r="M668">
        <v>5</v>
      </c>
      <c r="N668">
        <v>5</v>
      </c>
      <c r="O668">
        <v>2</v>
      </c>
      <c r="P668">
        <f>EmpTable[[#This Row],[Sick Leaves]]+EmpTable[[#This Row],[Unpaid Leaves]]</f>
        <v>7</v>
      </c>
      <c r="Q668">
        <v>9</v>
      </c>
    </row>
    <row r="669" spans="1:17" x14ac:dyDescent="0.3">
      <c r="A669" t="s">
        <v>1384</v>
      </c>
      <c r="B669" t="s">
        <v>694</v>
      </c>
      <c r="C669" t="s">
        <v>15</v>
      </c>
      <c r="D669" t="str">
        <f>TEXT(EmpTable[[#This Row],[Start Date]], "dddd")</f>
        <v>Saturday</v>
      </c>
      <c r="E669" s="1">
        <v>43995</v>
      </c>
      <c r="F669" s="2">
        <f ca="1">DATEDIF(EmpTable[[#This Row],[Start Date]],TODAY(),"Y")</f>
        <v>6</v>
      </c>
      <c r="G669" t="s">
        <v>13</v>
      </c>
      <c r="H669" t="s">
        <v>9</v>
      </c>
      <c r="I669" t="s">
        <v>17</v>
      </c>
      <c r="J669" s="3">
        <v>1197</v>
      </c>
      <c r="K669" s="3">
        <v>14364</v>
      </c>
      <c r="L669" s="3">
        <f>EmpTable[[#This Row],[Annual Salary]]/52</f>
        <v>276.23076923076923</v>
      </c>
      <c r="M669">
        <v>2</v>
      </c>
      <c r="N669">
        <v>4</v>
      </c>
      <c r="O669">
        <v>0</v>
      </c>
      <c r="P669">
        <f>EmpTable[[#This Row],[Sick Leaves]]+EmpTable[[#This Row],[Unpaid Leaves]]</f>
        <v>4</v>
      </c>
      <c r="Q669">
        <v>8</v>
      </c>
    </row>
    <row r="670" spans="1:17" x14ac:dyDescent="0.3">
      <c r="A670" t="s">
        <v>1385</v>
      </c>
      <c r="B670" t="s">
        <v>695</v>
      </c>
      <c r="C670" t="s">
        <v>37</v>
      </c>
      <c r="D670" t="str">
        <f>TEXT(EmpTable[[#This Row],[Start Date]], "dddd")</f>
        <v>Sunday</v>
      </c>
      <c r="E670" s="1">
        <v>43590</v>
      </c>
      <c r="F670" s="2">
        <f ca="1">DATEDIF(EmpTable[[#This Row],[Start Date]],TODAY(),"Y")</f>
        <v>7</v>
      </c>
      <c r="G670" t="s">
        <v>24</v>
      </c>
      <c r="H670" t="s">
        <v>11</v>
      </c>
      <c r="I670" t="s">
        <v>17</v>
      </c>
      <c r="J670" s="3">
        <v>3389</v>
      </c>
      <c r="K670" s="3">
        <v>40668</v>
      </c>
      <c r="L670" s="3">
        <f>EmpTable[[#This Row],[Annual Salary]]/52</f>
        <v>782.07692307692309</v>
      </c>
      <c r="M670">
        <v>3</v>
      </c>
      <c r="N670">
        <v>1</v>
      </c>
      <c r="O670">
        <v>0</v>
      </c>
      <c r="P670">
        <f>EmpTable[[#This Row],[Sick Leaves]]+EmpTable[[#This Row],[Unpaid Leaves]]</f>
        <v>1</v>
      </c>
      <c r="Q670">
        <v>7</v>
      </c>
    </row>
    <row r="671" spans="1:17" x14ac:dyDescent="0.3">
      <c r="A671" t="s">
        <v>1386</v>
      </c>
      <c r="B671" t="s">
        <v>696</v>
      </c>
      <c r="C671" t="s">
        <v>37</v>
      </c>
      <c r="D671" t="str">
        <f>TEXT(EmpTable[[#This Row],[Start Date]], "dddd")</f>
        <v>Sunday</v>
      </c>
      <c r="E671" s="1">
        <v>43800</v>
      </c>
      <c r="F671" s="2">
        <f ca="1">DATEDIF(EmpTable[[#This Row],[Start Date]],TODAY(),"Y")</f>
        <v>6</v>
      </c>
      <c r="G671" t="s">
        <v>16</v>
      </c>
      <c r="H671" t="s">
        <v>14</v>
      </c>
      <c r="I671" t="s">
        <v>20</v>
      </c>
      <c r="J671" s="3">
        <v>2760</v>
      </c>
      <c r="K671" s="3">
        <v>33120</v>
      </c>
      <c r="L671" s="3">
        <f>EmpTable[[#This Row],[Annual Salary]]/52</f>
        <v>636.92307692307691</v>
      </c>
      <c r="M671">
        <v>1</v>
      </c>
      <c r="N671">
        <v>6</v>
      </c>
      <c r="O671">
        <v>6</v>
      </c>
      <c r="P671">
        <f>EmpTable[[#This Row],[Sick Leaves]]+EmpTable[[#This Row],[Unpaid Leaves]]</f>
        <v>12</v>
      </c>
      <c r="Q671">
        <v>1</v>
      </c>
    </row>
    <row r="672" spans="1:17" x14ac:dyDescent="0.3">
      <c r="A672" t="s">
        <v>1387</v>
      </c>
      <c r="B672" t="s">
        <v>697</v>
      </c>
      <c r="C672" t="s">
        <v>15</v>
      </c>
      <c r="D672" t="str">
        <f>TEXT(EmpTable[[#This Row],[Start Date]], "dddd")</f>
        <v>Thursday</v>
      </c>
      <c r="E672" s="1">
        <v>42992</v>
      </c>
      <c r="F672" s="2">
        <f ca="1">DATEDIF(EmpTable[[#This Row],[Start Date]],TODAY(),"Y")</f>
        <v>9</v>
      </c>
      <c r="G672" t="s">
        <v>30</v>
      </c>
      <c r="H672" t="s">
        <v>11</v>
      </c>
      <c r="I672" t="s">
        <v>20</v>
      </c>
      <c r="J672" s="3">
        <v>1232</v>
      </c>
      <c r="K672" s="3">
        <v>14784</v>
      </c>
      <c r="L672" s="3">
        <f>EmpTable[[#This Row],[Annual Salary]]/52</f>
        <v>284.30769230769232</v>
      </c>
      <c r="M672">
        <v>5</v>
      </c>
      <c r="N672">
        <v>3</v>
      </c>
      <c r="O672">
        <v>0</v>
      </c>
      <c r="P672">
        <f>EmpTable[[#This Row],[Sick Leaves]]+EmpTable[[#This Row],[Unpaid Leaves]]</f>
        <v>3</v>
      </c>
      <c r="Q672">
        <v>10</v>
      </c>
    </row>
    <row r="673" spans="1:17" x14ac:dyDescent="0.3">
      <c r="A673" t="s">
        <v>1388</v>
      </c>
      <c r="B673" t="s">
        <v>698</v>
      </c>
      <c r="C673" t="s">
        <v>37</v>
      </c>
      <c r="D673" t="str">
        <f>TEXT(EmpTable[[#This Row],[Start Date]], "dddd")</f>
        <v>Thursday</v>
      </c>
      <c r="E673" s="1">
        <v>43573</v>
      </c>
      <c r="F673" s="2">
        <f ca="1">DATEDIF(EmpTable[[#This Row],[Start Date]],TODAY(),"Y")</f>
        <v>7</v>
      </c>
      <c r="G673" t="s">
        <v>24</v>
      </c>
      <c r="H673" t="s">
        <v>14</v>
      </c>
      <c r="I673" t="s">
        <v>17</v>
      </c>
      <c r="J673" s="3">
        <v>1045</v>
      </c>
      <c r="K673" s="3">
        <v>12540</v>
      </c>
      <c r="L673" s="3">
        <f>EmpTable[[#This Row],[Annual Salary]]/52</f>
        <v>241.15384615384616</v>
      </c>
      <c r="M673">
        <v>5</v>
      </c>
      <c r="N673">
        <v>6</v>
      </c>
      <c r="O673">
        <v>0</v>
      </c>
      <c r="P673">
        <f>EmpTable[[#This Row],[Sick Leaves]]+EmpTable[[#This Row],[Unpaid Leaves]]</f>
        <v>6</v>
      </c>
      <c r="Q673">
        <v>4</v>
      </c>
    </row>
    <row r="674" spans="1:17" x14ac:dyDescent="0.3">
      <c r="A674" t="s">
        <v>1389</v>
      </c>
      <c r="B674" t="s">
        <v>699</v>
      </c>
      <c r="C674" t="s">
        <v>15</v>
      </c>
      <c r="D674" t="str">
        <f>TEXT(EmpTable[[#This Row],[Start Date]], "dddd")</f>
        <v>Thursday</v>
      </c>
      <c r="E674" s="1">
        <v>43104</v>
      </c>
      <c r="F674" s="2">
        <f ca="1">DATEDIF(EmpTable[[#This Row],[Start Date]],TODAY(),"Y")</f>
        <v>8</v>
      </c>
      <c r="G674" t="s">
        <v>23</v>
      </c>
      <c r="H674" t="s">
        <v>9</v>
      </c>
      <c r="I674" t="s">
        <v>10</v>
      </c>
      <c r="J674" s="3">
        <v>3257</v>
      </c>
      <c r="K674" s="3">
        <v>39084</v>
      </c>
      <c r="L674" s="3">
        <f>EmpTable[[#This Row],[Annual Salary]]/52</f>
        <v>751.61538461538464</v>
      </c>
      <c r="M674">
        <v>3</v>
      </c>
      <c r="N674">
        <v>0</v>
      </c>
      <c r="O674">
        <v>0</v>
      </c>
      <c r="P674">
        <f>EmpTable[[#This Row],[Sick Leaves]]+EmpTable[[#This Row],[Unpaid Leaves]]</f>
        <v>0</v>
      </c>
      <c r="Q674">
        <v>6</v>
      </c>
    </row>
    <row r="675" spans="1:17" x14ac:dyDescent="0.3">
      <c r="A675" t="s">
        <v>1390</v>
      </c>
      <c r="B675" t="s">
        <v>700</v>
      </c>
      <c r="C675" t="s">
        <v>37</v>
      </c>
      <c r="D675" t="str">
        <f>TEXT(EmpTable[[#This Row],[Start Date]], "dddd")</f>
        <v>Thursday</v>
      </c>
      <c r="E675" s="1">
        <v>43160</v>
      </c>
      <c r="F675" s="2">
        <f ca="1">DATEDIF(EmpTable[[#This Row],[Start Date]],TODAY(),"Y")</f>
        <v>8</v>
      </c>
      <c r="G675" t="s">
        <v>24</v>
      </c>
      <c r="H675" t="s">
        <v>9</v>
      </c>
      <c r="I675" t="s">
        <v>26</v>
      </c>
      <c r="J675" s="3">
        <v>3026</v>
      </c>
      <c r="K675" s="3">
        <v>36312</v>
      </c>
      <c r="L675" s="3">
        <f>EmpTable[[#This Row],[Annual Salary]]/52</f>
        <v>698.30769230769226</v>
      </c>
      <c r="M675">
        <v>3</v>
      </c>
      <c r="N675">
        <v>4</v>
      </c>
      <c r="O675">
        <v>0</v>
      </c>
      <c r="P675">
        <f>EmpTable[[#This Row],[Sick Leaves]]+EmpTable[[#This Row],[Unpaid Leaves]]</f>
        <v>4</v>
      </c>
      <c r="Q675">
        <v>1</v>
      </c>
    </row>
    <row r="676" spans="1:17" x14ac:dyDescent="0.3">
      <c r="A676" t="s">
        <v>1391</v>
      </c>
      <c r="B676" t="s">
        <v>701</v>
      </c>
      <c r="C676" t="s">
        <v>37</v>
      </c>
      <c r="D676" t="str">
        <f>TEXT(EmpTable[[#This Row],[Start Date]], "dddd")</f>
        <v>Monday</v>
      </c>
      <c r="E676" s="1">
        <v>43766</v>
      </c>
      <c r="F676" s="2">
        <f ca="1">DATEDIF(EmpTable[[#This Row],[Start Date]],TODAY(),"Y")</f>
        <v>6</v>
      </c>
      <c r="G676" t="s">
        <v>29</v>
      </c>
      <c r="H676" t="s">
        <v>9</v>
      </c>
      <c r="I676" t="s">
        <v>17</v>
      </c>
      <c r="J676" s="3">
        <v>1898</v>
      </c>
      <c r="K676" s="3">
        <v>22776</v>
      </c>
      <c r="L676" s="3">
        <f>EmpTable[[#This Row],[Annual Salary]]/52</f>
        <v>438</v>
      </c>
      <c r="M676">
        <v>4.5</v>
      </c>
      <c r="N676">
        <v>1</v>
      </c>
      <c r="O676">
        <v>0</v>
      </c>
      <c r="P676">
        <f>EmpTable[[#This Row],[Sick Leaves]]+EmpTable[[#This Row],[Unpaid Leaves]]</f>
        <v>1</v>
      </c>
      <c r="Q676">
        <v>2</v>
      </c>
    </row>
    <row r="677" spans="1:17" x14ac:dyDescent="0.3">
      <c r="A677" t="s">
        <v>1392</v>
      </c>
      <c r="B677" t="s">
        <v>702</v>
      </c>
      <c r="C677" t="s">
        <v>15</v>
      </c>
      <c r="D677" t="str">
        <f>TEXT(EmpTable[[#This Row],[Start Date]], "dddd")</f>
        <v>Sunday</v>
      </c>
      <c r="E677" s="1">
        <v>43275</v>
      </c>
      <c r="F677" s="2">
        <f ca="1">DATEDIF(EmpTable[[#This Row],[Start Date]],TODAY(),"Y")</f>
        <v>8</v>
      </c>
      <c r="G677" t="s">
        <v>13</v>
      </c>
      <c r="H677" t="s">
        <v>9</v>
      </c>
      <c r="I677" t="s">
        <v>26</v>
      </c>
      <c r="J677" s="3">
        <v>2778</v>
      </c>
      <c r="K677" s="3">
        <v>33336</v>
      </c>
      <c r="L677" s="3">
        <f>EmpTable[[#This Row],[Annual Salary]]/52</f>
        <v>641.07692307692309</v>
      </c>
      <c r="M677">
        <v>3</v>
      </c>
      <c r="N677">
        <v>2</v>
      </c>
      <c r="O677">
        <v>0</v>
      </c>
      <c r="P677">
        <f>EmpTable[[#This Row],[Sick Leaves]]+EmpTable[[#This Row],[Unpaid Leaves]]</f>
        <v>2</v>
      </c>
      <c r="Q677">
        <v>20</v>
      </c>
    </row>
    <row r="678" spans="1:17" x14ac:dyDescent="0.3">
      <c r="A678" t="s">
        <v>1393</v>
      </c>
      <c r="B678" t="s">
        <v>703</v>
      </c>
      <c r="C678" t="s">
        <v>15</v>
      </c>
      <c r="D678" t="str">
        <f>TEXT(EmpTable[[#This Row],[Start Date]], "dddd")</f>
        <v>Thursday</v>
      </c>
      <c r="E678" s="1">
        <v>43104</v>
      </c>
      <c r="F678" s="2">
        <f ca="1">DATEDIF(EmpTable[[#This Row],[Start Date]],TODAY(),"Y")</f>
        <v>8</v>
      </c>
      <c r="G678" t="s">
        <v>29</v>
      </c>
      <c r="H678" t="s">
        <v>22</v>
      </c>
      <c r="I678" t="s">
        <v>17</v>
      </c>
      <c r="J678" s="3">
        <v>2880</v>
      </c>
      <c r="K678" s="3">
        <v>34560</v>
      </c>
      <c r="L678" s="3">
        <f>EmpTable[[#This Row],[Annual Salary]]/52</f>
        <v>664.61538461538464</v>
      </c>
      <c r="M678">
        <v>2</v>
      </c>
      <c r="N678">
        <v>4</v>
      </c>
      <c r="O678">
        <v>0</v>
      </c>
      <c r="P678">
        <f>EmpTable[[#This Row],[Sick Leaves]]+EmpTable[[#This Row],[Unpaid Leaves]]</f>
        <v>4</v>
      </c>
      <c r="Q678">
        <v>5</v>
      </c>
    </row>
    <row r="679" spans="1:17" x14ac:dyDescent="0.3">
      <c r="A679" t="s">
        <v>1394</v>
      </c>
      <c r="B679" t="s">
        <v>704</v>
      </c>
      <c r="C679" t="s">
        <v>15</v>
      </c>
      <c r="D679" t="str">
        <f>TEXT(EmpTable[[#This Row],[Start Date]], "dddd")</f>
        <v>Thursday</v>
      </c>
      <c r="E679" s="1">
        <v>43538</v>
      </c>
      <c r="F679" s="2">
        <f ca="1">DATEDIF(EmpTable[[#This Row],[Start Date]],TODAY(),"Y")</f>
        <v>7</v>
      </c>
      <c r="G679" t="s">
        <v>38</v>
      </c>
      <c r="H679" t="s">
        <v>11</v>
      </c>
      <c r="I679" t="s">
        <v>20</v>
      </c>
      <c r="J679" s="3">
        <v>2815</v>
      </c>
      <c r="K679" s="3">
        <v>33780</v>
      </c>
      <c r="L679" s="3">
        <f>EmpTable[[#This Row],[Annual Salary]]/52</f>
        <v>649.61538461538464</v>
      </c>
      <c r="M679">
        <v>3</v>
      </c>
      <c r="N679">
        <v>6</v>
      </c>
      <c r="O679">
        <v>0</v>
      </c>
      <c r="P679">
        <f>EmpTable[[#This Row],[Sick Leaves]]+EmpTable[[#This Row],[Unpaid Leaves]]</f>
        <v>6</v>
      </c>
      <c r="Q679">
        <v>2</v>
      </c>
    </row>
    <row r="680" spans="1:17" x14ac:dyDescent="0.3">
      <c r="A680" t="s">
        <v>1395</v>
      </c>
      <c r="B680" t="s">
        <v>705</v>
      </c>
      <c r="C680" t="s">
        <v>37</v>
      </c>
      <c r="D680" t="str">
        <f>TEXT(EmpTable[[#This Row],[Start Date]], "dddd")</f>
        <v>Friday</v>
      </c>
      <c r="E680" s="1">
        <v>43448</v>
      </c>
      <c r="F680" s="2">
        <f ca="1">DATEDIF(EmpTable[[#This Row],[Start Date]],TODAY(),"Y")</f>
        <v>7</v>
      </c>
      <c r="G680" t="s">
        <v>21</v>
      </c>
      <c r="H680" t="s">
        <v>22</v>
      </c>
      <c r="I680" t="s">
        <v>39</v>
      </c>
      <c r="J680" s="3">
        <v>1134</v>
      </c>
      <c r="K680" s="3">
        <v>13608</v>
      </c>
      <c r="L680" s="3">
        <f>EmpTable[[#This Row],[Annual Salary]]/52</f>
        <v>261.69230769230768</v>
      </c>
      <c r="M680">
        <v>2</v>
      </c>
      <c r="N680">
        <v>0</v>
      </c>
      <c r="O680">
        <v>0</v>
      </c>
      <c r="P680">
        <f>EmpTable[[#This Row],[Sick Leaves]]+EmpTable[[#This Row],[Unpaid Leaves]]</f>
        <v>0</v>
      </c>
      <c r="Q680">
        <v>14</v>
      </c>
    </row>
    <row r="681" spans="1:17" x14ac:dyDescent="0.3">
      <c r="A681" t="s">
        <v>1396</v>
      </c>
      <c r="B681" t="s">
        <v>706</v>
      </c>
      <c r="C681" t="s">
        <v>37</v>
      </c>
      <c r="D681" t="str">
        <f>TEXT(EmpTable[[#This Row],[Start Date]], "dddd")</f>
        <v>Saturday</v>
      </c>
      <c r="E681" s="1">
        <v>43757</v>
      </c>
      <c r="F681" s="2">
        <f ca="1">DATEDIF(EmpTable[[#This Row],[Start Date]],TODAY(),"Y")</f>
        <v>6</v>
      </c>
      <c r="G681" t="s">
        <v>28</v>
      </c>
      <c r="H681" t="s">
        <v>14</v>
      </c>
      <c r="I681" t="s">
        <v>10</v>
      </c>
      <c r="J681" s="3">
        <v>3334</v>
      </c>
      <c r="K681" s="3">
        <v>40008</v>
      </c>
      <c r="L681" s="3">
        <f>EmpTable[[#This Row],[Annual Salary]]/52</f>
        <v>769.38461538461536</v>
      </c>
      <c r="M681">
        <v>1</v>
      </c>
      <c r="N681">
        <v>0</v>
      </c>
      <c r="O681">
        <v>0</v>
      </c>
      <c r="P681">
        <f>EmpTable[[#This Row],[Sick Leaves]]+EmpTable[[#This Row],[Unpaid Leaves]]</f>
        <v>0</v>
      </c>
      <c r="Q681">
        <v>4</v>
      </c>
    </row>
    <row r="682" spans="1:17" x14ac:dyDescent="0.3">
      <c r="A682" t="s">
        <v>1397</v>
      </c>
      <c r="B682" t="s">
        <v>707</v>
      </c>
      <c r="C682" t="s">
        <v>15</v>
      </c>
      <c r="D682" t="str">
        <f>TEXT(EmpTable[[#This Row],[Start Date]], "dddd")</f>
        <v>Saturday</v>
      </c>
      <c r="E682" s="1">
        <v>43981</v>
      </c>
      <c r="F682" s="2">
        <f ca="1">DATEDIF(EmpTable[[#This Row],[Start Date]],TODAY(),"Y")</f>
        <v>6</v>
      </c>
      <c r="G682" t="s">
        <v>13</v>
      </c>
      <c r="H682" t="s">
        <v>22</v>
      </c>
      <c r="I682" t="s">
        <v>39</v>
      </c>
      <c r="J682" s="3">
        <v>2574</v>
      </c>
      <c r="K682" s="3">
        <v>30888</v>
      </c>
      <c r="L682" s="3">
        <f>EmpTable[[#This Row],[Annual Salary]]/52</f>
        <v>594</v>
      </c>
      <c r="M682">
        <v>3</v>
      </c>
      <c r="N682">
        <v>3</v>
      </c>
      <c r="O682">
        <v>0</v>
      </c>
      <c r="P682">
        <f>EmpTable[[#This Row],[Sick Leaves]]+EmpTable[[#This Row],[Unpaid Leaves]]</f>
        <v>3</v>
      </c>
      <c r="Q682">
        <v>4</v>
      </c>
    </row>
    <row r="683" spans="1:17" x14ac:dyDescent="0.3">
      <c r="A683" t="s">
        <v>1398</v>
      </c>
      <c r="B683" t="s">
        <v>708</v>
      </c>
      <c r="C683" t="s">
        <v>15</v>
      </c>
      <c r="D683" t="str">
        <f>TEXT(EmpTable[[#This Row],[Start Date]], "dddd")</f>
        <v>Wednesday</v>
      </c>
      <c r="E683" s="1">
        <v>43530</v>
      </c>
      <c r="F683" s="2">
        <f ca="1">DATEDIF(EmpTable[[#This Row],[Start Date]],TODAY(),"Y")</f>
        <v>7</v>
      </c>
      <c r="G683" t="s">
        <v>13</v>
      </c>
      <c r="H683" t="s">
        <v>9</v>
      </c>
      <c r="I683" t="s">
        <v>10</v>
      </c>
      <c r="J683" s="3">
        <v>1123</v>
      </c>
      <c r="K683" s="3">
        <v>13476</v>
      </c>
      <c r="L683" s="3">
        <f>EmpTable[[#This Row],[Annual Salary]]/52</f>
        <v>259.15384615384613</v>
      </c>
      <c r="M683">
        <v>1</v>
      </c>
      <c r="N683">
        <v>0</v>
      </c>
      <c r="O683">
        <v>0</v>
      </c>
      <c r="P683">
        <f>EmpTable[[#This Row],[Sick Leaves]]+EmpTable[[#This Row],[Unpaid Leaves]]</f>
        <v>0</v>
      </c>
      <c r="Q683">
        <v>7</v>
      </c>
    </row>
    <row r="684" spans="1:17" x14ac:dyDescent="0.3">
      <c r="A684" t="s">
        <v>1399</v>
      </c>
      <c r="B684" t="s">
        <v>709</v>
      </c>
      <c r="C684" t="s">
        <v>15</v>
      </c>
      <c r="D684" t="str">
        <f>TEXT(EmpTable[[#This Row],[Start Date]], "dddd")</f>
        <v>Thursday</v>
      </c>
      <c r="E684" s="1">
        <v>42502</v>
      </c>
      <c r="F684" s="2">
        <f ca="1">DATEDIF(EmpTable[[#This Row],[Start Date]],TODAY(),"Y")</f>
        <v>10</v>
      </c>
      <c r="G684" t="s">
        <v>19</v>
      </c>
      <c r="H684" t="s">
        <v>14</v>
      </c>
      <c r="I684" t="s">
        <v>20</v>
      </c>
      <c r="J684" s="3">
        <v>2147</v>
      </c>
      <c r="K684" s="3">
        <v>25764</v>
      </c>
      <c r="L684" s="3">
        <f>EmpTable[[#This Row],[Annual Salary]]/52</f>
        <v>495.46153846153845</v>
      </c>
      <c r="M684">
        <v>3</v>
      </c>
      <c r="N684">
        <v>0</v>
      </c>
      <c r="O684">
        <v>4</v>
      </c>
      <c r="P684">
        <f>EmpTable[[#This Row],[Sick Leaves]]+EmpTable[[#This Row],[Unpaid Leaves]]</f>
        <v>4</v>
      </c>
      <c r="Q684">
        <v>2</v>
      </c>
    </row>
    <row r="685" spans="1:17" x14ac:dyDescent="0.3">
      <c r="A685" t="s">
        <v>1400</v>
      </c>
      <c r="B685" t="s">
        <v>710</v>
      </c>
      <c r="C685" t="s">
        <v>15</v>
      </c>
      <c r="D685" t="str">
        <f>TEXT(EmpTable[[#This Row],[Start Date]], "dddd")</f>
        <v>Tuesday</v>
      </c>
      <c r="E685" s="1">
        <v>42913</v>
      </c>
      <c r="F685" s="2">
        <f ca="1">DATEDIF(EmpTable[[#This Row],[Start Date]],TODAY(),"Y")</f>
        <v>9</v>
      </c>
      <c r="G685" t="s">
        <v>23</v>
      </c>
      <c r="H685" t="s">
        <v>9</v>
      </c>
      <c r="I685" t="s">
        <v>20</v>
      </c>
      <c r="J685" s="3">
        <v>2929</v>
      </c>
      <c r="K685" s="3">
        <v>35148</v>
      </c>
      <c r="L685" s="3">
        <f>EmpTable[[#This Row],[Annual Salary]]/52</f>
        <v>675.92307692307691</v>
      </c>
      <c r="M685">
        <v>4.5</v>
      </c>
      <c r="N685">
        <v>0</v>
      </c>
      <c r="O685">
        <v>0</v>
      </c>
      <c r="P685">
        <f>EmpTable[[#This Row],[Sick Leaves]]+EmpTable[[#This Row],[Unpaid Leaves]]</f>
        <v>0</v>
      </c>
      <c r="Q685">
        <v>2</v>
      </c>
    </row>
    <row r="686" spans="1:17" x14ac:dyDescent="0.3">
      <c r="A686" t="s">
        <v>1401</v>
      </c>
      <c r="B686" t="s">
        <v>711</v>
      </c>
      <c r="C686" t="s">
        <v>15</v>
      </c>
      <c r="D686" t="str">
        <f>TEXT(EmpTable[[#This Row],[Start Date]], "dddd")</f>
        <v>Tuesday</v>
      </c>
      <c r="E686" s="1">
        <v>43977</v>
      </c>
      <c r="F686" s="2">
        <f ca="1">DATEDIF(EmpTable[[#This Row],[Start Date]],TODAY(),"Y")</f>
        <v>6</v>
      </c>
      <c r="G686" t="s">
        <v>25</v>
      </c>
      <c r="H686" t="s">
        <v>36</v>
      </c>
      <c r="I686" t="s">
        <v>26</v>
      </c>
      <c r="J686" s="3">
        <v>1452</v>
      </c>
      <c r="K686" s="3">
        <v>17424</v>
      </c>
      <c r="L686" s="3">
        <f>EmpTable[[#This Row],[Annual Salary]]/52</f>
        <v>335.07692307692309</v>
      </c>
      <c r="M686">
        <v>2</v>
      </c>
      <c r="N686">
        <v>0</v>
      </c>
      <c r="O686">
        <v>3</v>
      </c>
      <c r="P686">
        <f>EmpTable[[#This Row],[Sick Leaves]]+EmpTable[[#This Row],[Unpaid Leaves]]</f>
        <v>3</v>
      </c>
      <c r="Q686">
        <v>1</v>
      </c>
    </row>
    <row r="687" spans="1:17" x14ac:dyDescent="0.3">
      <c r="A687" t="s">
        <v>1402</v>
      </c>
      <c r="B687" t="s">
        <v>712</v>
      </c>
      <c r="C687" t="s">
        <v>15</v>
      </c>
      <c r="D687" t="str">
        <f>TEXT(EmpTable[[#This Row],[Start Date]], "dddd")</f>
        <v>Wednesday</v>
      </c>
      <c r="E687" s="1">
        <v>43985</v>
      </c>
      <c r="F687" s="2">
        <f ca="1">DATEDIF(EmpTable[[#This Row],[Start Date]],TODAY(),"Y")</f>
        <v>6</v>
      </c>
      <c r="G687" t="s">
        <v>24</v>
      </c>
      <c r="H687" t="s">
        <v>9</v>
      </c>
      <c r="I687" t="s">
        <v>17</v>
      </c>
      <c r="J687" s="3">
        <v>3237</v>
      </c>
      <c r="K687" s="3">
        <v>38844</v>
      </c>
      <c r="L687" s="3">
        <f>EmpTable[[#This Row],[Annual Salary]]/52</f>
        <v>747</v>
      </c>
      <c r="M687">
        <v>3</v>
      </c>
      <c r="N687">
        <v>1</v>
      </c>
      <c r="O687">
        <v>0</v>
      </c>
      <c r="P687">
        <f>EmpTable[[#This Row],[Sick Leaves]]+EmpTable[[#This Row],[Unpaid Leaves]]</f>
        <v>1</v>
      </c>
      <c r="Q687">
        <v>4</v>
      </c>
    </row>
    <row r="688" spans="1:17" x14ac:dyDescent="0.3">
      <c r="A688" t="s">
        <v>1403</v>
      </c>
      <c r="B688" t="s">
        <v>713</v>
      </c>
      <c r="C688" t="s">
        <v>15</v>
      </c>
      <c r="D688" t="str">
        <f>TEXT(EmpTable[[#This Row],[Start Date]], "dddd")</f>
        <v>Tuesday</v>
      </c>
      <c r="E688" s="1">
        <v>42927</v>
      </c>
      <c r="F688" s="2">
        <f ca="1">DATEDIF(EmpTable[[#This Row],[Start Date]],TODAY(),"Y")</f>
        <v>9</v>
      </c>
      <c r="G688" t="s">
        <v>24</v>
      </c>
      <c r="H688" t="s">
        <v>9</v>
      </c>
      <c r="I688" t="s">
        <v>17</v>
      </c>
      <c r="J688" s="3">
        <v>2819</v>
      </c>
      <c r="K688" s="3">
        <v>33828</v>
      </c>
      <c r="L688" s="3">
        <f>EmpTable[[#This Row],[Annual Salary]]/52</f>
        <v>650.53846153846155</v>
      </c>
      <c r="M688">
        <v>5</v>
      </c>
      <c r="N688">
        <v>0</v>
      </c>
      <c r="O688">
        <v>0</v>
      </c>
      <c r="P688">
        <f>EmpTable[[#This Row],[Sick Leaves]]+EmpTable[[#This Row],[Unpaid Leaves]]</f>
        <v>0</v>
      </c>
      <c r="Q688">
        <v>0</v>
      </c>
    </row>
    <row r="689" spans="1:17" x14ac:dyDescent="0.3">
      <c r="A689" t="s">
        <v>1404</v>
      </c>
      <c r="B689" t="s">
        <v>714</v>
      </c>
      <c r="C689" t="s">
        <v>15</v>
      </c>
      <c r="D689" t="str">
        <f>TEXT(EmpTable[[#This Row],[Start Date]], "dddd")</f>
        <v>Wednesday</v>
      </c>
      <c r="E689" s="1">
        <v>43250</v>
      </c>
      <c r="F689" s="2">
        <f ca="1">DATEDIF(EmpTable[[#This Row],[Start Date]],TODAY(),"Y")</f>
        <v>8</v>
      </c>
      <c r="G689" t="s">
        <v>32</v>
      </c>
      <c r="H689" t="s">
        <v>9</v>
      </c>
      <c r="I689" t="s">
        <v>17</v>
      </c>
      <c r="J689" s="3">
        <v>2069</v>
      </c>
      <c r="K689" s="3">
        <v>24828</v>
      </c>
      <c r="L689" s="3">
        <f>EmpTable[[#This Row],[Annual Salary]]/52</f>
        <v>477.46153846153845</v>
      </c>
      <c r="M689">
        <v>3</v>
      </c>
      <c r="N689">
        <v>0</v>
      </c>
      <c r="O689">
        <v>0</v>
      </c>
      <c r="P689">
        <f>EmpTable[[#This Row],[Sick Leaves]]+EmpTable[[#This Row],[Unpaid Leaves]]</f>
        <v>0</v>
      </c>
      <c r="Q689">
        <v>10</v>
      </c>
    </row>
    <row r="690" spans="1:17" x14ac:dyDescent="0.3">
      <c r="A690" t="s">
        <v>1405</v>
      </c>
      <c r="B690" t="s">
        <v>715</v>
      </c>
      <c r="C690" t="s">
        <v>15</v>
      </c>
      <c r="D690" t="str">
        <f>TEXT(EmpTable[[#This Row],[Start Date]], "dddd")</f>
        <v>Wednesday</v>
      </c>
      <c r="E690" s="1">
        <v>44048</v>
      </c>
      <c r="F690" s="2">
        <f ca="1">DATEDIF(EmpTable[[#This Row],[Start Date]],TODAY(),"Y")</f>
        <v>6</v>
      </c>
      <c r="G690" t="s">
        <v>23</v>
      </c>
      <c r="H690" t="s">
        <v>14</v>
      </c>
      <c r="I690" t="s">
        <v>17</v>
      </c>
      <c r="J690" s="3">
        <v>2606</v>
      </c>
      <c r="K690" s="3">
        <v>31272</v>
      </c>
      <c r="L690" s="3">
        <f>EmpTable[[#This Row],[Annual Salary]]/52</f>
        <v>601.38461538461536</v>
      </c>
      <c r="M690">
        <v>5</v>
      </c>
      <c r="N690">
        <v>0</v>
      </c>
      <c r="O690">
        <v>0</v>
      </c>
      <c r="P690">
        <f>EmpTable[[#This Row],[Sick Leaves]]+EmpTable[[#This Row],[Unpaid Leaves]]</f>
        <v>0</v>
      </c>
      <c r="Q690">
        <v>0</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CCC61-9543-4DA0-B146-B149F3D6147D}">
  <dimension ref="B2:P23"/>
  <sheetViews>
    <sheetView topLeftCell="D1" zoomScale="76" zoomScaleNormal="75" workbookViewId="0">
      <selection activeCell="E21" sqref="E21"/>
    </sheetView>
  </sheetViews>
  <sheetFormatPr defaultRowHeight="15.6" x14ac:dyDescent="0.3"/>
  <cols>
    <col min="2" max="2" width="23.19921875" bestFit="1" customWidth="1"/>
    <col min="3" max="3" width="20" bestFit="1" customWidth="1"/>
    <col min="4" max="4" width="21.296875" bestFit="1" customWidth="1"/>
    <col min="6" max="6" width="17.19921875" bestFit="1" customWidth="1"/>
    <col min="7" max="7" width="18.8984375" bestFit="1" customWidth="1"/>
    <col min="9" max="9" width="25.5" bestFit="1" customWidth="1"/>
    <col min="10" max="10" width="35.3984375" bestFit="1" customWidth="1"/>
    <col min="12" max="12" width="21" bestFit="1" customWidth="1"/>
    <col min="13" max="13" width="34.296875" bestFit="1" customWidth="1"/>
    <col min="15" max="15" width="12.296875" bestFit="1" customWidth="1"/>
    <col min="16" max="16" width="33.69921875" bestFit="1" customWidth="1"/>
    <col min="18" max="18" width="16.5" bestFit="1" customWidth="1"/>
  </cols>
  <sheetData>
    <row r="2" spans="2:16" x14ac:dyDescent="0.3">
      <c r="B2" s="5" t="s">
        <v>1416</v>
      </c>
      <c r="C2" s="5" t="s">
        <v>1418</v>
      </c>
      <c r="D2" s="5" t="s">
        <v>1419</v>
      </c>
      <c r="F2" s="5" t="s">
        <v>1416</v>
      </c>
      <c r="G2" s="5" t="s">
        <v>1420</v>
      </c>
      <c r="I2" s="5" t="s">
        <v>1416</v>
      </c>
      <c r="J2" s="5" t="s">
        <v>1421</v>
      </c>
      <c r="L2" s="5" t="s">
        <v>1416</v>
      </c>
      <c r="M2" s="5" t="s">
        <v>1422</v>
      </c>
      <c r="O2" s="5" t="s">
        <v>1416</v>
      </c>
      <c r="P2" s="5" t="s">
        <v>1423</v>
      </c>
    </row>
    <row r="3" spans="2:16" x14ac:dyDescent="0.3">
      <c r="B3" s="7" t="s">
        <v>715</v>
      </c>
      <c r="C3" s="8">
        <v>5</v>
      </c>
      <c r="D3" s="8">
        <v>1</v>
      </c>
      <c r="F3" s="7" t="s">
        <v>369</v>
      </c>
      <c r="G3" s="9">
        <v>53280</v>
      </c>
      <c r="I3" s="10" t="s">
        <v>19</v>
      </c>
      <c r="J3">
        <v>84</v>
      </c>
      <c r="L3" s="10" t="s">
        <v>9</v>
      </c>
      <c r="M3">
        <v>379</v>
      </c>
      <c r="O3" s="10" t="s">
        <v>39</v>
      </c>
      <c r="P3">
        <v>47</v>
      </c>
    </row>
    <row r="4" spans="2:16" x14ac:dyDescent="0.3">
      <c r="B4" s="7" t="s">
        <v>82</v>
      </c>
      <c r="C4" s="8">
        <v>5</v>
      </c>
      <c r="D4" s="8">
        <v>1</v>
      </c>
      <c r="F4" s="7" t="s">
        <v>85</v>
      </c>
      <c r="G4" s="9">
        <v>48240</v>
      </c>
      <c r="I4" s="10" t="s">
        <v>32</v>
      </c>
      <c r="J4">
        <v>19</v>
      </c>
      <c r="L4" s="10" t="s">
        <v>36</v>
      </c>
      <c r="M4">
        <v>11</v>
      </c>
      <c r="O4" s="10" t="s">
        <v>20</v>
      </c>
      <c r="P4">
        <v>251</v>
      </c>
    </row>
    <row r="5" spans="2:16" x14ac:dyDescent="0.3">
      <c r="B5" s="7" t="s">
        <v>125</v>
      </c>
      <c r="C5" s="8">
        <v>5</v>
      </c>
      <c r="D5" s="8">
        <v>1</v>
      </c>
      <c r="F5" s="7" t="s">
        <v>227</v>
      </c>
      <c r="G5" s="9">
        <v>69756</v>
      </c>
      <c r="I5" s="10" t="s">
        <v>31</v>
      </c>
      <c r="J5">
        <v>13</v>
      </c>
      <c r="L5" s="10" t="s">
        <v>11</v>
      </c>
      <c r="M5">
        <v>90</v>
      </c>
      <c r="O5" s="10" t="s">
        <v>17</v>
      </c>
      <c r="P5">
        <v>207</v>
      </c>
    </row>
    <row r="6" spans="2:16" x14ac:dyDescent="0.3">
      <c r="B6" s="7" t="s">
        <v>685</v>
      </c>
      <c r="C6" s="8">
        <v>5</v>
      </c>
      <c r="D6" s="8">
        <v>1</v>
      </c>
      <c r="F6" s="7" t="s">
        <v>354</v>
      </c>
      <c r="G6" s="9">
        <v>62880</v>
      </c>
      <c r="I6" s="10" t="s">
        <v>34</v>
      </c>
      <c r="J6">
        <v>9</v>
      </c>
      <c r="L6" s="10" t="s">
        <v>22</v>
      </c>
      <c r="M6">
        <v>53</v>
      </c>
      <c r="O6" s="10" t="s">
        <v>26</v>
      </c>
      <c r="P6">
        <v>65</v>
      </c>
    </row>
    <row r="7" spans="2:16" x14ac:dyDescent="0.3">
      <c r="B7" s="7" t="s">
        <v>350</v>
      </c>
      <c r="C7" s="8">
        <v>5</v>
      </c>
      <c r="D7" s="8">
        <v>1</v>
      </c>
      <c r="F7" s="7" t="s">
        <v>209</v>
      </c>
      <c r="G7" s="9">
        <v>49884</v>
      </c>
      <c r="I7" s="10" t="s">
        <v>24</v>
      </c>
      <c r="J7">
        <v>58</v>
      </c>
      <c r="L7" s="10" t="s">
        <v>14</v>
      </c>
      <c r="M7">
        <v>156</v>
      </c>
      <c r="O7" s="10" t="s">
        <v>10</v>
      </c>
      <c r="P7">
        <v>119</v>
      </c>
    </row>
    <row r="8" spans="2:16" x14ac:dyDescent="0.3">
      <c r="B8" s="7" t="s">
        <v>264</v>
      </c>
      <c r="C8" s="8">
        <v>5</v>
      </c>
      <c r="D8" s="8">
        <v>1</v>
      </c>
      <c r="F8" s="7" t="s">
        <v>140</v>
      </c>
      <c r="G8" s="9">
        <v>55140</v>
      </c>
      <c r="I8" s="10" t="s">
        <v>21</v>
      </c>
      <c r="J8">
        <v>8</v>
      </c>
      <c r="L8" s="5" t="s">
        <v>1417</v>
      </c>
      <c r="M8">
        <v>689</v>
      </c>
      <c r="O8" s="5" t="s">
        <v>1417</v>
      </c>
      <c r="P8" s="5">
        <v>689</v>
      </c>
    </row>
    <row r="9" spans="2:16" x14ac:dyDescent="0.3">
      <c r="B9" s="7" t="s">
        <v>527</v>
      </c>
      <c r="C9" s="8">
        <v>5</v>
      </c>
      <c r="D9" s="8">
        <v>1</v>
      </c>
      <c r="F9" s="7" t="s">
        <v>123</v>
      </c>
      <c r="G9" s="9">
        <v>72192</v>
      </c>
      <c r="I9" s="10" t="s">
        <v>35</v>
      </c>
      <c r="J9">
        <v>7</v>
      </c>
    </row>
    <row r="10" spans="2:16" x14ac:dyDescent="0.3">
      <c r="B10" s="7" t="s">
        <v>396</v>
      </c>
      <c r="C10" s="8">
        <v>5</v>
      </c>
      <c r="D10" s="8">
        <v>1</v>
      </c>
      <c r="F10" s="7" t="s">
        <v>135</v>
      </c>
      <c r="G10" s="9">
        <v>60960</v>
      </c>
      <c r="I10" s="10" t="s">
        <v>23</v>
      </c>
      <c r="J10">
        <v>40</v>
      </c>
    </row>
    <row r="11" spans="2:16" x14ac:dyDescent="0.3">
      <c r="B11" s="7" t="s">
        <v>517</v>
      </c>
      <c r="C11" s="8">
        <v>5</v>
      </c>
      <c r="D11" s="8">
        <v>1</v>
      </c>
      <c r="F11" s="7" t="s">
        <v>171</v>
      </c>
      <c r="G11" s="9">
        <v>54852</v>
      </c>
      <c r="I11" s="10" t="s">
        <v>12</v>
      </c>
      <c r="J11">
        <v>8</v>
      </c>
    </row>
    <row r="12" spans="2:16" x14ac:dyDescent="0.3">
      <c r="B12" s="7" t="s">
        <v>631</v>
      </c>
      <c r="C12" s="8">
        <v>5</v>
      </c>
      <c r="D12" s="8">
        <v>1</v>
      </c>
      <c r="F12" s="7" t="s">
        <v>124</v>
      </c>
      <c r="G12" s="9">
        <v>83388</v>
      </c>
      <c r="I12" s="10" t="s">
        <v>13</v>
      </c>
      <c r="J12">
        <v>140</v>
      </c>
    </row>
    <row r="13" spans="2:16" x14ac:dyDescent="0.3">
      <c r="B13" s="7" t="s">
        <v>589</v>
      </c>
      <c r="C13" s="8">
        <v>5</v>
      </c>
      <c r="D13" s="8">
        <v>1</v>
      </c>
      <c r="F13" s="5" t="s">
        <v>1417</v>
      </c>
      <c r="G13" s="5">
        <v>610572</v>
      </c>
      <c r="I13" s="10" t="s">
        <v>27</v>
      </c>
      <c r="J13">
        <v>5</v>
      </c>
    </row>
    <row r="14" spans="2:16" x14ac:dyDescent="0.3">
      <c r="B14" s="7" t="s">
        <v>322</v>
      </c>
      <c r="C14" s="8">
        <v>5</v>
      </c>
      <c r="D14" s="8">
        <v>1</v>
      </c>
      <c r="I14" s="10" t="s">
        <v>25</v>
      </c>
      <c r="J14">
        <v>48</v>
      </c>
    </row>
    <row r="15" spans="2:16" x14ac:dyDescent="0.3">
      <c r="B15" s="7" t="s">
        <v>510</v>
      </c>
      <c r="C15" s="8">
        <v>5</v>
      </c>
      <c r="D15" s="8">
        <v>1</v>
      </c>
      <c r="I15" s="10" t="s">
        <v>16</v>
      </c>
      <c r="J15">
        <v>34</v>
      </c>
    </row>
    <row r="16" spans="2:16" x14ac:dyDescent="0.3">
      <c r="B16" s="7" t="s">
        <v>142</v>
      </c>
      <c r="C16" s="8">
        <v>5</v>
      </c>
      <c r="D16" s="8">
        <v>1</v>
      </c>
      <c r="I16" s="10" t="s">
        <v>30</v>
      </c>
      <c r="J16">
        <v>14</v>
      </c>
    </row>
    <row r="17" spans="2:10" x14ac:dyDescent="0.3">
      <c r="B17" s="7" t="s">
        <v>410</v>
      </c>
      <c r="C17" s="8">
        <v>5</v>
      </c>
      <c r="D17" s="8">
        <v>1</v>
      </c>
      <c r="I17" s="10" t="s">
        <v>29</v>
      </c>
      <c r="J17">
        <v>67</v>
      </c>
    </row>
    <row r="18" spans="2:10" x14ac:dyDescent="0.3">
      <c r="B18" s="6" t="s">
        <v>1417</v>
      </c>
      <c r="C18" s="5">
        <v>5</v>
      </c>
      <c r="D18" s="5">
        <v>1</v>
      </c>
      <c r="I18" s="10" t="s">
        <v>8</v>
      </c>
      <c r="J18">
        <v>89</v>
      </c>
    </row>
    <row r="19" spans="2:10" x14ac:dyDescent="0.3">
      <c r="I19" s="10" t="s">
        <v>38</v>
      </c>
      <c r="J19">
        <v>5</v>
      </c>
    </row>
    <row r="20" spans="2:10" x14ac:dyDescent="0.3">
      <c r="I20" s="10" t="s">
        <v>33</v>
      </c>
      <c r="J20">
        <v>5</v>
      </c>
    </row>
    <row r="21" spans="2:10" x14ac:dyDescent="0.3">
      <c r="I21" s="10" t="s">
        <v>18</v>
      </c>
      <c r="J21">
        <v>20</v>
      </c>
    </row>
    <row r="22" spans="2:10" x14ac:dyDescent="0.3">
      <c r="I22" s="10" t="s">
        <v>28</v>
      </c>
      <c r="J22">
        <v>16</v>
      </c>
    </row>
    <row r="23" spans="2:10" x14ac:dyDescent="0.3">
      <c r="I23" s="5" t="s">
        <v>1417</v>
      </c>
      <c r="J23">
        <v>689</v>
      </c>
    </row>
  </sheetData>
  <conditionalFormatting pivot="1" sqref="D3:D18">
    <cfRule type="iconSet" priority="5">
      <iconSet showValue="0">
        <cfvo type="num" val="-1"/>
        <cfvo type="num" val="-0.5"/>
        <cfvo type="num" val="0.5"/>
      </iconSet>
    </cfRule>
  </conditionalFormatting>
  <conditionalFormatting sqref="J1:J1048576">
    <cfRule type="dataBar" priority="3">
      <dataBar>
        <cfvo type="min"/>
        <cfvo type="max"/>
        <color rgb="FF638EC6"/>
      </dataBar>
      <extLst>
        <ext xmlns:x14="http://schemas.microsoft.com/office/spreadsheetml/2009/9/main" uri="{B025F937-C7B1-47D3-B67F-A62EFF666E3E}">
          <x14:id>{6A20F11D-9494-4183-B3E4-9D653ACADFAA}</x14:id>
        </ext>
      </extLst>
    </cfRule>
  </conditionalFormatting>
  <conditionalFormatting sqref="M1:M1048576">
    <cfRule type="dataBar" priority="2">
      <dataBar>
        <cfvo type="min"/>
        <cfvo type="max"/>
        <color rgb="FF638EC6"/>
      </dataBar>
      <extLst>
        <ext xmlns:x14="http://schemas.microsoft.com/office/spreadsheetml/2009/9/main" uri="{B025F937-C7B1-47D3-B67F-A62EFF666E3E}">
          <x14:id>{57900378-EAFE-4C6D-ACF4-744680720728}</x14:id>
        </ext>
      </extLst>
    </cfRule>
  </conditionalFormatting>
  <conditionalFormatting sqref="P1:P1048576">
    <cfRule type="dataBar" priority="1">
      <dataBar>
        <cfvo type="min"/>
        <cfvo type="max"/>
        <color rgb="FF638EC6"/>
      </dataBar>
      <extLst>
        <ext xmlns:x14="http://schemas.microsoft.com/office/spreadsheetml/2009/9/main" uri="{B025F937-C7B1-47D3-B67F-A62EFF666E3E}">
          <x14:id>{EEBF9041-28E4-46B9-9D45-260C603B6A0D}</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6A20F11D-9494-4183-B3E4-9D653ACADFAA}">
            <x14:dataBar minLength="0" maxLength="100" border="1" negativeBarBorderColorSameAsPositive="0">
              <x14:cfvo type="autoMin"/>
              <x14:cfvo type="autoMax"/>
              <x14:borderColor rgb="FF638EC6"/>
              <x14:negativeFillColor rgb="FFFF0000"/>
              <x14:negativeBorderColor rgb="FFFF0000"/>
              <x14:axisColor rgb="FF000000"/>
            </x14:dataBar>
          </x14:cfRule>
          <xm:sqref>J1:J1048576</xm:sqref>
        </x14:conditionalFormatting>
        <x14:conditionalFormatting xmlns:xm="http://schemas.microsoft.com/office/excel/2006/main">
          <x14:cfRule type="dataBar" id="{57900378-EAFE-4C6D-ACF4-744680720728}">
            <x14:dataBar minLength="0" maxLength="100" border="1" negativeBarBorderColorSameAsPositive="0">
              <x14:cfvo type="autoMin"/>
              <x14:cfvo type="autoMax"/>
              <x14:borderColor rgb="FF638EC6"/>
              <x14:negativeFillColor rgb="FFFF0000"/>
              <x14:negativeBorderColor rgb="FFFF0000"/>
              <x14:axisColor rgb="FF000000"/>
            </x14:dataBar>
          </x14:cfRule>
          <xm:sqref>M1:M1048576</xm:sqref>
        </x14:conditionalFormatting>
        <x14:conditionalFormatting xmlns:xm="http://schemas.microsoft.com/office/excel/2006/main">
          <x14:cfRule type="dataBar" id="{EEBF9041-28E4-46B9-9D45-260C603B6A0D}">
            <x14:dataBar minLength="0" maxLength="100" border="1" negativeBarBorderColorSameAsPositive="0">
              <x14:cfvo type="autoMin"/>
              <x14:cfvo type="autoMax"/>
              <x14:borderColor rgb="FF638EC6"/>
              <x14:negativeFillColor rgb="FFFF0000"/>
              <x14:negativeBorderColor rgb="FFFF0000"/>
              <x14:axisColor rgb="FF000000"/>
            </x14:dataBar>
          </x14:cfRule>
          <xm:sqref>P1:P1048576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CDCD6-BFF6-45CD-B455-6C9E4454F6C9}">
  <dimension ref="A1"/>
  <sheetViews>
    <sheetView showGridLines="0" showRowColHeaders="0" tabSelected="1" zoomScale="31" zoomScaleNormal="43" workbookViewId="0">
      <selection activeCell="AI99" sqref="AI99"/>
      <extLst>
        <ext xmlns:xlsdti="http://schemas.microsoft.com/office/spreadsheetml/2023/showDataTypeIcons" uri="{77bfe23e-c014-4d31-8a63-9c772dbf06b6}">
          <xlsdti:showDataTypeIcons visible="0"/>
        </ext>
      </extLst>
    </sheetView>
  </sheetViews>
  <sheetFormatPr defaultRowHeight="15.6" x14ac:dyDescent="0.3"/>
  <cols>
    <col min="1" max="16384" width="8.796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E8AB0996-4366-4006-BB85-42C8F34A4293}">
  <ds:schemaRefs/>
</ds:datastoreItem>
</file>

<file path=customXml/itemProps2.xml><?xml version="1.0" encoding="utf-8"?>
<ds:datastoreItem xmlns:ds="http://schemas.openxmlformats.org/officeDocument/2006/customXml" ds:itemID="{92F58DB3-3467-41F4-8363-1A3EE5F6449F}">
  <ds:schemaRefs/>
</ds:datastoreItem>
</file>

<file path=customXml/itemProps3.xml><?xml version="1.0" encoding="utf-8"?>
<ds:datastoreItem xmlns:ds="http://schemas.openxmlformats.org/officeDocument/2006/customXml" ds:itemID="{5248FD54-4BBA-4DD2-AD5B-F2C0646CAFC2}">
  <ds:schemaRefs/>
</ds:datastoreItem>
</file>

<file path=customXml/itemProps4.xml><?xml version="1.0" encoding="utf-8"?>
<ds:datastoreItem xmlns:ds="http://schemas.openxmlformats.org/officeDocument/2006/customXml" ds:itemID="{C6252DC2-1B7F-458C-A4B4-6B3B2D4F296A}">
  <ds:schemaRefs/>
</ds:datastoreItem>
</file>

<file path=customXml/itemProps5.xml><?xml version="1.0" encoding="utf-8"?>
<ds:datastoreItem xmlns:ds="http://schemas.openxmlformats.org/officeDocument/2006/customXml" ds:itemID="{68E9F7E8-C38A-41EB-8B5B-699956AB281B}">
  <ds:schemaRefs/>
</ds:datastoreItem>
</file>

<file path=customXml/itemProps6.xml><?xml version="1.0" encoding="utf-8"?>
<ds:datastoreItem xmlns:ds="http://schemas.openxmlformats.org/officeDocument/2006/customXml" ds:itemID="{C290CC7F-0A5A-46D8-9C6F-7C1E5860AC32}">
  <ds:schemaRefs/>
</ds:datastoreItem>
</file>

<file path=customXml/itemProps7.xml><?xml version="1.0" encoding="utf-8"?>
<ds:datastoreItem xmlns:ds="http://schemas.openxmlformats.org/officeDocument/2006/customXml" ds:itemID="{0B3DABD1-06FB-4BEE-87A3-107F2EE897CC}">
  <ds:schemaRefs/>
</ds:datastoreItem>
</file>

<file path=customXml/itemProps8.xml><?xml version="1.0" encoding="utf-8"?>
<ds:datastoreItem xmlns:ds="http://schemas.openxmlformats.org/officeDocument/2006/customXml" ds:itemID="{1DBFD1D4-3C1D-4376-ABA1-11AD04F4C546}">
  <ds:schemaRefs/>
</ds:datastoreItem>
</file>

<file path=customXml/itemProps9.xml><?xml version="1.0" encoding="utf-8"?>
<ds:datastoreItem xmlns:ds="http://schemas.openxmlformats.org/officeDocument/2006/customXml" ds:itemID="{51833A11-A569-42B4-8BAA-F98189C1F78D}">
  <ds:schemaRefs/>
</ds:datastoreItem>
</file>

<file path=customXml/itemProps10.xml><?xml version="1.0" encoding="utf-8"?>
<ds:datastoreItem xmlns:ds="http://schemas.openxmlformats.org/officeDocument/2006/customXml" ds:itemID="{7836B28C-7E21-4912-ACA8-73C07E9716DF}">
  <ds:schemaRefs/>
</ds:datastoreItem>
</file>

<file path=customXml/itemProps11.xml><?xml version="1.0" encoding="utf-8"?>
<ds:datastoreItem xmlns:ds="http://schemas.openxmlformats.org/officeDocument/2006/customXml" ds:itemID="{8E27DC60-21E5-4565-A272-7895B8160B86}">
  <ds:schemaRefs/>
</ds:datastoreItem>
</file>

<file path=customXml/itemProps12.xml><?xml version="1.0" encoding="utf-8"?>
<ds:datastoreItem xmlns:ds="http://schemas.openxmlformats.org/officeDocument/2006/customXml" ds:itemID="{66EB1E5B-BC3A-4A09-9F43-CE1D92CE1F15}">
  <ds:schemaRefs/>
</ds:datastoreItem>
</file>

<file path=customXml/itemProps13.xml><?xml version="1.0" encoding="utf-8"?>
<ds:datastoreItem xmlns:ds="http://schemas.openxmlformats.org/officeDocument/2006/customXml" ds:itemID="{9E51728F-2795-4851-B32A-CD6320C55CE9}">
  <ds:schemaRefs/>
</ds:datastoreItem>
</file>

<file path=customXml/itemProps14.xml><?xml version="1.0" encoding="utf-8"?>
<ds:datastoreItem xmlns:ds="http://schemas.openxmlformats.org/officeDocument/2006/customXml" ds:itemID="{ECD6BD6B-682A-4FDF-9100-BEB4BF8AFC5E}">
  <ds:schemaRefs/>
</ds:datastoreItem>
</file>

<file path=customXml/itemProps15.xml><?xml version="1.0" encoding="utf-8"?>
<ds:datastoreItem xmlns:ds="http://schemas.openxmlformats.org/officeDocument/2006/customXml" ds:itemID="{5E1F3A71-8E2A-48FF-81A0-F4339E476C96}">
  <ds:schemaRefs/>
</ds:datastoreItem>
</file>

<file path=customXml/itemProps16.xml><?xml version="1.0" encoding="utf-8"?>
<ds:datastoreItem xmlns:ds="http://schemas.openxmlformats.org/officeDocument/2006/customXml" ds:itemID="{9E6EC86E-9FF5-4F87-AC5C-76433B3A5938}">
  <ds:schemaRefs/>
</ds:datastoreItem>
</file>

<file path=customXml/itemProps17.xml><?xml version="1.0" encoding="utf-8"?>
<ds:datastoreItem xmlns:ds="http://schemas.openxmlformats.org/officeDocument/2006/customXml" ds:itemID="{C9D668F5-9B6B-46C5-9332-55D069C4D9A6}">
  <ds:schemaRefs/>
</ds:datastoreItem>
</file>

<file path=customXml/itemProps18.xml><?xml version="1.0" encoding="utf-8"?>
<ds:datastoreItem xmlns:ds="http://schemas.openxmlformats.org/officeDocument/2006/customXml" ds:itemID="{59F13212-EB66-48F2-B7F6-4BCE437ED479}">
  <ds:schemaRefs/>
</ds:datastoreItem>
</file>

<file path=customXml/itemProps19.xml><?xml version="1.0" encoding="utf-8"?>
<ds:datastoreItem xmlns:ds="http://schemas.openxmlformats.org/officeDocument/2006/customXml" ds:itemID="{9AA6508B-83C8-497F-98D8-0057ED5A0161}">
  <ds:schemaRefs/>
</ds:datastoreItem>
</file>

<file path=customXml/itemProps20.xml><?xml version="1.0" encoding="utf-8"?>
<ds:datastoreItem xmlns:ds="http://schemas.openxmlformats.org/officeDocument/2006/customXml" ds:itemID="{91476904-44E2-4CFE-B2AB-094FF2A2074C}">
  <ds:schemaRefs/>
</ds:datastoreItem>
</file>

<file path=customXml/itemProps21.xml><?xml version="1.0" encoding="utf-8"?>
<ds:datastoreItem xmlns:ds="http://schemas.openxmlformats.org/officeDocument/2006/customXml" ds:itemID="{6B2E0F15-CDD7-422D-A2D1-2C749A7B7D42}">
  <ds:schemaRefs/>
</ds:datastoreItem>
</file>

<file path=customXml/itemProps22.xml><?xml version="1.0" encoding="utf-8"?>
<ds:datastoreItem xmlns:ds="http://schemas.openxmlformats.org/officeDocument/2006/customXml" ds:itemID="{6AAAC4A0-2607-43C2-BD71-641F84F22269}">
  <ds:schemaRefs/>
</ds:datastoreItem>
</file>

<file path=customXml/itemProps23.xml><?xml version="1.0" encoding="utf-8"?>
<ds:datastoreItem xmlns:ds="http://schemas.openxmlformats.org/officeDocument/2006/customXml" ds:itemID="{6E1B3530-EB0C-405C-BA1F-E45438FADB4B}">
  <ds:schemaRefs/>
</ds:datastoreItem>
</file>

<file path=customXml/itemProps24.xml><?xml version="1.0" encoding="utf-8"?>
<ds:datastoreItem xmlns:ds="http://schemas.openxmlformats.org/officeDocument/2006/customXml" ds:itemID="{8EB3EB77-BD26-4918-BFC7-9659B4C65181}">
  <ds:schemaRefs/>
</ds:datastoreItem>
</file>

<file path=customXml/itemProps25.xml><?xml version="1.0" encoding="utf-8"?>
<ds:datastoreItem xmlns:ds="http://schemas.openxmlformats.org/officeDocument/2006/customXml" ds:itemID="{F5E1E684-2281-4947-BF55-7324ACD9157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Employees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Al-Munthir Saffan</dc:creator>
  <cp:lastModifiedBy>ziad fouad</cp:lastModifiedBy>
  <dcterms:created xsi:type="dcterms:W3CDTF">2021-01-14T04:56:01Z</dcterms:created>
  <dcterms:modified xsi:type="dcterms:W3CDTF">2026-09-24T15:13:30Z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2025-10-11T11:26:43Z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6ef9665a-b3c3-4fe0-8fb3-1a6791fbbbce</vt:lpwstr>
  </property>
  <property fmtid="{D5CDD505-2E9C-101B-9397-08002B2CF9AE}" pid="7" name="MSIP_Label_defa4170-0d19-0005-0004-bc88714345d2_ActionId">
    <vt:lpwstr>468986cd-b37a-4c11-9a77-48dccc307342</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