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Ziad\Desktop\New folder\"/>
    </mc:Choice>
  </mc:AlternateContent>
  <xr:revisionPtr revIDLastSave="0" documentId="13_ncr:1_{F909DF37-E6F7-4B00-B041-7ED86D8B3225}" xr6:coauthVersionLast="45" xr6:coauthVersionMax="45" xr10:uidLastSave="{00000000-0000-0000-0000-000000000000}"/>
  <bookViews>
    <workbookView xWindow="384" yWindow="384" windowWidth="17280" windowHeight="8964" xr2:uid="{7B015688-E008-4322-9000-B90C0FC3995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 l="1"/>
  <c r="B8" i="1"/>
  <c r="C8" i="1"/>
  <c r="B9" i="1"/>
  <c r="C9" i="1"/>
  <c r="C18" i="1"/>
  <c r="B18" i="1"/>
  <c r="C15" i="1"/>
  <c r="B15" i="1"/>
  <c r="G5" i="1"/>
  <c r="C16" i="1" s="1"/>
  <c r="F5" i="1"/>
  <c r="B16" i="1" s="1"/>
  <c r="G12" i="1" l="1"/>
  <c r="G14" i="1" s="1"/>
  <c r="F12" i="1"/>
  <c r="F14" i="1" s="1"/>
  <c r="B17" i="1" s="1"/>
</calcChain>
</file>

<file path=xl/sharedStrings.xml><?xml version="1.0" encoding="utf-8"?>
<sst xmlns="http://schemas.openxmlformats.org/spreadsheetml/2006/main" count="35" uniqueCount="35">
  <si>
    <t>Current Asset</t>
  </si>
  <si>
    <t>Non Current Asset</t>
  </si>
  <si>
    <t>Non Current Liability</t>
  </si>
  <si>
    <t>Total Asset</t>
  </si>
  <si>
    <t>Total Liab</t>
  </si>
  <si>
    <t>Equity</t>
  </si>
  <si>
    <t>CFOA</t>
  </si>
  <si>
    <t>CFOI</t>
  </si>
  <si>
    <t>CFOF</t>
  </si>
  <si>
    <t>Revenue</t>
  </si>
  <si>
    <t>COGS</t>
  </si>
  <si>
    <t>Gross Profit</t>
  </si>
  <si>
    <t>Selling Expense</t>
  </si>
  <si>
    <t>General Expense</t>
  </si>
  <si>
    <t>Financial Income</t>
  </si>
  <si>
    <t>Finance Cost</t>
  </si>
  <si>
    <t>Forex lost</t>
  </si>
  <si>
    <t>Other Expense</t>
  </si>
  <si>
    <t>EBT</t>
  </si>
  <si>
    <t>Tax</t>
  </si>
  <si>
    <t>Net income</t>
  </si>
  <si>
    <t>Current Ratio</t>
  </si>
  <si>
    <t>Operation Margin</t>
  </si>
  <si>
    <t>Net Profit Margin</t>
  </si>
  <si>
    <t>Debt to Equity Ratio</t>
  </si>
  <si>
    <t>- Astra Graphia has a good business result, It is shown on the profitability result that always positif.</t>
  </si>
  <si>
    <t>- Cashflow in these 2 years always shown a negative number. Even the trade receivable increased, yet the trade payable also increased. Means the incremental of production cost is not followed by incremental of the revenue</t>
  </si>
  <si>
    <t>Current Liability</t>
  </si>
  <si>
    <t>Summary</t>
  </si>
  <si>
    <t>- The Net Margin is stable in 4-5%, We should compare with other company in this industry, is it still on the industrial range or below that.</t>
  </si>
  <si>
    <t>- The Liability is very small, even the current aset can cover more than 2x current liabililty</t>
  </si>
  <si>
    <t>- The Leverage of the company is relatively small, as the company operational majorly comes from Equity. Its shown from the Equity Ratio that only 0.67. This isi good for the company as the company shall not burdened by the interest and principal obligation so often</t>
  </si>
  <si>
    <t>- Casflow from Investment still negative because the company keep increasing Their asset through acquisition</t>
  </si>
  <si>
    <t>damn</t>
  </si>
  <si>
    <t>dev 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</si>
</sst>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
  </numFmts>
  <fonts count="3" x14ac:knownFonts="1">
    <font>
      <sz val="11"/>
      <color theme="1"/>
      <name val="Calibri"/>
      <family val="2"/>
      <scheme val="minor"/>
    </font>
    <font>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7" tint="0.59999389629810485"/>
        <bgColor indexed="64"/>
      </patternFill>
    </fill>
  </fills>
  <borders count="10">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s>
  <cellStyleXfs count="2">
    <xf numFmtId="0" fontId="0" fillId="0" borderId="0"/>
    <xf numFmtId="41" fontId="1" fillId="0" borderId="0" applyFont="0" applyFill="0" applyBorder="0" applyAlignment="0" applyProtection="0"/>
  </cellStyleXfs>
  <cellXfs count="17">
    <xf numFmtId="0" fontId="0" fillId="0" borderId="0" xfId="0"/>
    <xf numFmtId="3" fontId="0" fillId="0" borderId="0" xfId="0" applyNumberFormat="1"/>
    <xf numFmtId="2" fontId="0" fillId="0" borderId="0" xfId="0" applyNumberFormat="1"/>
    <xf numFmtId="0" fontId="0" fillId="0" borderId="0" xfId="0" quotePrefix="1"/>
    <xf numFmtId="9" fontId="0" fillId="0" borderId="0" xfId="0" applyNumberFormat="1"/>
    <xf numFmtId="3" fontId="0" fillId="0" borderId="0" xfId="0" applyNumberFormat="1" applyBorder="1"/>
    <xf numFmtId="3" fontId="0" fillId="0" borderId="2" xfId="0" applyNumberFormat="1" applyBorder="1"/>
    <xf numFmtId="3" fontId="0" fillId="0" borderId="3" xfId="0" applyNumberFormat="1" applyBorder="1"/>
    <xf numFmtId="3" fontId="0" fillId="0" borderId="4" xfId="0" applyNumberFormat="1" applyBorder="1"/>
    <xf numFmtId="0" fontId="0" fillId="0" borderId="1" xfId="0" applyBorder="1"/>
    <xf numFmtId="0" fontId="0" fillId="0" borderId="7" xfId="0" applyBorder="1"/>
    <xf numFmtId="0" fontId="0" fillId="0" borderId="8" xfId="0" applyBorder="1"/>
    <xf numFmtId="0" fontId="0" fillId="0" borderId="9" xfId="0" applyBorder="1"/>
    <xf numFmtId="0" fontId="0" fillId="2" borderId="5" xfId="0" applyFill="1" applyBorder="1"/>
    <xf numFmtId="0" fontId="0" fillId="2" borderId="6" xfId="0" applyFill="1" applyBorder="1"/>
    <xf numFmtId="164" fontId="0" fillId="0" borderId="7" xfId="1" applyNumberFormat="1" applyFont="1" applyBorder="1"/>
    <xf numFmtId="0" fontId="2" fillId="3" borderId="0" xfId="0" applyFont="1" applyFill="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ECEB-32F5-4BD2-9CAF-FA1A940FA02D}">
  <dimension ref="A1:AE30"/>
  <sheetViews>
    <sheetView showGridLines="0" tabSelected="1" topLeftCell="A10" workbookViewId="0">
      <selection activeCell="F20" sqref="F20"/>
    </sheetView>
  </sheetViews>
  <sheetFormatPr defaultRowHeight="14.4" x14ac:dyDescent="0.3"/>
  <cols>
    <col min="1" max="1" width="28.77734375" bestFit="1" customWidth="1"/>
    <col min="2" max="2" width="13.44140625" customWidth="1"/>
    <col min="3" max="3" width="14.6640625" customWidth="1"/>
    <col min="5" max="7" width="16.109375" customWidth="1"/>
    <col min="8" max="8" width="18.109375" customWidth="1"/>
    <col min="9" max="9" width="15.109375" customWidth="1"/>
    <col min="10" max="10" width="9.77734375" bestFit="1" customWidth="1"/>
  </cols>
  <sheetData>
    <row r="1" spans="1:31" ht="15" thickBot="1" x14ac:dyDescent="0.35"/>
    <row r="2" spans="1:31" ht="15" thickBot="1" x14ac:dyDescent="0.35">
      <c r="A2" s="9"/>
      <c r="B2" s="13">
        <v>2019</v>
      </c>
      <c r="C2" s="14">
        <v>2018</v>
      </c>
      <c r="E2" s="9"/>
      <c r="F2" s="13">
        <v>2019</v>
      </c>
      <c r="G2" s="14">
        <v>2018</v>
      </c>
    </row>
    <row r="3" spans="1:31" x14ac:dyDescent="0.3">
      <c r="A3" s="10" t="s">
        <v>0</v>
      </c>
      <c r="B3" s="5">
        <v>1992710</v>
      </c>
      <c r="C3" s="6">
        <v>1764349</v>
      </c>
      <c r="E3" s="15" t="s">
        <v>9</v>
      </c>
      <c r="F3" s="5">
        <v>2748711</v>
      </c>
      <c r="G3" s="6">
        <v>2673415</v>
      </c>
    </row>
    <row r="4" spans="1:31" x14ac:dyDescent="0.3">
      <c r="A4" s="11" t="s">
        <v>1</v>
      </c>
      <c r="B4" s="5">
        <v>545913</v>
      </c>
      <c r="C4" s="6">
        <v>506995</v>
      </c>
      <c r="E4" s="11" t="s">
        <v>10</v>
      </c>
      <c r="F4" s="5">
        <v>-2230289</v>
      </c>
      <c r="G4" s="6">
        <v>-2126181</v>
      </c>
    </row>
    <row r="5" spans="1:31" x14ac:dyDescent="0.3">
      <c r="A5" s="11" t="s">
        <v>27</v>
      </c>
      <c r="B5" s="5">
        <v>967405</v>
      </c>
      <c r="C5" s="6">
        <v>724854</v>
      </c>
      <c r="E5" s="11" t="s">
        <v>11</v>
      </c>
      <c r="F5" s="5">
        <f>SUM(F3:F4)</f>
        <v>518422</v>
      </c>
      <c r="G5" s="6">
        <f>SUM(G3:G4)</f>
        <v>547234</v>
      </c>
    </row>
    <row r="6" spans="1:31" x14ac:dyDescent="0.3">
      <c r="A6" s="11" t="s">
        <v>2</v>
      </c>
      <c r="B6" s="5">
        <v>53914</v>
      </c>
      <c r="C6" s="6">
        <v>62259</v>
      </c>
      <c r="E6" s="11" t="s">
        <v>12</v>
      </c>
      <c r="F6" s="5">
        <v>-150027</v>
      </c>
      <c r="G6" s="6">
        <v>-148075</v>
      </c>
    </row>
    <row r="7" spans="1:31" x14ac:dyDescent="0.3">
      <c r="A7" s="11" t="s">
        <v>5</v>
      </c>
      <c r="B7" s="5">
        <v>1517304</v>
      </c>
      <c r="C7" s="6">
        <v>1484231</v>
      </c>
      <c r="E7" s="11" t="s">
        <v>13</v>
      </c>
      <c r="F7" s="5">
        <v>-224763</v>
      </c>
      <c r="G7" s="6">
        <v>-210565</v>
      </c>
      <c r="Q7" s="1"/>
      <c r="R7" s="1"/>
      <c r="W7" s="1"/>
      <c r="X7" s="1"/>
      <c r="AE7" s="1"/>
    </row>
    <row r="8" spans="1:31" x14ac:dyDescent="0.3">
      <c r="A8" s="11" t="s">
        <v>3</v>
      </c>
      <c r="B8" s="5">
        <f>SUM(B3:B4)</f>
        <v>2538623</v>
      </c>
      <c r="C8" s="6">
        <f>SUM(C3:C4)</f>
        <v>2271344</v>
      </c>
      <c r="E8" s="11" t="s">
        <v>14</v>
      </c>
      <c r="F8" s="5">
        <v>3838</v>
      </c>
      <c r="G8" s="6">
        <v>2990</v>
      </c>
    </row>
    <row r="9" spans="1:31" x14ac:dyDescent="0.3">
      <c r="A9" s="11" t="s">
        <v>4</v>
      </c>
      <c r="B9" s="5">
        <f>SUM(B5:B7)</f>
        <v>2538623</v>
      </c>
      <c r="C9" s="6">
        <f>SUM(C5:C7)</f>
        <v>2271344</v>
      </c>
      <c r="E9" s="11" t="s">
        <v>15</v>
      </c>
      <c r="F9" s="5">
        <v>-11720</v>
      </c>
      <c r="G9" s="6">
        <v>-5224</v>
      </c>
    </row>
    <row r="10" spans="1:31" x14ac:dyDescent="0.3">
      <c r="A10" s="11" t="s">
        <v>6</v>
      </c>
      <c r="B10" s="5">
        <v>-115059</v>
      </c>
      <c r="C10" s="6">
        <v>-486439</v>
      </c>
      <c r="E10" s="11" t="s">
        <v>16</v>
      </c>
      <c r="F10" s="5">
        <v>-997</v>
      </c>
      <c r="G10" s="6">
        <v>-1371</v>
      </c>
    </row>
    <row r="11" spans="1:31" x14ac:dyDescent="0.3">
      <c r="A11" s="11" t="s">
        <v>7</v>
      </c>
      <c r="B11" s="5">
        <v>-30418</v>
      </c>
      <c r="C11" s="6">
        <v>-17387</v>
      </c>
      <c r="E11" s="11" t="s">
        <v>17</v>
      </c>
      <c r="F11" s="5">
        <v>-547</v>
      </c>
      <c r="G11" s="6">
        <v>489</v>
      </c>
    </row>
    <row r="12" spans="1:31" ht="15" thickBot="1" x14ac:dyDescent="0.35">
      <c r="A12" s="12" t="s">
        <v>8</v>
      </c>
      <c r="B12" s="7">
        <v>-16159</v>
      </c>
      <c r="C12" s="8">
        <v>-74012</v>
      </c>
      <c r="E12" s="11" t="s">
        <v>18</v>
      </c>
      <c r="F12" s="5">
        <f>SUM(F5:F11)</f>
        <v>134206</v>
      </c>
      <c r="G12" s="6">
        <f>SUM(G5:G11)</f>
        <v>185478</v>
      </c>
    </row>
    <row r="13" spans="1:31" x14ac:dyDescent="0.3">
      <c r="E13" s="11" t="s">
        <v>19</v>
      </c>
      <c r="F13" s="5">
        <v>-34245</v>
      </c>
      <c r="G13" s="6">
        <v>-47235</v>
      </c>
    </row>
    <row r="14" spans="1:31" ht="15" thickBot="1" x14ac:dyDescent="0.35">
      <c r="E14" s="12" t="s">
        <v>20</v>
      </c>
      <c r="F14" s="7">
        <f>SUM(F12:F13)</f>
        <v>99961</v>
      </c>
      <c r="G14" s="8">
        <f>SUM(G12:G13)</f>
        <v>138243</v>
      </c>
    </row>
    <row r="15" spans="1:31" x14ac:dyDescent="0.3">
      <c r="A15" t="s">
        <v>21</v>
      </c>
      <c r="B15" s="2">
        <f>B3/B5</f>
        <v>2.059850838066787</v>
      </c>
      <c r="C15" s="2">
        <f>C3/C5</f>
        <v>2.4340749999310205</v>
      </c>
    </row>
    <row r="16" spans="1:31" x14ac:dyDescent="0.3">
      <c r="A16" t="s">
        <v>22</v>
      </c>
      <c r="B16" s="4">
        <f>F5/F3</f>
        <v>0.1886054954485939</v>
      </c>
      <c r="C16" s="4">
        <f>G5/G3</f>
        <v>0.20469474436254753</v>
      </c>
    </row>
    <row r="17" spans="1:6" x14ac:dyDescent="0.3">
      <c r="A17" t="s">
        <v>23</v>
      </c>
      <c r="B17" s="4">
        <f>F14/F3</f>
        <v>3.6366500516060073E-2</v>
      </c>
      <c r="C17" s="4">
        <f>G14/G3</f>
        <v>5.1710265708840568E-2</v>
      </c>
    </row>
    <row r="18" spans="1:6" x14ac:dyDescent="0.3">
      <c r="A18" t="s">
        <v>24</v>
      </c>
      <c r="B18" s="2">
        <f>SUM(B5:B6)/B7</f>
        <v>0.67311428691943076</v>
      </c>
      <c r="C18" s="2">
        <f>SUM(C5:C6)/C7</f>
        <v>0.53031704633577925</v>
      </c>
      <c r="F18" t="s">
        <v>33</v>
      </c>
    </row>
    <row r="19" spans="1:6" x14ac:dyDescent="0.3">
      <c r="F19" t="s">
        <v>34</v>
      </c>
    </row>
    <row r="23" spans="1:6" x14ac:dyDescent="0.3">
      <c r="A23" s="16" t="s">
        <v>28</v>
      </c>
    </row>
    <row r="25" spans="1:6" x14ac:dyDescent="0.3">
      <c r="A25" s="3" t="s">
        <v>25</v>
      </c>
    </row>
    <row r="26" spans="1:6" x14ac:dyDescent="0.3">
      <c r="A26" s="3" t="s">
        <v>31</v>
      </c>
    </row>
    <row r="27" spans="1:6" x14ac:dyDescent="0.3">
      <c r="A27" s="3" t="s">
        <v>30</v>
      </c>
    </row>
    <row r="28" spans="1:6" x14ac:dyDescent="0.3">
      <c r="A28" s="3" t="s">
        <v>29</v>
      </c>
    </row>
    <row r="29" spans="1:6" x14ac:dyDescent="0.3">
      <c r="A29" s="3" t="s">
        <v>26</v>
      </c>
    </row>
    <row r="30" spans="1:6" x14ac:dyDescent="0.3">
      <c r="A30" s="3" t="s">
        <v>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Ziad</dc:creator>
  <cp:lastModifiedBy>Ziad</cp:lastModifiedBy>
  <dcterms:created xsi:type="dcterms:W3CDTF">2020-02-28T03:04:22Z</dcterms:created>
  <dcterms:modified xsi:type="dcterms:W3CDTF">2020-04-22T14:33:23Z</dcterms:modified>
</cp:coreProperties>
</file>