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0B711CBE-7A96-4CEA-9DC9-26C31BE90C0B}" xr6:coauthVersionLast="47" xr6:coauthVersionMax="47" xr10:uidLastSave="{00000000-0000-0000-0000-000000000000}"/>
  <bookViews>
    <workbookView xWindow="-120" yWindow="-120" windowWidth="29040" windowHeight="15720" xr2:uid="{AA29F3CD-B1DE-489C-A2A9-CB3FF9420CC7}"/>
  </bookViews>
  <sheets>
    <sheet name="Data SalesDetails" sheetId="3" r:id="rId1"/>
  </sheets>
  <definedNames>
    <definedName name="ExternalData_2" localSheetId="0" hidden="1">'Data SalesDetails'!$A$1:$AD$352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1" i="3" l="1"/>
  <c r="W181" i="3" s="1"/>
  <c r="V182" i="3"/>
  <c r="W182" i="3" s="1"/>
  <c r="V2" i="3"/>
  <c r="V3" i="3"/>
  <c r="W3" i="3" s="1"/>
  <c r="V4" i="3"/>
  <c r="V5" i="3"/>
  <c r="W5" i="3" s="1"/>
  <c r="V6" i="3"/>
  <c r="V7" i="3"/>
  <c r="V8" i="3"/>
  <c r="V9" i="3"/>
  <c r="V10" i="3"/>
  <c r="V11" i="3"/>
  <c r="W11" i="3" s="1"/>
  <c r="V12" i="3"/>
  <c r="V13" i="3"/>
  <c r="W13" i="3" s="1"/>
  <c r="V14" i="3"/>
  <c r="V15" i="3"/>
  <c r="V16" i="3"/>
  <c r="V17" i="3"/>
  <c r="V18" i="3"/>
  <c r="V19" i="3"/>
  <c r="V20" i="3"/>
  <c r="V21" i="3"/>
  <c r="V22" i="3"/>
  <c r="V23" i="3"/>
  <c r="V24" i="3"/>
  <c r="V25" i="3"/>
  <c r="W25" i="3" s="1"/>
  <c r="V26" i="3"/>
  <c r="V27" i="3"/>
  <c r="V28" i="3"/>
  <c r="V29" i="3"/>
  <c r="W29" i="3" s="1"/>
  <c r="V30" i="3"/>
  <c r="V31" i="3"/>
  <c r="V32" i="3"/>
  <c r="V33" i="3"/>
  <c r="V34" i="3"/>
  <c r="V35" i="3"/>
  <c r="W35" i="3" s="1"/>
  <c r="V36" i="3"/>
  <c r="V37" i="3"/>
  <c r="W37" i="3" s="1"/>
  <c r="V38" i="3"/>
  <c r="V39" i="3"/>
  <c r="V40" i="3"/>
  <c r="V41" i="3"/>
  <c r="V42" i="3"/>
  <c r="V43" i="3"/>
  <c r="V44" i="3"/>
  <c r="V45" i="3"/>
  <c r="V46" i="3"/>
  <c r="V47" i="3"/>
  <c r="V48" i="3"/>
  <c r="V49" i="3"/>
  <c r="W49" i="3" s="1"/>
  <c r="V50" i="3"/>
  <c r="V51" i="3"/>
  <c r="W51" i="3" s="1"/>
  <c r="V52" i="3"/>
  <c r="V53" i="3"/>
  <c r="W53" i="3" s="1"/>
  <c r="V54" i="3"/>
  <c r="V55" i="3"/>
  <c r="W55" i="3" s="1"/>
  <c r="V56" i="3"/>
  <c r="V57" i="3"/>
  <c r="V58" i="3"/>
  <c r="V59" i="3"/>
  <c r="W59" i="3" s="1"/>
  <c r="V60" i="3"/>
  <c r="V61" i="3"/>
  <c r="W61" i="3" s="1"/>
  <c r="V62" i="3"/>
  <c r="V63" i="3"/>
  <c r="V64" i="3"/>
  <c r="V65" i="3"/>
  <c r="V66" i="3"/>
  <c r="V67" i="3"/>
  <c r="V68" i="3"/>
  <c r="V69" i="3"/>
  <c r="V70" i="3"/>
  <c r="V71" i="3"/>
  <c r="W71" i="3" s="1"/>
  <c r="V72" i="3"/>
  <c r="V73" i="3"/>
  <c r="W73" i="3" s="1"/>
  <c r="V74" i="3"/>
  <c r="V75" i="3"/>
  <c r="V76" i="3"/>
  <c r="V77" i="3"/>
  <c r="W77" i="3" s="1"/>
  <c r="V78" i="3"/>
  <c r="V79" i="3"/>
  <c r="V80" i="3"/>
  <c r="V81" i="3"/>
  <c r="V82" i="3"/>
  <c r="V83" i="3"/>
  <c r="W83" i="3" s="1"/>
  <c r="V84" i="3"/>
  <c r="V85" i="3"/>
  <c r="W85" i="3" s="1"/>
  <c r="V86" i="3"/>
  <c r="V87" i="3"/>
  <c r="V88" i="3"/>
  <c r="V89" i="3"/>
  <c r="V90" i="3"/>
  <c r="V91" i="3"/>
  <c r="V92" i="3"/>
  <c r="V93" i="3"/>
  <c r="V94" i="3"/>
  <c r="V95" i="3"/>
  <c r="V96" i="3"/>
  <c r="V97" i="3"/>
  <c r="W97" i="3" s="1"/>
  <c r="V98" i="3"/>
  <c r="V99" i="3"/>
  <c r="V100" i="3"/>
  <c r="V101" i="3"/>
  <c r="W101" i="3" s="1"/>
  <c r="V102" i="3"/>
  <c r="V103" i="3"/>
  <c r="W103" i="3" s="1"/>
  <c r="V104" i="3"/>
  <c r="V105" i="3"/>
  <c r="V106" i="3"/>
  <c r="V107" i="3"/>
  <c r="W107" i="3" s="1"/>
  <c r="V108" i="3"/>
  <c r="V109" i="3"/>
  <c r="W109" i="3" s="1"/>
  <c r="V110" i="3"/>
  <c r="V111" i="3"/>
  <c r="W111" i="3" s="1"/>
  <c r="V112" i="3"/>
  <c r="V113" i="3"/>
  <c r="V114" i="3"/>
  <c r="V115" i="3"/>
  <c r="V116" i="3"/>
  <c r="V117" i="3"/>
  <c r="V118" i="3"/>
  <c r="V119" i="3"/>
  <c r="V120" i="3"/>
  <c r="V121" i="3"/>
  <c r="W121" i="3" s="1"/>
  <c r="V122" i="3"/>
  <c r="V123" i="3"/>
  <c r="W123" i="3" s="1"/>
  <c r="V124" i="3"/>
  <c r="V125" i="3"/>
  <c r="W125" i="3" s="1"/>
  <c r="V126" i="3"/>
  <c r="V127" i="3"/>
  <c r="V128" i="3"/>
  <c r="V129" i="3"/>
  <c r="V130" i="3"/>
  <c r="V131" i="3"/>
  <c r="W131" i="3" s="1"/>
  <c r="V132" i="3"/>
  <c r="V133" i="3"/>
  <c r="W133" i="3" s="1"/>
  <c r="V134" i="3"/>
  <c r="V135" i="3"/>
  <c r="V136" i="3"/>
  <c r="V137" i="3"/>
  <c r="W137" i="3" s="1"/>
  <c r="V138" i="3"/>
  <c r="V139" i="3"/>
  <c r="V140" i="3"/>
  <c r="V141" i="3"/>
  <c r="V142" i="3"/>
  <c r="V143" i="3"/>
  <c r="V144" i="3"/>
  <c r="V145" i="3"/>
  <c r="W145" i="3" s="1"/>
  <c r="V146" i="3"/>
  <c r="V147" i="3"/>
  <c r="W147" i="3" s="1"/>
  <c r="V148" i="3"/>
  <c r="V149" i="3"/>
  <c r="W149" i="3" s="1"/>
  <c r="V150" i="3"/>
  <c r="V151" i="3"/>
  <c r="V152" i="3"/>
  <c r="V153" i="3"/>
  <c r="V154" i="3"/>
  <c r="V155" i="3"/>
  <c r="W155" i="3" s="1"/>
  <c r="V156" i="3"/>
  <c r="V157" i="3"/>
  <c r="W157" i="3" s="1"/>
  <c r="V158" i="3"/>
  <c r="V159" i="3"/>
  <c r="V160" i="3"/>
  <c r="V161" i="3"/>
  <c r="V162" i="3"/>
  <c r="V163" i="3"/>
  <c r="W163" i="3" s="1"/>
  <c r="V164" i="3"/>
  <c r="V165" i="3"/>
  <c r="V166" i="3"/>
  <c r="V167" i="3"/>
  <c r="V168" i="3"/>
  <c r="V169" i="3"/>
  <c r="W169" i="3" s="1"/>
  <c r="V170" i="3"/>
  <c r="V171" i="3"/>
  <c r="W171" i="3" s="1"/>
  <c r="V172" i="3"/>
  <c r="V173" i="3"/>
  <c r="W173" i="3" s="1"/>
  <c r="V174" i="3"/>
  <c r="V175" i="3"/>
  <c r="W175" i="3" s="1"/>
  <c r="V176" i="3"/>
  <c r="V177" i="3"/>
  <c r="V178" i="3"/>
  <c r="V179" i="3"/>
  <c r="W179" i="3" s="1"/>
  <c r="V180" i="3"/>
  <c r="V183" i="3"/>
  <c r="V184" i="3"/>
  <c r="V185" i="3"/>
  <c r="V186" i="3"/>
  <c r="V187" i="3"/>
  <c r="V188" i="3"/>
  <c r="V189" i="3"/>
  <c r="V190" i="3"/>
  <c r="V191" i="3"/>
  <c r="V192" i="3"/>
  <c r="V193" i="3"/>
  <c r="W193" i="3" s="1"/>
  <c r="V194" i="3"/>
  <c r="V195" i="3"/>
  <c r="W195" i="3" s="1"/>
  <c r="V196" i="3"/>
  <c r="V197" i="3"/>
  <c r="W197" i="3" s="1"/>
  <c r="V198" i="3"/>
  <c r="V199" i="3"/>
  <c r="W199" i="3" s="1"/>
  <c r="V200" i="3"/>
  <c r="V201" i="3"/>
  <c r="V202" i="3"/>
  <c r="V203" i="3"/>
  <c r="W203" i="3" s="1"/>
  <c r="V204" i="3"/>
  <c r="V205" i="3"/>
  <c r="W205" i="3" s="1"/>
  <c r="V206" i="3"/>
  <c r="V207" i="3"/>
  <c r="V208" i="3"/>
  <c r="V209" i="3"/>
  <c r="V210" i="3"/>
  <c r="V211" i="3"/>
  <c r="V212" i="3"/>
  <c r="V213" i="3"/>
  <c r="V214" i="3"/>
  <c r="V215" i="3"/>
  <c r="W215" i="3" s="1"/>
  <c r="V216" i="3"/>
  <c r="V217" i="3"/>
  <c r="W217" i="3" s="1"/>
  <c r="V218" i="3"/>
  <c r="V219" i="3"/>
  <c r="V220" i="3"/>
  <c r="V221" i="3"/>
  <c r="W221" i="3" s="1"/>
  <c r="V222" i="3"/>
  <c r="V223" i="3"/>
  <c r="W223" i="3" s="1"/>
  <c r="V224" i="3"/>
  <c r="V225" i="3"/>
  <c r="V226" i="3"/>
  <c r="V227" i="3"/>
  <c r="W227" i="3" s="1"/>
  <c r="V228" i="3"/>
  <c r="V229" i="3"/>
  <c r="W229" i="3" s="1"/>
  <c r="V230" i="3"/>
  <c r="V231" i="3"/>
  <c r="V232" i="3"/>
  <c r="V233" i="3"/>
  <c r="V234" i="3"/>
  <c r="V235" i="3"/>
  <c r="V236" i="3"/>
  <c r="V237" i="3"/>
  <c r="V238" i="3"/>
  <c r="V239" i="3"/>
  <c r="V240" i="3"/>
  <c r="V241" i="3"/>
  <c r="W241" i="3" s="1"/>
  <c r="V242" i="3"/>
  <c r="V243" i="3"/>
  <c r="V244" i="3"/>
  <c r="V245" i="3"/>
  <c r="W245" i="3" s="1"/>
  <c r="V246" i="3"/>
  <c r="V247" i="3"/>
  <c r="W247" i="3" s="1"/>
  <c r="V248" i="3"/>
  <c r="V249" i="3"/>
  <c r="V250" i="3"/>
  <c r="V251" i="3"/>
  <c r="W251" i="3" s="1"/>
  <c r="V252" i="3"/>
  <c r="V253" i="3"/>
  <c r="W253" i="3" s="1"/>
  <c r="V254" i="3"/>
  <c r="V255" i="3"/>
  <c r="W255" i="3" s="1"/>
  <c r="V256" i="3"/>
  <c r="V257" i="3"/>
  <c r="V258" i="3"/>
  <c r="V259" i="3"/>
  <c r="V260" i="3"/>
  <c r="V261" i="3"/>
  <c r="V262" i="3"/>
  <c r="V263" i="3"/>
  <c r="V264" i="3"/>
  <c r="V265" i="3"/>
  <c r="W265" i="3" s="1"/>
  <c r="V266" i="3"/>
  <c r="V267" i="3"/>
  <c r="W267" i="3" s="1"/>
  <c r="V268" i="3"/>
  <c r="V269" i="3"/>
  <c r="W269" i="3" s="1"/>
  <c r="V270" i="3"/>
  <c r="V271" i="3"/>
  <c r="V272" i="3"/>
  <c r="V273" i="3"/>
  <c r="V274" i="3"/>
  <c r="V275" i="3"/>
  <c r="X275" i="3" s="1"/>
  <c r="V276" i="3"/>
  <c r="V277" i="3"/>
  <c r="W277" i="3" s="1"/>
  <c r="V278" i="3"/>
  <c r="V279" i="3"/>
  <c r="V280" i="3"/>
  <c r="V281" i="3"/>
  <c r="W281" i="3" s="1"/>
  <c r="V282" i="3"/>
  <c r="V283" i="3"/>
  <c r="V284" i="3"/>
  <c r="V285" i="3"/>
  <c r="V286" i="3"/>
  <c r="V287" i="3"/>
  <c r="V288" i="3"/>
  <c r="V289" i="3"/>
  <c r="W289" i="3" s="1"/>
  <c r="V290" i="3"/>
  <c r="V291" i="3"/>
  <c r="W291" i="3" s="1"/>
  <c r="V292" i="3"/>
  <c r="V293" i="3"/>
  <c r="X293" i="3" s="1"/>
  <c r="V294" i="3"/>
  <c r="V295" i="3"/>
  <c r="V296" i="3"/>
  <c r="V297" i="3"/>
  <c r="V298" i="3"/>
  <c r="V299" i="3"/>
  <c r="W299" i="3" s="1"/>
  <c r="V300" i="3"/>
  <c r="V301" i="3"/>
  <c r="W301" i="3" s="1"/>
  <c r="V302" i="3"/>
  <c r="V303" i="3"/>
  <c r="V304" i="3"/>
  <c r="V305" i="3"/>
  <c r="V306" i="3"/>
  <c r="V307" i="3"/>
  <c r="W307" i="3" s="1"/>
  <c r="V308" i="3"/>
  <c r="V309" i="3"/>
  <c r="V310" i="3"/>
  <c r="V311" i="3"/>
  <c r="V312" i="3"/>
  <c r="V313" i="3"/>
  <c r="W313" i="3" s="1"/>
  <c r="V314" i="3"/>
  <c r="V315" i="3"/>
  <c r="W315" i="3" s="1"/>
  <c r="V316" i="3"/>
  <c r="V317" i="3"/>
  <c r="X317" i="3" s="1"/>
  <c r="V318" i="3"/>
  <c r="V319" i="3"/>
  <c r="W319" i="3" s="1"/>
  <c r="V320" i="3"/>
  <c r="V321" i="3"/>
  <c r="V322" i="3"/>
  <c r="V323" i="3"/>
  <c r="W323" i="3" s="1"/>
  <c r="V324" i="3"/>
  <c r="V325" i="3"/>
  <c r="W325" i="3" s="1"/>
  <c r="V326" i="3"/>
  <c r="V327" i="3"/>
  <c r="V328" i="3"/>
  <c r="V329" i="3"/>
  <c r="V330" i="3"/>
  <c r="V331" i="3"/>
  <c r="V332" i="3"/>
  <c r="V333" i="3"/>
  <c r="V334" i="3"/>
  <c r="V335" i="3"/>
  <c r="X335" i="3" s="1"/>
  <c r="V336" i="3"/>
  <c r="V337" i="3"/>
  <c r="W337" i="3" s="1"/>
  <c r="V338" i="3"/>
  <c r="V339" i="3"/>
  <c r="W339" i="3" s="1"/>
  <c r="V340" i="3"/>
  <c r="V341" i="3"/>
  <c r="X341" i="3" s="1"/>
  <c r="V342" i="3"/>
  <c r="V343" i="3"/>
  <c r="W343" i="3" s="1"/>
  <c r="V344" i="3"/>
  <c r="V345" i="3"/>
  <c r="V346" i="3"/>
  <c r="V347" i="3"/>
  <c r="X347" i="3" s="1"/>
  <c r="V348" i="3"/>
  <c r="V349" i="3"/>
  <c r="W349" i="3" s="1"/>
  <c r="V350" i="3"/>
  <c r="V351" i="3"/>
  <c r="V352" i="3"/>
  <c r="W2" i="3"/>
  <c r="W4" i="3"/>
  <c r="W6" i="3"/>
  <c r="W7" i="3"/>
  <c r="W8" i="3"/>
  <c r="W9" i="3"/>
  <c r="W10" i="3"/>
  <c r="W12" i="3"/>
  <c r="W14" i="3"/>
  <c r="W15" i="3"/>
  <c r="W16" i="3"/>
  <c r="W17" i="3"/>
  <c r="W18" i="3"/>
  <c r="W19" i="3"/>
  <c r="W20" i="3"/>
  <c r="W21" i="3"/>
  <c r="W22" i="3"/>
  <c r="W23" i="3"/>
  <c r="W24" i="3"/>
  <c r="W26" i="3"/>
  <c r="W27" i="3"/>
  <c r="W28" i="3"/>
  <c r="W30" i="3"/>
  <c r="W31" i="3"/>
  <c r="W32" i="3"/>
  <c r="W33" i="3"/>
  <c r="W34" i="3"/>
  <c r="W36" i="3"/>
  <c r="W38" i="3"/>
  <c r="W39" i="3"/>
  <c r="W40" i="3"/>
  <c r="W41" i="3"/>
  <c r="W42" i="3"/>
  <c r="W43" i="3"/>
  <c r="W44" i="3"/>
  <c r="W45" i="3"/>
  <c r="W46" i="3"/>
  <c r="W47" i="3"/>
  <c r="W48" i="3"/>
  <c r="W50" i="3"/>
  <c r="W52" i="3"/>
  <c r="W54" i="3"/>
  <c r="W56" i="3"/>
  <c r="W57" i="3"/>
  <c r="W58" i="3"/>
  <c r="W60" i="3"/>
  <c r="W62" i="3"/>
  <c r="W63" i="3"/>
  <c r="W64" i="3"/>
  <c r="W65" i="3"/>
  <c r="W66" i="3"/>
  <c r="W67" i="3"/>
  <c r="W68" i="3"/>
  <c r="W69" i="3"/>
  <c r="W70" i="3"/>
  <c r="W72" i="3"/>
  <c r="W74" i="3"/>
  <c r="W75" i="3"/>
  <c r="W76" i="3"/>
  <c r="W78" i="3"/>
  <c r="W79" i="3"/>
  <c r="W80" i="3"/>
  <c r="W81" i="3"/>
  <c r="W82" i="3"/>
  <c r="W84" i="3"/>
  <c r="W86" i="3"/>
  <c r="W87" i="3"/>
  <c r="W88" i="3"/>
  <c r="W89" i="3"/>
  <c r="W90" i="3"/>
  <c r="W91" i="3"/>
  <c r="W92" i="3"/>
  <c r="W93" i="3"/>
  <c r="W94" i="3"/>
  <c r="W95" i="3"/>
  <c r="W96" i="3"/>
  <c r="W98" i="3"/>
  <c r="W99" i="3"/>
  <c r="W100" i="3"/>
  <c r="W102" i="3"/>
  <c r="W104" i="3"/>
  <c r="W105" i="3"/>
  <c r="W106" i="3"/>
  <c r="W108" i="3"/>
  <c r="W110" i="3"/>
  <c r="W112" i="3"/>
  <c r="W113" i="3"/>
  <c r="W114" i="3"/>
  <c r="W115" i="3"/>
  <c r="W116" i="3"/>
  <c r="W117" i="3"/>
  <c r="W118" i="3"/>
  <c r="W119" i="3"/>
  <c r="W120" i="3"/>
  <c r="W122" i="3"/>
  <c r="W124" i="3"/>
  <c r="W126" i="3"/>
  <c r="W127" i="3"/>
  <c r="W128" i="3"/>
  <c r="W129" i="3"/>
  <c r="W130" i="3"/>
  <c r="W132" i="3"/>
  <c r="W134" i="3"/>
  <c r="W135" i="3"/>
  <c r="W136" i="3"/>
  <c r="W138" i="3"/>
  <c r="W139" i="3"/>
  <c r="W140" i="3"/>
  <c r="W141" i="3"/>
  <c r="W142" i="3"/>
  <c r="W143" i="3"/>
  <c r="W144" i="3"/>
  <c r="W146" i="3"/>
  <c r="W148" i="3"/>
  <c r="W150" i="3"/>
  <c r="W151" i="3"/>
  <c r="W152" i="3"/>
  <c r="W153" i="3"/>
  <c r="W154" i="3"/>
  <c r="W156" i="3"/>
  <c r="W158" i="3"/>
  <c r="W159" i="3"/>
  <c r="W160" i="3"/>
  <c r="W161" i="3"/>
  <c r="W162" i="3"/>
  <c r="W164" i="3"/>
  <c r="W165" i="3"/>
  <c r="W166" i="3"/>
  <c r="W167" i="3"/>
  <c r="W168" i="3"/>
  <c r="W170" i="3"/>
  <c r="W172" i="3"/>
  <c r="W174" i="3"/>
  <c r="W176" i="3"/>
  <c r="W177" i="3"/>
  <c r="W178" i="3"/>
  <c r="W180" i="3"/>
  <c r="W183" i="3"/>
  <c r="W184" i="3"/>
  <c r="W185" i="3"/>
  <c r="W186" i="3"/>
  <c r="W187" i="3"/>
  <c r="W188" i="3"/>
  <c r="W189" i="3"/>
  <c r="W190" i="3"/>
  <c r="W191" i="3"/>
  <c r="W192" i="3"/>
  <c r="W194" i="3"/>
  <c r="W196" i="3"/>
  <c r="W198" i="3"/>
  <c r="W200" i="3"/>
  <c r="W201" i="3"/>
  <c r="W202" i="3"/>
  <c r="W204" i="3"/>
  <c r="W206" i="3"/>
  <c r="W207" i="3"/>
  <c r="W208" i="3"/>
  <c r="W209" i="3"/>
  <c r="W210" i="3"/>
  <c r="W211" i="3"/>
  <c r="W212" i="3"/>
  <c r="W213" i="3"/>
  <c r="W214" i="3"/>
  <c r="W216" i="3"/>
  <c r="W218" i="3"/>
  <c r="W219" i="3"/>
  <c r="W220" i="3"/>
  <c r="W222" i="3"/>
  <c r="W224" i="3"/>
  <c r="W225" i="3"/>
  <c r="W226" i="3"/>
  <c r="W228" i="3"/>
  <c r="W230" i="3"/>
  <c r="W231" i="3"/>
  <c r="W232" i="3"/>
  <c r="W233" i="3"/>
  <c r="W234" i="3"/>
  <c r="W235" i="3"/>
  <c r="W236" i="3"/>
  <c r="W237" i="3"/>
  <c r="W238" i="3"/>
  <c r="W239" i="3"/>
  <c r="W240" i="3"/>
  <c r="W242" i="3"/>
  <c r="W243" i="3"/>
  <c r="W244" i="3"/>
  <c r="W246" i="3"/>
  <c r="W248" i="3"/>
  <c r="W249" i="3"/>
  <c r="W250" i="3"/>
  <c r="W252" i="3"/>
  <c r="W254" i="3"/>
  <c r="W256" i="3"/>
  <c r="W257" i="3"/>
  <c r="W258" i="3"/>
  <c r="W259" i="3"/>
  <c r="W260" i="3"/>
  <c r="W261" i="3"/>
  <c r="W262" i="3"/>
  <c r="W263" i="3"/>
  <c r="W264" i="3"/>
  <c r="W266" i="3"/>
  <c r="W268" i="3"/>
  <c r="W270" i="3"/>
  <c r="W271" i="3"/>
  <c r="W272" i="3"/>
  <c r="W273" i="3"/>
  <c r="W274" i="3"/>
  <c r="W276" i="3"/>
  <c r="W278" i="3"/>
  <c r="W279" i="3"/>
  <c r="W280" i="3"/>
  <c r="W282" i="3"/>
  <c r="W283" i="3"/>
  <c r="W284" i="3"/>
  <c r="W285" i="3"/>
  <c r="W286" i="3"/>
  <c r="W287" i="3"/>
  <c r="W288" i="3"/>
  <c r="W290" i="3"/>
  <c r="W292" i="3"/>
  <c r="W294" i="3"/>
  <c r="W295" i="3"/>
  <c r="W296" i="3"/>
  <c r="W297" i="3"/>
  <c r="W298" i="3"/>
  <c r="W300" i="3"/>
  <c r="W302" i="3"/>
  <c r="W303" i="3"/>
  <c r="W304" i="3"/>
  <c r="W305" i="3"/>
  <c r="W306" i="3"/>
  <c r="W308" i="3"/>
  <c r="W309" i="3"/>
  <c r="W310" i="3"/>
  <c r="W311" i="3"/>
  <c r="W312" i="3"/>
  <c r="W314" i="3"/>
  <c r="W316" i="3"/>
  <c r="W318" i="3"/>
  <c r="W320" i="3"/>
  <c r="W321" i="3"/>
  <c r="W322" i="3"/>
  <c r="W324" i="3"/>
  <c r="W326" i="3"/>
  <c r="W327" i="3"/>
  <c r="W328" i="3"/>
  <c r="W329" i="3"/>
  <c r="W330" i="3"/>
  <c r="W331" i="3"/>
  <c r="W332" i="3"/>
  <c r="W333" i="3"/>
  <c r="W334" i="3"/>
  <c r="W335" i="3"/>
  <c r="W336" i="3"/>
  <c r="W338" i="3"/>
  <c r="W340" i="3"/>
  <c r="W342" i="3"/>
  <c r="W344" i="3"/>
  <c r="W345" i="3"/>
  <c r="W346" i="3"/>
  <c r="W348" i="3"/>
  <c r="W350" i="3"/>
  <c r="W351" i="3"/>
  <c r="W352" i="3"/>
  <c r="X2" i="3"/>
  <c r="X3" i="3"/>
  <c r="X4" i="3"/>
  <c r="X5" i="3"/>
  <c r="X6" i="3"/>
  <c r="X7" i="3"/>
  <c r="X8" i="3"/>
  <c r="X9" i="3"/>
  <c r="X10" i="3"/>
  <c r="X11" i="3"/>
  <c r="X12" i="3"/>
  <c r="X14" i="3"/>
  <c r="X15" i="3"/>
  <c r="X16" i="3"/>
  <c r="X17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33" i="3"/>
  <c r="X34" i="3"/>
  <c r="X35" i="3"/>
  <c r="X36" i="3"/>
  <c r="X38" i="3"/>
  <c r="X39" i="3"/>
  <c r="X40" i="3"/>
  <c r="X41" i="3"/>
  <c r="X42" i="3"/>
  <c r="X43" i="3"/>
  <c r="X44" i="3"/>
  <c r="X45" i="3"/>
  <c r="X46" i="3"/>
  <c r="X47" i="3"/>
  <c r="X48" i="3"/>
  <c r="X50" i="3"/>
  <c r="X51" i="3"/>
  <c r="X52" i="3"/>
  <c r="X53" i="3"/>
  <c r="X54" i="3"/>
  <c r="X55" i="3"/>
  <c r="X56" i="3"/>
  <c r="X57" i="3"/>
  <c r="X58" i="3"/>
  <c r="X59" i="3"/>
  <c r="X60" i="3"/>
  <c r="X62" i="3"/>
  <c r="X63" i="3"/>
  <c r="X64" i="3"/>
  <c r="X65" i="3"/>
  <c r="X66" i="3"/>
  <c r="X67" i="3"/>
  <c r="X68" i="3"/>
  <c r="X69" i="3"/>
  <c r="X70" i="3"/>
  <c r="X71" i="3"/>
  <c r="X72" i="3"/>
  <c r="X74" i="3"/>
  <c r="X75" i="3"/>
  <c r="X76" i="3"/>
  <c r="X77" i="3"/>
  <c r="X78" i="3"/>
  <c r="X79" i="3"/>
  <c r="X80" i="3"/>
  <c r="X81" i="3"/>
  <c r="X82" i="3"/>
  <c r="X83" i="3"/>
  <c r="X84" i="3"/>
  <c r="X86" i="3"/>
  <c r="X87" i="3"/>
  <c r="X88" i="3"/>
  <c r="X89" i="3"/>
  <c r="X90" i="3"/>
  <c r="X91" i="3"/>
  <c r="X92" i="3"/>
  <c r="X93" i="3"/>
  <c r="X94" i="3"/>
  <c r="X95" i="3"/>
  <c r="X96" i="3"/>
  <c r="X98" i="3"/>
  <c r="X99" i="3"/>
  <c r="X100" i="3"/>
  <c r="X101" i="3"/>
  <c r="X102" i="3"/>
  <c r="X103" i="3"/>
  <c r="X104" i="3"/>
  <c r="X105" i="3"/>
  <c r="X106" i="3"/>
  <c r="X107" i="3"/>
  <c r="X108" i="3"/>
  <c r="X110" i="3"/>
  <c r="X111" i="3"/>
  <c r="X112" i="3"/>
  <c r="X113" i="3"/>
  <c r="X114" i="3"/>
  <c r="X115" i="3"/>
  <c r="X116" i="3"/>
  <c r="X117" i="3"/>
  <c r="X118" i="3"/>
  <c r="X119" i="3"/>
  <c r="X120" i="3"/>
  <c r="X122" i="3"/>
  <c r="X123" i="3"/>
  <c r="X124" i="3"/>
  <c r="X125" i="3"/>
  <c r="X126" i="3"/>
  <c r="X127" i="3"/>
  <c r="X128" i="3"/>
  <c r="X129" i="3"/>
  <c r="X130" i="3"/>
  <c r="X131" i="3"/>
  <c r="X132" i="3"/>
  <c r="X134" i="3"/>
  <c r="X135" i="3"/>
  <c r="X136" i="3"/>
  <c r="X137" i="3"/>
  <c r="X138" i="3"/>
  <c r="X139" i="3"/>
  <c r="X140" i="3"/>
  <c r="X141" i="3"/>
  <c r="X142" i="3"/>
  <c r="X143" i="3"/>
  <c r="X144" i="3"/>
  <c r="X146" i="3"/>
  <c r="X147" i="3"/>
  <c r="X148" i="3"/>
  <c r="X149" i="3"/>
  <c r="X150" i="3"/>
  <c r="X151" i="3"/>
  <c r="X152" i="3"/>
  <c r="X153" i="3"/>
  <c r="X154" i="3"/>
  <c r="X155" i="3"/>
  <c r="X156" i="3"/>
  <c r="X158" i="3"/>
  <c r="X159" i="3"/>
  <c r="X160" i="3"/>
  <c r="X161" i="3"/>
  <c r="X162" i="3"/>
  <c r="X163" i="3"/>
  <c r="X164" i="3"/>
  <c r="X165" i="3"/>
  <c r="X166" i="3"/>
  <c r="X167" i="3"/>
  <c r="X168" i="3"/>
  <c r="X170" i="3"/>
  <c r="X171" i="3"/>
  <c r="X172" i="3"/>
  <c r="X173" i="3"/>
  <c r="X174" i="3"/>
  <c r="X175" i="3"/>
  <c r="X176" i="3"/>
  <c r="X177" i="3"/>
  <c r="X178" i="3"/>
  <c r="X179" i="3"/>
  <c r="X180" i="3"/>
  <c r="X183" i="3"/>
  <c r="X184" i="3"/>
  <c r="X185" i="3"/>
  <c r="X186" i="3"/>
  <c r="X187" i="3"/>
  <c r="X188" i="3"/>
  <c r="X189" i="3"/>
  <c r="X190" i="3"/>
  <c r="X191" i="3"/>
  <c r="X192" i="3"/>
  <c r="X194" i="3"/>
  <c r="X195" i="3"/>
  <c r="X196" i="3"/>
  <c r="X197" i="3"/>
  <c r="X198" i="3"/>
  <c r="X199" i="3"/>
  <c r="X200" i="3"/>
  <c r="X201" i="3"/>
  <c r="X202" i="3"/>
  <c r="X203" i="3"/>
  <c r="X204" i="3"/>
  <c r="X206" i="3"/>
  <c r="X207" i="3"/>
  <c r="X208" i="3"/>
  <c r="X209" i="3"/>
  <c r="X210" i="3"/>
  <c r="X211" i="3"/>
  <c r="X212" i="3"/>
  <c r="X213" i="3"/>
  <c r="X214" i="3"/>
  <c r="X215" i="3"/>
  <c r="X216" i="3"/>
  <c r="X218" i="3"/>
  <c r="X219" i="3"/>
  <c r="X220" i="3"/>
  <c r="X221" i="3"/>
  <c r="X222" i="3"/>
  <c r="X223" i="3"/>
  <c r="X224" i="3"/>
  <c r="X225" i="3"/>
  <c r="X226" i="3"/>
  <c r="X227" i="3"/>
  <c r="X228" i="3"/>
  <c r="X230" i="3"/>
  <c r="X231" i="3"/>
  <c r="X232" i="3"/>
  <c r="X233" i="3"/>
  <c r="X234" i="3"/>
  <c r="X235" i="3"/>
  <c r="X236" i="3"/>
  <c r="X237" i="3"/>
  <c r="X238" i="3"/>
  <c r="X239" i="3"/>
  <c r="X240" i="3"/>
  <c r="X242" i="3"/>
  <c r="X243" i="3"/>
  <c r="X244" i="3"/>
  <c r="X245" i="3"/>
  <c r="X246" i="3"/>
  <c r="X247" i="3"/>
  <c r="X248" i="3"/>
  <c r="X249" i="3"/>
  <c r="X250" i="3"/>
  <c r="X251" i="3"/>
  <c r="X252" i="3"/>
  <c r="X254" i="3"/>
  <c r="X255" i="3"/>
  <c r="X256" i="3"/>
  <c r="X257" i="3"/>
  <c r="X258" i="3"/>
  <c r="X259" i="3"/>
  <c r="X260" i="3"/>
  <c r="X261" i="3"/>
  <c r="X262" i="3"/>
  <c r="X263" i="3"/>
  <c r="X264" i="3"/>
  <c r="X266" i="3"/>
  <c r="X267" i="3"/>
  <c r="X268" i="3"/>
  <c r="X269" i="3"/>
  <c r="X270" i="3"/>
  <c r="X271" i="3"/>
  <c r="X272" i="3"/>
  <c r="X273" i="3"/>
  <c r="X274" i="3"/>
  <c r="X276" i="3"/>
  <c r="X278" i="3"/>
  <c r="X279" i="3"/>
  <c r="X280" i="3"/>
  <c r="X281" i="3"/>
  <c r="X282" i="3"/>
  <c r="X283" i="3"/>
  <c r="X284" i="3"/>
  <c r="X285" i="3"/>
  <c r="X286" i="3"/>
  <c r="X287" i="3"/>
  <c r="X288" i="3"/>
  <c r="X290" i="3"/>
  <c r="X291" i="3"/>
  <c r="X292" i="3"/>
  <c r="X294" i="3"/>
  <c r="X295" i="3"/>
  <c r="X296" i="3"/>
  <c r="X297" i="3"/>
  <c r="X298" i="3"/>
  <c r="X299" i="3"/>
  <c r="X300" i="3"/>
  <c r="X302" i="3"/>
  <c r="X303" i="3"/>
  <c r="X304" i="3"/>
  <c r="X305" i="3"/>
  <c r="X306" i="3"/>
  <c r="X307" i="3"/>
  <c r="X308" i="3"/>
  <c r="X309" i="3"/>
  <c r="X310" i="3"/>
  <c r="X311" i="3"/>
  <c r="X312" i="3"/>
  <c r="X314" i="3"/>
  <c r="X315" i="3"/>
  <c r="X316" i="3"/>
  <c r="X318" i="3"/>
  <c r="X319" i="3"/>
  <c r="X320" i="3"/>
  <c r="X321" i="3"/>
  <c r="X322" i="3"/>
  <c r="X323" i="3"/>
  <c r="X324" i="3"/>
  <c r="X326" i="3"/>
  <c r="X327" i="3"/>
  <c r="X328" i="3"/>
  <c r="X329" i="3"/>
  <c r="X330" i="3"/>
  <c r="X331" i="3"/>
  <c r="X332" i="3"/>
  <c r="X333" i="3"/>
  <c r="X334" i="3"/>
  <c r="X336" i="3"/>
  <c r="X338" i="3"/>
  <c r="X339" i="3"/>
  <c r="X340" i="3"/>
  <c r="X342" i="3"/>
  <c r="X343" i="3"/>
  <c r="X344" i="3"/>
  <c r="X345" i="3"/>
  <c r="X346" i="3"/>
  <c r="X348" i="3"/>
  <c r="X350" i="3"/>
  <c r="X351" i="3"/>
  <c r="X352" i="3"/>
  <c r="X182" i="3" l="1"/>
  <c r="X181" i="3"/>
  <c r="W347" i="3"/>
  <c r="W293" i="3"/>
  <c r="W317" i="3"/>
  <c r="W341" i="3"/>
  <c r="W275" i="3"/>
  <c r="X349" i="3"/>
  <c r="X313" i="3"/>
  <c r="X301" i="3"/>
  <c r="X289" i="3"/>
  <c r="X277" i="3"/>
  <c r="X265" i="3"/>
  <c r="X253" i="3"/>
  <c r="X241" i="3"/>
  <c r="X229" i="3"/>
  <c r="X217" i="3"/>
  <c r="X205" i="3"/>
  <c r="X193" i="3"/>
  <c r="X169" i="3"/>
  <c r="X157" i="3"/>
  <c r="X145" i="3"/>
  <c r="X133" i="3"/>
  <c r="X121" i="3"/>
  <c r="X109" i="3"/>
  <c r="X97" i="3"/>
  <c r="X85" i="3"/>
  <c r="X73" i="3"/>
  <c r="X61" i="3"/>
  <c r="X49" i="3"/>
  <c r="X37" i="3"/>
  <c r="X25" i="3"/>
  <c r="X13" i="3"/>
  <c r="X325" i="3"/>
  <c r="X3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945B20-2982-43DA-B8ED-97512CE442F1}" keepAlive="1" name="Query - Data Country" description="Connection to the 'Data Country' query in the workbook." type="5" refreshedVersion="8" background="1" saveData="1">
    <dbPr connection="Provider=Microsoft.Mashup.OleDb.1;Data Source=$Workbook$;Location=&quot;Data Country&quot;;Extended Properties=&quot;&quot;" command="SELECT * FROM [Data Country]"/>
  </connection>
  <connection id="2" xr16:uid="{679BE0C4-F895-43A6-B37A-BD8C0D38B949}" keepAlive="1" name="Query - Data Customer" description="Connection to the 'Data Customer' query in the workbook." type="5" refreshedVersion="8" background="1" saveData="1">
    <dbPr connection="Provider=Microsoft.Mashup.OleDb.1;Data Source=$Workbook$;Location=&quot;Data Customer&quot;;Extended Properties=&quot;&quot;" command="SELECT * FROM [Data Customer]"/>
  </connection>
  <connection id="3" xr16:uid="{1C33C252-8547-4009-A5E8-9B2691DF5A65}" keepAlive="1" name="Query - Data Make" description="Connection to the 'Data Make' query in the workbook." type="5" refreshedVersion="8" background="1" saveData="1">
    <dbPr connection="Provider=Microsoft.Mashup.OleDb.1;Data Source=$Workbook$;Location=&quot;Data Make&quot;;Extended Properties=&quot;&quot;" command="SELECT * FROM [Data Make]"/>
  </connection>
  <connection id="4" xr16:uid="{9264AF13-040C-4EDE-A7F5-F421FE3E9FFC}" keepAlive="1" name="Query - Data Model" description="Connection to the 'Data Model' query in the workbook." type="5" refreshedVersion="8" background="1" saveData="1">
    <dbPr connection="Provider=Microsoft.Mashup.OleDb.1;Data Source=$Workbook$;Location=&quot;Data Model&quot;;Extended Properties=&quot;&quot;" command="SELECT * FROM [Data Model]"/>
  </connection>
  <connection id="5" xr16:uid="{83DDF795-7680-40AF-9933-4851DEE2DA72}" keepAlive="1" name="Query - Data Sales" description="Connection to the 'Data Sales' query in the workbook." type="5" refreshedVersion="0" background="1">
    <dbPr connection="Provider=Microsoft.Mashup.OleDb.1;Data Source=$Workbook$;Location=&quot;Data Sales&quot;;Extended Properties=&quot;&quot;" command="SELECT * FROM [Data Sales]"/>
  </connection>
  <connection id="6" xr16:uid="{4CDD1D21-1AAB-49E3-BD3E-833934789550}" keepAlive="1" name="Query - Data SalesDetails" description="Connection to the 'Data SalesDetails' query in the workbook." type="5" refreshedVersion="8" background="1" saveData="1">
    <dbPr connection="Provider=Microsoft.Mashup.OleDb.1;Data Source=$Workbook$;Location=&quot;Data SalesDetails&quot;;Extended Properties=&quot;&quot;" command="SELECT * FROM [Data SalesDetails]"/>
  </connection>
  <connection id="7" xr16:uid="{CA647887-9C05-416D-803E-80E29AE1DD9D}" keepAlive="1" name="Query - Data Stock" description="Connection to the 'Data Stock' query in the workbook." type="5" refreshedVersion="8" background="1" saveData="1">
    <dbPr connection="Provider=Microsoft.Mashup.OleDb.1;Data Source=$Workbook$;Location=&quot;Data Stock&quot;;Extended Properties=&quot;&quot;" command="SELECT * FROM [Data Stock]"/>
  </connection>
</connections>
</file>

<file path=xl/sharedStrings.xml><?xml version="1.0" encoding="utf-8"?>
<sst xmlns="http://schemas.openxmlformats.org/spreadsheetml/2006/main" count="4233" uniqueCount="803">
  <si>
    <t>SalesID</t>
  </si>
  <si>
    <t>CustomerID</t>
  </si>
  <si>
    <t>TotalSalePrice</t>
  </si>
  <si>
    <t>SaleDate</t>
  </si>
  <si>
    <t>0001</t>
  </si>
  <si>
    <t>0002</t>
  </si>
  <si>
    <t>0003</t>
  </si>
  <si>
    <t>0004</t>
  </si>
  <si>
    <t>0005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</si>
  <si>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</si>
  <si>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</si>
  <si>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</si>
  <si>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</si>
  <si>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</si>
  <si>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</si>
  <si>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</si>
  <si>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</si>
  <si>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</si>
  <si>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</si>
  <si>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</si>
  <si>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</si>
  <si>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</si>
  <si>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0006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</si>
  <si>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</si>
  <si>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</si>
  <si>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</si>
  <si>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</si>
  <si>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</si>
  <si>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</si>
  <si>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</si>
  <si>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</si>
  <si>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</si>
  <si>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</si>
  <si>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</si>
  <si>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</si>
  <si>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</si>
  <si>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</si>
  <si>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</si>
  <si>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</si>
  <si>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</si>
  <si>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</si>
  <si>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</si>
  <si>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</si>
  <si>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</si>
  <si>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</si>
  <si>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</si>
  <si>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</si>
  <si>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</si>
  <si>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</si>
  <si>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</si>
  <si>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</si>
  <si>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</si>
  <si>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</si>
  <si>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</si>
  <si>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</si>
  <si>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</si>
  <si>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</si>
  <si>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</si>
  <si>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</si>
  <si>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</si>
  <si>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</si>
  <si>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</si>
  <si>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</si>
  <si>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</si>
  <si>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</si>
  <si>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</si>
  <si>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</si>
  <si>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</si>
  <si>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</si>
  <si>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</si>
  <si>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</si>
  <si>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</si>
  <si>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</si>
  <si>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</si>
  <si>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</si>
  <si>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</si>
  <si>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</si>
  <si>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</si>
  <si>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</si>
  <si>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</si>
  <si>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</si>
  <si>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</si>
  <si>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</si>
  <si>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</si>
  <si>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</si>
  <si>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</si>
  <si>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</si>
  <si>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</si>
  <si>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</si>
  <si>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</si>
  <si>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</si>
  <si>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CountryName</t>
  </si>
  <si>
    <t>Belgium</t>
  </si>
  <si>
    <t xml:space="preserve">BE        </t>
  </si>
  <si>
    <t>EMEA</t>
  </si>
  <si>
    <t>France</t>
  </si>
  <si>
    <t xml:space="preserve">FR        </t>
  </si>
  <si>
    <t>Germany</t>
  </si>
  <si>
    <t xml:space="preserve">DE        </t>
  </si>
  <si>
    <t>Italy</t>
  </si>
  <si>
    <t xml:space="preserve">IT        </t>
  </si>
  <si>
    <t>Spain</t>
  </si>
  <si>
    <t xml:space="preserve">ES        </t>
  </si>
  <si>
    <t>United Kingdom</t>
  </si>
  <si>
    <t xml:space="preserve">GB        </t>
  </si>
  <si>
    <t>United States</t>
  </si>
  <si>
    <t xml:space="preserve">US        </t>
  </si>
  <si>
    <t>North America</t>
  </si>
  <si>
    <t>Switzerland</t>
  </si>
  <si>
    <t xml:space="preserve">CH        </t>
  </si>
  <si>
    <t>CustomerName</t>
  </si>
  <si>
    <t>Magic Motors</t>
  </si>
  <si>
    <t>27, Handsworth Road</t>
  </si>
  <si>
    <t>Birmingham</t>
  </si>
  <si>
    <t>Snazzy Roadsters</t>
  </si>
  <si>
    <t>102, Bleak Street</t>
  </si>
  <si>
    <t>Birmingham Executive Prestige Vehicles</t>
  </si>
  <si>
    <t>96, Aardvark Avenue</t>
  </si>
  <si>
    <t>WunderKar</t>
  </si>
  <si>
    <t>AlexanderPlatz 205</t>
  </si>
  <si>
    <t>Berlin</t>
  </si>
  <si>
    <t>Casseroles Chromes</t>
  </si>
  <si>
    <t>29, Rue Gigondas</t>
  </si>
  <si>
    <t>Lyon</t>
  </si>
  <si>
    <t>Le Luxe en Motion</t>
  </si>
  <si>
    <t>Avenue des Indes, 26</t>
  </si>
  <si>
    <t>Geneva</t>
  </si>
  <si>
    <t>Eat My Exhaust Ltd</t>
  </si>
  <si>
    <t>29, Kop Hill</t>
  </si>
  <si>
    <t>Liverpool</t>
  </si>
  <si>
    <t>M. Pierre Dubois</t>
  </si>
  <si>
    <t>14, Rue De La Hutte</t>
  </si>
  <si>
    <t>Marseille</t>
  </si>
  <si>
    <t>Sondra Horowitz</t>
  </si>
  <si>
    <t>10040 Great Western Road</t>
  </si>
  <si>
    <t>Los Angeles</t>
  </si>
  <si>
    <t>Wonderland Wheels</t>
  </si>
  <si>
    <t>57, Grosvenor Estate Avenue</t>
  </si>
  <si>
    <t>London</t>
  </si>
  <si>
    <t>London Executive Prestige Vehicles</t>
  </si>
  <si>
    <t>199, Park Lane</t>
  </si>
  <si>
    <t>Glittering Prize Cars Ltd</t>
  </si>
  <si>
    <t>46, Golders Green Road</t>
  </si>
  <si>
    <t>La Bagnole de Luxe</t>
  </si>
  <si>
    <t>890 Place de la Concorde</t>
  </si>
  <si>
    <t>Paris</t>
  </si>
  <si>
    <t>Convertible Dreams</t>
  </si>
  <si>
    <t>31, Archbishop Ave</t>
  </si>
  <si>
    <t>Alexei Tolstoi</t>
  </si>
  <si>
    <t>83, Abbey Road</t>
  </si>
  <si>
    <t>SuperSport S.A.R.L.</t>
  </si>
  <si>
    <t>210 Place de la Republique</t>
  </si>
  <si>
    <t>Theo Kowalski</t>
  </si>
  <si>
    <t>1000 East 51st Street</t>
  </si>
  <si>
    <t>New York</t>
  </si>
  <si>
    <t>Peter McLuckie</t>
  </si>
  <si>
    <t>73, Entwhistle Street</t>
  </si>
  <si>
    <t>Posh Vehicles Ltd</t>
  </si>
  <si>
    <t>82, Millar Close</t>
  </si>
  <si>
    <t>Manchester</t>
  </si>
  <si>
    <t>Jason B. Wight</t>
  </si>
  <si>
    <t>5300 Star Boulevard</t>
  </si>
  <si>
    <t>Washington</t>
  </si>
  <si>
    <t>Silver HubCaps</t>
  </si>
  <si>
    <t>54, Didsbury Lane</t>
  </si>
  <si>
    <t>Stan Collywobble</t>
  </si>
  <si>
    <t>65, Townsend Road</t>
  </si>
  <si>
    <t>Glitz</t>
  </si>
  <si>
    <t>FriedrichStrasse 579</t>
  </si>
  <si>
    <t>Stuttgart</t>
  </si>
  <si>
    <t>Matterhorn Motors</t>
  </si>
  <si>
    <t>1, Rue de la Colline</t>
  </si>
  <si>
    <t>Lausanne</t>
  </si>
  <si>
    <t>King Leer Cars</t>
  </si>
  <si>
    <t>87, Lindisfarne Road</t>
  </si>
  <si>
    <t>Newcastle</t>
  </si>
  <si>
    <t>Honest Pete Motors</t>
  </si>
  <si>
    <t>76, Williams Street</t>
  </si>
  <si>
    <t>Stoke</t>
  </si>
  <si>
    <t>Peter Smith</t>
  </si>
  <si>
    <t>82, Ell Pie Lane</t>
  </si>
  <si>
    <t>Vive La Vitesse</t>
  </si>
  <si>
    <t>56, Rue Noiratre</t>
  </si>
  <si>
    <t>Liverpool Executive Prestige Vehicles</t>
  </si>
  <si>
    <t>8, Everton Avenue</t>
  </si>
  <si>
    <t>Mrs. Ivana Telford</t>
  </si>
  <si>
    <t>52, Gerrard Mansions</t>
  </si>
  <si>
    <t>Kieran O'Harris</t>
  </si>
  <si>
    <t>71, Askwith Ave</t>
  </si>
  <si>
    <t>Prestige Imports</t>
  </si>
  <si>
    <t>Gran Via 26</t>
  </si>
  <si>
    <t>Barcelona</t>
  </si>
  <si>
    <t>Prestissimo!</t>
  </si>
  <si>
    <t>Via Appia 239</t>
  </si>
  <si>
    <t>Milan</t>
  </si>
  <si>
    <t>Diplomatic Cars</t>
  </si>
  <si>
    <t>Rue Des Coteaux, 39</t>
  </si>
  <si>
    <t>Brussels</t>
  </si>
  <si>
    <t>Laurent Saint Yves</t>
  </si>
  <si>
    <t>49, Rue Quicampoix</t>
  </si>
  <si>
    <t>Screamin' Wheels</t>
  </si>
  <si>
    <t>1090 Reagan Road</t>
  </si>
  <si>
    <t>4, Churchill Close</t>
  </si>
  <si>
    <t>Executive Motor Delight</t>
  </si>
  <si>
    <t>17, The Brambles</t>
  </si>
  <si>
    <t>Alicia Almodovar</t>
  </si>
  <si>
    <t>Palacia Del Sol</t>
  </si>
  <si>
    <t>Ronaldo Bianco</t>
  </si>
  <si>
    <t>Palazzo Medusa 2000</t>
  </si>
  <si>
    <t>Sport.Car</t>
  </si>
  <si>
    <t>Via Barberini 59</t>
  </si>
  <si>
    <t>Rome</t>
  </si>
  <si>
    <t>Autos Sportivos</t>
  </si>
  <si>
    <t>Paseo del Prado, 270</t>
  </si>
  <si>
    <t>Madrid</t>
  </si>
  <si>
    <t>32, Allee de la Paix</t>
  </si>
  <si>
    <t>Screamin' Wheels Corp</t>
  </si>
  <si>
    <t>50000 Fifth Avenue</t>
  </si>
  <si>
    <t>Pierre Blanc</t>
  </si>
  <si>
    <t>52 Deirdre Lane</t>
  </si>
  <si>
    <t>Capots Reluisants S.A.</t>
  </si>
  <si>
    <t>567 rue Lafayette</t>
  </si>
  <si>
    <t>Stefano DiLonghi</t>
  </si>
  <si>
    <t>Piazza Verona</t>
  </si>
  <si>
    <t>Antonio Maura</t>
  </si>
  <si>
    <t>Puerta del Sol, 45</t>
  </si>
  <si>
    <t>Stefan Van Helsing</t>
  </si>
  <si>
    <t>Nieuwstraat 5</t>
  </si>
  <si>
    <t>Mme Anne Duport</t>
  </si>
  <si>
    <t>90, Place de la Victoire 1945</t>
  </si>
  <si>
    <t>10500 The Potomac</t>
  </si>
  <si>
    <t>Clubbing Cars</t>
  </si>
  <si>
    <t>91, Acid Avenue</t>
  </si>
  <si>
    <t>Jean-Yves Truffaut</t>
  </si>
  <si>
    <t>87 Rue du Combat</t>
  </si>
  <si>
    <t>Mr. Evan Telford</t>
  </si>
  <si>
    <t>7, Godzilla Street</t>
  </si>
  <si>
    <t>Ralph Obermann</t>
  </si>
  <si>
    <t>BerolinaStrasse 210</t>
  </si>
  <si>
    <t>ImpressTheNeighbours.Com</t>
  </si>
  <si>
    <t>47, Edgbaston Row</t>
  </si>
  <si>
    <t>Wladimir Lacroix</t>
  </si>
  <si>
    <t>3, Rue de la Vie en Rose</t>
  </si>
  <si>
    <t>Raimondo Delattre</t>
  </si>
  <si>
    <t>9, Place de Chatelet</t>
  </si>
  <si>
    <t>Boris Spry</t>
  </si>
  <si>
    <t>53, Odeon Way</t>
  </si>
  <si>
    <t>Andrea Tarbuck</t>
  </si>
  <si>
    <t>2,Newcastle Lane</t>
  </si>
  <si>
    <t>Beltway Prestige Driving</t>
  </si>
  <si>
    <t>1, Smithy Close</t>
  </si>
  <si>
    <t>Bling Motors</t>
  </si>
  <si>
    <t>2, Arndale Lane</t>
  </si>
  <si>
    <t>Smooth Rocking Chrome</t>
  </si>
  <si>
    <t>Via Stromboli 2</t>
  </si>
  <si>
    <t>YO! Speed!</t>
  </si>
  <si>
    <t>Plaza Mayor</t>
  </si>
  <si>
    <t>Stephany Rousso</t>
  </si>
  <si>
    <t>10180 Orange County Place</t>
  </si>
  <si>
    <t>My Shiny Sports Car Ltd.</t>
  </si>
  <si>
    <t>1091, Cambride Street</t>
  </si>
  <si>
    <t>Flash Voitures</t>
  </si>
  <si>
    <t>Place Anspach 85</t>
  </si>
  <si>
    <t>Paul Blasio</t>
  </si>
  <si>
    <t>50500 JFK Square</t>
  </si>
  <si>
    <t>Mary Blackhouse</t>
  </si>
  <si>
    <t>260, Oxford Avenue</t>
  </si>
  <si>
    <t>Maurice Dujardin</t>
  </si>
  <si>
    <t>10, Daltrey Lane</t>
  </si>
  <si>
    <t>Leslie Whittington</t>
  </si>
  <si>
    <t>17, Mercury Street</t>
  </si>
  <si>
    <t>Mike Beeton</t>
  </si>
  <si>
    <t>Green Plaza Place</t>
  </si>
  <si>
    <t>Melissa Bertrand</t>
  </si>
  <si>
    <t>7, Westlands Street</t>
  </si>
  <si>
    <t>El Sport</t>
  </si>
  <si>
    <t>Plaza San Andres</t>
  </si>
  <si>
    <t>Bling Bling S.A.</t>
  </si>
  <si>
    <t>7, Place de la Richesse</t>
  </si>
  <si>
    <t>Bravissima!</t>
  </si>
  <si>
    <t>Via Rosso, 34</t>
  </si>
  <si>
    <t>Jayden Jones</t>
  </si>
  <si>
    <t>10500 Lincoln Square</t>
  </si>
  <si>
    <t>Expensive Shine</t>
  </si>
  <si>
    <t>89, Abbots Lane</t>
  </si>
  <si>
    <t>Steve Docherty</t>
  </si>
  <si>
    <t>5, Albermarle Avenue</t>
  </si>
  <si>
    <t>Rodolph Legler</t>
  </si>
  <si>
    <t>SingerStrasse 89</t>
  </si>
  <si>
    <t>Pete Spring</t>
  </si>
  <si>
    <t>53, Pimlico Square</t>
  </si>
  <si>
    <t>Khader El Ghannam</t>
  </si>
  <si>
    <t>10, rue de Jemappes</t>
  </si>
  <si>
    <t>Jacques Mitterand</t>
  </si>
  <si>
    <t>1 Quai des Pertes</t>
  </si>
  <si>
    <t>Francoise LeBrun</t>
  </si>
  <si>
    <t>56, Rue Verte</t>
  </si>
  <si>
    <t>Alex McWhirter</t>
  </si>
  <si>
    <t>89, Harlequin Road</t>
  </si>
  <si>
    <t>Francois Chirac</t>
  </si>
  <si>
    <t>2, Quai de l'Enfer</t>
  </si>
  <si>
    <t>Andy Cheshire</t>
  </si>
  <si>
    <t>7, Wedgewood Steet</t>
  </si>
  <si>
    <t>MakeID</t>
  </si>
  <si>
    <t>MakeName</t>
  </si>
  <si>
    <t>MakeCountry</t>
  </si>
  <si>
    <t>Ferrari</t>
  </si>
  <si>
    <t>ITA</t>
  </si>
  <si>
    <t>Porsche</t>
  </si>
  <si>
    <t>GER</t>
  </si>
  <si>
    <t>Lamborghini</t>
  </si>
  <si>
    <t>Aston Martin</t>
  </si>
  <si>
    <t>GBR</t>
  </si>
  <si>
    <t>Bentley</t>
  </si>
  <si>
    <t>Rolls Royce</t>
  </si>
  <si>
    <t>Mercedes</t>
  </si>
  <si>
    <t>Alfa Romeo</t>
  </si>
  <si>
    <t>Austin</t>
  </si>
  <si>
    <t>BMW</t>
  </si>
  <si>
    <t>Bugatti</t>
  </si>
  <si>
    <t>FRA</t>
  </si>
  <si>
    <t>Citroen</t>
  </si>
  <si>
    <t>Delahaye</t>
  </si>
  <si>
    <t>Delorean</t>
  </si>
  <si>
    <t>USA</t>
  </si>
  <si>
    <t>Jaguar</t>
  </si>
  <si>
    <t>Lagonda</t>
  </si>
  <si>
    <t>McLaren</t>
  </si>
  <si>
    <t>Morgan</t>
  </si>
  <si>
    <t>Noble</t>
  </si>
  <si>
    <t>Triumph</t>
  </si>
  <si>
    <t>Trabant</t>
  </si>
  <si>
    <t>Peugeot</t>
  </si>
  <si>
    <t>Reliant</t>
  </si>
  <si>
    <t>ModelID</t>
  </si>
  <si>
    <t>ModelName</t>
  </si>
  <si>
    <t>Daytona</t>
  </si>
  <si>
    <t>Testarossa</t>
  </si>
  <si>
    <t>355</t>
  </si>
  <si>
    <t>Dino</t>
  </si>
  <si>
    <t>Mondial</t>
  </si>
  <si>
    <t>F40</t>
  </si>
  <si>
    <t>F50</t>
  </si>
  <si>
    <t>360</t>
  </si>
  <si>
    <t>Enzo</t>
  </si>
  <si>
    <t>911</t>
  </si>
  <si>
    <t>924</t>
  </si>
  <si>
    <t>944</t>
  </si>
  <si>
    <t>959</t>
  </si>
  <si>
    <t>928</t>
  </si>
  <si>
    <t>Boxster</t>
  </si>
  <si>
    <t>Countach</t>
  </si>
  <si>
    <t>Diabolo</t>
  </si>
  <si>
    <t>Jarama</t>
  </si>
  <si>
    <t>400GT</t>
  </si>
  <si>
    <t>DB2</t>
  </si>
  <si>
    <t>DB4</t>
  </si>
  <si>
    <t>DB5</t>
  </si>
  <si>
    <t>DB6</t>
  </si>
  <si>
    <t>DB9</t>
  </si>
  <si>
    <t>Virage</t>
  </si>
  <si>
    <t>Vantage</t>
  </si>
  <si>
    <t>Vanquish</t>
  </si>
  <si>
    <t>Rapide</t>
  </si>
  <si>
    <t>Mulsanne</t>
  </si>
  <si>
    <t>Continental</t>
  </si>
  <si>
    <t>Flying Spur</t>
  </si>
  <si>
    <t>Arnage</t>
  </si>
  <si>
    <t>Brooklands</t>
  </si>
  <si>
    <t>Phantom</t>
  </si>
  <si>
    <t>Ghost</t>
  </si>
  <si>
    <t>Wraith</t>
  </si>
  <si>
    <t>Silver Shadow</t>
  </si>
  <si>
    <t>Corniche</t>
  </si>
  <si>
    <t>Silver Seraph</t>
  </si>
  <si>
    <t>280SL</t>
  </si>
  <si>
    <t>350SL</t>
  </si>
  <si>
    <t>500SL</t>
  </si>
  <si>
    <t>250SL</t>
  </si>
  <si>
    <t>Giulia</t>
  </si>
  <si>
    <t>Spider</t>
  </si>
  <si>
    <t>1750</t>
  </si>
  <si>
    <t>Giulietta</t>
  </si>
  <si>
    <t>Lichfield</t>
  </si>
  <si>
    <t>Princess</t>
  </si>
  <si>
    <t>Cambridge</t>
  </si>
  <si>
    <t>Isetta</t>
  </si>
  <si>
    <t>Alpina</t>
  </si>
  <si>
    <t>E30</t>
  </si>
  <si>
    <t>Veyron</t>
  </si>
  <si>
    <t>57C</t>
  </si>
  <si>
    <t>Torpedo</t>
  </si>
  <si>
    <t>Rosalie</t>
  </si>
  <si>
    <t>Traaction Avant</t>
  </si>
  <si>
    <t>135</t>
  </si>
  <si>
    <t>145</t>
  </si>
  <si>
    <t>175</t>
  </si>
  <si>
    <t>DMC 12</t>
  </si>
  <si>
    <t>Mark V</t>
  </si>
  <si>
    <t>Mark X</t>
  </si>
  <si>
    <t>XJ12</t>
  </si>
  <si>
    <t>XK120</t>
  </si>
  <si>
    <t>XK150</t>
  </si>
  <si>
    <t>XJS</t>
  </si>
  <si>
    <t>E-Type</t>
  </si>
  <si>
    <t>V12</t>
  </si>
  <si>
    <t>P1</t>
  </si>
  <si>
    <t>Plus 4</t>
  </si>
  <si>
    <t>M14</t>
  </si>
  <si>
    <t>M600</t>
  </si>
  <si>
    <t>TR4</t>
  </si>
  <si>
    <t>TR5</t>
  </si>
  <si>
    <t>TR6</t>
  </si>
  <si>
    <t>TR7</t>
  </si>
  <si>
    <t>GT6</t>
  </si>
  <si>
    <t>Roadster</t>
  </si>
  <si>
    <t>TR3A</t>
  </si>
  <si>
    <t>500</t>
  </si>
  <si>
    <t>600</t>
  </si>
  <si>
    <t>205</t>
  </si>
  <si>
    <t>404</t>
  </si>
  <si>
    <t>203</t>
  </si>
  <si>
    <t>Robin</t>
  </si>
  <si>
    <t>B1C3B95E-3005-4840-8CE3-A7BC5F9CFB3F</t>
  </si>
  <si>
    <t>Red</t>
  </si>
  <si>
    <t>A2C3B95E-3005-4840-8CE3-A7BC5F9CFB5F</t>
  </si>
  <si>
    <t>Blue</t>
  </si>
  <si>
    <t>558620F5-B9E8-4FFF-8F73-A83FA9559C41</t>
  </si>
  <si>
    <t>British Racing Green</t>
  </si>
  <si>
    <t>72443561-FAC4-4C25-B8FF-0C47361DDE2D</t>
  </si>
  <si>
    <t>2189D556-D1C4-4BC1-B0C8-4053319E8E9D</t>
  </si>
  <si>
    <t>Black</t>
  </si>
  <si>
    <t>C1459308-7EA5-4A2D-82BC-38079BB4049B</t>
  </si>
  <si>
    <t>Night Blue</t>
  </si>
  <si>
    <t>E6E6270A-60B0-4817-AA57-17F26B2B8DAF</t>
  </si>
  <si>
    <t>CEDFB8D2-BD98-4A08-BC46-406D23940527</t>
  </si>
  <si>
    <t>Canary Yellow</t>
  </si>
  <si>
    <t>6081DBE7-9AD6-4C64-A676-61D919E64979</t>
  </si>
  <si>
    <t>D63C8CC9-DB19-4B9C-9C8E-6C6370812041</t>
  </si>
  <si>
    <t>F3A2712D-20CA-495D-9F6A-8A4CA195248D</t>
  </si>
  <si>
    <t>EDCCE461-5DA8-4E2E-8F08-798431841575</t>
  </si>
  <si>
    <t>4C57F13A-E21B-4AAC-9E9D-A219D4C691C6</t>
  </si>
  <si>
    <t>98C1E31A-4258-4F78-95D4-2365167E6F3F</t>
  </si>
  <si>
    <t>951195C4-7B69-418B-9AC2-61CCB7FE7C09</t>
  </si>
  <si>
    <t>Green</t>
  </si>
  <si>
    <t>91CF8133-EF19-4C92-BEFB-6A24FD85EF3A</t>
  </si>
  <si>
    <t>BCCB9C13-AEDA-4467-A014-48F0C7A0D6A4</t>
  </si>
  <si>
    <t>94FF5451-471C-4F17-BE27-BA55D3ECF5DC</t>
  </si>
  <si>
    <t>325F4D73-D44A-44BD-B109-AD25D924D38F</t>
  </si>
  <si>
    <t>FDCDF3F0-F0AD-4E7F-8793-8B146700D035</t>
  </si>
  <si>
    <t>Silver</t>
  </si>
  <si>
    <t>34CEE6C8-985B-4005-AB2F-AD3235C6A16D</t>
  </si>
  <si>
    <t>CE0A56A6-8218-4F4C-A0E2-63F3DC9E4AE6</t>
  </si>
  <si>
    <t>BEECAE2C-0A38-473D-893F-7C8917A779C2</t>
  </si>
  <si>
    <t>5672C4AF-78E1-4BA4-B1D1-19383DCBE43C</t>
  </si>
  <si>
    <t>C001858B-0B5D-4648-8F0D-80269964C921</t>
  </si>
  <si>
    <t>F95052DB-3E09-4070-ADA4-5114CCAD96C0</t>
  </si>
  <si>
    <t>A6FCB276-6311-4B3E-9C99-23F197952F1C</t>
  </si>
  <si>
    <t>646C802F-C868-40F0-AF81-1BF387AFB82B</t>
  </si>
  <si>
    <t>1BB4B941-79F4-4E98-9E13-46875CA7EB67</t>
  </si>
  <si>
    <t>18E980AB-452D-42EF-8728-12822AD20C60</t>
  </si>
  <si>
    <t>F2DE934E-62C3-45F6-AFA8-2FFA963F5360</t>
  </si>
  <si>
    <t>0CC75388-9A95-4F14-8D9A-8373E3B44D8A</t>
  </si>
  <si>
    <t>5CCF4F6B-43B3-4C7F-B674-6CAFD056E52A</t>
  </si>
  <si>
    <t>E264504D-3451-4670-AAB8-E4C66F2387B0</t>
  </si>
  <si>
    <t>A926BB6C-FC26-4EBB-997E-2DF7EDC48E92</t>
  </si>
  <si>
    <t>202B3C90-188F-413E-A44A-B99F16F03464</t>
  </si>
  <si>
    <t>486C65E8-5CB9-4A33-9507-E2E5E3CB91CC</t>
  </si>
  <si>
    <t>3F3BED8D-1203-4D3E-8AC0-3ACAC73BDE17</t>
  </si>
  <si>
    <t>281946B6-D061-455A-801B-A0EDF3E37530</t>
  </si>
  <si>
    <t>98A92DA3-2B99-4625-998B-2BB2FBB8F167</t>
  </si>
  <si>
    <t>Pink</t>
  </si>
  <si>
    <t>A9D335E7-2389-4DE1-9484-DC4EC6BA81D4</t>
  </si>
  <si>
    <t>53C088BA-6E14-4758-826A-56FC57D3EEDA</t>
  </si>
  <si>
    <t>6C76FDEC-683F-45E1-B027-20ACFD2F501C</t>
  </si>
  <si>
    <t>A7A80CA3-06D6-40AF-A558-09146A650340</t>
  </si>
  <si>
    <t>A2112C27-FE1F-48C5-A3BE-A019EE17DDD6</t>
  </si>
  <si>
    <t>88AFBF67-13A6-4BC5-AE50-8C64F0F25453</t>
  </si>
  <si>
    <t>11790E1E-859C-4E05-B6B3-6D72DDCC8DAE</t>
  </si>
  <si>
    <t>B165CAEF-FF77-4E63-98C1-59D97F97E7C9</t>
  </si>
  <si>
    <t>23E7F9FA-67D4-47C1-8D66-F1CFBC33540F</t>
  </si>
  <si>
    <t>07F0D746-085B-4FB9-9F82-6CEAC851FBC3</t>
  </si>
  <si>
    <t>7BABE805-CE07-4C06-AAF1-6B5D83645CD8</t>
  </si>
  <si>
    <t>D7BF8DD9-1841-4FDE-8469-66B09FA30A74</t>
  </si>
  <si>
    <t>8F278478-CA0B-4CDB-8F02-1A054AAE88A9</t>
  </si>
  <si>
    <t>4FFB74AD-C031-4BD9-9589-A87F462E6842</t>
  </si>
  <si>
    <t>055F7639-30EA-4975-A8CB-29F5C1C1C48E</t>
  </si>
  <si>
    <t>518125AE-9A67-45A6-B3FD-557C785796FC</t>
  </si>
  <si>
    <t>Dark Purple</t>
  </si>
  <si>
    <t>65F89D52-9B2D-4363-8A07-4A5CE90197DB</t>
  </si>
  <si>
    <t>54A66D7C-9E0B-40E9-B1B1-CA655F060CDE</t>
  </si>
  <si>
    <t>D93AF620-4F69-475A-98ED-829E0F8A3A40</t>
  </si>
  <si>
    <t>0BE222D6-9254-4FC8-892D-76563CA81F9B</t>
  </si>
  <si>
    <t>521659A4-8FF2-441A-8D2E-C584D561301F</t>
  </si>
  <si>
    <t>1A210C04-C981-4EA4-83B9-A6E76B5B9BDB</t>
  </si>
  <si>
    <t>66CCEBEA-00EA-44B3-BBFE-AC5EC2DE456D</t>
  </si>
  <si>
    <t>B36188E4-3684-4337-91FE-84BB33736476</t>
  </si>
  <si>
    <t>66C9034C-23A3-44F1-B946-2DDA65E684D8</t>
  </si>
  <si>
    <t>E00D10E9-7F7F-49A9-BDC0-4C2611580B4E</t>
  </si>
  <si>
    <t>AAF61ECC-0BAC-4EAF-9E50-01749253329A</t>
  </si>
  <si>
    <t>A1A4180E-B929-467D-91A6-73D2D0F34C65</t>
  </si>
  <si>
    <t>B5E7DD25-9D69-464C-9327-A8C5E706F534</t>
  </si>
  <si>
    <t>0B0E0FC2-E72B-4BD4-9C46-1AF98F17BEC4</t>
  </si>
  <si>
    <t>7F08368D-B6EA-4DFC-A1EC-B1A1B0221F04</t>
  </si>
  <si>
    <t>356EE84B-F4FD-4923-9423-D58E2863E9A1</t>
  </si>
  <si>
    <t>92D7DE8E-0BA7-4221-B2B1-A01F7FAFDD3E</t>
  </si>
  <si>
    <t>5BE0098D-511F-4CF1-B87C-2CE2532F1B31</t>
  </si>
  <si>
    <t>BDC5E621-D976-478D-A620-A0751FCBEF96</t>
  </si>
  <si>
    <t>72EF5AA5-997C-4AC0-A32E-591D1E009818</t>
  </si>
  <si>
    <t>4BFD3782-0B79-4F4E-981A-96CEF827497F</t>
  </si>
  <si>
    <t>E6E23C74-39AF-4A44-BAAE-7CD48B0F6161</t>
  </si>
  <si>
    <t>420701D6-5F66-4885-8A72-8B54541965A6</t>
  </si>
  <si>
    <t>870C2B0A-A6AE-4F84-91EF-806C985A02E5</t>
  </si>
  <si>
    <t>6BF8C577-E615-4667-A48C-25E8D825AAC6</t>
  </si>
  <si>
    <t>98C3863B-7A70-4FAD-B3C7-2B5702956E18</t>
  </si>
  <si>
    <t>8C1E8506-711C-442A-89A4-EDA28EB5B788</t>
  </si>
  <si>
    <t>BC4D491E-764B-48AE-BEDC-07DE123B7200</t>
  </si>
  <si>
    <t>4C00023A-47C5-4F98-A9B1-F222EDE2F563</t>
  </si>
  <si>
    <t>170FAF32-4223-4806-B483-D89F4D38AC16</t>
  </si>
  <si>
    <t>9CFAF367-ED4B-4A3E-8CB2-394F1F7A58C1</t>
  </si>
  <si>
    <t>126C36BB-9C33-4BC5-9127-F941731DD0C8</t>
  </si>
  <si>
    <t>98B3C1C2-7AE2-4A88-A3C9-484483C6EC66</t>
  </si>
  <si>
    <t>4A40B2AA-A76B-4C08-A59B-19CDE0ED868C</t>
  </si>
  <si>
    <t>100EE806-DFE5-4C5E-9AB4-8F881615F8BD</t>
  </si>
  <si>
    <t>00DDC5C0-E266-49E4-A785-E4F8BC3C9B24</t>
  </si>
  <si>
    <t>97AFC7D5-91BF-47E3-8568-01B704E956C2</t>
  </si>
  <si>
    <t>6A2699A6-ED27-42A9-B811-06D19EB5FA3C</t>
  </si>
  <si>
    <t>70C9BE5C-3CCA-4FB2-B4DE-E5F0A61BB84D</t>
  </si>
  <si>
    <t>B76D6985-E106-4213-AACC-288088795C92</t>
  </si>
  <si>
    <t>955E8BC5-C31B-4EE5-A48D-76517063C334</t>
  </si>
  <si>
    <t>2FCD3EBC-CBA7-4B3C-B6A0-A3A011D3A47B</t>
  </si>
  <si>
    <t>155E940E-7AA7-47EA-B83F-B3521F0B5718</t>
  </si>
  <si>
    <t>B25CB659-C0A2-451E-AADB-7A006414D6E1</t>
  </si>
  <si>
    <t>19D1000C-178F-4BBA-9B19-C93804D047AC</t>
  </si>
  <si>
    <t>DD6A0129-40CF-449F-8427-1C97BF14B2BD</t>
  </si>
  <si>
    <t>66D70810-1EE2-4BCA-B1B4-1E5B86C75002</t>
  </si>
  <si>
    <t>384778FF-C28D-4FE6-9BEF-D787EFDC23CF</t>
  </si>
  <si>
    <t>B760CF74-6468-4A0D-9485-36C7F7710EB0</t>
  </si>
  <si>
    <t>E1350CBE-B916-4F18-B5BF-F7D53A31205A</t>
  </si>
  <si>
    <t>9D74A1A9-7342-4FEA-9C21-6AC4EFE92018</t>
  </si>
  <si>
    <t>6943ADF3-01A4-4281-B0CE-93384FE60418</t>
  </si>
  <si>
    <t>BB4B9483-7AE3-47B4-A788-7EB5D12A7516</t>
  </si>
  <si>
    <t>2319EA77-F4D9-4E34-9771-C42DCA3E210C</t>
  </si>
  <si>
    <t>6120D922-6703-4267-969B-A9A9D3CAE787</t>
  </si>
  <si>
    <t>30DC26F7-E98B-4FE8-B834-D625EC7E12F3</t>
  </si>
  <si>
    <t>34A69512-CDC3-4BEB-ADCB-AAE360CA7CF4</t>
  </si>
  <si>
    <t>3EDC8773-9603-4D38-9DC9-64E1C4768F7D</t>
  </si>
  <si>
    <t>9FF62C70-89E4-4815-912F-C5DFBF8BDF0F</t>
  </si>
  <si>
    <t>EC25FA02-2692-42E1-85A0-71F0775C8F8A</t>
  </si>
  <si>
    <t>E368D03E-239C-499F-A41A-CC4D2AE1AFF8</t>
  </si>
  <si>
    <t>4C1762AE-F7FD-4F2C-875B-CAC022B0DF63</t>
  </si>
  <si>
    <t>DB8869B2-1EC0-48D5-9DA6-FDF1665155F0</t>
  </si>
  <si>
    <t>DD651733-FE5C-46B9-AC97-727F8CD170A6</t>
  </si>
  <si>
    <t>F810FAB0-6BAE-4AC0-BDBC-F14A71AC35B9</t>
  </si>
  <si>
    <t>3CF2C0F8-21E1-4ADE-AE72-AB9DFE3790DD</t>
  </si>
  <si>
    <t>A017241D-3A92-4EA7-A3EE-22FC119542F8</t>
  </si>
  <si>
    <t>4537B83B-2444-4389-B2DE-F30E15608163</t>
  </si>
  <si>
    <t>7CEA62B1-9CBE-4E13-BECC-54E7EED128EF</t>
  </si>
  <si>
    <t>102A734C-3212-4708-85A5-A96FE8E14641</t>
  </si>
  <si>
    <t>9B8B87E1-7770-4136-8EB4-B7173C8783A6</t>
  </si>
  <si>
    <t>C0E2E06D-AE60-4223-9E7C-B8387F2A4335</t>
  </si>
  <si>
    <t>3EEC687A-759C-4D8A-8776-E257E8230376</t>
  </si>
  <si>
    <t>09FA3947-726D-4987-B9DD-2F4CF7CD7C45</t>
  </si>
  <si>
    <t>52CE8210-53B8-4C09-B821-6389A09733C5</t>
  </si>
  <si>
    <t>DE44149E-1225-4B7C-97E5-8089A4F21C1C</t>
  </si>
  <si>
    <t>CF9A23D7-6F8A-4CA6-A037-95EA7385B539</t>
  </si>
  <si>
    <t>98299E86-0B98-42D8-A549-37D89435B4E3</t>
  </si>
  <si>
    <t>DD8D9340-29B0-4E0D-89B3-BD33B70E087D</t>
  </si>
  <si>
    <t>BBDFB7CF-FBA6-4463-BC1E-FE79522431EE</t>
  </si>
  <si>
    <t>47077B33-09BC-4FF2-B71B-58E243952BAA</t>
  </si>
  <si>
    <t>A48E5430-ACA4-41FD-BC6F-446BE2B46DF8</t>
  </si>
  <si>
    <t>E869D5E4-CAC0-48ED-8961-03D0405EA2FD</t>
  </si>
  <si>
    <t>74DD8FE1-B205-4400-A951-1E54E7C22E40</t>
  </si>
  <si>
    <t>7392B5F6-783C-4D4B-B687-74A98411A7CB</t>
  </si>
  <si>
    <t>01B087C6-00D1-40B2-808F-B4B5BC1E344D</t>
  </si>
  <si>
    <t>11BCE306-33ED-4C8D-9198-2A4B653D9F8A</t>
  </si>
  <si>
    <t>A08FCF25-5B27-4215-BF50-E94D0F7C8CD6</t>
  </si>
  <si>
    <t>8F100F91-FE3C-4338-AA52-7BF61A540199</t>
  </si>
  <si>
    <t>84BE4607-F8D7-49DA-8C27-D87FE529DF96</t>
  </si>
  <si>
    <t>EB59DB36-5E67-4AF1-AE8A-46E8999EEF45</t>
  </si>
  <si>
    <t>7372D1C7-800F-4DE4-B3BC-FFA46CE77099</t>
  </si>
  <si>
    <t>E267042F-449B-4CA9-8BDE-5C197DC8A647</t>
  </si>
  <si>
    <t>2C377634-90F1-4BC1-A366-0F0EBD26910D</t>
  </si>
  <si>
    <t>49D19AE8-FBBF-496C-BC1E-9450544DD193</t>
  </si>
  <si>
    <t>0B3AEBF5-0997-447D-B0E8-B399B7343742</t>
  </si>
  <si>
    <t>643800B3-AD63-4B67-8ACF-672B91F04C57</t>
  </si>
  <si>
    <t>0588AA57-B6B5-47F5-910F-5A1099B0476D</t>
  </si>
  <si>
    <t>32C41EC9-CB3C-4D0F-9C85-2500CE2E4813</t>
  </si>
  <si>
    <t>1909CD9B-9C06-4CFB-B8AD-292967E55E2F</t>
  </si>
  <si>
    <t>1B77D0BA-45C9-4C76-952E-B2FA2859B7AB</t>
  </si>
  <si>
    <t>CD06C0DF-D3A2-4593-BF40-7DAE6B73F58C</t>
  </si>
  <si>
    <t>08B3555E-47A2-4365-AED8-2DF054FF73E2</t>
  </si>
  <si>
    <t>C1A812F1-5FA1-48BA-8787-16F2F0A704BC</t>
  </si>
  <si>
    <t>05AB94D5-2F8D-4B06-878D-615956C94EC2</t>
  </si>
  <si>
    <t>B607E8E1-5ECA-4DE2-BC46-909DBF9371D3</t>
  </si>
  <si>
    <t>7A12CA8A-DC67-4A4F-B6F4-8B150873523A</t>
  </si>
  <si>
    <t>4A4A1D5E-1682-4ACA-A60D-0072693FE190</t>
  </si>
  <si>
    <t>C4ACB04E-C8D4-465E-8D66-8BA033443D61</t>
  </si>
  <si>
    <t>5D11974B-326C-44C5-BA1D-57968CAB0DEE</t>
  </si>
  <si>
    <t>F8B48177-FB78-4245-935F-FB6FBCE8D870</t>
  </si>
  <si>
    <t>6AEAC4F1-4C81-4FAA-A97C-3DCC0E6CB5DE</t>
  </si>
  <si>
    <t>A5BDB4E0-1544-449F-8596-D63D70548675</t>
  </si>
  <si>
    <t>06FD2864-8415-44A5-B022-B98BEFB7E490</t>
  </si>
  <si>
    <t>ECC534C7-B2DD-425C-98D3-98D2332B373C</t>
  </si>
  <si>
    <t>589E8DB1-B2D4-4921-A11B-9A2A80EA73D9</t>
  </si>
  <si>
    <t>BD15948E-42F0-41BC-920C-343E0816B0AB</t>
  </si>
  <si>
    <t>E0760EF4-3939-4063-821F-5923EF8760B4</t>
  </si>
  <si>
    <t>D3C15454-EF60-415F-860D-99D41F0A485F</t>
  </si>
  <si>
    <t>DF5411FC-24C5-4CAB-89DF-54741054D8DD</t>
  </si>
  <si>
    <t>8BB5BBD3-E03C-457C-86E2-67199FCB302A</t>
  </si>
  <si>
    <t>3A0070F8-C340-4B6F-9F36-4A1CBDB39FE9</t>
  </si>
  <si>
    <t>638FCDD5-AFFF-4DCA-AAEC-17F527FB9D02</t>
  </si>
  <si>
    <t>0C3EBD09-B9DF-414D-AD00-90F5819812D0</t>
  </si>
  <si>
    <t>A0098927-0C7D-4CC8-8022-57A24433EF61</t>
  </si>
  <si>
    <t>8BB7FF86-2D80-40B7-B216-254C16843529</t>
  </si>
  <si>
    <t>9743A284-D059-4EEB-98AB-ACDE88C1E9F5</t>
  </si>
  <si>
    <t>57E2BA34-6397-448F-8A8C-1306CC922231</t>
  </si>
  <si>
    <t>2EE943CB-2473-4333-8626-FC94FCD0947E</t>
  </si>
  <si>
    <t>1A80A54C-D98D-41D6-87EE-8F67F3B06FA8</t>
  </si>
  <si>
    <t>D32D55B7-3546-4CCA-B4C0-DBA976572CA2</t>
  </si>
  <si>
    <t>D05D6642-FABF-4F56-8A7E-D8C47A8AAB70</t>
  </si>
  <si>
    <t>658F0B06-2357-4DAA-803C-4DD7F569F270</t>
  </si>
  <si>
    <t>760F5558-3C9E-4B70-A412-0448B90B0D89</t>
  </si>
  <si>
    <t>B09E4DDD-C2DD-45BE-B5F1-19FBF5970352</t>
  </si>
  <si>
    <t>B4CC6E9A-8473-4A84-A811-73EABAFDC582</t>
  </si>
  <si>
    <t>2595D5C0-5002-464B-8F2B-C873FB29B4F9</t>
  </si>
  <si>
    <t>D69ABA72-1B0D-4073-8B7D-D6CA65C4DDF7</t>
  </si>
  <si>
    <t>332CE8D2-E19F-4656-BCC6-E3E45AD09D85</t>
  </si>
  <si>
    <t>306507B9-D2E1-4C5D-8F01-C93C90C93B6E</t>
  </si>
  <si>
    <t>2B0FC8E5-82CB-4804-8691-0586F2255E9E</t>
  </si>
  <si>
    <t>ACB85DBA-4914-4222-8D24-6D87B0DAE10A</t>
  </si>
  <si>
    <t>23E43063-5402-4946-8830-0723F6B3CE1C</t>
  </si>
  <si>
    <t>E59BFE04-E70B-4BAC-9269-ADC311ED0032</t>
  </si>
  <si>
    <t>8979136A-B34A-4CD3-B119-A6B158D15FFF</t>
  </si>
  <si>
    <t>34A4BB21-60B3-4B0D-8DDB-8189C471A581</t>
  </si>
  <si>
    <t>AFAF5C3E-80C9-4C5A-9D2A-CDD238E40264</t>
  </si>
  <si>
    <t>7FCABEE5-E116-4AE3-B7B1-483C2F0D18CA</t>
  </si>
  <si>
    <t>B84575EE-2E61-482C-8B72-5A6A90ADC3FE</t>
  </si>
  <si>
    <t>DB2AF439-6293-4925-B905-1A57A0118B1A</t>
  </si>
  <si>
    <t>15108517-AD0C-4FF2-A7D4-57679C374A68</t>
  </si>
  <si>
    <t>10AD713C-C997-48BB-A5FB-F0B5FD26479B</t>
  </si>
  <si>
    <t>C1C9D15D-9E57-4D22-8997-D1333EEC6B13</t>
  </si>
  <si>
    <t>8A275CE2-D116-49F7-8571-FD91F21ADAAA</t>
  </si>
  <si>
    <t>009A5323-23E5-48BE-95DB-BA94E1897419</t>
  </si>
  <si>
    <t>EBE7AD85-117F-4781-A5E5-13920EE2B546</t>
  </si>
  <si>
    <t>B822FA7C-5FA5-4F17-A3A6-7199CB00F7F8</t>
  </si>
  <si>
    <t>ECD53BA8-3C63-4938-92C4-C955AEA6C4BC</t>
  </si>
  <si>
    <t>26199C63-95B5-419B-A827-C0EEAF594A5B</t>
  </si>
  <si>
    <t>C9D8FCFE-4A88-479C-A2CA-E2474AF4D8DF</t>
  </si>
  <si>
    <t>43195E1A-46B2-4554-B1A9-C849B1C0B53B</t>
  </si>
  <si>
    <t>05D4115C-3F27-4059-BDC8-C0C3FFC85E8B</t>
  </si>
  <si>
    <t>B503DD91-24FA-4F4A-AF49-1EB15347A33D</t>
  </si>
  <si>
    <t>896B39D5-8040-4947-94D0-0234B4E78B23</t>
  </si>
  <si>
    <t>38264675-F235-412B-9B67-8F8CD86CF40D</t>
  </si>
  <si>
    <t>2657F22B-5D29-4A7A-B3F9-3A04C14D7C93</t>
  </si>
  <si>
    <t>9BFDC1FA-8416-4F58-BE6C-3CCFA7A51860</t>
  </si>
  <si>
    <t>A88F114F-3808-4B2D-92BE-BD43EEA71742</t>
  </si>
  <si>
    <t>1860F37A-EBC7-42E9-B339-3F6D6048322F</t>
  </si>
  <si>
    <t>00E07EB4-4A3A-434F-B3FC-76A312BEEF5D</t>
  </si>
  <si>
    <t>C72ABA1C-D1FA-4A4B-9E16-9FE066D509BA</t>
  </si>
  <si>
    <t>B8F3827A-5689-42B9-A1DE-26AFE7E2343E</t>
  </si>
  <si>
    <t>A21CAFB1-7242-42D1-80AC-E5D26941E2BE</t>
  </si>
  <si>
    <t>76D2E902-DF33-4BE5-8181-B9DA01869131</t>
  </si>
  <si>
    <t>2CE57C5E-98DE-402F-884A-A6227FD7FB5F</t>
  </si>
  <si>
    <t>61B73BA2-9EA0-4DB9-8D89-6E8D2A5D32DA</t>
  </si>
  <si>
    <t>8BED3FBE-29EA-48AF-A8CE-7770F51A548F</t>
  </si>
  <si>
    <t>B0559A26-5CE0-4C70-89EC-C73C0837B1E8</t>
  </si>
  <si>
    <t>99DF9E69-9DAF-4D81-8334-D7058F1030E2</t>
  </si>
  <si>
    <t>D231E90A-140A-4623-AA79-16970966DDF3</t>
  </si>
  <si>
    <t>26122425-FE14-4318-8713-15C8F9EED630</t>
  </si>
  <si>
    <t>80B21E0F-66E3-4582-838A-D7EC560C7C0B</t>
  </si>
  <si>
    <t>8D9BF815-FAE4-47CE-ADBB-33339D382319</t>
  </si>
  <si>
    <t>F6C384B6-B768-4031-AC12-81C8CE37049E</t>
  </si>
  <si>
    <t>F9EF8BCC-5744-4EBC-91AD-739775C597D9</t>
  </si>
  <si>
    <t>457046F9-68AC-468E-9C5E-9C1B957FE9B9</t>
  </si>
  <si>
    <t>3DCFE242-5286-404C-A37E-5207E6F51BB1</t>
  </si>
  <si>
    <t>BF9128E0-D61A-4214-8128-44A9880E20C2</t>
  </si>
  <si>
    <t>808F1237-9F5C-484F-8E14-63FF713A864D</t>
  </si>
  <si>
    <t>790E96BC-2F59-4B8F-9DE2-6BB65F92216B</t>
  </si>
  <si>
    <t>88975E00-70FD-44B6-9A1F-9E3B9CCE4382</t>
  </si>
  <si>
    <t>6218BE0E-185B-4B12-8696-AA976EA81B29</t>
  </si>
  <si>
    <t>03AC7842-CA66-4AC0-92AD-F538494D1FAE</t>
  </si>
  <si>
    <t>7FF88424-96A2-4149-ABF3-21AC9FBCDD4C</t>
  </si>
  <si>
    <t>48437CA9-988E-42EA-94F8-DC2D6DA48BA7</t>
  </si>
  <si>
    <t>89C3293F-F665-4E93-9929-315CBA3DD498</t>
  </si>
  <si>
    <t>59650ADF-0886-43B4-B360-3A79E0CA327E</t>
  </si>
  <si>
    <t>4BA7F44F-422D-4AD2-84B3-2AE4F0028DB8</t>
  </si>
  <si>
    <t>1DDF23D7-3CB8-49C7-A19B-2A9C5AB23ADF</t>
  </si>
  <si>
    <t>A2201698-CA26-428A-988F-ABB4A8893E21</t>
  </si>
  <si>
    <t>F556C096-7EFE-4827-9AFF-2FD0416B1C9B</t>
  </si>
  <si>
    <t>9868BF47-F113-4721-BF95-26FEF8DD51D2</t>
  </si>
  <si>
    <t>C7086D43-16DA-444F-A461-76DA9C479425</t>
  </si>
  <si>
    <t>20041639-9549-415A-AEC2-7159352E8CB7</t>
  </si>
  <si>
    <t>AF51E444-D0BE-477F-8834-615824E0A89C</t>
  </si>
  <si>
    <t>FAB39B43-A811-4410-A69A-707C35C767E7</t>
  </si>
  <si>
    <t>A23F2E70-66D3-44A1-982C-ADE1ECA9CC30</t>
  </si>
  <si>
    <t>BFC6861C-8D2E-40C8-A4F7-07F9E41056DC</t>
  </si>
  <si>
    <t>07E4BA14-7B78-4B11-9A11-1520460A5631</t>
  </si>
  <si>
    <t>9E98DDEF-D2A3-4BEC-99DD-BEFEFC11E5EE</t>
  </si>
  <si>
    <t>7808CA65-E449-4280-A128-F5B581F47B8F</t>
  </si>
  <si>
    <t>B2D76C72-FA30-40AE-9AB9-DFB47560348C</t>
  </si>
  <si>
    <t>C19B3F44-9EA7-49FF-953A-86BF48B55615</t>
  </si>
  <si>
    <t>A0F4D013-88EB-4692-B5EE-6BA800593036</t>
  </si>
  <si>
    <t>9CD9439F-E15F-4469-BE82-7A4041633A50</t>
  </si>
  <si>
    <t>87A6B5EF-1E2B-49CA-85D7-263BC7E32189</t>
  </si>
  <si>
    <t>361E0EFF-56B8-4E0A-A1DD-41D4A51BF704</t>
  </si>
  <si>
    <t>B89AF48B-4BB9-409B-876B-941E51D19381</t>
  </si>
  <si>
    <t>A326183E-7D45-4CF2-A353-7177A3EAB71F</t>
  </si>
  <si>
    <t>266404D4-FBC5-4DC6-BB7C-A2ED7246D6D7</t>
  </si>
  <si>
    <t>798C76AF-985B-4B9F-B24A-4B4311AE2A08</t>
  </si>
  <si>
    <t>71C9EDC5-7897-4CCE-9B2F-5B04BEDC36D0</t>
  </si>
  <si>
    <t>61F8CF9A-F53C-4386-9BF8-578F54547CD2</t>
  </si>
  <si>
    <t>FF62897D-E06C-4BC1-B5EA-E6BE415B0CD1</t>
  </si>
  <si>
    <t>9555FF33-EE29-4A81-854A-69F6485BB216</t>
  </si>
  <si>
    <t>EA1B19C6-631A-4683-9E29-1BC601FC850E</t>
  </si>
  <si>
    <t>27C180A1-7C39-4E88-B5DE-ACD0C9594F3C</t>
  </si>
  <si>
    <t>BEC34DF7-3E37-4322-A406-04BB5DF2A0FE</t>
  </si>
  <si>
    <t>F075AC9E-1124-4194-A05F-683F9D553335</t>
  </si>
  <si>
    <t>05F6C06A-9CD8-448B-9F67-FDBC0A7CEDCE</t>
  </si>
  <si>
    <t>B1ABF9BD-1FBC-4E9A-BCCC-0B9AFEE5CFF1</t>
  </si>
  <si>
    <t>607CA291-F642-4CBD-967B-7A36DF45D150</t>
  </si>
  <si>
    <t>695E6D94-12E6-49BC-8E23-29AC3EB38D93</t>
  </si>
  <si>
    <t>614ED49B-6DA9-4BFE-9560-3DB52A6593CD</t>
  </si>
  <si>
    <t>740A7CB4-BF3F-46FD-98F3-D85748E5B9BA</t>
  </si>
  <si>
    <t>D0B8D738-B33D-4F7F-BA25-46EC06DEB8E2</t>
  </si>
  <si>
    <t>23FDFA0D-C905-41A6-B95A-D5A3517293D8</t>
  </si>
  <si>
    <t>6A140D65-C354-48F6-A92E-40FF36CF1216</t>
  </si>
  <si>
    <t>4AFC6EDF-49EA-4D57-85AF-D60734328922</t>
  </si>
  <si>
    <t>EF8621F7-41EB-4C2D-ADBD-D4287083D41F</t>
  </si>
  <si>
    <t>E66B3E09-F02D-484A-8B9F-A8CD7833CD6B</t>
  </si>
  <si>
    <t>13F9FBD7-9342-4A2D-A249-E3AD6AE9A9CB</t>
  </si>
  <si>
    <t>E68BB825-0487-44CA-AE6C-7C650F81E22B</t>
  </si>
  <si>
    <t>519C0ED1-7611-4CDC-8153-5C4B81A7FD0F</t>
  </si>
  <si>
    <t>3CD0AFE8-9909-4A5D-BA9F-5C1F71B0DEE3</t>
  </si>
  <si>
    <t>114760E3-FC54-4C31-B323-BC4B83AB80D0</t>
  </si>
  <si>
    <t>757E7DB7-3688-41FD-AFB6-E49CC56BCCD8</t>
  </si>
  <si>
    <t>BA123B46-B5DF-439B-9326-82174419FC14</t>
  </si>
  <si>
    <t>FCB80D65-7D65-41E4-9081-6C92D0C7F1F5</t>
  </si>
  <si>
    <t>0318C525-58CA-438E-A5A5-BA854855A664</t>
  </si>
  <si>
    <t>17FA511D-1C85-4F74-A164-B4EE39F48565</t>
  </si>
  <si>
    <t>4B47A26E-2723-4E06-A661-21271A6759D0</t>
  </si>
  <si>
    <t>47572651-C884-4C1D-A433-E8641A1A1172</t>
  </si>
  <si>
    <t>2A27FF01-DC3C-4FE2-AC8C-9145C29F651C</t>
  </si>
  <si>
    <t>F4443E46-3EAC-4C10-902C-71257DEEE229</t>
  </si>
  <si>
    <t>4EE854BF-A9DD-453B-815E-E0692A75A969</t>
  </si>
  <si>
    <t>3D2E9AD0-972B-4A09-895F-1833655CFB21</t>
  </si>
  <si>
    <t>480D88A9-B1E5-4A79-9D2C-C1050C6DA00A</t>
  </si>
  <si>
    <t>EE92EE4A-977E-4BC6-BEFF-512CC468944C</t>
  </si>
  <si>
    <t>B8498BEE-D1C5-4D93-981F-640031A3AE6C</t>
  </si>
  <si>
    <t>A44EE0A0-B924-4B29-9C05-BA4BFADE084B</t>
  </si>
  <si>
    <t>C8C871B4-F08D-445A-BCD1-ACFEC616A113</t>
  </si>
  <si>
    <t>47693731-F213-4E60-97D6-115A7BD83259</t>
  </si>
  <si>
    <t>73FB2744-5AD9-42DC-A29C-B9B2FEF8353C</t>
  </si>
  <si>
    <t>DB742D0B-E562-41F4-AC94-8C58C2B0B69C</t>
  </si>
  <si>
    <t>51784E0D-09DB-4A40-8E92-CB09A0DE4444</t>
  </si>
  <si>
    <t>1A861C29-F198-4D34-BDAF-B35E8080320A</t>
  </si>
  <si>
    <t>D0F51768-8924-4EF5-A3E9-B31AC7129BFB</t>
  </si>
  <si>
    <t>E8FF8444-2B18-45A0-84AC-F776755E06ED</t>
  </si>
  <si>
    <t>A3E788F8-889C-45E1-A610-881983869F6B</t>
  </si>
  <si>
    <t>C8F49B5E-EDDB-42D0-BE0F-8C4181A6C81D</t>
  </si>
  <si>
    <t>1D5C9493-4BA2-415A-B4D6-7079278CA2DC</t>
  </si>
  <si>
    <t>0A059F54-46DE-4A25-8B5D-D7373AEE6F91</t>
  </si>
  <si>
    <t>6AE8BA09-AE75-4CA4-81EE-6CD2B3947120</t>
  </si>
  <si>
    <t>3BDD9316-9359-464B-B98E-308494AD3056</t>
  </si>
  <si>
    <t>3C17F01C-25FF-463B-86AA-1A34FEA02FF2</t>
  </si>
  <si>
    <t>0E2AECED-5A41-412A-9414-DE7217C0B6EB</t>
  </si>
  <si>
    <t>91B4067A-EBDE-4C1E-9370-3E894FD2FD7D</t>
  </si>
  <si>
    <t>436E43FB-E015-48E4-B549-33F4A0EE8D3F</t>
  </si>
  <si>
    <t>E166158C-F3BA-47DE-A499-A703210CF128</t>
  </si>
  <si>
    <t>1C9E6944-A890-4D7B-8F98-32B7276A78B3</t>
  </si>
  <si>
    <t>7461FB42-ECE2-4C8C-BDBB-EF26AF3069F9</t>
  </si>
  <si>
    <t>98828061-0C7A-42C2-95D0-3095AD2EF0E4</t>
  </si>
  <si>
    <t>E519F3CF-BE4B-44CF-98D5-80EC33EC6CE1</t>
  </si>
  <si>
    <t>E6923E8C-C07A-430F-B80D-7D5F329055AB</t>
  </si>
  <si>
    <t>0487C263-79B7-4F2B-8D0E-B0BAA41D7F24</t>
  </si>
  <si>
    <t>92FDF39E-6565-4B68-80BA-02ED30F00A7E</t>
  </si>
  <si>
    <t>5D7C9AA9-F0C7-4F8E-8524-6481BE3CC62E</t>
  </si>
  <si>
    <t>CD2E20D3-1A10-4460-AC3B-FAC658F5F6F4</t>
  </si>
  <si>
    <t>3C384AE3-7F59-4CD6-BAFE-5E6EFFD25FAD</t>
  </si>
  <si>
    <t>6556A473-CE18-428F-8F33-955E80FBA888</t>
  </si>
  <si>
    <t>F166C930-3101-42E9-8AE8-189F47FA0014</t>
  </si>
  <si>
    <t>2E0E8003-F9CC-486D-9D08-D4DAC688C800</t>
  </si>
  <si>
    <t>C2623FF4-88AA-40E9-AF3B-8D009C25027B</t>
  </si>
  <si>
    <t>C7569243-BDDB-4250-901E-EA6034824106</t>
  </si>
  <si>
    <t>SalesDetailsID</t>
  </si>
  <si>
    <t>LineItemNumber</t>
  </si>
  <si>
    <t>StockID</t>
  </si>
  <si>
    <t>SalePrice</t>
  </si>
  <si>
    <t>LineItemDiscount</t>
  </si>
  <si>
    <t>Data Sales.ID</t>
  </si>
  <si>
    <t>Customer.Address1</t>
  </si>
  <si>
    <t>Customer.Town</t>
  </si>
  <si>
    <t>Customer.Country</t>
  </si>
  <si>
    <t>Country.SalesRegion</t>
  </si>
  <si>
    <t>Stock.Cost</t>
  </si>
  <si>
    <t>Stock.RepairsCost</t>
  </si>
  <si>
    <t>Stock.PartsCost</t>
  </si>
  <si>
    <t>Stock.TransportInCost</t>
  </si>
  <si>
    <t>Stock.Color</t>
  </si>
  <si>
    <t>Stock.DateBought</t>
  </si>
  <si>
    <t>Total Cost</t>
  </si>
  <si>
    <t>Profit Percentege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</si>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</sst>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font>
        <b/>
        <i val="0"/>
        <sz val="11"/>
        <color theme="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1"/>
        <color theme="2" tint="-0.499984740745262"/>
        <name val="Calibri"/>
        <family val="2"/>
        <scheme val="minor"/>
      </font>
      <fill>
        <patternFill patternType="solid"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Grey&amp;Gold" pivot="0" table="0" count="4" xr9:uid="{5B53EC84-FFEB-4494-9544-A31FB68913FC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theme="7" tint="0.39994506668294322"/>
            <name val="Calibri"/>
            <family val="2"/>
            <scheme val="minor"/>
          </font>
        </dxf>
        <dxf>
          <font>
            <b/>
            <i val="0"/>
            <color theme="0"/>
            <name val="Calibri"/>
            <family val="2"/>
            <scheme val="minor"/>
          </font>
          <fill>
            <patternFill>
              <bgColor theme="2" tint="-0.74996185186315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Grey&amp;Gol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78E0BAF-CE5C-4863-8E73-E455A7C63F1B}" autoFormatId="16" applyNumberFormats="0" applyBorderFormats="0" applyFontFormats="0" applyPatternFormats="0" applyAlignmentFormats="0" applyWidthHeightFormats="0">
  <queryTableRefresh nextId="44">
    <queryTableFields count="30">
      <queryTableField id="1" name="SalesDetailsID" tableColumnId="1"/>
      <queryTableField id="2" name="SalesID" tableColumnId="2"/>
      <queryTableField id="3" name="LineItemNumber" tableColumnId="3"/>
      <queryTableField id="4" name="StockID" tableColumnId="4"/>
      <queryTableField id="5" name="SalePrice" tableColumnId="5"/>
      <queryTableField id="6" name="LineItemDiscount" tableColumnId="6"/>
      <queryTableField id="7" name="CustomerID" tableColumnId="7"/>
      <queryTableField id="9" name="SaleDate" tableColumnId="9"/>
      <queryTableField id="10" name="Data Sales.ID" tableColumnId="10"/>
      <queryTableField id="11" name="CustomerName" tableColumnId="11"/>
      <queryTableField id="12" name="Customer.Address1" tableColumnId="12"/>
      <queryTableField id="13" name="Customer.Town" tableColumnId="13"/>
      <queryTableField id="14" name="Customer.Country" tableColumnId="14"/>
      <queryTableField id="15" name="CountryName" tableColumnId="15"/>
      <queryTableField id="16" name="Country.SalesRegion" tableColumnId="16"/>
      <queryTableField id="17" name="ModelID" tableColumnId="17"/>
      <queryTableField id="18" name="Stock.Cost" tableColumnId="18"/>
      <queryTableField id="19" name="Stock.RepairsCost" tableColumnId="19"/>
      <queryTableField id="20" name="Stock.PartsCost" tableColumnId="20"/>
      <queryTableField id="21" name="Stock.TransportInCost" tableColumnId="21"/>
      <queryTableField id="8" name="TotalSalePrice" tableColumnId="8"/>
      <queryTableField id="41" dataBound="0" tableColumnId="29"/>
      <queryTableField id="42" dataBound="0" tableColumnId="30"/>
      <queryTableField id="43" dataBound="0" tableColumnId="28"/>
      <queryTableField id="22" name="Stock.Color" tableColumnId="22"/>
      <queryTableField id="23" name="Stock.DateBought" tableColumnId="23"/>
      <queryTableField id="24" name="MakeID" tableColumnId="24"/>
      <queryTableField id="25" name="ModelName" tableColumnId="25"/>
      <queryTableField id="26" name="MakeName" tableColumnId="26"/>
      <queryTableField id="27" name="MakeCountry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46E85C-7C8A-4A7F-B2F9-820E89CA31BE}" name="Data_SalesDetails" displayName="Data_SalesDetails" ref="A1:AD352" tableType="queryTable" totalsRowShown="0">
  <autoFilter ref="A1:AD352" xr:uid="{6746E85C-7C8A-4A7F-B2F9-820E89CA31BE}"/>
  <tableColumns count="30">
    <tableColumn id="1" xr3:uid="{0C10584F-AF55-48FA-B2F3-E9D7A451D1A8}" uniqueName="1" name="SalesDetailsID" queryTableFieldId="1"/>
    <tableColumn id="2" xr3:uid="{49D79AA6-A825-477F-9A23-97D66CDAC53B}" uniqueName="2" name="SalesID" queryTableFieldId="2"/>
    <tableColumn id="3" xr3:uid="{FFA82CE6-F452-4CEA-A001-B5ACD2D96039}" uniqueName="3" name="LineItemNumber" queryTableFieldId="3"/>
    <tableColumn id="4" xr3:uid="{10FE170B-98ED-4A57-B314-292D8478A920}" uniqueName="4" name="StockID" queryTableFieldId="4" dataDxfId="16"/>
    <tableColumn id="5" xr3:uid="{F42D2286-CCEA-4D6E-81AA-1D86107E95A7}" uniqueName="5" name="SalePrice" queryTableFieldId="5"/>
    <tableColumn id="6" xr3:uid="{CE8C79E9-424C-4C29-ACE9-BB9E83E2885D}" uniqueName="6" name="LineItemDiscount" queryTableFieldId="6"/>
    <tableColumn id="7" xr3:uid="{C9026EF4-1A4A-4080-BD3E-048AF0C82D2C}" uniqueName="7" name="CustomerID" queryTableFieldId="7" dataDxfId="15"/>
    <tableColumn id="9" xr3:uid="{9770014D-67EA-4FF9-A945-ED619A55965B}" uniqueName="9" name="SaleDate" queryTableFieldId="9" dataDxfId="14"/>
    <tableColumn id="10" xr3:uid="{CC821063-AD5A-4701-9006-9FE541656F64}" uniqueName="10" name="Data Sales.ID" queryTableFieldId="10"/>
    <tableColumn id="11" xr3:uid="{B16A7C64-2925-4ADC-9C5D-CA276B231372}" uniqueName="11" name="CustomerName" queryTableFieldId="11" dataDxfId="13"/>
    <tableColumn id="12" xr3:uid="{354E347C-C8B3-4D9E-9E2F-DEDE72808E1B}" uniqueName="12" name="Customer.Address1" queryTableFieldId="12" dataDxfId="12"/>
    <tableColumn id="13" xr3:uid="{86EBA077-29B6-4614-B420-CEE652E1C7AA}" uniqueName="13" name="Customer.Town" queryTableFieldId="13" dataDxfId="11"/>
    <tableColumn id="14" xr3:uid="{0A7F7ABB-C8FE-4A2B-98D5-3D4AD8B4628C}" uniqueName="14" name="Customer.Country" queryTableFieldId="14" dataDxfId="10"/>
    <tableColumn id="15" xr3:uid="{14804D31-51DB-453A-A53C-B0A78A8F67BC}" uniqueName="15" name="CountryName" queryTableFieldId="15" dataDxfId="9"/>
    <tableColumn id="16" xr3:uid="{5707E423-E341-4A17-8D7B-5EF8AB9D2864}" uniqueName="16" name="Country.SalesRegion" queryTableFieldId="16" dataDxfId="8"/>
    <tableColumn id="17" xr3:uid="{186810A3-579E-4541-B7F4-1AB37A59F33C}" uniqueName="17" name="ModelID" queryTableFieldId="17"/>
    <tableColumn id="18" xr3:uid="{79203348-8C68-4681-AA1E-3DC6B3D35A4D}" uniqueName="18" name="Stock.Cost" queryTableFieldId="18"/>
    <tableColumn id="19" xr3:uid="{014C673E-AC1E-4928-9E56-D3F922FA8E3C}" uniqueName="19" name="Stock.RepairsCost" queryTableFieldId="19"/>
    <tableColumn id="20" xr3:uid="{B6448CA5-5044-4546-8BD7-95A30156F6EE}" uniqueName="20" name="Stock.PartsCost" queryTableFieldId="20"/>
    <tableColumn id="21" xr3:uid="{F2808BBB-3F4F-49E2-9130-19C701E1A49F}" uniqueName="21" name="Stock.TransportInCost" queryTableFieldId="21"/>
    <tableColumn id="8" xr3:uid="{0FDAC7DF-B1AD-4F7A-AD77-F048B6B22E01}" uniqueName="8" name="TotalSalePrice" queryTableFieldId="8"/>
    <tableColumn id="29" xr3:uid="{4FDC89B3-3C36-4192-8B3B-251B3AF02A7F}" uniqueName="29" name="Total Cost" queryTableFieldId="41" dataDxfId="7">
      <calculatedColumnFormula>Data_SalesDetails[[#This Row],[Stock.Cost]]+Data_SalesDetails[[#This Row],[Stock.RepairsCost]]+Data_SalesDetails[[#This Row],[Stock.PartsCost]]+Data_SalesDetails[[#This Row],[Stock.TransportInCost]]</calculatedColumnFormula>
    </tableColumn>
    <tableColumn id="30" xr3:uid="{9E747CDC-A9E2-45A9-9550-2F073D7F6F05}" uniqueName="30" name="Profit Percentege" queryTableFieldId="42" dataDxfId="6">
      <calculatedColumnFormula>Data_SalesDetails[[#This Row],[TotalSalePrice]]/Data_SalesDetails[[#This Row],[Total Cost]]-1</calculatedColumnFormula>
    </tableColumn>
    <tableColumn id="28" xr3:uid="{F02DDC36-7233-45EA-8BED-6C6FAAF7CFC2}" uniqueName="28" name="PROFIT" queryTableFieldId="43" dataDxfId="5">
      <calculatedColumnFormula>Data_SalesDetails[[#This Row],[TotalSalePrice]]-Data_SalesDetails[[#This Row],[Total Cost]]</calculatedColumnFormula>
    </tableColumn>
    <tableColumn id="22" xr3:uid="{656CDE3D-EC16-4A71-893A-E70E6AED9E54}" uniqueName="22" name="Stock.Color" queryTableFieldId="22" dataDxfId="4"/>
    <tableColumn id="23" xr3:uid="{388A527C-36CB-4AFB-804F-B103B035E499}" uniqueName="23" name="Stock.DateBought" queryTableFieldId="23" dataDxfId="3"/>
    <tableColumn id="24" xr3:uid="{29C1BD99-E400-4F6A-A273-7D9B162B5ECC}" uniqueName="24" name="MakeID" queryTableFieldId="24"/>
    <tableColumn id="25" xr3:uid="{9A386614-E9BB-4CCD-9BF3-793FD98D7B70}" uniqueName="25" name="ModelName" queryTableFieldId="25" dataDxfId="2"/>
    <tableColumn id="26" xr3:uid="{8A00FB0E-8D75-4F69-9DD6-9E10BF431862}" uniqueName="26" name="MakeName" queryTableFieldId="26" dataDxfId="1"/>
    <tableColumn id="27" xr3:uid="{F42B1236-7C05-4680-9A9F-06610EB88142}" uniqueName="27" name="MakeCountry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7568-27D6-45F0-B4EA-792CC8F9DA3B}">
  <dimension ref="A1:AD352"/>
  <sheetViews>
    <sheetView tabSelected="1" topLeftCell="P312" workbookViewId="0">
      <selection activeCell="J182" sqref="J182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8.5703125" bestFit="1" customWidth="1"/>
    <col min="4" max="4" width="40.140625" bestFit="1" customWidth="1"/>
    <col min="5" max="5" width="11.42578125" bestFit="1" customWidth="1"/>
    <col min="6" max="6" width="19" bestFit="1" customWidth="1"/>
    <col min="7" max="7" width="13.7109375" bestFit="1" customWidth="1"/>
    <col min="8" max="8" width="15.85546875" bestFit="1" customWidth="1"/>
    <col min="9" max="9" width="14.7109375" bestFit="1" customWidth="1"/>
    <col min="10" max="10" width="37.28515625" bestFit="1" customWidth="1"/>
    <col min="11" max="11" width="26.85546875" bestFit="1" customWidth="1"/>
    <col min="12" max="12" width="17.42578125" bestFit="1" customWidth="1"/>
    <col min="13" max="13" width="19.7109375" bestFit="1" customWidth="1"/>
    <col min="14" max="14" width="15.7109375" bestFit="1" customWidth="1"/>
    <col min="15" max="15" width="21.85546875" bestFit="1" customWidth="1"/>
    <col min="16" max="16" width="11" bestFit="1" customWidth="1"/>
    <col min="17" max="17" width="12.42578125" bestFit="1" customWidth="1"/>
    <col min="18" max="18" width="19.140625" bestFit="1" customWidth="1"/>
    <col min="19" max="19" width="17" bestFit="1" customWidth="1"/>
    <col min="20" max="20" width="22.85546875" bestFit="1" customWidth="1"/>
    <col min="21" max="21" width="16" bestFit="1" customWidth="1"/>
    <col min="22" max="22" width="12" bestFit="1" customWidth="1"/>
    <col min="23" max="23" width="19" style="3" bestFit="1" customWidth="1"/>
    <col min="24" max="24" width="9.5703125" style="4" bestFit="1" customWidth="1"/>
    <col min="25" max="25" width="19" bestFit="1" customWidth="1"/>
    <col min="26" max="26" width="19.140625" bestFit="1" customWidth="1"/>
    <col min="27" max="27" width="10.140625" bestFit="1" customWidth="1"/>
    <col min="28" max="28" width="14.85546875" bestFit="1" customWidth="1"/>
    <col min="29" max="29" width="13.5703125" bestFit="1" customWidth="1"/>
    <col min="30" max="30" width="15.42578125" bestFit="1" customWidth="1"/>
  </cols>
  <sheetData>
    <row r="1" spans="1:30" x14ac:dyDescent="0.25">
      <c r="A1" t="s">
        <v>784</v>
      </c>
      <c r="B1" t="s">
        <v>0</v>
      </c>
      <c r="C1" t="s">
        <v>785</v>
      </c>
      <c r="D1" t="s">
        <v>786</v>
      </c>
      <c r="E1" t="s">
        <v>787</v>
      </c>
      <c r="F1" t="s">
        <v>788</v>
      </c>
      <c r="G1" t="s">
        <v>1</v>
      </c>
      <c r="H1" t="s">
        <v>3</v>
      </c>
      <c r="I1" t="s">
        <v>789</v>
      </c>
      <c r="J1" t="s">
        <v>110</v>
      </c>
      <c r="K1" t="s">
        <v>790</v>
      </c>
      <c r="L1" t="s">
        <v>791</v>
      </c>
      <c r="M1" t="s">
        <v>792</v>
      </c>
      <c r="N1" t="s">
        <v>91</v>
      </c>
      <c r="O1" t="s">
        <v>793</v>
      </c>
      <c r="P1" t="s">
        <v>334</v>
      </c>
      <c r="Q1" t="s">
        <v>794</v>
      </c>
      <c r="R1" t="s">
        <v>795</v>
      </c>
      <c r="S1" t="s">
        <v>796</v>
      </c>
      <c r="T1" t="s">
        <v>797</v>
      </c>
      <c r="U1" t="s">
        <v>2</v>
      </c>
      <c r="V1" t="s">
        <v>800</v>
      </c>
      <c r="W1" s="3" t="s">
        <v>801</v>
      </c>
      <c r="X1" s="4" t="s">
        <v>802</v>
      </c>
      <c r="Y1" t="s">
        <v>798</v>
      </c>
      <c r="Z1" t="s">
        <v>799</v>
      </c>
      <c r="AA1" t="s">
        <v>303</v>
      </c>
      <c r="AB1" t="s">
        <v>335</v>
      </c>
      <c r="AC1" t="s">
        <v>304</v>
      </c>
      <c r="AD1" t="s">
        <v>305</v>
      </c>
    </row>
    <row r="2" spans="1:30" x14ac:dyDescent="0.25">
      <c r="A2">
        <v>1</v>
      </c>
      <c r="B2">
        <v>1</v>
      </c>
      <c r="C2">
        <v>1</v>
      </c>
      <c r="D2" t="s">
        <v>423</v>
      </c>
      <c r="E2">
        <v>65000</v>
      </c>
      <c r="F2">
        <v>2700</v>
      </c>
      <c r="G2" t="s">
        <v>4</v>
      </c>
      <c r="H2" s="1">
        <v>42006.333333333336</v>
      </c>
      <c r="I2">
        <v>1</v>
      </c>
      <c r="J2" t="s">
        <v>111</v>
      </c>
      <c r="K2" t="s">
        <v>112</v>
      </c>
      <c r="L2" t="s">
        <v>113</v>
      </c>
      <c r="M2" t="s">
        <v>104</v>
      </c>
      <c r="N2" t="s">
        <v>103</v>
      </c>
      <c r="O2" t="s">
        <v>94</v>
      </c>
      <c r="P2">
        <v>2</v>
      </c>
      <c r="Q2">
        <v>52000</v>
      </c>
      <c r="R2">
        <v>2175</v>
      </c>
      <c r="S2">
        <v>1500</v>
      </c>
      <c r="T2">
        <v>750</v>
      </c>
      <c r="U2">
        <v>65000</v>
      </c>
      <c r="V2">
        <f>Data_SalesDetails[[#This Row],[Stock.Cost]]+Data_SalesDetails[[#This Row],[Stock.RepairsCost]]+Data_SalesDetails[[#This Row],[Stock.PartsCost]]+Data_SalesDetails[[#This Row],[Stock.TransportInCost]]</f>
        <v>56425</v>
      </c>
      <c r="W2" s="3">
        <f>Data_SalesDetails[[#This Row],[TotalSalePrice]]/Data_SalesDetails[[#This Row],[Total Cost]]-1</f>
        <v>0.15197164377492256</v>
      </c>
      <c r="X2" s="4">
        <f>Data_SalesDetails[[#This Row],[TotalSalePrice]]-Data_SalesDetails[[#This Row],[Total Cost]]</f>
        <v>8575</v>
      </c>
      <c r="Y2" t="s">
        <v>424</v>
      </c>
      <c r="Z2" s="2">
        <v>42005</v>
      </c>
      <c r="AA2">
        <v>1</v>
      </c>
      <c r="AB2" t="s">
        <v>337</v>
      </c>
      <c r="AC2" t="s">
        <v>306</v>
      </c>
      <c r="AD2" t="s">
        <v>307</v>
      </c>
    </row>
    <row r="3" spans="1:30" x14ac:dyDescent="0.25">
      <c r="A3">
        <v>2</v>
      </c>
      <c r="B3">
        <v>2</v>
      </c>
      <c r="C3">
        <v>1</v>
      </c>
      <c r="D3" t="s">
        <v>425</v>
      </c>
      <c r="E3">
        <v>220000</v>
      </c>
      <c r="F3">
        <v>60000</v>
      </c>
      <c r="G3" t="s">
        <v>5</v>
      </c>
      <c r="H3" s="1">
        <v>42029</v>
      </c>
      <c r="I3">
        <v>2</v>
      </c>
      <c r="J3" t="s">
        <v>114</v>
      </c>
      <c r="K3" t="s">
        <v>115</v>
      </c>
      <c r="L3" t="s">
        <v>113</v>
      </c>
      <c r="M3" t="s">
        <v>104</v>
      </c>
      <c r="N3" t="s">
        <v>103</v>
      </c>
      <c r="O3" t="s">
        <v>94</v>
      </c>
      <c r="P3">
        <v>3</v>
      </c>
      <c r="Q3">
        <v>176000</v>
      </c>
      <c r="R3">
        <v>5500</v>
      </c>
      <c r="S3">
        <v>2200</v>
      </c>
      <c r="T3">
        <v>1950</v>
      </c>
      <c r="U3">
        <v>220000.1</v>
      </c>
      <c r="V3">
        <f>Data_SalesDetails[[#This Row],[Stock.Cost]]+Data_SalesDetails[[#This Row],[Stock.RepairsCost]]+Data_SalesDetails[[#This Row],[Stock.PartsCost]]+Data_SalesDetails[[#This Row],[Stock.TransportInCost]]</f>
        <v>185650</v>
      </c>
      <c r="W3" s="3">
        <f>Data_SalesDetails[[#This Row],[TotalSalePrice]]/Data_SalesDetails[[#This Row],[Total Cost]]-1</f>
        <v>0.18502612442768651</v>
      </c>
      <c r="X3" s="4">
        <f>Data_SalesDetails[[#This Row],[TotalSalePrice]]-Data_SalesDetails[[#This Row],[Total Cost]]</f>
        <v>34350.100000000006</v>
      </c>
      <c r="Y3" t="s">
        <v>426</v>
      </c>
      <c r="Z3" s="2">
        <v>42014</v>
      </c>
      <c r="AA3">
        <v>1</v>
      </c>
      <c r="AB3" t="s">
        <v>338</v>
      </c>
      <c r="AC3" t="s">
        <v>306</v>
      </c>
      <c r="AD3" t="s">
        <v>307</v>
      </c>
    </row>
    <row r="4" spans="1:30" x14ac:dyDescent="0.25">
      <c r="A4">
        <v>3</v>
      </c>
      <c r="B4">
        <v>3</v>
      </c>
      <c r="C4">
        <v>1</v>
      </c>
      <c r="D4" t="s">
        <v>427</v>
      </c>
      <c r="E4">
        <v>19500</v>
      </c>
      <c r="G4" t="s">
        <v>6</v>
      </c>
      <c r="H4" s="1">
        <v>42038.416666666664</v>
      </c>
      <c r="I4">
        <v>3</v>
      </c>
      <c r="J4" t="s">
        <v>116</v>
      </c>
      <c r="K4" t="s">
        <v>117</v>
      </c>
      <c r="L4" t="s">
        <v>113</v>
      </c>
      <c r="M4" t="s">
        <v>104</v>
      </c>
      <c r="N4" t="s">
        <v>103</v>
      </c>
      <c r="O4" t="s">
        <v>94</v>
      </c>
      <c r="P4">
        <v>11</v>
      </c>
      <c r="Q4">
        <v>15600</v>
      </c>
      <c r="R4">
        <v>660</v>
      </c>
      <c r="S4">
        <v>0</v>
      </c>
      <c r="T4">
        <v>150</v>
      </c>
      <c r="U4">
        <v>19500</v>
      </c>
      <c r="V4">
        <f>Data_SalesDetails[[#This Row],[Stock.Cost]]+Data_SalesDetails[[#This Row],[Stock.RepairsCost]]+Data_SalesDetails[[#This Row],[Stock.PartsCost]]+Data_SalesDetails[[#This Row],[Stock.TransportInCost]]</f>
        <v>16410</v>
      </c>
      <c r="W4" s="3">
        <f>Data_SalesDetails[[#This Row],[TotalSalePrice]]/Data_SalesDetails[[#This Row],[Total Cost]]-1</f>
        <v>0.1882998171846435</v>
      </c>
      <c r="X4" s="4">
        <f>Data_SalesDetails[[#This Row],[TotalSalePrice]]-Data_SalesDetails[[#This Row],[Total Cost]]</f>
        <v>3090</v>
      </c>
      <c r="Y4" t="s">
        <v>428</v>
      </c>
      <c r="Z4" s="2">
        <v>42033</v>
      </c>
      <c r="AA4">
        <v>2</v>
      </c>
      <c r="AB4" t="s">
        <v>345</v>
      </c>
      <c r="AC4" t="s">
        <v>308</v>
      </c>
      <c r="AD4" t="s">
        <v>309</v>
      </c>
    </row>
    <row r="5" spans="1:30" x14ac:dyDescent="0.25">
      <c r="A5">
        <v>4</v>
      </c>
      <c r="B5">
        <v>4</v>
      </c>
      <c r="C5">
        <v>1</v>
      </c>
      <c r="D5" t="s">
        <v>429</v>
      </c>
      <c r="E5">
        <v>11500</v>
      </c>
      <c r="G5" t="s">
        <v>7</v>
      </c>
      <c r="H5" s="1">
        <v>42051.333333333336</v>
      </c>
      <c r="I5">
        <v>4</v>
      </c>
      <c r="J5" t="s">
        <v>118</v>
      </c>
      <c r="K5" t="s">
        <v>119</v>
      </c>
      <c r="L5" t="s">
        <v>120</v>
      </c>
      <c r="M5" t="s">
        <v>98</v>
      </c>
      <c r="N5" t="s">
        <v>97</v>
      </c>
      <c r="O5" t="s">
        <v>94</v>
      </c>
      <c r="P5">
        <v>12</v>
      </c>
      <c r="Q5">
        <v>9200</v>
      </c>
      <c r="R5">
        <v>500</v>
      </c>
      <c r="S5">
        <v>750</v>
      </c>
      <c r="T5">
        <v>150</v>
      </c>
      <c r="U5">
        <v>11500</v>
      </c>
      <c r="V5">
        <f>Data_SalesDetails[[#This Row],[Stock.Cost]]+Data_SalesDetails[[#This Row],[Stock.RepairsCost]]+Data_SalesDetails[[#This Row],[Stock.PartsCost]]+Data_SalesDetails[[#This Row],[Stock.TransportInCost]]</f>
        <v>10600</v>
      </c>
      <c r="W5" s="3">
        <f>Data_SalesDetails[[#This Row],[TotalSalePrice]]/Data_SalesDetails[[#This Row],[Total Cost]]-1</f>
        <v>8.4905660377358583E-2</v>
      </c>
      <c r="X5" s="4">
        <f>Data_SalesDetails[[#This Row],[TotalSalePrice]]-Data_SalesDetails[[#This Row],[Total Cost]]</f>
        <v>900</v>
      </c>
      <c r="Y5" t="s">
        <v>428</v>
      </c>
      <c r="Z5" s="2">
        <v>42049</v>
      </c>
      <c r="AA5">
        <v>2</v>
      </c>
      <c r="AB5" t="s">
        <v>346</v>
      </c>
      <c r="AC5" t="s">
        <v>308</v>
      </c>
      <c r="AD5" t="s">
        <v>309</v>
      </c>
    </row>
    <row r="6" spans="1:30" x14ac:dyDescent="0.25">
      <c r="A6">
        <v>5</v>
      </c>
      <c r="B6">
        <v>5</v>
      </c>
      <c r="C6">
        <v>1</v>
      </c>
      <c r="D6" t="s">
        <v>430</v>
      </c>
      <c r="E6">
        <v>19950</v>
      </c>
      <c r="G6" t="s">
        <v>8</v>
      </c>
      <c r="H6" s="1">
        <v>42006.439583333333</v>
      </c>
      <c r="I6">
        <v>5</v>
      </c>
      <c r="J6" t="s">
        <v>121</v>
      </c>
      <c r="K6" t="s">
        <v>122</v>
      </c>
      <c r="L6" t="s">
        <v>123</v>
      </c>
      <c r="M6" t="s">
        <v>96</v>
      </c>
      <c r="N6" t="s">
        <v>95</v>
      </c>
      <c r="O6" t="s">
        <v>94</v>
      </c>
      <c r="P6">
        <v>13</v>
      </c>
      <c r="Q6">
        <v>15960</v>
      </c>
      <c r="R6">
        <v>1360</v>
      </c>
      <c r="S6">
        <v>500</v>
      </c>
      <c r="T6">
        <v>150</v>
      </c>
      <c r="U6">
        <v>19900</v>
      </c>
      <c r="V6">
        <f>Data_SalesDetails[[#This Row],[Stock.Cost]]+Data_SalesDetails[[#This Row],[Stock.RepairsCost]]+Data_SalesDetails[[#This Row],[Stock.PartsCost]]+Data_SalesDetails[[#This Row],[Stock.TransportInCost]]</f>
        <v>17970</v>
      </c>
      <c r="W6" s="3">
        <f>Data_SalesDetails[[#This Row],[TotalSalePrice]]/Data_SalesDetails[[#This Row],[Total Cost]]-1</f>
        <v>0.10740122426266008</v>
      </c>
      <c r="X6" s="4">
        <f>Data_SalesDetails[[#This Row],[TotalSalePrice]]-Data_SalesDetails[[#This Row],[Total Cost]]</f>
        <v>1930</v>
      </c>
      <c r="Y6" t="s">
        <v>424</v>
      </c>
      <c r="Z6" s="2">
        <v>42005</v>
      </c>
      <c r="AA6">
        <v>2</v>
      </c>
      <c r="AB6" t="s">
        <v>347</v>
      </c>
      <c r="AC6" t="s">
        <v>308</v>
      </c>
      <c r="AD6" t="s">
        <v>309</v>
      </c>
    </row>
    <row r="7" spans="1:30" x14ac:dyDescent="0.25">
      <c r="A7">
        <v>6</v>
      </c>
      <c r="B7">
        <v>6</v>
      </c>
      <c r="C7">
        <v>1</v>
      </c>
      <c r="D7" t="s">
        <v>432</v>
      </c>
      <c r="E7">
        <v>29500</v>
      </c>
      <c r="F7">
        <v>1250</v>
      </c>
      <c r="G7" t="s">
        <v>4</v>
      </c>
      <c r="H7" s="1">
        <v>42077</v>
      </c>
      <c r="I7">
        <v>6</v>
      </c>
      <c r="J7" t="s">
        <v>111</v>
      </c>
      <c r="K7" t="s">
        <v>112</v>
      </c>
      <c r="L7" t="s">
        <v>113</v>
      </c>
      <c r="M7" t="s">
        <v>104</v>
      </c>
      <c r="N7" t="s">
        <v>103</v>
      </c>
      <c r="O7" t="s">
        <v>94</v>
      </c>
      <c r="P7">
        <v>22</v>
      </c>
      <c r="Q7">
        <v>23600</v>
      </c>
      <c r="R7">
        <v>500</v>
      </c>
      <c r="S7">
        <v>750</v>
      </c>
      <c r="T7">
        <v>150</v>
      </c>
      <c r="U7">
        <v>29500</v>
      </c>
      <c r="V7">
        <f>Data_SalesDetails[[#This Row],[Stock.Cost]]+Data_SalesDetails[[#This Row],[Stock.RepairsCost]]+Data_SalesDetails[[#This Row],[Stock.PartsCost]]+Data_SalesDetails[[#This Row],[Stock.TransportInCost]]</f>
        <v>25000</v>
      </c>
      <c r="W7" s="3">
        <f>Data_SalesDetails[[#This Row],[TotalSalePrice]]/Data_SalesDetails[[#This Row],[Total Cost]]-1</f>
        <v>0.17999999999999994</v>
      </c>
      <c r="X7" s="4">
        <f>Data_SalesDetails[[#This Row],[TotalSalePrice]]-Data_SalesDetails[[#This Row],[Total Cost]]</f>
        <v>4500</v>
      </c>
      <c r="Y7" t="s">
        <v>433</v>
      </c>
      <c r="Z7" s="2">
        <v>42068</v>
      </c>
      <c r="AA7">
        <v>4</v>
      </c>
      <c r="AB7" t="s">
        <v>356</v>
      </c>
      <c r="AC7" t="s">
        <v>311</v>
      </c>
      <c r="AD7" t="s">
        <v>312</v>
      </c>
    </row>
    <row r="8" spans="1:30" x14ac:dyDescent="0.25">
      <c r="A8">
        <v>7</v>
      </c>
      <c r="B8">
        <v>7</v>
      </c>
      <c r="C8">
        <v>1</v>
      </c>
      <c r="D8" t="s">
        <v>434</v>
      </c>
      <c r="E8">
        <v>49500</v>
      </c>
      <c r="F8">
        <v>2450</v>
      </c>
      <c r="G8" t="s">
        <v>6</v>
      </c>
      <c r="H8" s="1">
        <v>42087</v>
      </c>
      <c r="I8">
        <v>7</v>
      </c>
      <c r="J8" t="s">
        <v>116</v>
      </c>
      <c r="K8" t="s">
        <v>117</v>
      </c>
      <c r="L8" t="s">
        <v>113</v>
      </c>
      <c r="M8" t="s">
        <v>104</v>
      </c>
      <c r="N8" t="s">
        <v>103</v>
      </c>
      <c r="O8" t="s">
        <v>94</v>
      </c>
      <c r="P8">
        <v>23</v>
      </c>
      <c r="Q8">
        <v>39600</v>
      </c>
      <c r="R8">
        <v>2500</v>
      </c>
      <c r="S8">
        <v>1500</v>
      </c>
      <c r="T8">
        <v>550</v>
      </c>
      <c r="U8">
        <v>49500.2</v>
      </c>
      <c r="V8">
        <f>Data_SalesDetails[[#This Row],[Stock.Cost]]+Data_SalesDetails[[#This Row],[Stock.RepairsCost]]+Data_SalesDetails[[#This Row],[Stock.PartsCost]]+Data_SalesDetails[[#This Row],[Stock.TransportInCost]]</f>
        <v>44150</v>
      </c>
      <c r="W8" s="3">
        <f>Data_SalesDetails[[#This Row],[TotalSalePrice]]/Data_SalesDetails[[#This Row],[Total Cost]]-1</f>
        <v>0.12118233295583236</v>
      </c>
      <c r="X8" s="4">
        <f>Data_SalesDetails[[#This Row],[TotalSalePrice]]-Data_SalesDetails[[#This Row],[Total Cost]]</f>
        <v>5350.1999999999971</v>
      </c>
      <c r="Y8" t="s">
        <v>431</v>
      </c>
      <c r="Z8" s="2">
        <v>42078</v>
      </c>
      <c r="AA8">
        <v>4</v>
      </c>
      <c r="AB8" t="s">
        <v>357</v>
      </c>
      <c r="AC8" t="s">
        <v>311</v>
      </c>
      <c r="AD8" t="s">
        <v>312</v>
      </c>
    </row>
    <row r="9" spans="1:30" x14ac:dyDescent="0.25">
      <c r="A9">
        <v>8</v>
      </c>
      <c r="B9">
        <v>8</v>
      </c>
      <c r="C9">
        <v>1</v>
      </c>
      <c r="D9" t="s">
        <v>435</v>
      </c>
      <c r="E9">
        <v>76000</v>
      </c>
      <c r="F9">
        <v>5500</v>
      </c>
      <c r="G9" t="s">
        <v>9</v>
      </c>
      <c r="H9" s="1">
        <v>42093</v>
      </c>
      <c r="I9">
        <v>8</v>
      </c>
      <c r="J9" t="s">
        <v>127</v>
      </c>
      <c r="K9" t="s">
        <v>128</v>
      </c>
      <c r="L9" t="s">
        <v>129</v>
      </c>
      <c r="M9" t="s">
        <v>104</v>
      </c>
      <c r="N9" t="s">
        <v>103</v>
      </c>
      <c r="O9" t="s">
        <v>94</v>
      </c>
      <c r="P9">
        <v>24</v>
      </c>
      <c r="Q9">
        <v>60800</v>
      </c>
      <c r="R9">
        <v>3250</v>
      </c>
      <c r="S9">
        <v>750</v>
      </c>
      <c r="T9">
        <v>750</v>
      </c>
      <c r="U9">
        <v>76000.899999999994</v>
      </c>
      <c r="V9">
        <f>Data_SalesDetails[[#This Row],[Stock.Cost]]+Data_SalesDetails[[#This Row],[Stock.RepairsCost]]+Data_SalesDetails[[#This Row],[Stock.PartsCost]]+Data_SalesDetails[[#This Row],[Stock.TransportInCost]]</f>
        <v>65550</v>
      </c>
      <c r="W9" s="3">
        <f>Data_SalesDetails[[#This Row],[TotalSalePrice]]/Data_SalesDetails[[#This Row],[Total Cost]]-1</f>
        <v>0.15943401983218908</v>
      </c>
      <c r="X9" s="4">
        <f>Data_SalesDetails[[#This Row],[TotalSalePrice]]-Data_SalesDetails[[#This Row],[Total Cost]]</f>
        <v>10450.899999999994</v>
      </c>
      <c r="Y9" t="s">
        <v>436</v>
      </c>
      <c r="Z9" s="2">
        <v>42089</v>
      </c>
      <c r="AA9">
        <v>4</v>
      </c>
      <c r="AB9" t="s">
        <v>358</v>
      </c>
      <c r="AC9" t="s">
        <v>311</v>
      </c>
      <c r="AD9" t="s">
        <v>312</v>
      </c>
    </row>
    <row r="10" spans="1:30" x14ac:dyDescent="0.25">
      <c r="A10">
        <v>9</v>
      </c>
      <c r="B10">
        <v>9</v>
      </c>
      <c r="C10">
        <v>1</v>
      </c>
      <c r="D10" t="s">
        <v>437</v>
      </c>
      <c r="E10">
        <v>19600</v>
      </c>
      <c r="G10" t="s">
        <v>10</v>
      </c>
      <c r="H10" s="1">
        <v>42100</v>
      </c>
      <c r="I10">
        <v>9</v>
      </c>
      <c r="J10" t="s">
        <v>130</v>
      </c>
      <c r="K10" t="s">
        <v>131</v>
      </c>
      <c r="L10" t="s">
        <v>132</v>
      </c>
      <c r="M10" t="s">
        <v>96</v>
      </c>
      <c r="N10" t="s">
        <v>95</v>
      </c>
      <c r="O10" t="s">
        <v>94</v>
      </c>
      <c r="P10">
        <v>11</v>
      </c>
      <c r="Q10">
        <v>15680</v>
      </c>
      <c r="R10">
        <v>890</v>
      </c>
      <c r="S10">
        <v>500</v>
      </c>
      <c r="T10">
        <v>150</v>
      </c>
      <c r="U10">
        <v>19600</v>
      </c>
      <c r="V10">
        <f>Data_SalesDetails[[#This Row],[Stock.Cost]]+Data_SalesDetails[[#This Row],[Stock.RepairsCost]]+Data_SalesDetails[[#This Row],[Stock.PartsCost]]+Data_SalesDetails[[#This Row],[Stock.TransportInCost]]</f>
        <v>17220</v>
      </c>
      <c r="W10" s="3">
        <f>Data_SalesDetails[[#This Row],[TotalSalePrice]]/Data_SalesDetails[[#This Row],[Total Cost]]-1</f>
        <v>0.13821138211382111</v>
      </c>
      <c r="X10" s="4">
        <f>Data_SalesDetails[[#This Row],[TotalSalePrice]]-Data_SalesDetails[[#This Row],[Total Cost]]</f>
        <v>2380</v>
      </c>
      <c r="Y10" t="s">
        <v>426</v>
      </c>
      <c r="Z10" s="2">
        <v>42098</v>
      </c>
      <c r="AA10">
        <v>2</v>
      </c>
      <c r="AB10" t="s">
        <v>345</v>
      </c>
      <c r="AC10" t="s">
        <v>308</v>
      </c>
      <c r="AD10" t="s">
        <v>309</v>
      </c>
    </row>
    <row r="11" spans="1:30" x14ac:dyDescent="0.25">
      <c r="A11">
        <v>10</v>
      </c>
      <c r="B11">
        <v>10</v>
      </c>
      <c r="C11">
        <v>1</v>
      </c>
      <c r="D11" t="s">
        <v>438</v>
      </c>
      <c r="E11">
        <v>36500</v>
      </c>
      <c r="F11">
        <v>2500</v>
      </c>
      <c r="G11" t="s">
        <v>11</v>
      </c>
      <c r="H11" s="1">
        <v>42098</v>
      </c>
      <c r="I11">
        <v>10</v>
      </c>
      <c r="J11" t="s">
        <v>133</v>
      </c>
      <c r="K11" t="s">
        <v>134</v>
      </c>
      <c r="L11" t="s">
        <v>135</v>
      </c>
      <c r="M11" t="s">
        <v>106</v>
      </c>
      <c r="N11" t="s">
        <v>105</v>
      </c>
      <c r="O11" t="s">
        <v>107</v>
      </c>
      <c r="P11">
        <v>23</v>
      </c>
      <c r="Q11">
        <v>29200</v>
      </c>
      <c r="R11">
        <v>1950</v>
      </c>
      <c r="S11">
        <v>500</v>
      </c>
      <c r="T11">
        <v>550</v>
      </c>
      <c r="U11">
        <v>36500</v>
      </c>
      <c r="V11">
        <f>Data_SalesDetails[[#This Row],[Stock.Cost]]+Data_SalesDetails[[#This Row],[Stock.RepairsCost]]+Data_SalesDetails[[#This Row],[Stock.PartsCost]]+Data_SalesDetails[[#This Row],[Stock.TransportInCost]]</f>
        <v>32200</v>
      </c>
      <c r="W11" s="3">
        <f>Data_SalesDetails[[#This Row],[TotalSalePrice]]/Data_SalesDetails[[#This Row],[Total Cost]]-1</f>
        <v>0.13354037267080754</v>
      </c>
      <c r="X11" s="4">
        <f>Data_SalesDetails[[#This Row],[TotalSalePrice]]-Data_SalesDetails[[#This Row],[Total Cost]]</f>
        <v>4300</v>
      </c>
      <c r="Y11" t="s">
        <v>426</v>
      </c>
      <c r="Z11" s="2">
        <v>42096</v>
      </c>
      <c r="AA11">
        <v>4</v>
      </c>
      <c r="AB11" t="s">
        <v>357</v>
      </c>
      <c r="AC11" t="s">
        <v>311</v>
      </c>
      <c r="AD11" t="s">
        <v>312</v>
      </c>
    </row>
    <row r="12" spans="1:30" x14ac:dyDescent="0.25">
      <c r="A12">
        <v>11</v>
      </c>
      <c r="B12">
        <v>11</v>
      </c>
      <c r="C12">
        <v>1</v>
      </c>
      <c r="D12" t="s">
        <v>439</v>
      </c>
      <c r="E12">
        <v>8500</v>
      </c>
      <c r="F12">
        <v>50</v>
      </c>
      <c r="G12" t="s">
        <v>12</v>
      </c>
      <c r="H12" s="1">
        <v>42124</v>
      </c>
      <c r="I12">
        <v>11</v>
      </c>
      <c r="J12" t="s">
        <v>136</v>
      </c>
      <c r="K12" t="s">
        <v>137</v>
      </c>
      <c r="L12" t="s">
        <v>138</v>
      </c>
      <c r="M12" t="s">
        <v>104</v>
      </c>
      <c r="N12" t="s">
        <v>103</v>
      </c>
      <c r="O12" t="s">
        <v>94</v>
      </c>
      <c r="P12">
        <v>13</v>
      </c>
      <c r="Q12">
        <v>6800</v>
      </c>
      <c r="R12">
        <v>250</v>
      </c>
      <c r="S12">
        <v>225</v>
      </c>
      <c r="T12">
        <v>150</v>
      </c>
      <c r="U12">
        <v>89000</v>
      </c>
      <c r="V12">
        <f>Data_SalesDetails[[#This Row],[Stock.Cost]]+Data_SalesDetails[[#This Row],[Stock.RepairsCost]]+Data_SalesDetails[[#This Row],[Stock.PartsCost]]+Data_SalesDetails[[#This Row],[Stock.TransportInCost]]</f>
        <v>7425</v>
      </c>
      <c r="W12" s="3">
        <f>Data_SalesDetails[[#This Row],[TotalSalePrice]]/Data_SalesDetails[[#This Row],[Total Cost]]-1</f>
        <v>10.986531986531986</v>
      </c>
      <c r="X12" s="4">
        <f>Data_SalesDetails[[#This Row],[TotalSalePrice]]-Data_SalesDetails[[#This Row],[Total Cost]]</f>
        <v>81575</v>
      </c>
      <c r="Y12" t="s">
        <v>426</v>
      </c>
      <c r="Z12" s="2">
        <v>42109</v>
      </c>
      <c r="AA12">
        <v>2</v>
      </c>
      <c r="AB12" t="s">
        <v>347</v>
      </c>
      <c r="AC12" t="s">
        <v>308</v>
      </c>
      <c r="AD12" t="s">
        <v>309</v>
      </c>
    </row>
    <row r="13" spans="1:30" x14ac:dyDescent="0.25">
      <c r="A13">
        <v>12</v>
      </c>
      <c r="B13">
        <v>11</v>
      </c>
      <c r="C13">
        <v>2</v>
      </c>
      <c r="D13" t="s">
        <v>441</v>
      </c>
      <c r="E13">
        <v>80500</v>
      </c>
      <c r="F13">
        <v>500</v>
      </c>
      <c r="G13" t="s">
        <v>12</v>
      </c>
      <c r="H13" s="1">
        <v>42124</v>
      </c>
      <c r="I13">
        <v>11</v>
      </c>
      <c r="J13" t="s">
        <v>136</v>
      </c>
      <c r="K13" t="s">
        <v>137</v>
      </c>
      <c r="L13" t="s">
        <v>138</v>
      </c>
      <c r="M13" t="s">
        <v>104</v>
      </c>
      <c r="N13" t="s">
        <v>103</v>
      </c>
      <c r="O13" t="s">
        <v>94</v>
      </c>
      <c r="P13">
        <v>32</v>
      </c>
      <c r="Q13">
        <v>64400</v>
      </c>
      <c r="R13">
        <v>500</v>
      </c>
      <c r="S13">
        <v>750</v>
      </c>
      <c r="T13">
        <v>750</v>
      </c>
      <c r="U13">
        <v>89000</v>
      </c>
      <c r="V13">
        <f>Data_SalesDetails[[#This Row],[Stock.Cost]]+Data_SalesDetails[[#This Row],[Stock.RepairsCost]]+Data_SalesDetails[[#This Row],[Stock.PartsCost]]+Data_SalesDetails[[#This Row],[Stock.TransportInCost]]</f>
        <v>66400</v>
      </c>
      <c r="W13" s="3">
        <f>Data_SalesDetails[[#This Row],[TotalSalePrice]]/Data_SalesDetails[[#This Row],[Total Cost]]-1</f>
        <v>0.34036144578313254</v>
      </c>
      <c r="X13" s="4">
        <f>Data_SalesDetails[[#This Row],[TotalSalePrice]]-Data_SalesDetails[[#This Row],[Total Cost]]</f>
        <v>22600</v>
      </c>
      <c r="Y13" t="s">
        <v>428</v>
      </c>
      <c r="Z13" s="2">
        <v>42125</v>
      </c>
      <c r="AA13">
        <v>5</v>
      </c>
      <c r="AB13" t="s">
        <v>366</v>
      </c>
      <c r="AC13" t="s">
        <v>313</v>
      </c>
      <c r="AD13" t="s">
        <v>312</v>
      </c>
    </row>
    <row r="14" spans="1:30" x14ac:dyDescent="0.25">
      <c r="A14">
        <v>13</v>
      </c>
      <c r="B14">
        <v>12</v>
      </c>
      <c r="C14">
        <v>1</v>
      </c>
      <c r="D14" t="s">
        <v>442</v>
      </c>
      <c r="E14">
        <v>169500</v>
      </c>
      <c r="G14" t="s">
        <v>13</v>
      </c>
      <c r="H14" s="1">
        <v>42134</v>
      </c>
      <c r="I14">
        <v>12</v>
      </c>
      <c r="J14" t="s">
        <v>139</v>
      </c>
      <c r="K14" t="s">
        <v>140</v>
      </c>
      <c r="L14" t="s">
        <v>138</v>
      </c>
      <c r="M14" t="s">
        <v>104</v>
      </c>
      <c r="N14" t="s">
        <v>103</v>
      </c>
      <c r="O14" t="s">
        <v>94</v>
      </c>
      <c r="P14">
        <v>3</v>
      </c>
      <c r="Q14">
        <v>135600</v>
      </c>
      <c r="R14">
        <v>5500</v>
      </c>
      <c r="S14">
        <v>2200</v>
      </c>
      <c r="T14">
        <v>1950</v>
      </c>
      <c r="U14">
        <v>169500</v>
      </c>
      <c r="V14">
        <f>Data_SalesDetails[[#This Row],[Stock.Cost]]+Data_SalesDetails[[#This Row],[Stock.RepairsCost]]+Data_SalesDetails[[#This Row],[Stock.PartsCost]]+Data_SalesDetails[[#This Row],[Stock.TransportInCost]]</f>
        <v>145250</v>
      </c>
      <c r="W14" s="3">
        <f>Data_SalesDetails[[#This Row],[TotalSalePrice]]/Data_SalesDetails[[#This Row],[Total Cost]]-1</f>
        <v>0.16695352839931155</v>
      </c>
      <c r="X14" s="4">
        <f>Data_SalesDetails[[#This Row],[TotalSalePrice]]-Data_SalesDetails[[#This Row],[Total Cost]]</f>
        <v>24250</v>
      </c>
      <c r="Y14" t="s">
        <v>431</v>
      </c>
      <c r="Z14" s="2">
        <v>42139</v>
      </c>
      <c r="AA14">
        <v>1</v>
      </c>
      <c r="AB14" t="s">
        <v>338</v>
      </c>
      <c r="AC14" t="s">
        <v>306</v>
      </c>
      <c r="AD14" t="s">
        <v>307</v>
      </c>
    </row>
    <row r="15" spans="1:30" x14ac:dyDescent="0.25">
      <c r="A15">
        <v>14</v>
      </c>
      <c r="B15">
        <v>13</v>
      </c>
      <c r="C15">
        <v>1</v>
      </c>
      <c r="D15" t="s">
        <v>443</v>
      </c>
      <c r="E15">
        <v>8950</v>
      </c>
      <c r="F15">
        <v>25</v>
      </c>
      <c r="G15" t="s">
        <v>10</v>
      </c>
      <c r="H15" s="1">
        <v>42144</v>
      </c>
      <c r="I15">
        <v>13</v>
      </c>
      <c r="J15" t="s">
        <v>130</v>
      </c>
      <c r="K15" t="s">
        <v>131</v>
      </c>
      <c r="L15" t="s">
        <v>132</v>
      </c>
      <c r="M15" t="s">
        <v>96</v>
      </c>
      <c r="N15" t="s">
        <v>95</v>
      </c>
      <c r="O15" t="s">
        <v>94</v>
      </c>
      <c r="P15">
        <v>13</v>
      </c>
      <c r="Q15">
        <v>7160</v>
      </c>
      <c r="R15">
        <v>500</v>
      </c>
      <c r="S15">
        <v>750</v>
      </c>
      <c r="T15">
        <v>150</v>
      </c>
      <c r="U15">
        <v>8950</v>
      </c>
      <c r="V15">
        <f>Data_SalesDetails[[#This Row],[Stock.Cost]]+Data_SalesDetails[[#This Row],[Stock.RepairsCost]]+Data_SalesDetails[[#This Row],[Stock.PartsCost]]+Data_SalesDetails[[#This Row],[Stock.TransportInCost]]</f>
        <v>8560</v>
      </c>
      <c r="W15" s="3">
        <f>Data_SalesDetails[[#This Row],[TotalSalePrice]]/Data_SalesDetails[[#This Row],[Total Cost]]-1</f>
        <v>4.5560747663551338E-2</v>
      </c>
      <c r="X15" s="4">
        <f>Data_SalesDetails[[#This Row],[TotalSalePrice]]-Data_SalesDetails[[#This Row],[Total Cost]]</f>
        <v>390</v>
      </c>
      <c r="Y15" t="s">
        <v>444</v>
      </c>
      <c r="Z15" s="2">
        <v>42150</v>
      </c>
      <c r="AA15">
        <v>2</v>
      </c>
      <c r="AB15" t="s">
        <v>347</v>
      </c>
      <c r="AC15" t="s">
        <v>308</v>
      </c>
      <c r="AD15" t="s">
        <v>309</v>
      </c>
    </row>
    <row r="16" spans="1:30" x14ac:dyDescent="0.25">
      <c r="A16">
        <v>15</v>
      </c>
      <c r="B16">
        <v>14</v>
      </c>
      <c r="C16">
        <v>1</v>
      </c>
      <c r="D16" t="s">
        <v>445</v>
      </c>
      <c r="E16">
        <v>195000</v>
      </c>
      <c r="G16" t="s">
        <v>14</v>
      </c>
      <c r="H16" s="1">
        <v>42152</v>
      </c>
      <c r="I16">
        <v>14</v>
      </c>
      <c r="J16" t="s">
        <v>141</v>
      </c>
      <c r="K16" t="s">
        <v>142</v>
      </c>
      <c r="L16" t="s">
        <v>138</v>
      </c>
      <c r="M16" t="s">
        <v>104</v>
      </c>
      <c r="N16" t="s">
        <v>103</v>
      </c>
      <c r="O16" t="s">
        <v>94</v>
      </c>
      <c r="P16">
        <v>2</v>
      </c>
      <c r="Q16">
        <v>156000</v>
      </c>
      <c r="R16">
        <v>6000</v>
      </c>
      <c r="S16">
        <v>1500</v>
      </c>
      <c r="T16">
        <v>1950</v>
      </c>
      <c r="U16">
        <v>195000</v>
      </c>
      <c r="V16">
        <f>Data_SalesDetails[[#This Row],[Stock.Cost]]+Data_SalesDetails[[#This Row],[Stock.RepairsCost]]+Data_SalesDetails[[#This Row],[Stock.PartsCost]]+Data_SalesDetails[[#This Row],[Stock.TransportInCost]]</f>
        <v>165450</v>
      </c>
      <c r="W16" s="3">
        <f>Data_SalesDetails[[#This Row],[TotalSalePrice]]/Data_SalesDetails[[#This Row],[Total Cost]]-1</f>
        <v>0.17860380779691742</v>
      </c>
      <c r="X16" s="4">
        <f>Data_SalesDetails[[#This Row],[TotalSalePrice]]-Data_SalesDetails[[#This Row],[Total Cost]]</f>
        <v>29550</v>
      </c>
      <c r="Y16" t="s">
        <v>444</v>
      </c>
      <c r="Z16" s="2">
        <v>42158</v>
      </c>
      <c r="AA16">
        <v>1</v>
      </c>
      <c r="AB16" t="s">
        <v>337</v>
      </c>
      <c r="AC16" t="s">
        <v>306</v>
      </c>
      <c r="AD16" t="s">
        <v>307</v>
      </c>
    </row>
    <row r="17" spans="1:30" x14ac:dyDescent="0.25">
      <c r="A17">
        <v>16</v>
      </c>
      <c r="B17">
        <v>15</v>
      </c>
      <c r="C17">
        <v>1</v>
      </c>
      <c r="D17" t="s">
        <v>446</v>
      </c>
      <c r="E17">
        <v>22950</v>
      </c>
      <c r="F17">
        <v>950</v>
      </c>
      <c r="G17" t="s">
        <v>15</v>
      </c>
      <c r="H17" s="1">
        <v>42159.692361111112</v>
      </c>
      <c r="I17">
        <v>15</v>
      </c>
      <c r="J17" t="s">
        <v>143</v>
      </c>
      <c r="K17" t="s">
        <v>144</v>
      </c>
      <c r="L17" t="s">
        <v>145</v>
      </c>
      <c r="M17" t="s">
        <v>96</v>
      </c>
      <c r="N17" t="s">
        <v>95</v>
      </c>
      <c r="O17" t="s">
        <v>94</v>
      </c>
      <c r="P17">
        <v>45</v>
      </c>
      <c r="Q17">
        <v>18360</v>
      </c>
      <c r="R17">
        <v>550</v>
      </c>
      <c r="S17">
        <v>500</v>
      </c>
      <c r="T17">
        <v>150</v>
      </c>
      <c r="U17">
        <v>22950</v>
      </c>
      <c r="V17">
        <f>Data_SalesDetails[[#This Row],[Stock.Cost]]+Data_SalesDetails[[#This Row],[Stock.RepairsCost]]+Data_SalesDetails[[#This Row],[Stock.PartsCost]]+Data_SalesDetails[[#This Row],[Stock.TransportInCost]]</f>
        <v>19560</v>
      </c>
      <c r="W17" s="3">
        <f>Data_SalesDetails[[#This Row],[TotalSalePrice]]/Data_SalesDetails[[#This Row],[Total Cost]]-1</f>
        <v>0.17331288343558282</v>
      </c>
      <c r="X17" s="4">
        <f>Data_SalesDetails[[#This Row],[TotalSalePrice]]-Data_SalesDetails[[#This Row],[Total Cost]]</f>
        <v>3390</v>
      </c>
      <c r="Y17" t="s">
        <v>424</v>
      </c>
      <c r="Z17" s="2">
        <v>42160</v>
      </c>
      <c r="AA17">
        <v>8</v>
      </c>
      <c r="AB17" t="s">
        <v>375</v>
      </c>
      <c r="AC17" t="s">
        <v>315</v>
      </c>
      <c r="AD17" t="s">
        <v>309</v>
      </c>
    </row>
    <row r="18" spans="1:30" x14ac:dyDescent="0.25">
      <c r="A18">
        <v>17</v>
      </c>
      <c r="B18">
        <v>16</v>
      </c>
      <c r="C18">
        <v>1</v>
      </c>
      <c r="D18" t="s">
        <v>447</v>
      </c>
      <c r="E18">
        <v>8695</v>
      </c>
      <c r="F18">
        <v>95</v>
      </c>
      <c r="G18" t="s">
        <v>16</v>
      </c>
      <c r="H18" s="1">
        <v>42197.416666666664</v>
      </c>
      <c r="I18">
        <v>16</v>
      </c>
      <c r="J18" t="s">
        <v>146</v>
      </c>
      <c r="K18" t="s">
        <v>147</v>
      </c>
      <c r="L18" t="s">
        <v>138</v>
      </c>
      <c r="M18" t="s">
        <v>104</v>
      </c>
      <c r="N18" t="s">
        <v>103</v>
      </c>
      <c r="O18" t="s">
        <v>94</v>
      </c>
      <c r="P18">
        <v>51</v>
      </c>
      <c r="Q18">
        <v>6956</v>
      </c>
      <c r="R18">
        <v>400</v>
      </c>
      <c r="S18">
        <v>750</v>
      </c>
      <c r="T18">
        <v>150</v>
      </c>
      <c r="U18">
        <v>8695</v>
      </c>
      <c r="V18">
        <f>Data_SalesDetails[[#This Row],[Stock.Cost]]+Data_SalesDetails[[#This Row],[Stock.RepairsCost]]+Data_SalesDetails[[#This Row],[Stock.PartsCost]]+Data_SalesDetails[[#This Row],[Stock.TransportInCost]]</f>
        <v>8256</v>
      </c>
      <c r="W18" s="3">
        <f>Data_SalesDetails[[#This Row],[TotalSalePrice]]/Data_SalesDetails[[#This Row],[Total Cost]]-1</f>
        <v>5.3173449612403001E-2</v>
      </c>
      <c r="X18" s="4">
        <f>Data_SalesDetails[[#This Row],[TotalSalePrice]]-Data_SalesDetails[[#This Row],[Total Cost]]</f>
        <v>439</v>
      </c>
      <c r="Y18" t="s">
        <v>424</v>
      </c>
      <c r="Z18" s="2">
        <v>42195</v>
      </c>
      <c r="AA18">
        <v>9</v>
      </c>
      <c r="AB18" t="s">
        <v>379</v>
      </c>
      <c r="AC18" t="s">
        <v>316</v>
      </c>
      <c r="AD18" t="s">
        <v>307</v>
      </c>
    </row>
    <row r="19" spans="1:30" x14ac:dyDescent="0.25">
      <c r="A19">
        <v>18</v>
      </c>
      <c r="B19">
        <v>17</v>
      </c>
      <c r="C19">
        <v>1</v>
      </c>
      <c r="D19" t="s">
        <v>448</v>
      </c>
      <c r="E19">
        <v>22990</v>
      </c>
      <c r="G19" t="s">
        <v>17</v>
      </c>
      <c r="H19" s="1">
        <v>42200</v>
      </c>
      <c r="I19">
        <v>17</v>
      </c>
      <c r="J19" t="s">
        <v>148</v>
      </c>
      <c r="K19" t="s">
        <v>149</v>
      </c>
      <c r="L19" t="s">
        <v>138</v>
      </c>
      <c r="M19" t="s">
        <v>104</v>
      </c>
      <c r="N19" t="s">
        <v>103</v>
      </c>
      <c r="O19" t="s">
        <v>94</v>
      </c>
      <c r="P19">
        <v>75</v>
      </c>
      <c r="Q19">
        <v>18392</v>
      </c>
      <c r="R19">
        <v>390</v>
      </c>
      <c r="S19">
        <v>150</v>
      </c>
      <c r="T19">
        <v>150</v>
      </c>
      <c r="U19">
        <v>22990</v>
      </c>
      <c r="V19">
        <f>Data_SalesDetails[[#This Row],[Stock.Cost]]+Data_SalesDetails[[#This Row],[Stock.RepairsCost]]+Data_SalesDetails[[#This Row],[Stock.PartsCost]]+Data_SalesDetails[[#This Row],[Stock.TransportInCost]]</f>
        <v>19082</v>
      </c>
      <c r="W19" s="3">
        <f>Data_SalesDetails[[#This Row],[TotalSalePrice]]/Data_SalesDetails[[#This Row],[Total Cost]]-1</f>
        <v>0.20480033539461262</v>
      </c>
      <c r="X19" s="4">
        <f>Data_SalesDetails[[#This Row],[TotalSalePrice]]-Data_SalesDetails[[#This Row],[Total Cost]]</f>
        <v>3908</v>
      </c>
      <c r="Y19" t="s">
        <v>433</v>
      </c>
      <c r="Z19" s="2">
        <v>42195</v>
      </c>
      <c r="AA19">
        <v>16</v>
      </c>
      <c r="AB19" t="s">
        <v>402</v>
      </c>
      <c r="AC19" t="s">
        <v>325</v>
      </c>
      <c r="AD19" t="s">
        <v>312</v>
      </c>
    </row>
    <row r="20" spans="1:30" x14ac:dyDescent="0.25">
      <c r="A20">
        <v>19</v>
      </c>
      <c r="B20">
        <v>18</v>
      </c>
      <c r="C20">
        <v>1</v>
      </c>
      <c r="D20" t="s">
        <v>449</v>
      </c>
      <c r="E20">
        <v>19500</v>
      </c>
      <c r="F20">
        <v>1500</v>
      </c>
      <c r="G20" t="s">
        <v>18</v>
      </c>
      <c r="H20" s="1">
        <v>42210</v>
      </c>
      <c r="I20">
        <v>18</v>
      </c>
      <c r="J20" t="s">
        <v>150</v>
      </c>
      <c r="K20" t="s">
        <v>151</v>
      </c>
      <c r="L20" t="s">
        <v>145</v>
      </c>
      <c r="M20" t="s">
        <v>96</v>
      </c>
      <c r="N20" t="s">
        <v>95</v>
      </c>
      <c r="O20" t="s">
        <v>94</v>
      </c>
      <c r="P20">
        <v>76</v>
      </c>
      <c r="Q20">
        <v>15600</v>
      </c>
      <c r="R20">
        <v>290</v>
      </c>
      <c r="S20">
        <v>750</v>
      </c>
      <c r="T20">
        <v>150</v>
      </c>
      <c r="U20">
        <v>75500</v>
      </c>
      <c r="V20">
        <f>Data_SalesDetails[[#This Row],[Stock.Cost]]+Data_SalesDetails[[#This Row],[Stock.RepairsCost]]+Data_SalesDetails[[#This Row],[Stock.PartsCost]]+Data_SalesDetails[[#This Row],[Stock.TransportInCost]]</f>
        <v>16790</v>
      </c>
      <c r="W20" s="3">
        <f>Data_SalesDetails[[#This Row],[TotalSalePrice]]/Data_SalesDetails[[#This Row],[Total Cost]]-1</f>
        <v>3.4967242406194163</v>
      </c>
      <c r="X20" s="4">
        <f>Data_SalesDetails[[#This Row],[TotalSalePrice]]-Data_SalesDetails[[#This Row],[Total Cost]]</f>
        <v>58710</v>
      </c>
      <c r="Y20" t="s">
        <v>450</v>
      </c>
      <c r="Z20" s="2">
        <v>42210</v>
      </c>
      <c r="AA20">
        <v>16</v>
      </c>
      <c r="AB20" t="s">
        <v>403</v>
      </c>
      <c r="AC20" t="s">
        <v>325</v>
      </c>
      <c r="AD20" t="s">
        <v>312</v>
      </c>
    </row>
    <row r="21" spans="1:30" x14ac:dyDescent="0.25">
      <c r="A21">
        <v>20</v>
      </c>
      <c r="B21">
        <v>18</v>
      </c>
      <c r="C21">
        <v>2</v>
      </c>
      <c r="D21" t="s">
        <v>451</v>
      </c>
      <c r="E21">
        <v>56000</v>
      </c>
      <c r="G21" t="s">
        <v>18</v>
      </c>
      <c r="H21" s="1">
        <v>42210</v>
      </c>
      <c r="I21">
        <v>18</v>
      </c>
      <c r="J21" t="s">
        <v>150</v>
      </c>
      <c r="K21" t="s">
        <v>151</v>
      </c>
      <c r="L21" t="s">
        <v>145</v>
      </c>
      <c r="M21" t="s">
        <v>96</v>
      </c>
      <c r="N21" t="s">
        <v>95</v>
      </c>
      <c r="O21" t="s">
        <v>94</v>
      </c>
      <c r="P21">
        <v>24</v>
      </c>
      <c r="Q21">
        <v>44800</v>
      </c>
      <c r="R21">
        <v>1785</v>
      </c>
      <c r="S21">
        <v>500</v>
      </c>
      <c r="T21">
        <v>550</v>
      </c>
      <c r="U21">
        <v>75500</v>
      </c>
      <c r="V21">
        <f>Data_SalesDetails[[#This Row],[Stock.Cost]]+Data_SalesDetails[[#This Row],[Stock.RepairsCost]]+Data_SalesDetails[[#This Row],[Stock.PartsCost]]+Data_SalesDetails[[#This Row],[Stock.TransportInCost]]</f>
        <v>47635</v>
      </c>
      <c r="W21" s="3">
        <f>Data_SalesDetails[[#This Row],[TotalSalePrice]]/Data_SalesDetails[[#This Row],[Total Cost]]-1</f>
        <v>0.58496903537315004</v>
      </c>
      <c r="X21" s="4">
        <f>Data_SalesDetails[[#This Row],[TotalSalePrice]]-Data_SalesDetails[[#This Row],[Total Cost]]</f>
        <v>27865</v>
      </c>
      <c r="Y21" t="s">
        <v>436</v>
      </c>
      <c r="Z21" s="2">
        <v>42210</v>
      </c>
      <c r="AA21">
        <v>4</v>
      </c>
      <c r="AB21" t="s">
        <v>358</v>
      </c>
      <c r="AC21" t="s">
        <v>311</v>
      </c>
      <c r="AD21" t="s">
        <v>312</v>
      </c>
    </row>
    <row r="22" spans="1:30" x14ac:dyDescent="0.25">
      <c r="A22">
        <v>21</v>
      </c>
      <c r="B22">
        <v>19</v>
      </c>
      <c r="C22">
        <v>1</v>
      </c>
      <c r="D22" t="s">
        <v>453</v>
      </c>
      <c r="E22">
        <v>5500</v>
      </c>
      <c r="F22">
        <v>500</v>
      </c>
      <c r="G22" t="s">
        <v>19</v>
      </c>
      <c r="H22" s="1">
        <v>42218.333333333336</v>
      </c>
      <c r="I22">
        <v>19</v>
      </c>
      <c r="J22" t="s">
        <v>152</v>
      </c>
      <c r="K22" t="s">
        <v>153</v>
      </c>
      <c r="L22" t="s">
        <v>154</v>
      </c>
      <c r="M22" t="s">
        <v>106</v>
      </c>
      <c r="N22" t="s">
        <v>105</v>
      </c>
      <c r="O22" t="s">
        <v>107</v>
      </c>
      <c r="P22">
        <v>86</v>
      </c>
      <c r="Q22">
        <v>4400</v>
      </c>
      <c r="R22">
        <v>500</v>
      </c>
      <c r="S22">
        <v>750</v>
      </c>
      <c r="T22">
        <v>150</v>
      </c>
      <c r="U22">
        <v>5500</v>
      </c>
      <c r="V22">
        <f>Data_SalesDetails[[#This Row],[Stock.Cost]]+Data_SalesDetails[[#This Row],[Stock.RepairsCost]]+Data_SalesDetails[[#This Row],[Stock.PartsCost]]+Data_SalesDetails[[#This Row],[Stock.TransportInCost]]</f>
        <v>5800</v>
      </c>
      <c r="W22" s="3">
        <f>Data_SalesDetails[[#This Row],[TotalSalePrice]]/Data_SalesDetails[[#This Row],[Total Cost]]-1</f>
        <v>-5.1724137931034475E-2</v>
      </c>
      <c r="X22" s="4">
        <f>Data_SalesDetails[[#This Row],[TotalSalePrice]]-Data_SalesDetails[[#This Row],[Total Cost]]</f>
        <v>-300</v>
      </c>
      <c r="Y22" t="s">
        <v>433</v>
      </c>
      <c r="Z22" s="2">
        <v>42217</v>
      </c>
      <c r="AA22">
        <v>21</v>
      </c>
      <c r="AB22" t="s">
        <v>410</v>
      </c>
      <c r="AC22" t="s">
        <v>330</v>
      </c>
      <c r="AD22" t="s">
        <v>312</v>
      </c>
    </row>
    <row r="23" spans="1:30" x14ac:dyDescent="0.25">
      <c r="A23">
        <v>22</v>
      </c>
      <c r="B23">
        <v>20</v>
      </c>
      <c r="C23">
        <v>1</v>
      </c>
      <c r="D23" t="s">
        <v>454</v>
      </c>
      <c r="E23">
        <v>12650</v>
      </c>
      <c r="G23" t="s">
        <v>20</v>
      </c>
      <c r="H23" s="1">
        <v>42252</v>
      </c>
      <c r="I23">
        <v>20</v>
      </c>
      <c r="J23" t="s">
        <v>155</v>
      </c>
      <c r="K23" t="s">
        <v>156</v>
      </c>
      <c r="L23" t="s">
        <v>138</v>
      </c>
      <c r="M23" t="s">
        <v>104</v>
      </c>
      <c r="N23" t="s">
        <v>103</v>
      </c>
      <c r="O23" t="s">
        <v>94</v>
      </c>
      <c r="P23">
        <v>87</v>
      </c>
      <c r="Q23">
        <v>10120</v>
      </c>
      <c r="R23">
        <v>320</v>
      </c>
      <c r="S23">
        <v>750</v>
      </c>
      <c r="T23">
        <v>150</v>
      </c>
      <c r="U23">
        <v>12650</v>
      </c>
      <c r="V23">
        <f>Data_SalesDetails[[#This Row],[Stock.Cost]]+Data_SalesDetails[[#This Row],[Stock.RepairsCost]]+Data_SalesDetails[[#This Row],[Stock.PartsCost]]+Data_SalesDetails[[#This Row],[Stock.TransportInCost]]</f>
        <v>11340</v>
      </c>
      <c r="W23" s="3">
        <f>Data_SalesDetails[[#This Row],[TotalSalePrice]]/Data_SalesDetails[[#This Row],[Total Cost]]-1</f>
        <v>0.11552028218694876</v>
      </c>
      <c r="X23" s="4">
        <f>Data_SalesDetails[[#This Row],[TotalSalePrice]]-Data_SalesDetails[[#This Row],[Total Cost]]</f>
        <v>1310</v>
      </c>
      <c r="Y23" t="s">
        <v>444</v>
      </c>
      <c r="Z23" s="2">
        <v>42240</v>
      </c>
      <c r="AA23">
        <v>21</v>
      </c>
      <c r="AB23" t="s">
        <v>411</v>
      </c>
      <c r="AC23" t="s">
        <v>330</v>
      </c>
      <c r="AD23" t="s">
        <v>312</v>
      </c>
    </row>
    <row r="24" spans="1:30" x14ac:dyDescent="0.25">
      <c r="A24">
        <v>23</v>
      </c>
      <c r="B24">
        <v>21</v>
      </c>
      <c r="C24">
        <v>1</v>
      </c>
      <c r="D24" t="s">
        <v>456</v>
      </c>
      <c r="E24">
        <v>8950</v>
      </c>
      <c r="F24">
        <v>950</v>
      </c>
      <c r="G24" t="s">
        <v>21</v>
      </c>
      <c r="H24" s="1">
        <v>42262.416666666664</v>
      </c>
      <c r="I24">
        <v>21</v>
      </c>
      <c r="J24" t="s">
        <v>157</v>
      </c>
      <c r="K24" t="s">
        <v>158</v>
      </c>
      <c r="L24" t="s">
        <v>159</v>
      </c>
      <c r="M24" t="s">
        <v>104</v>
      </c>
      <c r="N24" t="s">
        <v>103</v>
      </c>
      <c r="O24" t="s">
        <v>94</v>
      </c>
      <c r="P24">
        <v>12</v>
      </c>
      <c r="Q24">
        <v>7160</v>
      </c>
      <c r="R24">
        <v>360</v>
      </c>
      <c r="S24">
        <v>750</v>
      </c>
      <c r="T24">
        <v>150</v>
      </c>
      <c r="U24">
        <v>8950</v>
      </c>
      <c r="V24">
        <f>Data_SalesDetails[[#This Row],[Stock.Cost]]+Data_SalesDetails[[#This Row],[Stock.RepairsCost]]+Data_SalesDetails[[#This Row],[Stock.PartsCost]]+Data_SalesDetails[[#This Row],[Stock.TransportInCost]]</f>
        <v>8420</v>
      </c>
      <c r="W24" s="3">
        <f>Data_SalesDetails[[#This Row],[TotalSalePrice]]/Data_SalesDetails[[#This Row],[Total Cost]]-1</f>
        <v>6.2945368171021476E-2</v>
      </c>
      <c r="X24" s="4">
        <f>Data_SalesDetails[[#This Row],[TotalSalePrice]]-Data_SalesDetails[[#This Row],[Total Cost]]</f>
        <v>530</v>
      </c>
      <c r="Y24" t="s">
        <v>431</v>
      </c>
      <c r="Z24" s="2">
        <v>42275</v>
      </c>
      <c r="AA24">
        <v>2</v>
      </c>
      <c r="AB24" t="s">
        <v>346</v>
      </c>
      <c r="AC24" t="s">
        <v>308</v>
      </c>
      <c r="AD24" t="s">
        <v>309</v>
      </c>
    </row>
    <row r="25" spans="1:30" x14ac:dyDescent="0.25">
      <c r="A25">
        <v>24</v>
      </c>
      <c r="B25">
        <v>22</v>
      </c>
      <c r="C25">
        <v>1</v>
      </c>
      <c r="D25" t="s">
        <v>458</v>
      </c>
      <c r="E25">
        <v>15600</v>
      </c>
      <c r="G25" t="s">
        <v>20</v>
      </c>
      <c r="H25" s="1">
        <v>42262</v>
      </c>
      <c r="I25">
        <v>22</v>
      </c>
      <c r="J25" t="s">
        <v>155</v>
      </c>
      <c r="K25" t="s">
        <v>156</v>
      </c>
      <c r="L25" t="s">
        <v>138</v>
      </c>
      <c r="M25" t="s">
        <v>104</v>
      </c>
      <c r="N25" t="s">
        <v>103</v>
      </c>
      <c r="O25" t="s">
        <v>94</v>
      </c>
      <c r="P25">
        <v>74</v>
      </c>
      <c r="Q25">
        <v>12480</v>
      </c>
      <c r="R25">
        <v>1100</v>
      </c>
      <c r="S25">
        <v>500</v>
      </c>
      <c r="T25">
        <v>150</v>
      </c>
      <c r="U25">
        <v>15600</v>
      </c>
      <c r="V25">
        <f>Data_SalesDetails[[#This Row],[Stock.Cost]]+Data_SalesDetails[[#This Row],[Stock.RepairsCost]]+Data_SalesDetails[[#This Row],[Stock.PartsCost]]+Data_SalesDetails[[#This Row],[Stock.TransportInCost]]</f>
        <v>14230</v>
      </c>
      <c r="W25" s="3">
        <f>Data_SalesDetails[[#This Row],[TotalSalePrice]]/Data_SalesDetails[[#This Row],[Total Cost]]-1</f>
        <v>9.6275474349964973E-2</v>
      </c>
      <c r="X25" s="4">
        <f>Data_SalesDetails[[#This Row],[TotalSalePrice]]-Data_SalesDetails[[#This Row],[Total Cost]]</f>
        <v>1370</v>
      </c>
      <c r="Y25" t="s">
        <v>424</v>
      </c>
      <c r="Z25" s="2">
        <v>42278</v>
      </c>
      <c r="AA25">
        <v>16</v>
      </c>
      <c r="AB25" t="s">
        <v>401</v>
      </c>
      <c r="AC25" t="s">
        <v>325</v>
      </c>
      <c r="AD25" t="s">
        <v>312</v>
      </c>
    </row>
    <row r="26" spans="1:30" x14ac:dyDescent="0.25">
      <c r="A26">
        <v>25</v>
      </c>
      <c r="B26">
        <v>23</v>
      </c>
      <c r="C26">
        <v>1</v>
      </c>
      <c r="D26" t="s">
        <v>459</v>
      </c>
      <c r="E26">
        <v>22600</v>
      </c>
      <c r="F26">
        <v>600</v>
      </c>
      <c r="G26" t="s">
        <v>17</v>
      </c>
      <c r="H26" s="1">
        <v>42307</v>
      </c>
      <c r="I26">
        <v>23</v>
      </c>
      <c r="J26" t="s">
        <v>148</v>
      </c>
      <c r="K26" t="s">
        <v>149</v>
      </c>
      <c r="L26" t="s">
        <v>138</v>
      </c>
      <c r="M26" t="s">
        <v>104</v>
      </c>
      <c r="N26" t="s">
        <v>103</v>
      </c>
      <c r="O26" t="s">
        <v>94</v>
      </c>
      <c r="P26">
        <v>76</v>
      </c>
      <c r="Q26">
        <v>18080</v>
      </c>
      <c r="R26">
        <v>660</v>
      </c>
      <c r="S26">
        <v>750</v>
      </c>
      <c r="T26">
        <v>150</v>
      </c>
      <c r="U26">
        <v>22600</v>
      </c>
      <c r="V26">
        <f>Data_SalesDetails[[#This Row],[Stock.Cost]]+Data_SalesDetails[[#This Row],[Stock.RepairsCost]]+Data_SalesDetails[[#This Row],[Stock.PartsCost]]+Data_SalesDetails[[#This Row],[Stock.TransportInCost]]</f>
        <v>19640</v>
      </c>
      <c r="W26" s="3">
        <f>Data_SalesDetails[[#This Row],[TotalSalePrice]]/Data_SalesDetails[[#This Row],[Total Cost]]-1</f>
        <v>0.15071283095723009</v>
      </c>
      <c r="X26" s="4">
        <f>Data_SalesDetails[[#This Row],[TotalSalePrice]]-Data_SalesDetails[[#This Row],[Total Cost]]</f>
        <v>2960</v>
      </c>
      <c r="Y26" t="s">
        <v>424</v>
      </c>
      <c r="Z26" s="2">
        <v>42306</v>
      </c>
      <c r="AA26">
        <v>16</v>
      </c>
      <c r="AB26" t="s">
        <v>403</v>
      </c>
      <c r="AC26" t="s">
        <v>325</v>
      </c>
      <c r="AD26" t="s">
        <v>312</v>
      </c>
    </row>
    <row r="27" spans="1:30" x14ac:dyDescent="0.25">
      <c r="A27">
        <v>26</v>
      </c>
      <c r="B27">
        <v>24</v>
      </c>
      <c r="C27">
        <v>1</v>
      </c>
      <c r="D27" t="s">
        <v>460</v>
      </c>
      <c r="E27">
        <v>123590</v>
      </c>
      <c r="F27">
        <v>2450</v>
      </c>
      <c r="G27" t="s">
        <v>19</v>
      </c>
      <c r="H27" s="1">
        <v>42307</v>
      </c>
      <c r="I27">
        <v>24</v>
      </c>
      <c r="J27" t="s">
        <v>152</v>
      </c>
      <c r="K27" t="s">
        <v>153</v>
      </c>
      <c r="L27" t="s">
        <v>154</v>
      </c>
      <c r="M27" t="s">
        <v>106</v>
      </c>
      <c r="N27" t="s">
        <v>105</v>
      </c>
      <c r="O27" t="s">
        <v>107</v>
      </c>
      <c r="P27">
        <v>26</v>
      </c>
      <c r="Q27">
        <v>98872</v>
      </c>
      <c r="R27">
        <v>2175</v>
      </c>
      <c r="S27">
        <v>2200</v>
      </c>
      <c r="T27">
        <v>750</v>
      </c>
      <c r="U27">
        <v>123590</v>
      </c>
      <c r="V27">
        <f>Data_SalesDetails[[#This Row],[Stock.Cost]]+Data_SalesDetails[[#This Row],[Stock.RepairsCost]]+Data_SalesDetails[[#This Row],[Stock.PartsCost]]+Data_SalesDetails[[#This Row],[Stock.TransportInCost]]</f>
        <v>103997</v>
      </c>
      <c r="W27" s="3">
        <f>Data_SalesDetails[[#This Row],[TotalSalePrice]]/Data_SalesDetails[[#This Row],[Total Cost]]-1</f>
        <v>0.18839966537496267</v>
      </c>
      <c r="X27" s="4">
        <f>Data_SalesDetails[[#This Row],[TotalSalePrice]]-Data_SalesDetails[[#This Row],[Total Cost]]</f>
        <v>19593</v>
      </c>
      <c r="Y27" t="s">
        <v>431</v>
      </c>
      <c r="Z27" s="2">
        <v>42306</v>
      </c>
      <c r="AA27">
        <v>4</v>
      </c>
      <c r="AB27" t="s">
        <v>360</v>
      </c>
      <c r="AC27" t="s">
        <v>311</v>
      </c>
      <c r="AD27" t="s">
        <v>312</v>
      </c>
    </row>
    <row r="28" spans="1:30" x14ac:dyDescent="0.25">
      <c r="A28">
        <v>27</v>
      </c>
      <c r="B28">
        <v>25</v>
      </c>
      <c r="C28">
        <v>1</v>
      </c>
      <c r="D28" t="s">
        <v>461</v>
      </c>
      <c r="E28">
        <v>22950</v>
      </c>
      <c r="F28">
        <v>50</v>
      </c>
      <c r="G28" t="s">
        <v>16</v>
      </c>
      <c r="H28" s="1">
        <v>42318</v>
      </c>
      <c r="I28">
        <v>25</v>
      </c>
      <c r="J28" t="s">
        <v>146</v>
      </c>
      <c r="K28" t="s">
        <v>147</v>
      </c>
      <c r="L28" t="s">
        <v>138</v>
      </c>
      <c r="M28" t="s">
        <v>104</v>
      </c>
      <c r="N28" t="s">
        <v>103</v>
      </c>
      <c r="O28" t="s">
        <v>94</v>
      </c>
      <c r="P28">
        <v>11</v>
      </c>
      <c r="Q28">
        <v>18360</v>
      </c>
      <c r="R28">
        <v>500</v>
      </c>
      <c r="S28">
        <v>750</v>
      </c>
      <c r="T28">
        <v>150</v>
      </c>
      <c r="U28">
        <v>22950</v>
      </c>
      <c r="V28">
        <f>Data_SalesDetails[[#This Row],[Stock.Cost]]+Data_SalesDetails[[#This Row],[Stock.RepairsCost]]+Data_SalesDetails[[#This Row],[Stock.PartsCost]]+Data_SalesDetails[[#This Row],[Stock.TransportInCost]]</f>
        <v>19760</v>
      </c>
      <c r="W28" s="3">
        <f>Data_SalesDetails[[#This Row],[TotalSalePrice]]/Data_SalesDetails[[#This Row],[Total Cost]]-1</f>
        <v>0.16143724696356276</v>
      </c>
      <c r="X28" s="4">
        <f>Data_SalesDetails[[#This Row],[TotalSalePrice]]-Data_SalesDetails[[#This Row],[Total Cost]]</f>
        <v>3190</v>
      </c>
      <c r="Y28" t="s">
        <v>431</v>
      </c>
      <c r="Z28" s="2">
        <v>42309</v>
      </c>
      <c r="AA28">
        <v>2</v>
      </c>
      <c r="AB28" t="s">
        <v>345</v>
      </c>
      <c r="AC28" t="s">
        <v>308</v>
      </c>
      <c r="AD28" t="s">
        <v>309</v>
      </c>
    </row>
    <row r="29" spans="1:30" x14ac:dyDescent="0.25">
      <c r="A29">
        <v>28</v>
      </c>
      <c r="B29">
        <v>26</v>
      </c>
      <c r="C29">
        <v>1</v>
      </c>
      <c r="D29" t="s">
        <v>462</v>
      </c>
      <c r="E29">
        <v>69500</v>
      </c>
      <c r="G29" t="s">
        <v>17</v>
      </c>
      <c r="H29" s="1">
        <v>42339.333333333336</v>
      </c>
      <c r="I29">
        <v>26</v>
      </c>
      <c r="J29" t="s">
        <v>148</v>
      </c>
      <c r="K29" t="s">
        <v>149</v>
      </c>
      <c r="L29" t="s">
        <v>138</v>
      </c>
      <c r="M29" t="s">
        <v>104</v>
      </c>
      <c r="N29" t="s">
        <v>103</v>
      </c>
      <c r="O29" t="s">
        <v>94</v>
      </c>
      <c r="P29">
        <v>24</v>
      </c>
      <c r="Q29">
        <v>55600</v>
      </c>
      <c r="R29">
        <v>1490</v>
      </c>
      <c r="S29">
        <v>1500</v>
      </c>
      <c r="T29">
        <v>750</v>
      </c>
      <c r="U29">
        <v>69500</v>
      </c>
      <c r="V29">
        <f>Data_SalesDetails[[#This Row],[Stock.Cost]]+Data_SalesDetails[[#This Row],[Stock.RepairsCost]]+Data_SalesDetails[[#This Row],[Stock.PartsCost]]+Data_SalesDetails[[#This Row],[Stock.TransportInCost]]</f>
        <v>59340</v>
      </c>
      <c r="W29" s="3">
        <f>Data_SalesDetails[[#This Row],[TotalSalePrice]]/Data_SalesDetails[[#This Row],[Total Cost]]-1</f>
        <v>0.17121671722278387</v>
      </c>
      <c r="X29" s="4">
        <f>Data_SalesDetails[[#This Row],[TotalSalePrice]]-Data_SalesDetails[[#This Row],[Total Cost]]</f>
        <v>10160</v>
      </c>
      <c r="Y29" t="s">
        <v>450</v>
      </c>
      <c r="Z29" s="2">
        <v>42319</v>
      </c>
      <c r="AA29">
        <v>4</v>
      </c>
      <c r="AB29" t="s">
        <v>358</v>
      </c>
      <c r="AC29" t="s">
        <v>311</v>
      </c>
      <c r="AD29" t="s">
        <v>312</v>
      </c>
    </row>
    <row r="30" spans="1:30" x14ac:dyDescent="0.25">
      <c r="A30">
        <v>29</v>
      </c>
      <c r="B30">
        <v>27</v>
      </c>
      <c r="C30">
        <v>1</v>
      </c>
      <c r="D30" t="s">
        <v>463</v>
      </c>
      <c r="E30">
        <v>12500</v>
      </c>
      <c r="G30" t="s">
        <v>22</v>
      </c>
      <c r="H30" s="1">
        <v>42370</v>
      </c>
      <c r="I30">
        <v>27</v>
      </c>
      <c r="J30" t="s">
        <v>124</v>
      </c>
      <c r="K30" t="s">
        <v>125</v>
      </c>
      <c r="L30" t="s">
        <v>126</v>
      </c>
      <c r="M30" t="s">
        <v>109</v>
      </c>
      <c r="N30" t="s">
        <v>108</v>
      </c>
      <c r="O30" t="s">
        <v>94</v>
      </c>
      <c r="P30">
        <v>86</v>
      </c>
      <c r="Q30">
        <v>10000</v>
      </c>
      <c r="R30">
        <v>500</v>
      </c>
      <c r="S30">
        <v>225</v>
      </c>
      <c r="T30">
        <v>150</v>
      </c>
      <c r="U30">
        <v>12500</v>
      </c>
      <c r="V30">
        <f>Data_SalesDetails[[#This Row],[Stock.Cost]]+Data_SalesDetails[[#This Row],[Stock.RepairsCost]]+Data_SalesDetails[[#This Row],[Stock.PartsCost]]+Data_SalesDetails[[#This Row],[Stock.TransportInCost]]</f>
        <v>10875</v>
      </c>
      <c r="W30" s="3">
        <f>Data_SalesDetails[[#This Row],[TotalSalePrice]]/Data_SalesDetails[[#This Row],[Total Cost]]-1</f>
        <v>0.14942528735632177</v>
      </c>
      <c r="X30" s="4">
        <f>Data_SalesDetails[[#This Row],[TotalSalePrice]]-Data_SalesDetails[[#This Row],[Total Cost]]</f>
        <v>1625</v>
      </c>
      <c r="Y30" t="s">
        <v>450</v>
      </c>
      <c r="Z30" s="2">
        <v>42360</v>
      </c>
      <c r="AA30">
        <v>21</v>
      </c>
      <c r="AB30" t="s">
        <v>410</v>
      </c>
      <c r="AC30" t="s">
        <v>330</v>
      </c>
      <c r="AD30" t="s">
        <v>312</v>
      </c>
    </row>
    <row r="31" spans="1:30" x14ac:dyDescent="0.25">
      <c r="A31">
        <v>30</v>
      </c>
      <c r="B31">
        <v>28</v>
      </c>
      <c r="C31">
        <v>1</v>
      </c>
      <c r="D31" t="s">
        <v>464</v>
      </c>
      <c r="E31">
        <v>12500</v>
      </c>
      <c r="F31">
        <v>1500</v>
      </c>
      <c r="G31" t="s">
        <v>9</v>
      </c>
      <c r="H31" s="1">
        <v>42370</v>
      </c>
      <c r="I31">
        <v>28</v>
      </c>
      <c r="J31" t="s">
        <v>127</v>
      </c>
      <c r="K31" t="s">
        <v>128</v>
      </c>
      <c r="L31" t="s">
        <v>129</v>
      </c>
      <c r="M31" t="s">
        <v>104</v>
      </c>
      <c r="N31" t="s">
        <v>103</v>
      </c>
      <c r="O31" t="s">
        <v>94</v>
      </c>
      <c r="P31">
        <v>13</v>
      </c>
      <c r="Q31">
        <v>10000</v>
      </c>
      <c r="R31">
        <v>500</v>
      </c>
      <c r="S31">
        <v>750</v>
      </c>
      <c r="T31">
        <v>150</v>
      </c>
      <c r="U31">
        <v>12500</v>
      </c>
      <c r="V31">
        <f>Data_SalesDetails[[#This Row],[Stock.Cost]]+Data_SalesDetails[[#This Row],[Stock.RepairsCost]]+Data_SalesDetails[[#This Row],[Stock.PartsCost]]+Data_SalesDetails[[#This Row],[Stock.TransportInCost]]</f>
        <v>11400</v>
      </c>
      <c r="W31" s="3">
        <f>Data_SalesDetails[[#This Row],[TotalSalePrice]]/Data_SalesDetails[[#This Row],[Total Cost]]-1</f>
        <v>9.6491228070175517E-2</v>
      </c>
      <c r="X31" s="4">
        <f>Data_SalesDetails[[#This Row],[TotalSalePrice]]-Data_SalesDetails[[#This Row],[Total Cost]]</f>
        <v>1100</v>
      </c>
      <c r="Y31" t="s">
        <v>431</v>
      </c>
      <c r="Z31" s="2">
        <v>42361</v>
      </c>
      <c r="AA31">
        <v>2</v>
      </c>
      <c r="AB31" t="s">
        <v>347</v>
      </c>
      <c r="AC31" t="s">
        <v>308</v>
      </c>
      <c r="AD31" t="s">
        <v>309</v>
      </c>
    </row>
    <row r="32" spans="1:30" x14ac:dyDescent="0.25">
      <c r="A32">
        <v>31</v>
      </c>
      <c r="B32">
        <v>29</v>
      </c>
      <c r="C32">
        <v>1</v>
      </c>
      <c r="D32" t="s">
        <v>465</v>
      </c>
      <c r="E32">
        <v>159500</v>
      </c>
      <c r="G32" t="s">
        <v>11</v>
      </c>
      <c r="H32" s="1">
        <v>42370</v>
      </c>
      <c r="I32">
        <v>29</v>
      </c>
      <c r="J32" t="s">
        <v>133</v>
      </c>
      <c r="K32" t="s">
        <v>134</v>
      </c>
      <c r="L32" t="s">
        <v>135</v>
      </c>
      <c r="M32" t="s">
        <v>106</v>
      </c>
      <c r="N32" t="s">
        <v>105</v>
      </c>
      <c r="O32" t="s">
        <v>107</v>
      </c>
      <c r="P32">
        <v>3</v>
      </c>
      <c r="Q32">
        <v>127600</v>
      </c>
      <c r="R32">
        <v>2000</v>
      </c>
      <c r="S32">
        <v>3150</v>
      </c>
      <c r="T32">
        <v>1950</v>
      </c>
      <c r="U32">
        <v>159500</v>
      </c>
      <c r="V32">
        <f>Data_SalesDetails[[#This Row],[Stock.Cost]]+Data_SalesDetails[[#This Row],[Stock.RepairsCost]]+Data_SalesDetails[[#This Row],[Stock.PartsCost]]+Data_SalesDetails[[#This Row],[Stock.TransportInCost]]</f>
        <v>134700</v>
      </c>
      <c r="W32" s="3">
        <f>Data_SalesDetails[[#This Row],[TotalSalePrice]]/Data_SalesDetails[[#This Row],[Total Cost]]-1</f>
        <v>0.18411284335560496</v>
      </c>
      <c r="X32" s="4">
        <f>Data_SalesDetails[[#This Row],[TotalSalePrice]]-Data_SalesDetails[[#This Row],[Total Cost]]</f>
        <v>24800</v>
      </c>
      <c r="Y32" t="s">
        <v>450</v>
      </c>
      <c r="Z32" s="2">
        <v>42362</v>
      </c>
      <c r="AA32">
        <v>1</v>
      </c>
      <c r="AB32" t="s">
        <v>338</v>
      </c>
      <c r="AC32" t="s">
        <v>306</v>
      </c>
      <c r="AD32" t="s">
        <v>307</v>
      </c>
    </row>
    <row r="33" spans="1:30" x14ac:dyDescent="0.25">
      <c r="A33">
        <v>32</v>
      </c>
      <c r="B33">
        <v>30</v>
      </c>
      <c r="C33">
        <v>1</v>
      </c>
      <c r="D33" t="s">
        <v>466</v>
      </c>
      <c r="E33">
        <v>165000</v>
      </c>
      <c r="F33">
        <v>5000</v>
      </c>
      <c r="G33" t="s">
        <v>12</v>
      </c>
      <c r="H33" s="1">
        <v>42370.333333333336</v>
      </c>
      <c r="I33">
        <v>30</v>
      </c>
      <c r="J33" t="s">
        <v>136</v>
      </c>
      <c r="K33" t="s">
        <v>137</v>
      </c>
      <c r="L33" t="s">
        <v>138</v>
      </c>
      <c r="M33" t="s">
        <v>104</v>
      </c>
      <c r="N33" t="s">
        <v>103</v>
      </c>
      <c r="O33" t="s">
        <v>94</v>
      </c>
      <c r="P33">
        <v>2</v>
      </c>
      <c r="Q33">
        <v>132000</v>
      </c>
      <c r="R33">
        <v>3950</v>
      </c>
      <c r="S33">
        <v>2200</v>
      </c>
      <c r="T33">
        <v>1950</v>
      </c>
      <c r="U33">
        <v>165000</v>
      </c>
      <c r="V33">
        <f>Data_SalesDetails[[#This Row],[Stock.Cost]]+Data_SalesDetails[[#This Row],[Stock.RepairsCost]]+Data_SalesDetails[[#This Row],[Stock.PartsCost]]+Data_SalesDetails[[#This Row],[Stock.TransportInCost]]</f>
        <v>140100</v>
      </c>
      <c r="W33" s="3">
        <f>Data_SalesDetails[[#This Row],[TotalSalePrice]]/Data_SalesDetails[[#This Row],[Total Cost]]-1</f>
        <v>0.17773019271948609</v>
      </c>
      <c r="X33" s="4">
        <f>Data_SalesDetails[[#This Row],[TotalSalePrice]]-Data_SalesDetails[[#This Row],[Total Cost]]</f>
        <v>24900</v>
      </c>
      <c r="Y33" t="s">
        <v>433</v>
      </c>
      <c r="Z33" s="2">
        <v>42363</v>
      </c>
      <c r="AA33">
        <v>1</v>
      </c>
      <c r="AB33" t="s">
        <v>337</v>
      </c>
      <c r="AC33" t="s">
        <v>306</v>
      </c>
      <c r="AD33" t="s">
        <v>307</v>
      </c>
    </row>
    <row r="34" spans="1:30" x14ac:dyDescent="0.25">
      <c r="A34">
        <v>33</v>
      </c>
      <c r="B34">
        <v>31</v>
      </c>
      <c r="C34">
        <v>1</v>
      </c>
      <c r="D34" t="s">
        <v>467</v>
      </c>
      <c r="E34">
        <v>2550</v>
      </c>
      <c r="F34">
        <v>50</v>
      </c>
      <c r="G34" t="s">
        <v>10</v>
      </c>
      <c r="H34" s="1">
        <v>42376</v>
      </c>
      <c r="I34">
        <v>31</v>
      </c>
      <c r="J34" t="s">
        <v>130</v>
      </c>
      <c r="K34" t="s">
        <v>131</v>
      </c>
      <c r="L34" t="s">
        <v>132</v>
      </c>
      <c r="M34" t="s">
        <v>96</v>
      </c>
      <c r="N34" t="s">
        <v>95</v>
      </c>
      <c r="O34" t="s">
        <v>94</v>
      </c>
      <c r="P34">
        <v>51</v>
      </c>
      <c r="Q34">
        <v>2040</v>
      </c>
      <c r="R34">
        <v>500</v>
      </c>
      <c r="S34">
        <v>750</v>
      </c>
      <c r="T34">
        <v>150</v>
      </c>
      <c r="U34">
        <v>2550</v>
      </c>
      <c r="V34">
        <f>Data_SalesDetails[[#This Row],[Stock.Cost]]+Data_SalesDetails[[#This Row],[Stock.RepairsCost]]+Data_SalesDetails[[#This Row],[Stock.PartsCost]]+Data_SalesDetails[[#This Row],[Stock.TransportInCost]]</f>
        <v>3440</v>
      </c>
      <c r="W34" s="3">
        <f>Data_SalesDetails[[#This Row],[TotalSalePrice]]/Data_SalesDetails[[#This Row],[Total Cost]]-1</f>
        <v>-0.25872093023255816</v>
      </c>
      <c r="X34" s="4">
        <f>Data_SalesDetails[[#This Row],[TotalSalePrice]]-Data_SalesDetails[[#This Row],[Total Cost]]</f>
        <v>-890</v>
      </c>
      <c r="Y34" t="s">
        <v>428</v>
      </c>
      <c r="Z34" s="2">
        <v>42371</v>
      </c>
      <c r="AA34">
        <v>9</v>
      </c>
      <c r="AB34" t="s">
        <v>379</v>
      </c>
      <c r="AC34" t="s">
        <v>316</v>
      </c>
      <c r="AD34" t="s">
        <v>307</v>
      </c>
    </row>
    <row r="35" spans="1:30" x14ac:dyDescent="0.25">
      <c r="A35">
        <v>34</v>
      </c>
      <c r="B35">
        <v>32</v>
      </c>
      <c r="C35">
        <v>1</v>
      </c>
      <c r="D35" t="s">
        <v>468</v>
      </c>
      <c r="E35">
        <v>29500</v>
      </c>
      <c r="G35" t="s">
        <v>21</v>
      </c>
      <c r="H35" s="1">
        <v>42376</v>
      </c>
      <c r="I35">
        <v>32</v>
      </c>
      <c r="J35" t="s">
        <v>157</v>
      </c>
      <c r="K35" t="s">
        <v>158</v>
      </c>
      <c r="L35" t="s">
        <v>159</v>
      </c>
      <c r="M35" t="s">
        <v>104</v>
      </c>
      <c r="N35" t="s">
        <v>103</v>
      </c>
      <c r="O35" t="s">
        <v>94</v>
      </c>
      <c r="P35">
        <v>11</v>
      </c>
      <c r="Q35">
        <v>23600</v>
      </c>
      <c r="R35">
        <v>1360</v>
      </c>
      <c r="S35">
        <v>500</v>
      </c>
      <c r="T35">
        <v>150</v>
      </c>
      <c r="U35">
        <v>29500</v>
      </c>
      <c r="V35">
        <f>Data_SalesDetails[[#This Row],[Stock.Cost]]+Data_SalesDetails[[#This Row],[Stock.RepairsCost]]+Data_SalesDetails[[#This Row],[Stock.PartsCost]]+Data_SalesDetails[[#This Row],[Stock.TransportInCost]]</f>
        <v>25610</v>
      </c>
      <c r="W35" s="3">
        <f>Data_SalesDetails[[#This Row],[TotalSalePrice]]/Data_SalesDetails[[#This Row],[Total Cost]]-1</f>
        <v>0.1518937914877001</v>
      </c>
      <c r="X35" s="4">
        <f>Data_SalesDetails[[#This Row],[TotalSalePrice]]-Data_SalesDetails[[#This Row],[Total Cost]]</f>
        <v>3890</v>
      </c>
      <c r="Y35" t="s">
        <v>431</v>
      </c>
      <c r="Z35" s="2">
        <v>42371</v>
      </c>
      <c r="AA35">
        <v>2</v>
      </c>
      <c r="AB35" t="s">
        <v>345</v>
      </c>
      <c r="AC35" t="s">
        <v>308</v>
      </c>
      <c r="AD35" t="s">
        <v>309</v>
      </c>
    </row>
    <row r="36" spans="1:30" x14ac:dyDescent="0.25">
      <c r="A36">
        <v>35</v>
      </c>
      <c r="B36">
        <v>33</v>
      </c>
      <c r="C36">
        <v>1</v>
      </c>
      <c r="D36" t="s">
        <v>469</v>
      </c>
      <c r="E36">
        <v>12650</v>
      </c>
      <c r="F36">
        <v>500</v>
      </c>
      <c r="G36" t="s">
        <v>23</v>
      </c>
      <c r="H36" s="1">
        <v>42378</v>
      </c>
      <c r="I36">
        <v>33</v>
      </c>
      <c r="J36" t="s">
        <v>160</v>
      </c>
      <c r="K36" t="s">
        <v>161</v>
      </c>
      <c r="L36" t="s">
        <v>162</v>
      </c>
      <c r="M36" t="s">
        <v>106</v>
      </c>
      <c r="N36" t="s">
        <v>105</v>
      </c>
      <c r="O36" t="s">
        <v>107</v>
      </c>
      <c r="P36">
        <v>13</v>
      </c>
      <c r="Q36">
        <v>10120</v>
      </c>
      <c r="R36">
        <v>500</v>
      </c>
      <c r="S36">
        <v>750</v>
      </c>
      <c r="T36">
        <v>150</v>
      </c>
      <c r="U36">
        <v>12650</v>
      </c>
      <c r="V36">
        <f>Data_SalesDetails[[#This Row],[Stock.Cost]]+Data_SalesDetails[[#This Row],[Stock.RepairsCost]]+Data_SalesDetails[[#This Row],[Stock.PartsCost]]+Data_SalesDetails[[#This Row],[Stock.TransportInCost]]</f>
        <v>11520</v>
      </c>
      <c r="W36" s="3">
        <f>Data_SalesDetails[[#This Row],[TotalSalePrice]]/Data_SalesDetails[[#This Row],[Total Cost]]-1</f>
        <v>9.8090277777777679E-2</v>
      </c>
      <c r="X36" s="4">
        <f>Data_SalesDetails[[#This Row],[TotalSalePrice]]-Data_SalesDetails[[#This Row],[Total Cost]]</f>
        <v>1130</v>
      </c>
      <c r="Y36" t="s">
        <v>433</v>
      </c>
      <c r="Z36" s="2">
        <v>42371</v>
      </c>
      <c r="AA36">
        <v>2</v>
      </c>
      <c r="AB36" t="s">
        <v>347</v>
      </c>
      <c r="AC36" t="s">
        <v>308</v>
      </c>
      <c r="AD36" t="s">
        <v>309</v>
      </c>
    </row>
    <row r="37" spans="1:30" x14ac:dyDescent="0.25">
      <c r="A37">
        <v>36</v>
      </c>
      <c r="B37">
        <v>34</v>
      </c>
      <c r="C37">
        <v>1</v>
      </c>
      <c r="D37" t="s">
        <v>470</v>
      </c>
      <c r="E37">
        <v>56950</v>
      </c>
      <c r="G37" t="s">
        <v>24</v>
      </c>
      <c r="H37" s="1">
        <v>42391</v>
      </c>
      <c r="I37">
        <v>34</v>
      </c>
      <c r="J37" t="s">
        <v>163</v>
      </c>
      <c r="K37" t="s">
        <v>164</v>
      </c>
      <c r="L37" t="s">
        <v>159</v>
      </c>
      <c r="M37" t="s">
        <v>104</v>
      </c>
      <c r="N37" t="s">
        <v>103</v>
      </c>
      <c r="O37" t="s">
        <v>94</v>
      </c>
      <c r="P37">
        <v>31</v>
      </c>
      <c r="Q37">
        <v>45560</v>
      </c>
      <c r="R37">
        <v>2000</v>
      </c>
      <c r="S37">
        <v>750</v>
      </c>
      <c r="T37">
        <v>550</v>
      </c>
      <c r="U37">
        <v>56950</v>
      </c>
      <c r="V37">
        <f>Data_SalesDetails[[#This Row],[Stock.Cost]]+Data_SalesDetails[[#This Row],[Stock.RepairsCost]]+Data_SalesDetails[[#This Row],[Stock.PartsCost]]+Data_SalesDetails[[#This Row],[Stock.TransportInCost]]</f>
        <v>48860</v>
      </c>
      <c r="W37" s="3">
        <f>Data_SalesDetails[[#This Row],[TotalSalePrice]]/Data_SalesDetails[[#This Row],[Total Cost]]-1</f>
        <v>0.16557511256651658</v>
      </c>
      <c r="X37" s="4">
        <f>Data_SalesDetails[[#This Row],[TotalSalePrice]]-Data_SalesDetails[[#This Row],[Total Cost]]</f>
        <v>8090</v>
      </c>
      <c r="Y37" t="s">
        <v>471</v>
      </c>
      <c r="Z37" s="2">
        <v>42379</v>
      </c>
      <c r="AA37">
        <v>5</v>
      </c>
      <c r="AB37" t="s">
        <v>365</v>
      </c>
      <c r="AC37" t="s">
        <v>313</v>
      </c>
      <c r="AD37" t="s">
        <v>312</v>
      </c>
    </row>
    <row r="38" spans="1:30" x14ac:dyDescent="0.25">
      <c r="A38">
        <v>37</v>
      </c>
      <c r="B38">
        <v>35</v>
      </c>
      <c r="C38">
        <v>1</v>
      </c>
      <c r="D38" t="s">
        <v>472</v>
      </c>
      <c r="E38">
        <v>56000</v>
      </c>
      <c r="G38" t="s">
        <v>25</v>
      </c>
      <c r="H38" s="1">
        <v>42422</v>
      </c>
      <c r="I38">
        <v>35</v>
      </c>
      <c r="J38" t="s">
        <v>165</v>
      </c>
      <c r="K38" t="s">
        <v>166</v>
      </c>
      <c r="L38" t="s">
        <v>159</v>
      </c>
      <c r="M38" t="s">
        <v>104</v>
      </c>
      <c r="N38" t="s">
        <v>103</v>
      </c>
      <c r="O38" t="s">
        <v>94</v>
      </c>
      <c r="P38">
        <v>24</v>
      </c>
      <c r="Q38">
        <v>44800</v>
      </c>
      <c r="R38">
        <v>1360</v>
      </c>
      <c r="S38">
        <v>500</v>
      </c>
      <c r="T38">
        <v>550</v>
      </c>
      <c r="U38">
        <v>56000</v>
      </c>
      <c r="V38">
        <f>Data_SalesDetails[[#This Row],[Stock.Cost]]+Data_SalesDetails[[#This Row],[Stock.RepairsCost]]+Data_SalesDetails[[#This Row],[Stock.PartsCost]]+Data_SalesDetails[[#This Row],[Stock.TransportInCost]]</f>
        <v>47210</v>
      </c>
      <c r="W38" s="3">
        <f>Data_SalesDetails[[#This Row],[TotalSalePrice]]/Data_SalesDetails[[#This Row],[Total Cost]]-1</f>
        <v>0.18618936665960595</v>
      </c>
      <c r="X38" s="4">
        <f>Data_SalesDetails[[#This Row],[TotalSalePrice]]-Data_SalesDetails[[#This Row],[Total Cost]]</f>
        <v>8790</v>
      </c>
      <c r="Y38" t="s">
        <v>428</v>
      </c>
      <c r="Z38" s="2">
        <v>42400</v>
      </c>
      <c r="AA38">
        <v>4</v>
      </c>
      <c r="AB38" t="s">
        <v>358</v>
      </c>
      <c r="AC38" t="s">
        <v>311</v>
      </c>
      <c r="AD38" t="s">
        <v>312</v>
      </c>
    </row>
    <row r="39" spans="1:30" x14ac:dyDescent="0.25">
      <c r="A39">
        <v>38</v>
      </c>
      <c r="B39">
        <v>36</v>
      </c>
      <c r="C39">
        <v>1</v>
      </c>
      <c r="D39" t="s">
        <v>473</v>
      </c>
      <c r="E39">
        <v>65890</v>
      </c>
      <c r="F39">
        <v>750</v>
      </c>
      <c r="G39" t="s">
        <v>26</v>
      </c>
      <c r="H39" s="1">
        <v>42417</v>
      </c>
      <c r="I39">
        <v>36</v>
      </c>
      <c r="J39" t="s">
        <v>167</v>
      </c>
      <c r="K39" t="s">
        <v>168</v>
      </c>
      <c r="L39" t="s">
        <v>169</v>
      </c>
      <c r="M39" t="s">
        <v>98</v>
      </c>
      <c r="N39" t="s">
        <v>97</v>
      </c>
      <c r="O39" t="s">
        <v>94</v>
      </c>
      <c r="P39">
        <v>32</v>
      </c>
      <c r="Q39">
        <v>52712</v>
      </c>
      <c r="R39">
        <v>1490</v>
      </c>
      <c r="S39">
        <v>1500</v>
      </c>
      <c r="T39">
        <v>750</v>
      </c>
      <c r="U39">
        <v>71890</v>
      </c>
      <c r="V39">
        <f>Data_SalesDetails[[#This Row],[Stock.Cost]]+Data_SalesDetails[[#This Row],[Stock.RepairsCost]]+Data_SalesDetails[[#This Row],[Stock.PartsCost]]+Data_SalesDetails[[#This Row],[Stock.TransportInCost]]</f>
        <v>56452</v>
      </c>
      <c r="W39" s="3">
        <f>Data_SalesDetails[[#This Row],[TotalSalePrice]]/Data_SalesDetails[[#This Row],[Total Cost]]-1</f>
        <v>0.27347126762559348</v>
      </c>
      <c r="X39" s="4">
        <f>Data_SalesDetails[[#This Row],[TotalSalePrice]]-Data_SalesDetails[[#This Row],[Total Cost]]</f>
        <v>15438</v>
      </c>
      <c r="Y39" t="s">
        <v>436</v>
      </c>
      <c r="Z39" s="2">
        <v>42401</v>
      </c>
      <c r="AA39">
        <v>5</v>
      </c>
      <c r="AB39" t="s">
        <v>366</v>
      </c>
      <c r="AC39" t="s">
        <v>313</v>
      </c>
      <c r="AD39" t="s">
        <v>312</v>
      </c>
    </row>
    <row r="40" spans="1:30" x14ac:dyDescent="0.25">
      <c r="A40">
        <v>39</v>
      </c>
      <c r="B40">
        <v>36</v>
      </c>
      <c r="C40">
        <v>2</v>
      </c>
      <c r="D40" t="s">
        <v>474</v>
      </c>
      <c r="E40">
        <v>6000</v>
      </c>
      <c r="G40" t="s">
        <v>26</v>
      </c>
      <c r="H40" s="1">
        <v>42417</v>
      </c>
      <c r="I40">
        <v>36</v>
      </c>
      <c r="J40" t="s">
        <v>167</v>
      </c>
      <c r="K40" t="s">
        <v>168</v>
      </c>
      <c r="L40" t="s">
        <v>169</v>
      </c>
      <c r="M40" t="s">
        <v>98</v>
      </c>
      <c r="N40" t="s">
        <v>97</v>
      </c>
      <c r="O40" t="s">
        <v>94</v>
      </c>
      <c r="P40">
        <v>51</v>
      </c>
      <c r="Q40">
        <v>4800</v>
      </c>
      <c r="R40">
        <v>500</v>
      </c>
      <c r="S40">
        <v>750</v>
      </c>
      <c r="T40">
        <v>150</v>
      </c>
      <c r="U40">
        <v>71890</v>
      </c>
      <c r="V40">
        <f>Data_SalesDetails[[#This Row],[Stock.Cost]]+Data_SalesDetails[[#This Row],[Stock.RepairsCost]]+Data_SalesDetails[[#This Row],[Stock.PartsCost]]+Data_SalesDetails[[#This Row],[Stock.TransportInCost]]</f>
        <v>6200</v>
      </c>
      <c r="W40" s="3">
        <f>Data_SalesDetails[[#This Row],[TotalSalePrice]]/Data_SalesDetails[[#This Row],[Total Cost]]-1</f>
        <v>10.595161290322581</v>
      </c>
      <c r="X40" s="4">
        <f>Data_SalesDetails[[#This Row],[TotalSalePrice]]-Data_SalesDetails[[#This Row],[Total Cost]]</f>
        <v>65690</v>
      </c>
      <c r="Y40" t="s">
        <v>428</v>
      </c>
      <c r="Z40" s="2">
        <v>42410</v>
      </c>
      <c r="AA40">
        <v>9</v>
      </c>
      <c r="AB40" t="s">
        <v>379</v>
      </c>
      <c r="AC40" t="s">
        <v>316</v>
      </c>
      <c r="AD40" t="s">
        <v>307</v>
      </c>
    </row>
    <row r="41" spans="1:30" x14ac:dyDescent="0.25">
      <c r="A41">
        <v>40</v>
      </c>
      <c r="B41">
        <v>37</v>
      </c>
      <c r="C41">
        <v>1</v>
      </c>
      <c r="D41" t="s">
        <v>475</v>
      </c>
      <c r="E41">
        <v>39500</v>
      </c>
      <c r="F41">
        <v>2450</v>
      </c>
      <c r="G41" t="s">
        <v>18</v>
      </c>
      <c r="H41" s="1">
        <v>42416</v>
      </c>
      <c r="I41">
        <v>37</v>
      </c>
      <c r="J41" t="s">
        <v>150</v>
      </c>
      <c r="K41" t="s">
        <v>151</v>
      </c>
      <c r="L41" t="s">
        <v>145</v>
      </c>
      <c r="M41" t="s">
        <v>96</v>
      </c>
      <c r="N41" t="s">
        <v>95</v>
      </c>
      <c r="O41" t="s">
        <v>94</v>
      </c>
      <c r="P41">
        <v>12</v>
      </c>
      <c r="Q41">
        <v>31600</v>
      </c>
      <c r="R41">
        <v>500</v>
      </c>
      <c r="S41">
        <v>1500</v>
      </c>
      <c r="T41">
        <v>550</v>
      </c>
      <c r="U41">
        <v>39500</v>
      </c>
      <c r="V41">
        <f>Data_SalesDetails[[#This Row],[Stock.Cost]]+Data_SalesDetails[[#This Row],[Stock.RepairsCost]]+Data_SalesDetails[[#This Row],[Stock.PartsCost]]+Data_SalesDetails[[#This Row],[Stock.TransportInCost]]</f>
        <v>34150</v>
      </c>
      <c r="W41" s="3">
        <f>Data_SalesDetails[[#This Row],[TotalSalePrice]]/Data_SalesDetails[[#This Row],[Total Cost]]-1</f>
        <v>0.15666178623718885</v>
      </c>
      <c r="X41" s="4">
        <f>Data_SalesDetails[[#This Row],[TotalSalePrice]]-Data_SalesDetails[[#This Row],[Total Cost]]</f>
        <v>5350</v>
      </c>
      <c r="Y41" t="s">
        <v>444</v>
      </c>
      <c r="Z41" s="2">
        <v>42444</v>
      </c>
      <c r="AA41">
        <v>2</v>
      </c>
      <c r="AB41" t="s">
        <v>346</v>
      </c>
      <c r="AC41" t="s">
        <v>308</v>
      </c>
      <c r="AD41" t="s">
        <v>309</v>
      </c>
    </row>
    <row r="42" spans="1:30" x14ac:dyDescent="0.25">
      <c r="A42">
        <v>41</v>
      </c>
      <c r="B42">
        <v>38</v>
      </c>
      <c r="C42">
        <v>1</v>
      </c>
      <c r="D42" t="s">
        <v>476</v>
      </c>
      <c r="E42">
        <v>3650</v>
      </c>
      <c r="G42" t="s">
        <v>4</v>
      </c>
      <c r="H42" s="1">
        <v>42428.423611111109</v>
      </c>
      <c r="I42">
        <v>38</v>
      </c>
      <c r="J42" t="s">
        <v>111</v>
      </c>
      <c r="K42" t="s">
        <v>112</v>
      </c>
      <c r="L42" t="s">
        <v>113</v>
      </c>
      <c r="M42" t="s">
        <v>104</v>
      </c>
      <c r="N42" t="s">
        <v>103</v>
      </c>
      <c r="O42" t="s">
        <v>94</v>
      </c>
      <c r="P42">
        <v>17</v>
      </c>
      <c r="Q42">
        <v>2920</v>
      </c>
      <c r="R42">
        <v>500</v>
      </c>
      <c r="S42">
        <v>750</v>
      </c>
      <c r="T42">
        <v>150</v>
      </c>
      <c r="U42">
        <v>3650</v>
      </c>
      <c r="V42">
        <f>Data_SalesDetails[[#This Row],[Stock.Cost]]+Data_SalesDetails[[#This Row],[Stock.RepairsCost]]+Data_SalesDetails[[#This Row],[Stock.PartsCost]]+Data_SalesDetails[[#This Row],[Stock.TransportInCost]]</f>
        <v>4320</v>
      </c>
      <c r="W42" s="3">
        <f>Data_SalesDetails[[#This Row],[TotalSalePrice]]/Data_SalesDetails[[#This Row],[Total Cost]]-1</f>
        <v>-0.15509259259259256</v>
      </c>
      <c r="X42" s="4">
        <f>Data_SalesDetails[[#This Row],[TotalSalePrice]]-Data_SalesDetails[[#This Row],[Total Cost]]</f>
        <v>-670</v>
      </c>
      <c r="Y42" t="s">
        <v>444</v>
      </c>
      <c r="Z42" s="2">
        <v>42448</v>
      </c>
      <c r="AA42">
        <v>3</v>
      </c>
      <c r="AB42" t="s">
        <v>351</v>
      </c>
      <c r="AC42" t="s">
        <v>310</v>
      </c>
      <c r="AD42" t="s">
        <v>307</v>
      </c>
    </row>
    <row r="43" spans="1:30" x14ac:dyDescent="0.25">
      <c r="A43">
        <v>42</v>
      </c>
      <c r="B43">
        <v>39</v>
      </c>
      <c r="C43">
        <v>1</v>
      </c>
      <c r="D43" t="s">
        <v>477</v>
      </c>
      <c r="E43">
        <v>220500</v>
      </c>
      <c r="G43" t="s">
        <v>27</v>
      </c>
      <c r="H43" s="1">
        <v>42449</v>
      </c>
      <c r="I43">
        <v>39</v>
      </c>
      <c r="J43" t="s">
        <v>170</v>
      </c>
      <c r="K43" t="s">
        <v>171</v>
      </c>
      <c r="L43" t="s">
        <v>172</v>
      </c>
      <c r="M43" t="s">
        <v>109</v>
      </c>
      <c r="N43" t="s">
        <v>108</v>
      </c>
      <c r="O43" t="s">
        <v>94</v>
      </c>
      <c r="P43">
        <v>18</v>
      </c>
      <c r="Q43">
        <v>176400</v>
      </c>
      <c r="R43">
        <v>5500</v>
      </c>
      <c r="S43">
        <v>3150</v>
      </c>
      <c r="T43">
        <v>1950</v>
      </c>
      <c r="U43">
        <v>220500</v>
      </c>
      <c r="V43">
        <f>Data_SalesDetails[[#This Row],[Stock.Cost]]+Data_SalesDetails[[#This Row],[Stock.RepairsCost]]+Data_SalesDetails[[#This Row],[Stock.PartsCost]]+Data_SalesDetails[[#This Row],[Stock.TransportInCost]]</f>
        <v>187000</v>
      </c>
      <c r="W43" s="3">
        <f>Data_SalesDetails[[#This Row],[TotalSalePrice]]/Data_SalesDetails[[#This Row],[Total Cost]]-1</f>
        <v>0.17914438502673802</v>
      </c>
      <c r="X43" s="4">
        <f>Data_SalesDetails[[#This Row],[TotalSalePrice]]-Data_SalesDetails[[#This Row],[Total Cost]]</f>
        <v>33500</v>
      </c>
      <c r="Y43" t="s">
        <v>426</v>
      </c>
      <c r="Z43" s="2">
        <v>42477</v>
      </c>
      <c r="AA43">
        <v>3</v>
      </c>
      <c r="AB43" t="s">
        <v>352</v>
      </c>
      <c r="AC43" t="s">
        <v>310</v>
      </c>
      <c r="AD43" t="s">
        <v>307</v>
      </c>
    </row>
    <row r="44" spans="1:30" x14ac:dyDescent="0.25">
      <c r="A44">
        <v>43</v>
      </c>
      <c r="B44">
        <v>40</v>
      </c>
      <c r="C44">
        <v>1</v>
      </c>
      <c r="D44" t="s">
        <v>478</v>
      </c>
      <c r="E44">
        <v>102950</v>
      </c>
      <c r="F44">
        <v>2450</v>
      </c>
      <c r="G44" t="s">
        <v>28</v>
      </c>
      <c r="H44" s="1">
        <v>42465</v>
      </c>
      <c r="I44">
        <v>40</v>
      </c>
      <c r="J44" t="s">
        <v>173</v>
      </c>
      <c r="K44" t="s">
        <v>174</v>
      </c>
      <c r="L44" t="s">
        <v>175</v>
      </c>
      <c r="M44" t="s">
        <v>104</v>
      </c>
      <c r="N44" t="s">
        <v>103</v>
      </c>
      <c r="O44" t="s">
        <v>94</v>
      </c>
      <c r="P44">
        <v>6</v>
      </c>
      <c r="Q44">
        <v>82360</v>
      </c>
      <c r="R44">
        <v>2175</v>
      </c>
      <c r="S44">
        <v>2200</v>
      </c>
      <c r="T44">
        <v>750</v>
      </c>
      <c r="U44">
        <v>102950</v>
      </c>
      <c r="V44">
        <f>Data_SalesDetails[[#This Row],[Stock.Cost]]+Data_SalesDetails[[#This Row],[Stock.RepairsCost]]+Data_SalesDetails[[#This Row],[Stock.PartsCost]]+Data_SalesDetails[[#This Row],[Stock.TransportInCost]]</f>
        <v>87485</v>
      </c>
      <c r="W44" s="3">
        <f>Data_SalesDetails[[#This Row],[TotalSalePrice]]/Data_SalesDetails[[#This Row],[Total Cost]]-1</f>
        <v>0.17677316111333363</v>
      </c>
      <c r="X44" s="4">
        <f>Data_SalesDetails[[#This Row],[TotalSalePrice]]-Data_SalesDetails[[#This Row],[Total Cost]]</f>
        <v>15465</v>
      </c>
      <c r="Y44" t="s">
        <v>431</v>
      </c>
      <c r="Z44" s="2">
        <v>42486</v>
      </c>
      <c r="AA44">
        <v>1</v>
      </c>
      <c r="AB44" t="s">
        <v>340</v>
      </c>
      <c r="AC44" t="s">
        <v>306</v>
      </c>
      <c r="AD44" t="s">
        <v>307</v>
      </c>
    </row>
    <row r="45" spans="1:30" x14ac:dyDescent="0.25">
      <c r="A45">
        <v>44</v>
      </c>
      <c r="B45">
        <v>41</v>
      </c>
      <c r="C45">
        <v>1</v>
      </c>
      <c r="D45" t="s">
        <v>479</v>
      </c>
      <c r="E45">
        <v>17500</v>
      </c>
      <c r="G45" t="s">
        <v>23</v>
      </c>
      <c r="H45" s="1">
        <v>42490</v>
      </c>
      <c r="I45">
        <v>41</v>
      </c>
      <c r="J45" t="s">
        <v>160</v>
      </c>
      <c r="K45" t="s">
        <v>161</v>
      </c>
      <c r="L45" t="s">
        <v>162</v>
      </c>
      <c r="M45" t="s">
        <v>106</v>
      </c>
      <c r="N45" t="s">
        <v>105</v>
      </c>
      <c r="O45" t="s">
        <v>107</v>
      </c>
      <c r="P45">
        <v>11</v>
      </c>
      <c r="Q45">
        <v>14000</v>
      </c>
      <c r="R45">
        <v>2000</v>
      </c>
      <c r="S45">
        <v>500</v>
      </c>
      <c r="T45">
        <v>150</v>
      </c>
      <c r="U45">
        <v>17500</v>
      </c>
      <c r="V45">
        <f>Data_SalesDetails[[#This Row],[Stock.Cost]]+Data_SalesDetails[[#This Row],[Stock.RepairsCost]]+Data_SalesDetails[[#This Row],[Stock.PartsCost]]+Data_SalesDetails[[#This Row],[Stock.TransportInCost]]</f>
        <v>16650</v>
      </c>
      <c r="W45" s="3">
        <f>Data_SalesDetails[[#This Row],[TotalSalePrice]]/Data_SalesDetails[[#This Row],[Total Cost]]-1</f>
        <v>5.1051051051051122E-2</v>
      </c>
      <c r="X45" s="4">
        <f>Data_SalesDetails[[#This Row],[TotalSalePrice]]-Data_SalesDetails[[#This Row],[Total Cost]]</f>
        <v>850</v>
      </c>
      <c r="Y45" t="s">
        <v>428</v>
      </c>
      <c r="Z45" s="2">
        <v>42489</v>
      </c>
      <c r="AA45">
        <v>2</v>
      </c>
      <c r="AB45" t="s">
        <v>345</v>
      </c>
      <c r="AC45" t="s">
        <v>308</v>
      </c>
      <c r="AD45" t="s">
        <v>309</v>
      </c>
    </row>
    <row r="46" spans="1:30" x14ac:dyDescent="0.25">
      <c r="A46">
        <v>45</v>
      </c>
      <c r="B46">
        <v>42</v>
      </c>
      <c r="C46">
        <v>1</v>
      </c>
      <c r="D46" t="s">
        <v>452</v>
      </c>
      <c r="E46">
        <v>8800</v>
      </c>
      <c r="F46">
        <v>500</v>
      </c>
      <c r="G46" t="s">
        <v>24</v>
      </c>
      <c r="H46" s="1">
        <v>42490</v>
      </c>
      <c r="I46">
        <v>42</v>
      </c>
      <c r="J46" t="s">
        <v>163</v>
      </c>
      <c r="K46" t="s">
        <v>164</v>
      </c>
      <c r="L46" t="s">
        <v>159</v>
      </c>
      <c r="M46" t="s">
        <v>104</v>
      </c>
      <c r="N46" t="s">
        <v>103</v>
      </c>
      <c r="O46" t="s">
        <v>94</v>
      </c>
      <c r="P46">
        <v>13</v>
      </c>
      <c r="Q46">
        <v>7040</v>
      </c>
      <c r="R46">
        <v>140</v>
      </c>
      <c r="S46">
        <v>750</v>
      </c>
      <c r="T46">
        <v>150</v>
      </c>
      <c r="U46">
        <v>8800</v>
      </c>
      <c r="V46">
        <f>Data_SalesDetails[[#This Row],[Stock.Cost]]+Data_SalesDetails[[#This Row],[Stock.RepairsCost]]+Data_SalesDetails[[#This Row],[Stock.PartsCost]]+Data_SalesDetails[[#This Row],[Stock.TransportInCost]]</f>
        <v>8080</v>
      </c>
      <c r="W46" s="3">
        <f>Data_SalesDetails[[#This Row],[TotalSalePrice]]/Data_SalesDetails[[#This Row],[Total Cost]]-1</f>
        <v>8.9108910891089188E-2</v>
      </c>
      <c r="X46" s="4">
        <f>Data_SalesDetails[[#This Row],[TotalSalePrice]]-Data_SalesDetails[[#This Row],[Total Cost]]</f>
        <v>720</v>
      </c>
      <c r="Y46" t="s">
        <v>426</v>
      </c>
      <c r="Z46" s="2">
        <v>42210</v>
      </c>
      <c r="AA46">
        <v>2</v>
      </c>
      <c r="AB46" t="s">
        <v>347</v>
      </c>
      <c r="AC46" t="s">
        <v>308</v>
      </c>
      <c r="AD46" t="s">
        <v>309</v>
      </c>
    </row>
    <row r="47" spans="1:30" x14ac:dyDescent="0.25">
      <c r="A47">
        <v>46</v>
      </c>
      <c r="B47">
        <v>43</v>
      </c>
      <c r="C47">
        <v>1</v>
      </c>
      <c r="D47" t="s">
        <v>480</v>
      </c>
      <c r="E47">
        <v>99500</v>
      </c>
      <c r="F47">
        <v>500</v>
      </c>
      <c r="G47" t="s">
        <v>26</v>
      </c>
      <c r="H47" s="1">
        <v>42490</v>
      </c>
      <c r="I47">
        <v>43</v>
      </c>
      <c r="J47" t="s">
        <v>167</v>
      </c>
      <c r="K47" t="s">
        <v>168</v>
      </c>
      <c r="L47" t="s">
        <v>169</v>
      </c>
      <c r="M47" t="s">
        <v>98</v>
      </c>
      <c r="N47" t="s">
        <v>97</v>
      </c>
      <c r="O47" t="s">
        <v>94</v>
      </c>
      <c r="P47">
        <v>9</v>
      </c>
      <c r="Q47">
        <v>79600</v>
      </c>
      <c r="R47">
        <v>500</v>
      </c>
      <c r="S47">
        <v>750</v>
      </c>
      <c r="T47">
        <v>750</v>
      </c>
      <c r="U47">
        <v>99500</v>
      </c>
      <c r="V47">
        <f>Data_SalesDetails[[#This Row],[Stock.Cost]]+Data_SalesDetails[[#This Row],[Stock.RepairsCost]]+Data_SalesDetails[[#This Row],[Stock.PartsCost]]+Data_SalesDetails[[#This Row],[Stock.TransportInCost]]</f>
        <v>81600</v>
      </c>
      <c r="W47" s="3">
        <f>Data_SalesDetails[[#This Row],[TotalSalePrice]]/Data_SalesDetails[[#This Row],[Total Cost]]-1</f>
        <v>0.21936274509803932</v>
      </c>
      <c r="X47" s="4">
        <f>Data_SalesDetails[[#This Row],[TotalSalePrice]]-Data_SalesDetails[[#This Row],[Total Cost]]</f>
        <v>17900</v>
      </c>
      <c r="Y47" t="s">
        <v>431</v>
      </c>
      <c r="Z47" s="2">
        <v>42492</v>
      </c>
      <c r="AA47">
        <v>1</v>
      </c>
      <c r="AB47" t="s">
        <v>343</v>
      </c>
      <c r="AC47" t="s">
        <v>306</v>
      </c>
      <c r="AD47" t="s">
        <v>307</v>
      </c>
    </row>
    <row r="48" spans="1:30" x14ac:dyDescent="0.25">
      <c r="A48">
        <v>47</v>
      </c>
      <c r="B48">
        <v>44</v>
      </c>
      <c r="C48">
        <v>1</v>
      </c>
      <c r="D48" t="s">
        <v>481</v>
      </c>
      <c r="E48">
        <v>17500</v>
      </c>
      <c r="F48">
        <v>500</v>
      </c>
      <c r="G48" t="s">
        <v>24</v>
      </c>
      <c r="H48" s="1">
        <v>42490.477083333331</v>
      </c>
      <c r="I48">
        <v>44</v>
      </c>
      <c r="J48" t="s">
        <v>163</v>
      </c>
      <c r="K48" t="s">
        <v>164</v>
      </c>
      <c r="L48" t="s">
        <v>159</v>
      </c>
      <c r="M48" t="s">
        <v>104</v>
      </c>
      <c r="N48" t="s">
        <v>103</v>
      </c>
      <c r="O48" t="s">
        <v>94</v>
      </c>
      <c r="P48">
        <v>51</v>
      </c>
      <c r="Q48">
        <v>14000</v>
      </c>
      <c r="R48">
        <v>1360</v>
      </c>
      <c r="S48">
        <v>225</v>
      </c>
      <c r="T48">
        <v>150</v>
      </c>
      <c r="U48">
        <v>17500</v>
      </c>
      <c r="V48">
        <f>Data_SalesDetails[[#This Row],[Stock.Cost]]+Data_SalesDetails[[#This Row],[Stock.RepairsCost]]+Data_SalesDetails[[#This Row],[Stock.PartsCost]]+Data_SalesDetails[[#This Row],[Stock.TransportInCost]]</f>
        <v>15735</v>
      </c>
      <c r="W48" s="3">
        <f>Data_SalesDetails[[#This Row],[TotalSalePrice]]/Data_SalesDetails[[#This Row],[Total Cost]]-1</f>
        <v>0.11217032094057844</v>
      </c>
      <c r="X48" s="4">
        <f>Data_SalesDetails[[#This Row],[TotalSalePrice]]-Data_SalesDetails[[#This Row],[Total Cost]]</f>
        <v>1765</v>
      </c>
      <c r="Y48" t="s">
        <v>444</v>
      </c>
      <c r="Z48" s="2">
        <v>42492</v>
      </c>
      <c r="AA48">
        <v>9</v>
      </c>
      <c r="AB48" t="s">
        <v>379</v>
      </c>
      <c r="AC48" t="s">
        <v>316</v>
      </c>
      <c r="AD48" t="s">
        <v>307</v>
      </c>
    </row>
    <row r="49" spans="1:30" x14ac:dyDescent="0.25">
      <c r="A49">
        <v>48</v>
      </c>
      <c r="B49">
        <v>45</v>
      </c>
      <c r="C49">
        <v>1</v>
      </c>
      <c r="D49" t="s">
        <v>482</v>
      </c>
      <c r="E49">
        <v>12500</v>
      </c>
      <c r="G49" t="s">
        <v>12</v>
      </c>
      <c r="H49" s="1">
        <v>42490</v>
      </c>
      <c r="I49">
        <v>45</v>
      </c>
      <c r="J49" t="s">
        <v>136</v>
      </c>
      <c r="K49" t="s">
        <v>137</v>
      </c>
      <c r="L49" t="s">
        <v>138</v>
      </c>
      <c r="M49" t="s">
        <v>104</v>
      </c>
      <c r="N49" t="s">
        <v>103</v>
      </c>
      <c r="O49" t="s">
        <v>94</v>
      </c>
      <c r="P49">
        <v>52</v>
      </c>
      <c r="Q49">
        <v>10000</v>
      </c>
      <c r="R49">
        <v>500</v>
      </c>
      <c r="S49">
        <v>750</v>
      </c>
      <c r="T49">
        <v>150</v>
      </c>
      <c r="U49">
        <v>12500</v>
      </c>
      <c r="V49">
        <f>Data_SalesDetails[[#This Row],[Stock.Cost]]+Data_SalesDetails[[#This Row],[Stock.RepairsCost]]+Data_SalesDetails[[#This Row],[Stock.PartsCost]]+Data_SalesDetails[[#This Row],[Stock.TransportInCost]]</f>
        <v>11400</v>
      </c>
      <c r="W49" s="3">
        <f>Data_SalesDetails[[#This Row],[TotalSalePrice]]/Data_SalesDetails[[#This Row],[Total Cost]]-1</f>
        <v>9.6491228070175517E-2</v>
      </c>
      <c r="X49" s="4">
        <f>Data_SalesDetails[[#This Row],[TotalSalePrice]]-Data_SalesDetails[[#This Row],[Total Cost]]</f>
        <v>1100</v>
      </c>
      <c r="Y49" t="s">
        <v>431</v>
      </c>
      <c r="Z49" s="2">
        <v>42501</v>
      </c>
      <c r="AA49">
        <v>9</v>
      </c>
      <c r="AB49" t="s">
        <v>380</v>
      </c>
      <c r="AC49" t="s">
        <v>316</v>
      </c>
      <c r="AD49" t="s">
        <v>307</v>
      </c>
    </row>
    <row r="50" spans="1:30" x14ac:dyDescent="0.25">
      <c r="A50">
        <v>49</v>
      </c>
      <c r="B50">
        <v>46</v>
      </c>
      <c r="C50">
        <v>1</v>
      </c>
      <c r="D50" t="s">
        <v>483</v>
      </c>
      <c r="E50">
        <v>9950</v>
      </c>
      <c r="G50" t="s">
        <v>17</v>
      </c>
      <c r="H50" s="1">
        <v>42520</v>
      </c>
      <c r="I50">
        <v>46</v>
      </c>
      <c r="J50" t="s">
        <v>148</v>
      </c>
      <c r="K50" t="s">
        <v>149</v>
      </c>
      <c r="L50" t="s">
        <v>138</v>
      </c>
      <c r="M50" t="s">
        <v>104</v>
      </c>
      <c r="N50" t="s">
        <v>103</v>
      </c>
      <c r="O50" t="s">
        <v>94</v>
      </c>
      <c r="P50">
        <v>76</v>
      </c>
      <c r="Q50">
        <v>7960</v>
      </c>
      <c r="R50">
        <v>500</v>
      </c>
      <c r="S50">
        <v>750</v>
      </c>
      <c r="T50">
        <v>150</v>
      </c>
      <c r="U50">
        <v>49450</v>
      </c>
      <c r="V50">
        <f>Data_SalesDetails[[#This Row],[Stock.Cost]]+Data_SalesDetails[[#This Row],[Stock.RepairsCost]]+Data_SalesDetails[[#This Row],[Stock.PartsCost]]+Data_SalesDetails[[#This Row],[Stock.TransportInCost]]</f>
        <v>9360</v>
      </c>
      <c r="W50" s="3">
        <f>Data_SalesDetails[[#This Row],[TotalSalePrice]]/Data_SalesDetails[[#This Row],[Total Cost]]-1</f>
        <v>4.2831196581196584</v>
      </c>
      <c r="X50" s="4">
        <f>Data_SalesDetails[[#This Row],[TotalSalePrice]]-Data_SalesDetails[[#This Row],[Total Cost]]</f>
        <v>40090</v>
      </c>
      <c r="Y50" t="s">
        <v>424</v>
      </c>
      <c r="Z50" s="2">
        <v>42515</v>
      </c>
      <c r="AA50">
        <v>16</v>
      </c>
      <c r="AB50" t="s">
        <v>403</v>
      </c>
      <c r="AC50" t="s">
        <v>325</v>
      </c>
      <c r="AD50" t="s">
        <v>312</v>
      </c>
    </row>
    <row r="51" spans="1:30" x14ac:dyDescent="0.25">
      <c r="A51">
        <v>50</v>
      </c>
      <c r="B51">
        <v>46</v>
      </c>
      <c r="C51">
        <v>2</v>
      </c>
      <c r="D51" t="s">
        <v>484</v>
      </c>
      <c r="E51">
        <v>39500</v>
      </c>
      <c r="F51">
        <v>2450</v>
      </c>
      <c r="G51" t="s">
        <v>17</v>
      </c>
      <c r="H51" s="1">
        <v>42520</v>
      </c>
      <c r="I51">
        <v>46</v>
      </c>
      <c r="J51" t="s">
        <v>148</v>
      </c>
      <c r="K51" t="s">
        <v>149</v>
      </c>
      <c r="L51" t="s">
        <v>138</v>
      </c>
      <c r="M51" t="s">
        <v>104</v>
      </c>
      <c r="N51" t="s">
        <v>103</v>
      </c>
      <c r="O51" t="s">
        <v>94</v>
      </c>
      <c r="P51">
        <v>77</v>
      </c>
      <c r="Q51">
        <v>31600</v>
      </c>
      <c r="R51">
        <v>2000</v>
      </c>
      <c r="S51">
        <v>750</v>
      </c>
      <c r="T51">
        <v>550</v>
      </c>
      <c r="U51">
        <v>49450</v>
      </c>
      <c r="V51">
        <f>Data_SalesDetails[[#This Row],[Stock.Cost]]+Data_SalesDetails[[#This Row],[Stock.RepairsCost]]+Data_SalesDetails[[#This Row],[Stock.PartsCost]]+Data_SalesDetails[[#This Row],[Stock.TransportInCost]]</f>
        <v>34900</v>
      </c>
      <c r="W51" s="3">
        <f>Data_SalesDetails[[#This Row],[TotalSalePrice]]/Data_SalesDetails[[#This Row],[Total Cost]]-1</f>
        <v>0.41690544412607444</v>
      </c>
      <c r="X51" s="4">
        <f>Data_SalesDetails[[#This Row],[TotalSalePrice]]-Data_SalesDetails[[#This Row],[Total Cost]]</f>
        <v>14550</v>
      </c>
      <c r="Y51" t="s">
        <v>431</v>
      </c>
      <c r="Z51" s="2">
        <v>42518</v>
      </c>
      <c r="AA51">
        <v>16</v>
      </c>
      <c r="AB51" t="s">
        <v>404</v>
      </c>
      <c r="AC51" t="s">
        <v>325</v>
      </c>
      <c r="AD51" t="s">
        <v>312</v>
      </c>
    </row>
    <row r="52" spans="1:30" x14ac:dyDescent="0.25">
      <c r="A52">
        <v>51</v>
      </c>
      <c r="B52">
        <v>47</v>
      </c>
      <c r="C52">
        <v>1</v>
      </c>
      <c r="D52" t="s">
        <v>485</v>
      </c>
      <c r="E52">
        <v>49580</v>
      </c>
      <c r="G52" t="s">
        <v>18</v>
      </c>
      <c r="H52" s="1">
        <v>42520</v>
      </c>
      <c r="I52">
        <v>47</v>
      </c>
      <c r="J52" t="s">
        <v>150</v>
      </c>
      <c r="K52" t="s">
        <v>151</v>
      </c>
      <c r="L52" t="s">
        <v>145</v>
      </c>
      <c r="M52" t="s">
        <v>96</v>
      </c>
      <c r="N52" t="s">
        <v>95</v>
      </c>
      <c r="O52" t="s">
        <v>94</v>
      </c>
      <c r="P52">
        <v>24</v>
      </c>
      <c r="Q52">
        <v>39664</v>
      </c>
      <c r="R52">
        <v>660</v>
      </c>
      <c r="S52">
        <v>500</v>
      </c>
      <c r="T52">
        <v>550</v>
      </c>
      <c r="U52">
        <v>49580</v>
      </c>
      <c r="V52">
        <f>Data_SalesDetails[[#This Row],[Stock.Cost]]+Data_SalesDetails[[#This Row],[Stock.RepairsCost]]+Data_SalesDetails[[#This Row],[Stock.PartsCost]]+Data_SalesDetails[[#This Row],[Stock.TransportInCost]]</f>
        <v>41374</v>
      </c>
      <c r="W52" s="3">
        <f>Data_SalesDetails[[#This Row],[TotalSalePrice]]/Data_SalesDetails[[#This Row],[Total Cost]]-1</f>
        <v>0.19833711993039116</v>
      </c>
      <c r="X52" s="4">
        <f>Data_SalesDetails[[#This Row],[TotalSalePrice]]-Data_SalesDetails[[#This Row],[Total Cost]]</f>
        <v>8206</v>
      </c>
      <c r="Y52" t="s">
        <v>431</v>
      </c>
      <c r="Z52" s="2">
        <v>42518</v>
      </c>
      <c r="AA52">
        <v>4</v>
      </c>
      <c r="AB52" t="s">
        <v>358</v>
      </c>
      <c r="AC52" t="s">
        <v>311</v>
      </c>
      <c r="AD52" t="s">
        <v>312</v>
      </c>
    </row>
    <row r="53" spans="1:30" x14ac:dyDescent="0.25">
      <c r="A53">
        <v>52</v>
      </c>
      <c r="B53">
        <v>48</v>
      </c>
      <c r="C53">
        <v>1</v>
      </c>
      <c r="D53" t="s">
        <v>486</v>
      </c>
      <c r="E53">
        <v>5500</v>
      </c>
      <c r="G53" t="s">
        <v>10</v>
      </c>
      <c r="H53" s="1">
        <v>42536</v>
      </c>
      <c r="I53">
        <v>48</v>
      </c>
      <c r="J53" t="s">
        <v>130</v>
      </c>
      <c r="K53" t="s">
        <v>131</v>
      </c>
      <c r="L53" t="s">
        <v>132</v>
      </c>
      <c r="M53" t="s">
        <v>96</v>
      </c>
      <c r="N53" t="s">
        <v>95</v>
      </c>
      <c r="O53" t="s">
        <v>94</v>
      </c>
      <c r="P53">
        <v>86</v>
      </c>
      <c r="Q53">
        <v>4400</v>
      </c>
      <c r="R53">
        <v>500</v>
      </c>
      <c r="S53">
        <v>750</v>
      </c>
      <c r="T53">
        <v>150</v>
      </c>
      <c r="U53">
        <v>5500</v>
      </c>
      <c r="V53">
        <f>Data_SalesDetails[[#This Row],[Stock.Cost]]+Data_SalesDetails[[#This Row],[Stock.RepairsCost]]+Data_SalesDetails[[#This Row],[Stock.PartsCost]]+Data_SalesDetails[[#This Row],[Stock.TransportInCost]]</f>
        <v>5800</v>
      </c>
      <c r="W53" s="3">
        <f>Data_SalesDetails[[#This Row],[TotalSalePrice]]/Data_SalesDetails[[#This Row],[Total Cost]]-1</f>
        <v>-5.1724137931034475E-2</v>
      </c>
      <c r="X53" s="4">
        <f>Data_SalesDetails[[#This Row],[TotalSalePrice]]-Data_SalesDetails[[#This Row],[Total Cost]]</f>
        <v>-300</v>
      </c>
      <c r="Y53" t="s">
        <v>431</v>
      </c>
      <c r="Z53" s="2">
        <v>42518</v>
      </c>
      <c r="AA53">
        <v>21</v>
      </c>
      <c r="AB53" t="s">
        <v>410</v>
      </c>
      <c r="AC53" t="s">
        <v>330</v>
      </c>
      <c r="AD53" t="s">
        <v>312</v>
      </c>
    </row>
    <row r="54" spans="1:30" x14ac:dyDescent="0.25">
      <c r="A54">
        <v>53</v>
      </c>
      <c r="B54">
        <v>49</v>
      </c>
      <c r="C54">
        <v>1</v>
      </c>
      <c r="D54" t="s">
        <v>487</v>
      </c>
      <c r="E54">
        <v>22150</v>
      </c>
      <c r="F54">
        <v>500</v>
      </c>
      <c r="G54" t="s">
        <v>29</v>
      </c>
      <c r="H54" s="1">
        <v>42536</v>
      </c>
      <c r="I54">
        <v>49</v>
      </c>
      <c r="J54" t="s">
        <v>176</v>
      </c>
      <c r="K54" t="s">
        <v>177</v>
      </c>
      <c r="L54" t="s">
        <v>178</v>
      </c>
      <c r="M54" t="s">
        <v>104</v>
      </c>
      <c r="N54" t="s">
        <v>103</v>
      </c>
      <c r="O54" t="s">
        <v>94</v>
      </c>
      <c r="P54">
        <v>11</v>
      </c>
      <c r="Q54">
        <v>17720</v>
      </c>
      <c r="R54">
        <v>1360</v>
      </c>
      <c r="S54">
        <v>750</v>
      </c>
      <c r="T54">
        <v>150</v>
      </c>
      <c r="U54">
        <v>22150</v>
      </c>
      <c r="V54">
        <f>Data_SalesDetails[[#This Row],[Stock.Cost]]+Data_SalesDetails[[#This Row],[Stock.RepairsCost]]+Data_SalesDetails[[#This Row],[Stock.PartsCost]]+Data_SalesDetails[[#This Row],[Stock.TransportInCost]]</f>
        <v>19980</v>
      </c>
      <c r="W54" s="3">
        <f>Data_SalesDetails[[#This Row],[TotalSalePrice]]/Data_SalesDetails[[#This Row],[Total Cost]]-1</f>
        <v>0.10860860860860866</v>
      </c>
      <c r="X54" s="4">
        <f>Data_SalesDetails[[#This Row],[TotalSalePrice]]-Data_SalesDetails[[#This Row],[Total Cost]]</f>
        <v>2170</v>
      </c>
      <c r="Y54" t="s">
        <v>433</v>
      </c>
      <c r="Z54" s="2">
        <v>42518</v>
      </c>
      <c r="AA54">
        <v>2</v>
      </c>
      <c r="AB54" t="s">
        <v>345</v>
      </c>
      <c r="AC54" t="s">
        <v>308</v>
      </c>
      <c r="AD54" t="s">
        <v>309</v>
      </c>
    </row>
    <row r="55" spans="1:30" x14ac:dyDescent="0.25">
      <c r="A55">
        <v>54</v>
      </c>
      <c r="B55">
        <v>50</v>
      </c>
      <c r="C55">
        <v>1</v>
      </c>
      <c r="D55" t="s">
        <v>489</v>
      </c>
      <c r="E55">
        <v>35000</v>
      </c>
      <c r="G55" t="s">
        <v>30</v>
      </c>
      <c r="H55" s="1">
        <v>42536</v>
      </c>
      <c r="I55">
        <v>50</v>
      </c>
      <c r="J55" t="s">
        <v>179</v>
      </c>
      <c r="K55" t="s">
        <v>180</v>
      </c>
      <c r="L55" t="s">
        <v>113</v>
      </c>
      <c r="M55" t="s">
        <v>104</v>
      </c>
      <c r="N55" t="s">
        <v>103</v>
      </c>
      <c r="O55" t="s">
        <v>94</v>
      </c>
      <c r="P55">
        <v>74</v>
      </c>
      <c r="Q55">
        <v>28000</v>
      </c>
      <c r="R55">
        <v>500</v>
      </c>
      <c r="S55">
        <v>750</v>
      </c>
      <c r="T55">
        <v>550</v>
      </c>
      <c r="U55">
        <v>35000</v>
      </c>
      <c r="V55">
        <f>Data_SalesDetails[[#This Row],[Stock.Cost]]+Data_SalesDetails[[#This Row],[Stock.RepairsCost]]+Data_SalesDetails[[#This Row],[Stock.PartsCost]]+Data_SalesDetails[[#This Row],[Stock.TransportInCost]]</f>
        <v>29800</v>
      </c>
      <c r="W55" s="3">
        <f>Data_SalesDetails[[#This Row],[TotalSalePrice]]/Data_SalesDetails[[#This Row],[Total Cost]]-1</f>
        <v>0.17449664429530198</v>
      </c>
      <c r="X55" s="4">
        <f>Data_SalesDetails[[#This Row],[TotalSalePrice]]-Data_SalesDetails[[#This Row],[Total Cost]]</f>
        <v>5200</v>
      </c>
      <c r="Y55" t="s">
        <v>431</v>
      </c>
      <c r="Z55" s="2">
        <v>42523</v>
      </c>
      <c r="AA55">
        <v>16</v>
      </c>
      <c r="AB55" t="s">
        <v>401</v>
      </c>
      <c r="AC55" t="s">
        <v>325</v>
      </c>
      <c r="AD55" t="s">
        <v>312</v>
      </c>
    </row>
    <row r="56" spans="1:30" x14ac:dyDescent="0.25">
      <c r="A56">
        <v>55</v>
      </c>
      <c r="B56">
        <v>51</v>
      </c>
      <c r="C56">
        <v>1</v>
      </c>
      <c r="D56" t="s">
        <v>490</v>
      </c>
      <c r="E56">
        <v>29650</v>
      </c>
      <c r="G56" t="s">
        <v>31</v>
      </c>
      <c r="H56" s="1">
        <v>42536</v>
      </c>
      <c r="I56">
        <v>51</v>
      </c>
      <c r="J56" t="s">
        <v>181</v>
      </c>
      <c r="K56" t="s">
        <v>182</v>
      </c>
      <c r="L56" t="s">
        <v>132</v>
      </c>
      <c r="M56" t="s">
        <v>96</v>
      </c>
      <c r="N56" t="s">
        <v>95</v>
      </c>
      <c r="O56" t="s">
        <v>94</v>
      </c>
      <c r="P56">
        <v>75</v>
      </c>
      <c r="Q56">
        <v>23720</v>
      </c>
      <c r="R56">
        <v>660</v>
      </c>
      <c r="S56">
        <v>750</v>
      </c>
      <c r="T56">
        <v>150</v>
      </c>
      <c r="U56">
        <v>174650</v>
      </c>
      <c r="V56">
        <f>Data_SalesDetails[[#This Row],[Stock.Cost]]+Data_SalesDetails[[#This Row],[Stock.RepairsCost]]+Data_SalesDetails[[#This Row],[Stock.PartsCost]]+Data_SalesDetails[[#This Row],[Stock.TransportInCost]]</f>
        <v>25280</v>
      </c>
      <c r="W56" s="3">
        <f>Data_SalesDetails[[#This Row],[TotalSalePrice]]/Data_SalesDetails[[#This Row],[Total Cost]]-1</f>
        <v>5.9086234177215191</v>
      </c>
      <c r="X56" s="4">
        <f>Data_SalesDetails[[#This Row],[TotalSalePrice]]-Data_SalesDetails[[#This Row],[Total Cost]]</f>
        <v>149370</v>
      </c>
      <c r="Y56" t="s">
        <v>424</v>
      </c>
      <c r="Z56" s="2">
        <v>42524</v>
      </c>
      <c r="AA56">
        <v>16</v>
      </c>
      <c r="AB56" t="s">
        <v>402</v>
      </c>
      <c r="AC56" t="s">
        <v>325</v>
      </c>
      <c r="AD56" t="s">
        <v>312</v>
      </c>
    </row>
    <row r="57" spans="1:30" x14ac:dyDescent="0.25">
      <c r="A57">
        <v>56</v>
      </c>
      <c r="B57">
        <v>51</v>
      </c>
      <c r="C57">
        <v>2</v>
      </c>
      <c r="D57" t="s">
        <v>491</v>
      </c>
      <c r="E57">
        <v>45500</v>
      </c>
      <c r="G57" t="s">
        <v>31</v>
      </c>
      <c r="H57" s="1">
        <v>42536</v>
      </c>
      <c r="I57">
        <v>51</v>
      </c>
      <c r="J57" t="s">
        <v>181</v>
      </c>
      <c r="K57" t="s">
        <v>182</v>
      </c>
      <c r="L57" t="s">
        <v>132</v>
      </c>
      <c r="M57" t="s">
        <v>96</v>
      </c>
      <c r="N57" t="s">
        <v>95</v>
      </c>
      <c r="O57" t="s">
        <v>94</v>
      </c>
      <c r="P57">
        <v>24</v>
      </c>
      <c r="Q57">
        <v>36400</v>
      </c>
      <c r="R57">
        <v>500</v>
      </c>
      <c r="S57">
        <v>750</v>
      </c>
      <c r="T57">
        <v>550</v>
      </c>
      <c r="U57">
        <v>174650</v>
      </c>
      <c r="V57">
        <f>Data_SalesDetails[[#This Row],[Stock.Cost]]+Data_SalesDetails[[#This Row],[Stock.RepairsCost]]+Data_SalesDetails[[#This Row],[Stock.PartsCost]]+Data_SalesDetails[[#This Row],[Stock.TransportInCost]]</f>
        <v>38200</v>
      </c>
      <c r="W57" s="3">
        <f>Data_SalesDetails[[#This Row],[TotalSalePrice]]/Data_SalesDetails[[#This Row],[Total Cost]]-1</f>
        <v>3.5719895287958119</v>
      </c>
      <c r="X57" s="4">
        <f>Data_SalesDetails[[#This Row],[TotalSalePrice]]-Data_SalesDetails[[#This Row],[Total Cost]]</f>
        <v>136450</v>
      </c>
      <c r="Y57" t="s">
        <v>424</v>
      </c>
      <c r="Z57" s="2">
        <v>42525</v>
      </c>
      <c r="AA57">
        <v>4</v>
      </c>
      <c r="AB57" t="s">
        <v>358</v>
      </c>
      <c r="AC57" t="s">
        <v>311</v>
      </c>
      <c r="AD57" t="s">
        <v>312</v>
      </c>
    </row>
    <row r="58" spans="1:30" x14ac:dyDescent="0.25">
      <c r="A58">
        <v>57</v>
      </c>
      <c r="B58">
        <v>51</v>
      </c>
      <c r="C58">
        <v>3</v>
      </c>
      <c r="D58" t="s">
        <v>492</v>
      </c>
      <c r="E58">
        <v>99500</v>
      </c>
      <c r="F58">
        <v>750</v>
      </c>
      <c r="G58" t="s">
        <v>31</v>
      </c>
      <c r="H58" s="1">
        <v>42536</v>
      </c>
      <c r="I58">
        <v>51</v>
      </c>
      <c r="J58" t="s">
        <v>181</v>
      </c>
      <c r="K58" t="s">
        <v>182</v>
      </c>
      <c r="L58" t="s">
        <v>132</v>
      </c>
      <c r="M58" t="s">
        <v>96</v>
      </c>
      <c r="N58" t="s">
        <v>95</v>
      </c>
      <c r="O58" t="s">
        <v>94</v>
      </c>
      <c r="P58">
        <v>32</v>
      </c>
      <c r="Q58">
        <v>79600</v>
      </c>
      <c r="R58">
        <v>2175</v>
      </c>
      <c r="S58">
        <v>750</v>
      </c>
      <c r="T58">
        <v>750</v>
      </c>
      <c r="U58">
        <v>174650</v>
      </c>
      <c r="V58">
        <f>Data_SalesDetails[[#This Row],[Stock.Cost]]+Data_SalesDetails[[#This Row],[Stock.RepairsCost]]+Data_SalesDetails[[#This Row],[Stock.PartsCost]]+Data_SalesDetails[[#This Row],[Stock.TransportInCost]]</f>
        <v>83275</v>
      </c>
      <c r="W58" s="3">
        <f>Data_SalesDetails[[#This Row],[TotalSalePrice]]/Data_SalesDetails[[#This Row],[Total Cost]]-1</f>
        <v>1.0972680876613627</v>
      </c>
      <c r="X58" s="4">
        <f>Data_SalesDetails[[#This Row],[TotalSalePrice]]-Data_SalesDetails[[#This Row],[Total Cost]]</f>
        <v>91375</v>
      </c>
      <c r="Y58" t="s">
        <v>450</v>
      </c>
      <c r="Z58" s="2">
        <v>42527</v>
      </c>
      <c r="AA58">
        <v>5</v>
      </c>
      <c r="AB58" t="s">
        <v>366</v>
      </c>
      <c r="AC58" t="s">
        <v>313</v>
      </c>
      <c r="AD58" t="s">
        <v>312</v>
      </c>
    </row>
    <row r="59" spans="1:30" x14ac:dyDescent="0.25">
      <c r="A59">
        <v>58</v>
      </c>
      <c r="B59">
        <v>52</v>
      </c>
      <c r="C59">
        <v>1</v>
      </c>
      <c r="D59" t="s">
        <v>493</v>
      </c>
      <c r="E59">
        <v>15650</v>
      </c>
      <c r="G59" t="s">
        <v>32</v>
      </c>
      <c r="H59" s="1">
        <v>42552.333333333336</v>
      </c>
      <c r="I59">
        <v>52</v>
      </c>
      <c r="J59" t="s">
        <v>183</v>
      </c>
      <c r="K59" t="s">
        <v>184</v>
      </c>
      <c r="L59" t="s">
        <v>129</v>
      </c>
      <c r="M59" t="s">
        <v>104</v>
      </c>
      <c r="N59" t="s">
        <v>103</v>
      </c>
      <c r="O59" t="s">
        <v>94</v>
      </c>
      <c r="P59">
        <v>13</v>
      </c>
      <c r="Q59">
        <v>12520</v>
      </c>
      <c r="R59">
        <v>500</v>
      </c>
      <c r="S59">
        <v>225</v>
      </c>
      <c r="T59">
        <v>150</v>
      </c>
      <c r="U59">
        <v>15650</v>
      </c>
      <c r="V59">
        <f>Data_SalesDetails[[#This Row],[Stock.Cost]]+Data_SalesDetails[[#This Row],[Stock.RepairsCost]]+Data_SalesDetails[[#This Row],[Stock.PartsCost]]+Data_SalesDetails[[#This Row],[Stock.TransportInCost]]</f>
        <v>13395</v>
      </c>
      <c r="W59" s="3">
        <f>Data_SalesDetails[[#This Row],[TotalSalePrice]]/Data_SalesDetails[[#This Row],[Total Cost]]-1</f>
        <v>0.16834639790966777</v>
      </c>
      <c r="X59" s="4">
        <f>Data_SalesDetails[[#This Row],[TotalSalePrice]]-Data_SalesDetails[[#This Row],[Total Cost]]</f>
        <v>2255</v>
      </c>
      <c r="Y59" t="s">
        <v>433</v>
      </c>
      <c r="Z59" s="2">
        <v>42551</v>
      </c>
      <c r="AA59">
        <v>2</v>
      </c>
      <c r="AB59" t="s">
        <v>347</v>
      </c>
      <c r="AC59" t="s">
        <v>308</v>
      </c>
      <c r="AD59" t="s">
        <v>309</v>
      </c>
    </row>
    <row r="60" spans="1:30" x14ac:dyDescent="0.25">
      <c r="A60">
        <v>59</v>
      </c>
      <c r="B60">
        <v>53</v>
      </c>
      <c r="C60">
        <v>1</v>
      </c>
      <c r="D60" t="s">
        <v>495</v>
      </c>
      <c r="E60">
        <v>12500</v>
      </c>
      <c r="F60">
        <v>750</v>
      </c>
      <c r="G60" t="s">
        <v>23</v>
      </c>
      <c r="H60" s="1">
        <v>42557</v>
      </c>
      <c r="I60">
        <v>53</v>
      </c>
      <c r="J60" t="s">
        <v>160</v>
      </c>
      <c r="K60" t="s">
        <v>161</v>
      </c>
      <c r="L60" t="s">
        <v>162</v>
      </c>
      <c r="M60" t="s">
        <v>106</v>
      </c>
      <c r="N60" t="s">
        <v>105</v>
      </c>
      <c r="O60" t="s">
        <v>107</v>
      </c>
      <c r="P60">
        <v>51</v>
      </c>
      <c r="Q60">
        <v>10000</v>
      </c>
      <c r="R60">
        <v>500</v>
      </c>
      <c r="S60">
        <v>750</v>
      </c>
      <c r="T60">
        <v>150</v>
      </c>
      <c r="U60">
        <v>12500</v>
      </c>
      <c r="V60">
        <f>Data_SalesDetails[[#This Row],[Stock.Cost]]+Data_SalesDetails[[#This Row],[Stock.RepairsCost]]+Data_SalesDetails[[#This Row],[Stock.PartsCost]]+Data_SalesDetails[[#This Row],[Stock.TransportInCost]]</f>
        <v>11400</v>
      </c>
      <c r="W60" s="3">
        <f>Data_SalesDetails[[#This Row],[TotalSalePrice]]/Data_SalesDetails[[#This Row],[Total Cost]]-1</f>
        <v>9.6491228070175517E-2</v>
      </c>
      <c r="X60" s="4">
        <f>Data_SalesDetails[[#This Row],[TotalSalePrice]]-Data_SalesDetails[[#This Row],[Total Cost]]</f>
        <v>1100</v>
      </c>
      <c r="Y60" t="s">
        <v>428</v>
      </c>
      <c r="Z60" s="2">
        <v>42554</v>
      </c>
      <c r="AA60">
        <v>9</v>
      </c>
      <c r="AB60" t="s">
        <v>379</v>
      </c>
      <c r="AC60" t="s">
        <v>316</v>
      </c>
      <c r="AD60" t="s">
        <v>307</v>
      </c>
    </row>
    <row r="61" spans="1:30" x14ac:dyDescent="0.25">
      <c r="A61">
        <v>60</v>
      </c>
      <c r="B61">
        <v>54</v>
      </c>
      <c r="C61">
        <v>1</v>
      </c>
      <c r="D61" t="s">
        <v>496</v>
      </c>
      <c r="E61">
        <v>195000</v>
      </c>
      <c r="G61" t="s">
        <v>33</v>
      </c>
      <c r="H61" s="1">
        <v>42576.416666666664</v>
      </c>
      <c r="I61">
        <v>54</v>
      </c>
      <c r="J61" t="s">
        <v>185</v>
      </c>
      <c r="K61" t="s">
        <v>186</v>
      </c>
      <c r="L61" t="s">
        <v>129</v>
      </c>
      <c r="M61" t="s">
        <v>104</v>
      </c>
      <c r="N61" t="s">
        <v>103</v>
      </c>
      <c r="O61" t="s">
        <v>94</v>
      </c>
      <c r="P61">
        <v>2</v>
      </c>
      <c r="Q61">
        <v>156000</v>
      </c>
      <c r="R61">
        <v>3950</v>
      </c>
      <c r="S61">
        <v>3150</v>
      </c>
      <c r="T61">
        <v>1950</v>
      </c>
      <c r="U61">
        <v>195000</v>
      </c>
      <c r="V61">
        <f>Data_SalesDetails[[#This Row],[Stock.Cost]]+Data_SalesDetails[[#This Row],[Stock.RepairsCost]]+Data_SalesDetails[[#This Row],[Stock.PartsCost]]+Data_SalesDetails[[#This Row],[Stock.TransportInCost]]</f>
        <v>165050</v>
      </c>
      <c r="W61" s="3">
        <f>Data_SalesDetails[[#This Row],[TotalSalePrice]]/Data_SalesDetails[[#This Row],[Total Cost]]-1</f>
        <v>0.18146016358679184</v>
      </c>
      <c r="X61" s="4">
        <f>Data_SalesDetails[[#This Row],[TotalSalePrice]]-Data_SalesDetails[[#This Row],[Total Cost]]</f>
        <v>29950</v>
      </c>
      <c r="Y61" t="s">
        <v>431</v>
      </c>
      <c r="Z61" s="2">
        <v>42556</v>
      </c>
      <c r="AA61">
        <v>1</v>
      </c>
      <c r="AB61" t="s">
        <v>337</v>
      </c>
      <c r="AC61" t="s">
        <v>306</v>
      </c>
      <c r="AD61" t="s">
        <v>307</v>
      </c>
    </row>
    <row r="62" spans="1:30" x14ac:dyDescent="0.25">
      <c r="A62">
        <v>61</v>
      </c>
      <c r="B62">
        <v>55</v>
      </c>
      <c r="C62">
        <v>1</v>
      </c>
      <c r="D62" t="s">
        <v>497</v>
      </c>
      <c r="E62">
        <v>205000</v>
      </c>
      <c r="G62" t="s">
        <v>17</v>
      </c>
      <c r="H62" s="1">
        <v>42576</v>
      </c>
      <c r="I62">
        <v>55</v>
      </c>
      <c r="J62" t="s">
        <v>148</v>
      </c>
      <c r="K62" t="s">
        <v>149</v>
      </c>
      <c r="L62" t="s">
        <v>138</v>
      </c>
      <c r="M62" t="s">
        <v>104</v>
      </c>
      <c r="N62" t="s">
        <v>103</v>
      </c>
      <c r="O62" t="s">
        <v>94</v>
      </c>
      <c r="P62">
        <v>3</v>
      </c>
      <c r="Q62">
        <v>164000</v>
      </c>
      <c r="R62">
        <v>9250</v>
      </c>
      <c r="S62">
        <v>750</v>
      </c>
      <c r="T62">
        <v>1950</v>
      </c>
      <c r="U62">
        <v>205000</v>
      </c>
      <c r="V62">
        <f>Data_SalesDetails[[#This Row],[Stock.Cost]]+Data_SalesDetails[[#This Row],[Stock.RepairsCost]]+Data_SalesDetails[[#This Row],[Stock.PartsCost]]+Data_SalesDetails[[#This Row],[Stock.TransportInCost]]</f>
        <v>175950</v>
      </c>
      <c r="W62" s="3">
        <f>Data_SalesDetails[[#This Row],[TotalSalePrice]]/Data_SalesDetails[[#This Row],[Total Cost]]-1</f>
        <v>0.16510372264847972</v>
      </c>
      <c r="X62" s="4">
        <f>Data_SalesDetails[[#This Row],[TotalSalePrice]]-Data_SalesDetails[[#This Row],[Total Cost]]</f>
        <v>29050</v>
      </c>
      <c r="Y62" t="s">
        <v>431</v>
      </c>
      <c r="Z62" s="2">
        <v>42558</v>
      </c>
      <c r="AA62">
        <v>1</v>
      </c>
      <c r="AB62" t="s">
        <v>338</v>
      </c>
      <c r="AC62" t="s">
        <v>306</v>
      </c>
      <c r="AD62" t="s">
        <v>307</v>
      </c>
    </row>
    <row r="63" spans="1:30" x14ac:dyDescent="0.25">
      <c r="A63">
        <v>62</v>
      </c>
      <c r="B63">
        <v>56</v>
      </c>
      <c r="C63">
        <v>1</v>
      </c>
      <c r="D63" t="s">
        <v>498</v>
      </c>
      <c r="E63">
        <v>66500</v>
      </c>
      <c r="G63" t="s">
        <v>16</v>
      </c>
      <c r="H63" s="1">
        <v>42576</v>
      </c>
      <c r="I63">
        <v>56</v>
      </c>
      <c r="J63" t="s">
        <v>146</v>
      </c>
      <c r="K63" t="s">
        <v>147</v>
      </c>
      <c r="L63" t="s">
        <v>138</v>
      </c>
      <c r="M63" t="s">
        <v>104</v>
      </c>
      <c r="N63" t="s">
        <v>103</v>
      </c>
      <c r="O63" t="s">
        <v>94</v>
      </c>
      <c r="P63">
        <v>14</v>
      </c>
      <c r="Q63">
        <v>53200</v>
      </c>
      <c r="R63">
        <v>1490</v>
      </c>
      <c r="S63">
        <v>750</v>
      </c>
      <c r="T63">
        <v>750</v>
      </c>
      <c r="U63">
        <v>66500</v>
      </c>
      <c r="V63">
        <f>Data_SalesDetails[[#This Row],[Stock.Cost]]+Data_SalesDetails[[#This Row],[Stock.RepairsCost]]+Data_SalesDetails[[#This Row],[Stock.PartsCost]]+Data_SalesDetails[[#This Row],[Stock.TransportInCost]]</f>
        <v>56190</v>
      </c>
      <c r="W63" s="3">
        <f>Data_SalesDetails[[#This Row],[TotalSalePrice]]/Data_SalesDetails[[#This Row],[Total Cost]]-1</f>
        <v>0.18348460580174408</v>
      </c>
      <c r="X63" s="4">
        <f>Data_SalesDetails[[#This Row],[TotalSalePrice]]-Data_SalesDetails[[#This Row],[Total Cost]]</f>
        <v>10310</v>
      </c>
      <c r="Y63" t="s">
        <v>431</v>
      </c>
      <c r="Z63" s="2">
        <v>42559</v>
      </c>
      <c r="AA63">
        <v>2</v>
      </c>
      <c r="AB63" t="s">
        <v>348</v>
      </c>
      <c r="AC63" t="s">
        <v>308</v>
      </c>
      <c r="AD63" t="s">
        <v>309</v>
      </c>
    </row>
    <row r="64" spans="1:30" x14ac:dyDescent="0.25">
      <c r="A64">
        <v>63</v>
      </c>
      <c r="B64">
        <v>57</v>
      </c>
      <c r="C64">
        <v>1</v>
      </c>
      <c r="D64" t="s">
        <v>499</v>
      </c>
      <c r="E64">
        <v>19500</v>
      </c>
      <c r="G64" t="s">
        <v>34</v>
      </c>
      <c r="H64" s="1">
        <v>42576</v>
      </c>
      <c r="I64">
        <v>57</v>
      </c>
      <c r="J64" t="s">
        <v>187</v>
      </c>
      <c r="K64" t="s">
        <v>188</v>
      </c>
      <c r="L64" t="s">
        <v>129</v>
      </c>
      <c r="M64" t="s">
        <v>104</v>
      </c>
      <c r="N64" t="s">
        <v>103</v>
      </c>
      <c r="O64" t="s">
        <v>94</v>
      </c>
      <c r="P64">
        <v>15</v>
      </c>
      <c r="Q64">
        <v>15600</v>
      </c>
      <c r="R64">
        <v>1360</v>
      </c>
      <c r="S64">
        <v>750</v>
      </c>
      <c r="T64">
        <v>150</v>
      </c>
      <c r="U64">
        <v>19500</v>
      </c>
      <c r="V64">
        <f>Data_SalesDetails[[#This Row],[Stock.Cost]]+Data_SalesDetails[[#This Row],[Stock.RepairsCost]]+Data_SalesDetails[[#This Row],[Stock.PartsCost]]+Data_SalesDetails[[#This Row],[Stock.TransportInCost]]</f>
        <v>17860</v>
      </c>
      <c r="W64" s="3">
        <f>Data_SalesDetails[[#This Row],[TotalSalePrice]]/Data_SalesDetails[[#This Row],[Total Cost]]-1</f>
        <v>9.1825307950727852E-2</v>
      </c>
      <c r="X64" s="4">
        <f>Data_SalesDetails[[#This Row],[TotalSalePrice]]-Data_SalesDetails[[#This Row],[Total Cost]]</f>
        <v>1640</v>
      </c>
      <c r="Y64" t="s">
        <v>433</v>
      </c>
      <c r="Z64" s="2">
        <v>42560</v>
      </c>
      <c r="AA64">
        <v>2</v>
      </c>
      <c r="AB64" t="s">
        <v>349</v>
      </c>
      <c r="AC64" t="s">
        <v>308</v>
      </c>
      <c r="AD64" t="s">
        <v>309</v>
      </c>
    </row>
    <row r="65" spans="1:30" x14ac:dyDescent="0.25">
      <c r="A65">
        <v>64</v>
      </c>
      <c r="B65">
        <v>58</v>
      </c>
      <c r="C65">
        <v>1</v>
      </c>
      <c r="D65" t="s">
        <v>500</v>
      </c>
      <c r="E65">
        <v>79500</v>
      </c>
      <c r="F65">
        <v>500</v>
      </c>
      <c r="G65" t="s">
        <v>35</v>
      </c>
      <c r="H65" s="1">
        <v>42577</v>
      </c>
      <c r="I65">
        <v>58</v>
      </c>
      <c r="J65" t="s">
        <v>189</v>
      </c>
      <c r="K65" t="s">
        <v>190</v>
      </c>
      <c r="L65" t="s">
        <v>191</v>
      </c>
      <c r="M65" t="s">
        <v>102</v>
      </c>
      <c r="N65" t="s">
        <v>101</v>
      </c>
      <c r="O65" t="s">
        <v>94</v>
      </c>
      <c r="P65">
        <v>32</v>
      </c>
      <c r="Q65">
        <v>63600</v>
      </c>
      <c r="R65">
        <v>2000</v>
      </c>
      <c r="S65">
        <v>1500</v>
      </c>
      <c r="T65">
        <v>750</v>
      </c>
      <c r="U65">
        <v>79500</v>
      </c>
      <c r="V65">
        <f>Data_SalesDetails[[#This Row],[Stock.Cost]]+Data_SalesDetails[[#This Row],[Stock.RepairsCost]]+Data_SalesDetails[[#This Row],[Stock.PartsCost]]+Data_SalesDetails[[#This Row],[Stock.TransportInCost]]</f>
        <v>67850</v>
      </c>
      <c r="W65" s="3">
        <f>Data_SalesDetails[[#This Row],[TotalSalePrice]]/Data_SalesDetails[[#This Row],[Total Cost]]-1</f>
        <v>0.17170228445099478</v>
      </c>
      <c r="X65" s="4">
        <f>Data_SalesDetails[[#This Row],[TotalSalePrice]]-Data_SalesDetails[[#This Row],[Total Cost]]</f>
        <v>11650</v>
      </c>
      <c r="Y65" t="s">
        <v>426</v>
      </c>
      <c r="Z65" s="2">
        <v>42576</v>
      </c>
      <c r="AA65">
        <v>5</v>
      </c>
      <c r="AB65" t="s">
        <v>366</v>
      </c>
      <c r="AC65" t="s">
        <v>313</v>
      </c>
      <c r="AD65" t="s">
        <v>312</v>
      </c>
    </row>
    <row r="66" spans="1:30" x14ac:dyDescent="0.25">
      <c r="A66">
        <v>65</v>
      </c>
      <c r="B66">
        <v>59</v>
      </c>
      <c r="C66">
        <v>1</v>
      </c>
      <c r="D66" t="s">
        <v>501</v>
      </c>
      <c r="E66">
        <v>14590</v>
      </c>
      <c r="G66" t="s">
        <v>36</v>
      </c>
      <c r="H66" s="1">
        <v>42577.416666666664</v>
      </c>
      <c r="I66">
        <v>59</v>
      </c>
      <c r="J66" t="s">
        <v>192</v>
      </c>
      <c r="K66" t="s">
        <v>193</v>
      </c>
      <c r="L66" t="s">
        <v>194</v>
      </c>
      <c r="M66" t="s">
        <v>100</v>
      </c>
      <c r="N66" t="s">
        <v>99</v>
      </c>
      <c r="O66" t="s">
        <v>94</v>
      </c>
      <c r="P66">
        <v>86</v>
      </c>
      <c r="Q66">
        <v>11672</v>
      </c>
      <c r="R66">
        <v>500</v>
      </c>
      <c r="S66">
        <v>750</v>
      </c>
      <c r="T66">
        <v>150</v>
      </c>
      <c r="U66">
        <v>14590</v>
      </c>
      <c r="V66">
        <f>Data_SalesDetails[[#This Row],[Stock.Cost]]+Data_SalesDetails[[#This Row],[Stock.RepairsCost]]+Data_SalesDetails[[#This Row],[Stock.PartsCost]]+Data_SalesDetails[[#This Row],[Stock.TransportInCost]]</f>
        <v>13072</v>
      </c>
      <c r="W66" s="3">
        <f>Data_SalesDetails[[#This Row],[TotalSalePrice]]/Data_SalesDetails[[#This Row],[Total Cost]]-1</f>
        <v>0.11612607099143202</v>
      </c>
      <c r="X66" s="4">
        <f>Data_SalesDetails[[#This Row],[TotalSalePrice]]-Data_SalesDetails[[#This Row],[Total Cost]]</f>
        <v>1518</v>
      </c>
      <c r="Y66" t="s">
        <v>450</v>
      </c>
      <c r="Z66" s="2">
        <v>42576</v>
      </c>
      <c r="AA66">
        <v>21</v>
      </c>
      <c r="AB66" t="s">
        <v>410</v>
      </c>
      <c r="AC66" t="s">
        <v>330</v>
      </c>
      <c r="AD66" t="s">
        <v>312</v>
      </c>
    </row>
    <row r="67" spans="1:30" x14ac:dyDescent="0.25">
      <c r="A67">
        <v>66</v>
      </c>
      <c r="B67">
        <v>60</v>
      </c>
      <c r="C67">
        <v>1</v>
      </c>
      <c r="D67" t="s">
        <v>502</v>
      </c>
      <c r="E67">
        <v>12750</v>
      </c>
      <c r="G67" t="s">
        <v>35</v>
      </c>
      <c r="H67" s="1">
        <v>42584</v>
      </c>
      <c r="I67">
        <v>60</v>
      </c>
      <c r="J67" t="s">
        <v>189</v>
      </c>
      <c r="K67" t="s">
        <v>190</v>
      </c>
      <c r="L67" t="s">
        <v>191</v>
      </c>
      <c r="M67" t="s">
        <v>102</v>
      </c>
      <c r="N67" t="s">
        <v>101</v>
      </c>
      <c r="O67" t="s">
        <v>94</v>
      </c>
      <c r="P67">
        <v>87</v>
      </c>
      <c r="Q67">
        <v>10200</v>
      </c>
      <c r="R67">
        <v>970</v>
      </c>
      <c r="S67">
        <v>750</v>
      </c>
      <c r="T67">
        <v>150</v>
      </c>
      <c r="U67">
        <v>12750</v>
      </c>
      <c r="V67">
        <f>Data_SalesDetails[[#This Row],[Stock.Cost]]+Data_SalesDetails[[#This Row],[Stock.RepairsCost]]+Data_SalesDetails[[#This Row],[Stock.PartsCost]]+Data_SalesDetails[[#This Row],[Stock.TransportInCost]]</f>
        <v>12070</v>
      </c>
      <c r="W67" s="3">
        <f>Data_SalesDetails[[#This Row],[TotalSalePrice]]/Data_SalesDetails[[#This Row],[Total Cost]]-1</f>
        <v>5.6338028169014009E-2</v>
      </c>
      <c r="X67" s="4">
        <f>Data_SalesDetails[[#This Row],[TotalSalePrice]]-Data_SalesDetails[[#This Row],[Total Cost]]</f>
        <v>680</v>
      </c>
      <c r="Y67" t="s">
        <v>426</v>
      </c>
      <c r="Z67" s="2">
        <v>42576</v>
      </c>
      <c r="AA67">
        <v>21</v>
      </c>
      <c r="AB67" t="s">
        <v>411</v>
      </c>
      <c r="AC67" t="s">
        <v>330</v>
      </c>
      <c r="AD67" t="s">
        <v>312</v>
      </c>
    </row>
    <row r="68" spans="1:30" x14ac:dyDescent="0.25">
      <c r="A68">
        <v>67</v>
      </c>
      <c r="B68">
        <v>61</v>
      </c>
      <c r="C68">
        <v>1</v>
      </c>
      <c r="D68" t="s">
        <v>504</v>
      </c>
      <c r="E68">
        <v>45600</v>
      </c>
      <c r="G68" t="s">
        <v>25</v>
      </c>
      <c r="H68" s="1">
        <v>42584</v>
      </c>
      <c r="I68">
        <v>61</v>
      </c>
      <c r="J68" t="s">
        <v>165</v>
      </c>
      <c r="K68" t="s">
        <v>166</v>
      </c>
      <c r="L68" t="s">
        <v>159</v>
      </c>
      <c r="M68" t="s">
        <v>104</v>
      </c>
      <c r="N68" t="s">
        <v>103</v>
      </c>
      <c r="O68" t="s">
        <v>94</v>
      </c>
      <c r="P68">
        <v>25</v>
      </c>
      <c r="Q68">
        <v>36480</v>
      </c>
      <c r="R68">
        <v>500</v>
      </c>
      <c r="S68">
        <v>500</v>
      </c>
      <c r="T68">
        <v>550</v>
      </c>
      <c r="U68">
        <v>45600</v>
      </c>
      <c r="V68">
        <f>Data_SalesDetails[[#This Row],[Stock.Cost]]+Data_SalesDetails[[#This Row],[Stock.RepairsCost]]+Data_SalesDetails[[#This Row],[Stock.PartsCost]]+Data_SalesDetails[[#This Row],[Stock.TransportInCost]]</f>
        <v>38030</v>
      </c>
      <c r="W68" s="3">
        <f>Data_SalesDetails[[#This Row],[TotalSalePrice]]/Data_SalesDetails[[#This Row],[Total Cost]]-1</f>
        <v>0.19905337891138575</v>
      </c>
      <c r="X68" s="4">
        <f>Data_SalesDetails[[#This Row],[TotalSalePrice]]-Data_SalesDetails[[#This Row],[Total Cost]]</f>
        <v>7570</v>
      </c>
      <c r="Y68" t="s">
        <v>488</v>
      </c>
      <c r="Z68" s="2">
        <v>42582</v>
      </c>
      <c r="AA68">
        <v>4</v>
      </c>
      <c r="AB68" t="s">
        <v>359</v>
      </c>
      <c r="AC68" t="s">
        <v>311</v>
      </c>
      <c r="AD68" t="s">
        <v>312</v>
      </c>
    </row>
    <row r="69" spans="1:30" x14ac:dyDescent="0.25">
      <c r="A69">
        <v>68</v>
      </c>
      <c r="B69">
        <v>62</v>
      </c>
      <c r="C69">
        <v>1</v>
      </c>
      <c r="D69" t="s">
        <v>505</v>
      </c>
      <c r="E69">
        <v>6500</v>
      </c>
      <c r="F69">
        <v>500</v>
      </c>
      <c r="G69" t="s">
        <v>24</v>
      </c>
      <c r="H69" s="1">
        <v>42584</v>
      </c>
      <c r="I69">
        <v>62</v>
      </c>
      <c r="J69" t="s">
        <v>163</v>
      </c>
      <c r="K69" t="s">
        <v>164</v>
      </c>
      <c r="L69" t="s">
        <v>159</v>
      </c>
      <c r="M69" t="s">
        <v>104</v>
      </c>
      <c r="N69" t="s">
        <v>103</v>
      </c>
      <c r="O69" t="s">
        <v>94</v>
      </c>
      <c r="P69">
        <v>88</v>
      </c>
      <c r="Q69">
        <v>5200</v>
      </c>
      <c r="R69">
        <v>500</v>
      </c>
      <c r="S69">
        <v>750</v>
      </c>
      <c r="T69">
        <v>150</v>
      </c>
      <c r="U69">
        <v>6500</v>
      </c>
      <c r="V69">
        <f>Data_SalesDetails[[#This Row],[Stock.Cost]]+Data_SalesDetails[[#This Row],[Stock.RepairsCost]]+Data_SalesDetails[[#This Row],[Stock.PartsCost]]+Data_SalesDetails[[#This Row],[Stock.TransportInCost]]</f>
        <v>6600</v>
      </c>
      <c r="W69" s="3">
        <f>Data_SalesDetails[[#This Row],[TotalSalePrice]]/Data_SalesDetails[[#This Row],[Total Cost]]-1</f>
        <v>-1.5151515151515138E-2</v>
      </c>
      <c r="X69" s="4">
        <f>Data_SalesDetails[[#This Row],[TotalSalePrice]]-Data_SalesDetails[[#This Row],[Total Cost]]</f>
        <v>-100</v>
      </c>
      <c r="Y69" t="s">
        <v>431</v>
      </c>
      <c r="Z69" s="2">
        <v>42582</v>
      </c>
      <c r="AA69">
        <v>21</v>
      </c>
      <c r="AB69" t="s">
        <v>412</v>
      </c>
      <c r="AC69" t="s">
        <v>330</v>
      </c>
      <c r="AD69" t="s">
        <v>312</v>
      </c>
    </row>
    <row r="70" spans="1:30" x14ac:dyDescent="0.25">
      <c r="A70">
        <v>69</v>
      </c>
      <c r="B70">
        <v>63</v>
      </c>
      <c r="C70">
        <v>1</v>
      </c>
      <c r="D70" t="s">
        <v>506</v>
      </c>
      <c r="E70">
        <v>102500</v>
      </c>
      <c r="F70">
        <v>1500</v>
      </c>
      <c r="G70" t="s">
        <v>17</v>
      </c>
      <c r="H70" s="1">
        <v>42584</v>
      </c>
      <c r="I70">
        <v>63</v>
      </c>
      <c r="J70" t="s">
        <v>148</v>
      </c>
      <c r="K70" t="s">
        <v>149</v>
      </c>
      <c r="L70" t="s">
        <v>138</v>
      </c>
      <c r="M70" t="s">
        <v>104</v>
      </c>
      <c r="N70" t="s">
        <v>103</v>
      </c>
      <c r="O70" t="s">
        <v>94</v>
      </c>
      <c r="P70">
        <v>26</v>
      </c>
      <c r="Q70">
        <v>82000</v>
      </c>
      <c r="R70">
        <v>2175</v>
      </c>
      <c r="S70">
        <v>1500</v>
      </c>
      <c r="T70">
        <v>750</v>
      </c>
      <c r="U70">
        <v>102500</v>
      </c>
      <c r="V70">
        <f>Data_SalesDetails[[#This Row],[Stock.Cost]]+Data_SalesDetails[[#This Row],[Stock.RepairsCost]]+Data_SalesDetails[[#This Row],[Stock.PartsCost]]+Data_SalesDetails[[#This Row],[Stock.TransportInCost]]</f>
        <v>86425</v>
      </c>
      <c r="W70" s="3">
        <f>Data_SalesDetails[[#This Row],[TotalSalePrice]]/Data_SalesDetails[[#This Row],[Total Cost]]-1</f>
        <v>0.18599942146369686</v>
      </c>
      <c r="X70" s="4">
        <f>Data_SalesDetails[[#This Row],[TotalSalePrice]]-Data_SalesDetails[[#This Row],[Total Cost]]</f>
        <v>16075</v>
      </c>
      <c r="Y70" t="s">
        <v>471</v>
      </c>
      <c r="Z70" s="2">
        <v>42582</v>
      </c>
      <c r="AA70">
        <v>4</v>
      </c>
      <c r="AB70" t="s">
        <v>360</v>
      </c>
      <c r="AC70" t="s">
        <v>311</v>
      </c>
      <c r="AD70" t="s">
        <v>312</v>
      </c>
    </row>
    <row r="71" spans="1:30" x14ac:dyDescent="0.25">
      <c r="A71">
        <v>70</v>
      </c>
      <c r="B71">
        <v>64</v>
      </c>
      <c r="C71">
        <v>1</v>
      </c>
      <c r="D71" t="s">
        <v>507</v>
      </c>
      <c r="E71">
        <v>99500</v>
      </c>
      <c r="G71" t="s">
        <v>18</v>
      </c>
      <c r="H71" s="1">
        <v>42591</v>
      </c>
      <c r="I71">
        <v>64</v>
      </c>
      <c r="J71" t="s">
        <v>150</v>
      </c>
      <c r="K71" t="s">
        <v>151</v>
      </c>
      <c r="L71" t="s">
        <v>145</v>
      </c>
      <c r="M71" t="s">
        <v>96</v>
      </c>
      <c r="N71" t="s">
        <v>95</v>
      </c>
      <c r="O71" t="s">
        <v>94</v>
      </c>
      <c r="P71">
        <v>74</v>
      </c>
      <c r="Q71">
        <v>79600</v>
      </c>
      <c r="R71">
        <v>2000</v>
      </c>
      <c r="S71">
        <v>750</v>
      </c>
      <c r="T71">
        <v>750</v>
      </c>
      <c r="U71">
        <v>99500</v>
      </c>
      <c r="V71">
        <f>Data_SalesDetails[[#This Row],[Stock.Cost]]+Data_SalesDetails[[#This Row],[Stock.RepairsCost]]+Data_SalesDetails[[#This Row],[Stock.PartsCost]]+Data_SalesDetails[[#This Row],[Stock.TransportInCost]]</f>
        <v>83100</v>
      </c>
      <c r="W71" s="3">
        <f>Data_SalesDetails[[#This Row],[TotalSalePrice]]/Data_SalesDetails[[#This Row],[Total Cost]]-1</f>
        <v>0.19735258724428406</v>
      </c>
      <c r="X71" s="4">
        <f>Data_SalesDetails[[#This Row],[TotalSalePrice]]-Data_SalesDetails[[#This Row],[Total Cost]]</f>
        <v>16400</v>
      </c>
      <c r="Y71" t="s">
        <v>436</v>
      </c>
      <c r="Z71" s="2">
        <v>42585</v>
      </c>
      <c r="AA71">
        <v>16</v>
      </c>
      <c r="AB71" t="s">
        <v>401</v>
      </c>
      <c r="AC71" t="s">
        <v>325</v>
      </c>
      <c r="AD71" t="s">
        <v>312</v>
      </c>
    </row>
    <row r="72" spans="1:30" x14ac:dyDescent="0.25">
      <c r="A72">
        <v>71</v>
      </c>
      <c r="B72">
        <v>65</v>
      </c>
      <c r="C72">
        <v>1</v>
      </c>
      <c r="D72" t="s">
        <v>508</v>
      </c>
      <c r="E72">
        <v>12500</v>
      </c>
      <c r="F72">
        <v>750</v>
      </c>
      <c r="G72" t="s">
        <v>16</v>
      </c>
      <c r="H72" s="1">
        <v>42592</v>
      </c>
      <c r="I72">
        <v>65</v>
      </c>
      <c r="J72" t="s">
        <v>146</v>
      </c>
      <c r="K72" t="s">
        <v>147</v>
      </c>
      <c r="L72" t="s">
        <v>138</v>
      </c>
      <c r="M72" t="s">
        <v>104</v>
      </c>
      <c r="N72" t="s">
        <v>103</v>
      </c>
      <c r="O72" t="s">
        <v>94</v>
      </c>
      <c r="P72">
        <v>28</v>
      </c>
      <c r="Q72">
        <v>10000</v>
      </c>
      <c r="R72">
        <v>500</v>
      </c>
      <c r="S72">
        <v>750</v>
      </c>
      <c r="T72">
        <v>150</v>
      </c>
      <c r="U72">
        <v>12500</v>
      </c>
      <c r="V72">
        <f>Data_SalesDetails[[#This Row],[Stock.Cost]]+Data_SalesDetails[[#This Row],[Stock.RepairsCost]]+Data_SalesDetails[[#This Row],[Stock.PartsCost]]+Data_SalesDetails[[#This Row],[Stock.TransportInCost]]</f>
        <v>11400</v>
      </c>
      <c r="W72" s="3">
        <f>Data_SalesDetails[[#This Row],[TotalSalePrice]]/Data_SalesDetails[[#This Row],[Total Cost]]-1</f>
        <v>9.6491228070175517E-2</v>
      </c>
      <c r="X72" s="4">
        <f>Data_SalesDetails[[#This Row],[TotalSalePrice]]-Data_SalesDetails[[#This Row],[Total Cost]]</f>
        <v>1100</v>
      </c>
      <c r="Y72" t="s">
        <v>488</v>
      </c>
      <c r="Z72" s="2">
        <v>42585</v>
      </c>
      <c r="AA72">
        <v>4</v>
      </c>
      <c r="AB72" t="s">
        <v>362</v>
      </c>
      <c r="AC72" t="s">
        <v>311</v>
      </c>
      <c r="AD72" t="s">
        <v>312</v>
      </c>
    </row>
    <row r="73" spans="1:30" x14ac:dyDescent="0.25">
      <c r="A73">
        <v>72</v>
      </c>
      <c r="B73">
        <v>66</v>
      </c>
      <c r="C73">
        <v>1</v>
      </c>
      <c r="D73" t="s">
        <v>509</v>
      </c>
      <c r="E73">
        <v>61500</v>
      </c>
      <c r="G73" t="s">
        <v>7</v>
      </c>
      <c r="H73" s="1">
        <v>42594.416666666664</v>
      </c>
      <c r="I73">
        <v>66</v>
      </c>
      <c r="J73" t="s">
        <v>118</v>
      </c>
      <c r="K73" t="s">
        <v>119</v>
      </c>
      <c r="L73" t="s">
        <v>120</v>
      </c>
      <c r="M73" t="s">
        <v>98</v>
      </c>
      <c r="N73" t="s">
        <v>97</v>
      </c>
      <c r="O73" t="s">
        <v>94</v>
      </c>
      <c r="P73">
        <v>29</v>
      </c>
      <c r="Q73">
        <v>49200</v>
      </c>
      <c r="R73">
        <v>1360</v>
      </c>
      <c r="S73">
        <v>750</v>
      </c>
      <c r="T73">
        <v>550</v>
      </c>
      <c r="U73">
        <v>61500</v>
      </c>
      <c r="V73">
        <f>Data_SalesDetails[[#This Row],[Stock.Cost]]+Data_SalesDetails[[#This Row],[Stock.RepairsCost]]+Data_SalesDetails[[#This Row],[Stock.PartsCost]]+Data_SalesDetails[[#This Row],[Stock.TransportInCost]]</f>
        <v>51860</v>
      </c>
      <c r="W73" s="3">
        <f>Data_SalesDetails[[#This Row],[TotalSalePrice]]/Data_SalesDetails[[#This Row],[Total Cost]]-1</f>
        <v>0.18588507520246811</v>
      </c>
      <c r="X73" s="4">
        <f>Data_SalesDetails[[#This Row],[TotalSalePrice]]-Data_SalesDetails[[#This Row],[Total Cost]]</f>
        <v>9640</v>
      </c>
      <c r="Y73" t="s">
        <v>424</v>
      </c>
      <c r="Z73" s="2">
        <v>42592</v>
      </c>
      <c r="AA73">
        <v>4</v>
      </c>
      <c r="AB73" t="s">
        <v>363</v>
      </c>
      <c r="AC73" t="s">
        <v>311</v>
      </c>
      <c r="AD73" t="s">
        <v>312</v>
      </c>
    </row>
    <row r="74" spans="1:30" x14ac:dyDescent="0.25">
      <c r="A74">
        <v>73</v>
      </c>
      <c r="B74">
        <v>67</v>
      </c>
      <c r="C74">
        <v>1</v>
      </c>
      <c r="D74" t="s">
        <v>510</v>
      </c>
      <c r="E74">
        <v>79500</v>
      </c>
      <c r="F74">
        <v>2450</v>
      </c>
      <c r="G74" t="s">
        <v>22</v>
      </c>
      <c r="H74" s="1">
        <v>42595</v>
      </c>
      <c r="I74">
        <v>67</v>
      </c>
      <c r="J74" t="s">
        <v>124</v>
      </c>
      <c r="K74" t="s">
        <v>125</v>
      </c>
      <c r="L74" t="s">
        <v>126</v>
      </c>
      <c r="M74" t="s">
        <v>109</v>
      </c>
      <c r="N74" t="s">
        <v>108</v>
      </c>
      <c r="O74" t="s">
        <v>94</v>
      </c>
      <c r="P74">
        <v>25</v>
      </c>
      <c r="Q74">
        <v>63600</v>
      </c>
      <c r="R74">
        <v>1490</v>
      </c>
      <c r="S74">
        <v>750</v>
      </c>
      <c r="T74">
        <v>750</v>
      </c>
      <c r="U74">
        <v>79500</v>
      </c>
      <c r="V74">
        <f>Data_SalesDetails[[#This Row],[Stock.Cost]]+Data_SalesDetails[[#This Row],[Stock.RepairsCost]]+Data_SalesDetails[[#This Row],[Stock.PartsCost]]+Data_SalesDetails[[#This Row],[Stock.TransportInCost]]</f>
        <v>66590</v>
      </c>
      <c r="W74" s="3">
        <f>Data_SalesDetails[[#This Row],[TotalSalePrice]]/Data_SalesDetails[[#This Row],[Total Cost]]-1</f>
        <v>0.19387295389698145</v>
      </c>
      <c r="X74" s="4">
        <f>Data_SalesDetails[[#This Row],[TotalSalePrice]]-Data_SalesDetails[[#This Row],[Total Cost]]</f>
        <v>12910</v>
      </c>
      <c r="Y74" t="s">
        <v>424</v>
      </c>
      <c r="Z74" s="2">
        <v>42592</v>
      </c>
      <c r="AA74">
        <v>4</v>
      </c>
      <c r="AB74" t="s">
        <v>359</v>
      </c>
      <c r="AC74" t="s">
        <v>311</v>
      </c>
      <c r="AD74" t="s">
        <v>312</v>
      </c>
    </row>
    <row r="75" spans="1:30" x14ac:dyDescent="0.25">
      <c r="A75">
        <v>74</v>
      </c>
      <c r="B75">
        <v>68</v>
      </c>
      <c r="C75">
        <v>1</v>
      </c>
      <c r="D75" t="s">
        <v>511</v>
      </c>
      <c r="E75">
        <v>16500</v>
      </c>
      <c r="G75" t="s">
        <v>20</v>
      </c>
      <c r="H75" s="1">
        <v>42595</v>
      </c>
      <c r="I75">
        <v>68</v>
      </c>
      <c r="J75" t="s">
        <v>155</v>
      </c>
      <c r="K75" t="s">
        <v>156</v>
      </c>
      <c r="L75" t="s">
        <v>138</v>
      </c>
      <c r="M75" t="s">
        <v>104</v>
      </c>
      <c r="N75" t="s">
        <v>103</v>
      </c>
      <c r="O75" t="s">
        <v>94</v>
      </c>
      <c r="P75">
        <v>12</v>
      </c>
      <c r="Q75">
        <v>13200</v>
      </c>
      <c r="R75">
        <v>500</v>
      </c>
      <c r="S75">
        <v>750</v>
      </c>
      <c r="T75">
        <v>150</v>
      </c>
      <c r="U75">
        <v>50100</v>
      </c>
      <c r="V75">
        <f>Data_SalesDetails[[#This Row],[Stock.Cost]]+Data_SalesDetails[[#This Row],[Stock.RepairsCost]]+Data_SalesDetails[[#This Row],[Stock.PartsCost]]+Data_SalesDetails[[#This Row],[Stock.TransportInCost]]</f>
        <v>14600</v>
      </c>
      <c r="W75" s="3">
        <f>Data_SalesDetails[[#This Row],[TotalSalePrice]]/Data_SalesDetails[[#This Row],[Total Cost]]-1</f>
        <v>2.4315068493150687</v>
      </c>
      <c r="X75" s="4">
        <f>Data_SalesDetails[[#This Row],[TotalSalePrice]]-Data_SalesDetails[[#This Row],[Total Cost]]</f>
        <v>35500</v>
      </c>
      <c r="Y75" t="s">
        <v>428</v>
      </c>
      <c r="Z75" s="2">
        <v>42592</v>
      </c>
      <c r="AA75">
        <v>2</v>
      </c>
      <c r="AB75" t="s">
        <v>346</v>
      </c>
      <c r="AC75" t="s">
        <v>308</v>
      </c>
      <c r="AD75" t="s">
        <v>309</v>
      </c>
    </row>
    <row r="76" spans="1:30" x14ac:dyDescent="0.25">
      <c r="A76">
        <v>75</v>
      </c>
      <c r="B76">
        <v>68</v>
      </c>
      <c r="C76">
        <v>2</v>
      </c>
      <c r="D76" t="s">
        <v>512</v>
      </c>
      <c r="E76">
        <v>33600</v>
      </c>
      <c r="G76" t="s">
        <v>20</v>
      </c>
      <c r="H76" s="1">
        <v>42595</v>
      </c>
      <c r="I76">
        <v>68</v>
      </c>
      <c r="J76" t="s">
        <v>155</v>
      </c>
      <c r="K76" t="s">
        <v>156</v>
      </c>
      <c r="L76" t="s">
        <v>138</v>
      </c>
      <c r="M76" t="s">
        <v>104</v>
      </c>
      <c r="N76" t="s">
        <v>103</v>
      </c>
      <c r="O76" t="s">
        <v>94</v>
      </c>
      <c r="P76">
        <v>11</v>
      </c>
      <c r="Q76">
        <v>26880</v>
      </c>
      <c r="R76">
        <v>500</v>
      </c>
      <c r="S76">
        <v>500</v>
      </c>
      <c r="T76">
        <v>550</v>
      </c>
      <c r="U76">
        <v>50100</v>
      </c>
      <c r="V76">
        <f>Data_SalesDetails[[#This Row],[Stock.Cost]]+Data_SalesDetails[[#This Row],[Stock.RepairsCost]]+Data_SalesDetails[[#This Row],[Stock.PartsCost]]+Data_SalesDetails[[#This Row],[Stock.TransportInCost]]</f>
        <v>28430</v>
      </c>
      <c r="W76" s="3">
        <f>Data_SalesDetails[[#This Row],[TotalSalePrice]]/Data_SalesDetails[[#This Row],[Total Cost]]-1</f>
        <v>0.7622230038691522</v>
      </c>
      <c r="X76" s="4">
        <f>Data_SalesDetails[[#This Row],[TotalSalePrice]]-Data_SalesDetails[[#This Row],[Total Cost]]</f>
        <v>21670</v>
      </c>
      <c r="Y76" t="s">
        <v>431</v>
      </c>
      <c r="Z76" s="2">
        <v>42592</v>
      </c>
      <c r="AA76">
        <v>2</v>
      </c>
      <c r="AB76" t="s">
        <v>345</v>
      </c>
      <c r="AC76" t="s">
        <v>308</v>
      </c>
      <c r="AD76" t="s">
        <v>309</v>
      </c>
    </row>
    <row r="77" spans="1:30" x14ac:dyDescent="0.25">
      <c r="A77">
        <v>76</v>
      </c>
      <c r="B77">
        <v>69</v>
      </c>
      <c r="C77">
        <v>1</v>
      </c>
      <c r="D77" t="s">
        <v>513</v>
      </c>
      <c r="E77">
        <v>66500</v>
      </c>
      <c r="F77">
        <v>750</v>
      </c>
      <c r="G77" t="s">
        <v>8</v>
      </c>
      <c r="H77" s="1">
        <v>42595</v>
      </c>
      <c r="I77">
        <v>69</v>
      </c>
      <c r="J77" t="s">
        <v>121</v>
      </c>
      <c r="K77" t="s">
        <v>122</v>
      </c>
      <c r="L77" t="s">
        <v>123</v>
      </c>
      <c r="M77" t="s">
        <v>96</v>
      </c>
      <c r="N77" t="s">
        <v>95</v>
      </c>
      <c r="O77" t="s">
        <v>94</v>
      </c>
      <c r="P77">
        <v>11</v>
      </c>
      <c r="Q77">
        <v>53200</v>
      </c>
      <c r="R77">
        <v>2175</v>
      </c>
      <c r="S77">
        <v>1500</v>
      </c>
      <c r="T77">
        <v>750</v>
      </c>
      <c r="U77">
        <v>66500</v>
      </c>
      <c r="V77">
        <f>Data_SalesDetails[[#This Row],[Stock.Cost]]+Data_SalesDetails[[#This Row],[Stock.RepairsCost]]+Data_SalesDetails[[#This Row],[Stock.PartsCost]]+Data_SalesDetails[[#This Row],[Stock.TransportInCost]]</f>
        <v>57625</v>
      </c>
      <c r="W77" s="3">
        <f>Data_SalesDetails[[#This Row],[TotalSalePrice]]/Data_SalesDetails[[#This Row],[Total Cost]]-1</f>
        <v>0.15401301518438171</v>
      </c>
      <c r="X77" s="4">
        <f>Data_SalesDetails[[#This Row],[TotalSalePrice]]-Data_SalesDetails[[#This Row],[Total Cost]]</f>
        <v>8875</v>
      </c>
      <c r="Y77" t="s">
        <v>428</v>
      </c>
      <c r="Z77" s="2">
        <v>42592</v>
      </c>
      <c r="AA77">
        <v>2</v>
      </c>
      <c r="AB77" t="s">
        <v>345</v>
      </c>
      <c r="AC77" t="s">
        <v>308</v>
      </c>
      <c r="AD77" t="s">
        <v>309</v>
      </c>
    </row>
    <row r="78" spans="1:30" x14ac:dyDescent="0.25">
      <c r="A78">
        <v>77</v>
      </c>
      <c r="B78">
        <v>70</v>
      </c>
      <c r="C78">
        <v>1</v>
      </c>
      <c r="D78" t="s">
        <v>514</v>
      </c>
      <c r="E78">
        <v>45000</v>
      </c>
      <c r="G78" t="s">
        <v>36</v>
      </c>
      <c r="H78" s="1">
        <v>42601</v>
      </c>
      <c r="I78">
        <v>70</v>
      </c>
      <c r="J78" t="s">
        <v>192</v>
      </c>
      <c r="K78" t="s">
        <v>193</v>
      </c>
      <c r="L78" t="s">
        <v>194</v>
      </c>
      <c r="M78" t="s">
        <v>100</v>
      </c>
      <c r="N78" t="s">
        <v>99</v>
      </c>
      <c r="O78" t="s">
        <v>94</v>
      </c>
      <c r="P78">
        <v>23</v>
      </c>
      <c r="Q78">
        <v>36000</v>
      </c>
      <c r="R78">
        <v>500</v>
      </c>
      <c r="S78">
        <v>150</v>
      </c>
      <c r="T78">
        <v>550</v>
      </c>
      <c r="U78">
        <v>45000</v>
      </c>
      <c r="V78">
        <f>Data_SalesDetails[[#This Row],[Stock.Cost]]+Data_SalesDetails[[#This Row],[Stock.RepairsCost]]+Data_SalesDetails[[#This Row],[Stock.PartsCost]]+Data_SalesDetails[[#This Row],[Stock.TransportInCost]]</f>
        <v>37200</v>
      </c>
      <c r="W78" s="3">
        <f>Data_SalesDetails[[#This Row],[TotalSalePrice]]/Data_SalesDetails[[#This Row],[Total Cost]]-1</f>
        <v>0.20967741935483875</v>
      </c>
      <c r="X78" s="4">
        <f>Data_SalesDetails[[#This Row],[TotalSalePrice]]-Data_SalesDetails[[#This Row],[Total Cost]]</f>
        <v>7800</v>
      </c>
      <c r="Y78" t="s">
        <v>424</v>
      </c>
      <c r="Z78" s="2">
        <v>42593</v>
      </c>
      <c r="AA78">
        <v>4</v>
      </c>
      <c r="AB78" t="s">
        <v>357</v>
      </c>
      <c r="AC78" t="s">
        <v>311</v>
      </c>
      <c r="AD78" t="s">
        <v>312</v>
      </c>
    </row>
    <row r="79" spans="1:30" x14ac:dyDescent="0.25">
      <c r="A79">
        <v>78</v>
      </c>
      <c r="B79">
        <v>71</v>
      </c>
      <c r="C79">
        <v>1</v>
      </c>
      <c r="D79" t="s">
        <v>515</v>
      </c>
      <c r="E79">
        <v>19500</v>
      </c>
      <c r="G79" t="s">
        <v>26</v>
      </c>
      <c r="H79" s="1">
        <v>42601</v>
      </c>
      <c r="I79">
        <v>71</v>
      </c>
      <c r="J79" t="s">
        <v>167</v>
      </c>
      <c r="K79" t="s">
        <v>168</v>
      </c>
      <c r="L79" t="s">
        <v>169</v>
      </c>
      <c r="M79" t="s">
        <v>98</v>
      </c>
      <c r="N79" t="s">
        <v>97</v>
      </c>
      <c r="O79" t="s">
        <v>94</v>
      </c>
      <c r="P79">
        <v>13</v>
      </c>
      <c r="Q79">
        <v>15600</v>
      </c>
      <c r="R79">
        <v>500</v>
      </c>
      <c r="S79">
        <v>750</v>
      </c>
      <c r="T79">
        <v>150</v>
      </c>
      <c r="U79">
        <v>19500</v>
      </c>
      <c r="V79">
        <f>Data_SalesDetails[[#This Row],[Stock.Cost]]+Data_SalesDetails[[#This Row],[Stock.RepairsCost]]+Data_SalesDetails[[#This Row],[Stock.PartsCost]]+Data_SalesDetails[[#This Row],[Stock.TransportInCost]]</f>
        <v>17000</v>
      </c>
      <c r="W79" s="3">
        <f>Data_SalesDetails[[#This Row],[TotalSalePrice]]/Data_SalesDetails[[#This Row],[Total Cost]]-1</f>
        <v>0.14705882352941169</v>
      </c>
      <c r="X79" s="4">
        <f>Data_SalesDetails[[#This Row],[TotalSalePrice]]-Data_SalesDetails[[#This Row],[Total Cost]]</f>
        <v>2500</v>
      </c>
      <c r="Y79" t="s">
        <v>433</v>
      </c>
      <c r="Z79" s="2">
        <v>42593</v>
      </c>
      <c r="AA79">
        <v>2</v>
      </c>
      <c r="AB79" t="s">
        <v>347</v>
      </c>
      <c r="AC79" t="s">
        <v>308</v>
      </c>
      <c r="AD79" t="s">
        <v>309</v>
      </c>
    </row>
    <row r="80" spans="1:30" x14ac:dyDescent="0.25">
      <c r="A80">
        <v>79</v>
      </c>
      <c r="B80">
        <v>72</v>
      </c>
      <c r="C80">
        <v>1</v>
      </c>
      <c r="D80" t="s">
        <v>516</v>
      </c>
      <c r="E80">
        <v>76500</v>
      </c>
      <c r="G80" t="s">
        <v>24</v>
      </c>
      <c r="H80" s="1">
        <v>42603</v>
      </c>
      <c r="I80">
        <v>72</v>
      </c>
      <c r="J80" t="s">
        <v>163</v>
      </c>
      <c r="K80" t="s">
        <v>164</v>
      </c>
      <c r="L80" t="s">
        <v>159</v>
      </c>
      <c r="M80" t="s">
        <v>104</v>
      </c>
      <c r="N80" t="s">
        <v>103</v>
      </c>
      <c r="O80" t="s">
        <v>94</v>
      </c>
      <c r="P80">
        <v>32</v>
      </c>
      <c r="Q80">
        <v>61200</v>
      </c>
      <c r="R80">
        <v>2000</v>
      </c>
      <c r="S80">
        <v>750</v>
      </c>
      <c r="T80">
        <v>750</v>
      </c>
      <c r="U80">
        <v>76500</v>
      </c>
      <c r="V80">
        <f>Data_SalesDetails[[#This Row],[Stock.Cost]]+Data_SalesDetails[[#This Row],[Stock.RepairsCost]]+Data_SalesDetails[[#This Row],[Stock.PartsCost]]+Data_SalesDetails[[#This Row],[Stock.TransportInCost]]</f>
        <v>64700</v>
      </c>
      <c r="W80" s="3">
        <f>Data_SalesDetails[[#This Row],[TotalSalePrice]]/Data_SalesDetails[[#This Row],[Total Cost]]-1</f>
        <v>0.18238021638330748</v>
      </c>
      <c r="X80" s="4">
        <f>Data_SalesDetails[[#This Row],[TotalSalePrice]]-Data_SalesDetails[[#This Row],[Total Cost]]</f>
        <v>11800</v>
      </c>
      <c r="Y80" t="s">
        <v>471</v>
      </c>
      <c r="Z80" s="2">
        <v>42602</v>
      </c>
      <c r="AA80">
        <v>5</v>
      </c>
      <c r="AB80" t="s">
        <v>366</v>
      </c>
      <c r="AC80" t="s">
        <v>313</v>
      </c>
      <c r="AD80" t="s">
        <v>312</v>
      </c>
    </row>
    <row r="81" spans="1:30" x14ac:dyDescent="0.25">
      <c r="A81">
        <v>80</v>
      </c>
      <c r="B81">
        <v>73</v>
      </c>
      <c r="C81">
        <v>1</v>
      </c>
      <c r="D81" t="s">
        <v>517</v>
      </c>
      <c r="E81">
        <v>45900</v>
      </c>
      <c r="F81">
        <v>500</v>
      </c>
      <c r="G81" t="s">
        <v>16</v>
      </c>
      <c r="H81" s="1">
        <v>42604.333333333336</v>
      </c>
      <c r="I81">
        <v>73</v>
      </c>
      <c r="J81" t="s">
        <v>146</v>
      </c>
      <c r="K81" t="s">
        <v>147</v>
      </c>
      <c r="L81" t="s">
        <v>138</v>
      </c>
      <c r="M81" t="s">
        <v>104</v>
      </c>
      <c r="N81" t="s">
        <v>103</v>
      </c>
      <c r="O81" t="s">
        <v>94</v>
      </c>
      <c r="P81">
        <v>26</v>
      </c>
      <c r="Q81">
        <v>36720</v>
      </c>
      <c r="R81">
        <v>500</v>
      </c>
      <c r="S81">
        <v>500</v>
      </c>
      <c r="T81">
        <v>550</v>
      </c>
      <c r="U81">
        <v>45900</v>
      </c>
      <c r="V81">
        <f>Data_SalesDetails[[#This Row],[Stock.Cost]]+Data_SalesDetails[[#This Row],[Stock.RepairsCost]]+Data_SalesDetails[[#This Row],[Stock.PartsCost]]+Data_SalesDetails[[#This Row],[Stock.TransportInCost]]</f>
        <v>38270</v>
      </c>
      <c r="W81" s="3">
        <f>Data_SalesDetails[[#This Row],[TotalSalePrice]]/Data_SalesDetails[[#This Row],[Total Cost]]-1</f>
        <v>0.19937287692709704</v>
      </c>
      <c r="X81" s="4">
        <f>Data_SalesDetails[[#This Row],[TotalSalePrice]]-Data_SalesDetails[[#This Row],[Total Cost]]</f>
        <v>7630</v>
      </c>
      <c r="Y81" t="s">
        <v>424</v>
      </c>
      <c r="Z81" s="2">
        <v>42602</v>
      </c>
      <c r="AA81">
        <v>4</v>
      </c>
      <c r="AB81" t="s">
        <v>360</v>
      </c>
      <c r="AC81" t="s">
        <v>311</v>
      </c>
      <c r="AD81" t="s">
        <v>312</v>
      </c>
    </row>
    <row r="82" spans="1:30" x14ac:dyDescent="0.25">
      <c r="A82">
        <v>81</v>
      </c>
      <c r="B82">
        <v>74</v>
      </c>
      <c r="C82">
        <v>1</v>
      </c>
      <c r="D82" t="s">
        <v>518</v>
      </c>
      <c r="E82">
        <v>125000</v>
      </c>
      <c r="F82">
        <v>1500</v>
      </c>
      <c r="G82" t="s">
        <v>37</v>
      </c>
      <c r="H82" s="1">
        <v>42605</v>
      </c>
      <c r="I82">
        <v>74</v>
      </c>
      <c r="J82" t="s">
        <v>195</v>
      </c>
      <c r="K82" t="s">
        <v>196</v>
      </c>
      <c r="L82" t="s">
        <v>197</v>
      </c>
      <c r="M82" t="s">
        <v>93</v>
      </c>
      <c r="N82" t="s">
        <v>92</v>
      </c>
      <c r="O82" t="s">
        <v>94</v>
      </c>
      <c r="P82">
        <v>27</v>
      </c>
      <c r="Q82">
        <v>100000</v>
      </c>
      <c r="R82">
        <v>500</v>
      </c>
      <c r="S82">
        <v>2200</v>
      </c>
      <c r="T82">
        <v>750</v>
      </c>
      <c r="U82">
        <v>125000</v>
      </c>
      <c r="V82">
        <f>Data_SalesDetails[[#This Row],[Stock.Cost]]+Data_SalesDetails[[#This Row],[Stock.RepairsCost]]+Data_SalesDetails[[#This Row],[Stock.PartsCost]]+Data_SalesDetails[[#This Row],[Stock.TransportInCost]]</f>
        <v>103450</v>
      </c>
      <c r="W82" s="3">
        <f>Data_SalesDetails[[#This Row],[TotalSalePrice]]/Data_SalesDetails[[#This Row],[Total Cost]]-1</f>
        <v>0.20831319478008692</v>
      </c>
      <c r="X82" s="4">
        <f>Data_SalesDetails[[#This Row],[TotalSalePrice]]-Data_SalesDetails[[#This Row],[Total Cost]]</f>
        <v>21550</v>
      </c>
      <c r="Y82" t="s">
        <v>444</v>
      </c>
      <c r="Z82" s="2">
        <v>42604</v>
      </c>
      <c r="AA82">
        <v>4</v>
      </c>
      <c r="AB82" t="s">
        <v>361</v>
      </c>
      <c r="AC82" t="s">
        <v>311</v>
      </c>
      <c r="AD82" t="s">
        <v>312</v>
      </c>
    </row>
    <row r="83" spans="1:30" x14ac:dyDescent="0.25">
      <c r="A83">
        <v>82</v>
      </c>
      <c r="B83">
        <v>75</v>
      </c>
      <c r="C83">
        <v>1</v>
      </c>
      <c r="D83" t="s">
        <v>519</v>
      </c>
      <c r="E83">
        <v>65500</v>
      </c>
      <c r="G83" t="s">
        <v>38</v>
      </c>
      <c r="H83" s="1">
        <v>42606</v>
      </c>
      <c r="I83">
        <v>75</v>
      </c>
      <c r="J83" t="s">
        <v>198</v>
      </c>
      <c r="K83" t="s">
        <v>199</v>
      </c>
      <c r="L83" t="s">
        <v>132</v>
      </c>
      <c r="M83" t="s">
        <v>96</v>
      </c>
      <c r="N83" t="s">
        <v>95</v>
      </c>
      <c r="O83" t="s">
        <v>94</v>
      </c>
      <c r="P83">
        <v>28</v>
      </c>
      <c r="Q83">
        <v>52400</v>
      </c>
      <c r="R83">
        <v>500</v>
      </c>
      <c r="S83">
        <v>750</v>
      </c>
      <c r="T83">
        <v>750</v>
      </c>
      <c r="U83">
        <v>65500</v>
      </c>
      <c r="V83">
        <f>Data_SalesDetails[[#This Row],[Stock.Cost]]+Data_SalesDetails[[#This Row],[Stock.RepairsCost]]+Data_SalesDetails[[#This Row],[Stock.PartsCost]]+Data_SalesDetails[[#This Row],[Stock.TransportInCost]]</f>
        <v>54400</v>
      </c>
      <c r="W83" s="3">
        <f>Data_SalesDetails[[#This Row],[TotalSalePrice]]/Data_SalesDetails[[#This Row],[Total Cost]]-1</f>
        <v>0.20404411764705888</v>
      </c>
      <c r="X83" s="4">
        <f>Data_SalesDetails[[#This Row],[TotalSalePrice]]-Data_SalesDetails[[#This Row],[Total Cost]]</f>
        <v>11100</v>
      </c>
      <c r="Y83" t="s">
        <v>444</v>
      </c>
      <c r="Z83" s="2">
        <v>42604</v>
      </c>
      <c r="AA83">
        <v>4</v>
      </c>
      <c r="AB83" t="s">
        <v>362</v>
      </c>
      <c r="AC83" t="s">
        <v>311</v>
      </c>
      <c r="AD83" t="s">
        <v>312</v>
      </c>
    </row>
    <row r="84" spans="1:30" x14ac:dyDescent="0.25">
      <c r="A84">
        <v>83</v>
      </c>
      <c r="B84">
        <v>76</v>
      </c>
      <c r="C84">
        <v>1</v>
      </c>
      <c r="D84" t="s">
        <v>520</v>
      </c>
      <c r="E84">
        <v>92150</v>
      </c>
      <c r="G84" t="s">
        <v>39</v>
      </c>
      <c r="H84" s="1">
        <v>42607</v>
      </c>
      <c r="I84">
        <v>76</v>
      </c>
      <c r="J84" t="s">
        <v>200</v>
      </c>
      <c r="K84" t="s">
        <v>201</v>
      </c>
      <c r="L84" t="s">
        <v>135</v>
      </c>
      <c r="M84" t="s">
        <v>106</v>
      </c>
      <c r="N84" t="s">
        <v>105</v>
      </c>
      <c r="O84" t="s">
        <v>107</v>
      </c>
      <c r="P84">
        <v>32</v>
      </c>
      <c r="Q84">
        <v>73720</v>
      </c>
      <c r="R84">
        <v>2175</v>
      </c>
      <c r="S84">
        <v>225</v>
      </c>
      <c r="T84">
        <v>750</v>
      </c>
      <c r="U84">
        <v>92150</v>
      </c>
      <c r="V84">
        <f>Data_SalesDetails[[#This Row],[Stock.Cost]]+Data_SalesDetails[[#This Row],[Stock.RepairsCost]]+Data_SalesDetails[[#This Row],[Stock.PartsCost]]+Data_SalesDetails[[#This Row],[Stock.TransportInCost]]</f>
        <v>76870</v>
      </c>
      <c r="W84" s="3">
        <f>Data_SalesDetails[[#This Row],[TotalSalePrice]]/Data_SalesDetails[[#This Row],[Total Cost]]-1</f>
        <v>0.19877715623780401</v>
      </c>
      <c r="X84" s="4">
        <f>Data_SalesDetails[[#This Row],[TotalSalePrice]]-Data_SalesDetails[[#This Row],[Total Cost]]</f>
        <v>15280</v>
      </c>
      <c r="Y84" t="s">
        <v>426</v>
      </c>
      <c r="Z84" s="2">
        <v>42604</v>
      </c>
      <c r="AA84">
        <v>5</v>
      </c>
      <c r="AB84" t="s">
        <v>366</v>
      </c>
      <c r="AC84" t="s">
        <v>313</v>
      </c>
      <c r="AD84" t="s">
        <v>312</v>
      </c>
    </row>
    <row r="85" spans="1:30" x14ac:dyDescent="0.25">
      <c r="A85">
        <v>84</v>
      </c>
      <c r="B85">
        <v>77</v>
      </c>
      <c r="C85">
        <v>1</v>
      </c>
      <c r="D85" t="s">
        <v>521</v>
      </c>
      <c r="E85">
        <v>9500</v>
      </c>
      <c r="G85" t="s">
        <v>40</v>
      </c>
      <c r="H85" s="1">
        <v>42610</v>
      </c>
      <c r="I85">
        <v>77</v>
      </c>
      <c r="J85" t="s">
        <v>200</v>
      </c>
      <c r="K85" t="s">
        <v>202</v>
      </c>
      <c r="L85" t="s">
        <v>138</v>
      </c>
      <c r="M85" t="s">
        <v>104</v>
      </c>
      <c r="N85" t="s">
        <v>103</v>
      </c>
      <c r="O85" t="s">
        <v>94</v>
      </c>
      <c r="P85">
        <v>15</v>
      </c>
      <c r="Q85">
        <v>7600</v>
      </c>
      <c r="R85">
        <v>500</v>
      </c>
      <c r="S85">
        <v>750</v>
      </c>
      <c r="T85">
        <v>150</v>
      </c>
      <c r="U85">
        <v>9500</v>
      </c>
      <c r="V85">
        <f>Data_SalesDetails[[#This Row],[Stock.Cost]]+Data_SalesDetails[[#This Row],[Stock.RepairsCost]]+Data_SalesDetails[[#This Row],[Stock.PartsCost]]+Data_SalesDetails[[#This Row],[Stock.TransportInCost]]</f>
        <v>9000</v>
      </c>
      <c r="W85" s="3">
        <f>Data_SalesDetails[[#This Row],[TotalSalePrice]]/Data_SalesDetails[[#This Row],[Total Cost]]-1</f>
        <v>5.555555555555558E-2</v>
      </c>
      <c r="X85" s="4">
        <f>Data_SalesDetails[[#This Row],[TotalSalePrice]]-Data_SalesDetails[[#This Row],[Total Cost]]</f>
        <v>500</v>
      </c>
      <c r="Y85" t="s">
        <v>431</v>
      </c>
      <c r="Z85" s="2">
        <v>42607</v>
      </c>
      <c r="AA85">
        <v>2</v>
      </c>
      <c r="AB85" t="s">
        <v>349</v>
      </c>
      <c r="AC85" t="s">
        <v>308</v>
      </c>
      <c r="AD85" t="s">
        <v>309</v>
      </c>
    </row>
    <row r="86" spans="1:30" x14ac:dyDescent="0.25">
      <c r="A86">
        <v>85</v>
      </c>
      <c r="B86">
        <v>78</v>
      </c>
      <c r="C86">
        <v>1</v>
      </c>
      <c r="D86" t="s">
        <v>522</v>
      </c>
      <c r="E86">
        <v>9950</v>
      </c>
      <c r="G86" t="s">
        <v>36</v>
      </c>
      <c r="H86" s="1">
        <v>42610</v>
      </c>
      <c r="I86">
        <v>78</v>
      </c>
      <c r="J86" t="s">
        <v>192</v>
      </c>
      <c r="K86" t="s">
        <v>193</v>
      </c>
      <c r="L86" t="s">
        <v>194</v>
      </c>
      <c r="M86" t="s">
        <v>100</v>
      </c>
      <c r="N86" t="s">
        <v>99</v>
      </c>
      <c r="O86" t="s">
        <v>94</v>
      </c>
      <c r="P86">
        <v>88</v>
      </c>
      <c r="Q86">
        <v>7960</v>
      </c>
      <c r="R86">
        <v>500</v>
      </c>
      <c r="S86">
        <v>225</v>
      </c>
      <c r="T86">
        <v>150</v>
      </c>
      <c r="U86">
        <v>9950</v>
      </c>
      <c r="V86">
        <f>Data_SalesDetails[[#This Row],[Stock.Cost]]+Data_SalesDetails[[#This Row],[Stock.RepairsCost]]+Data_SalesDetails[[#This Row],[Stock.PartsCost]]+Data_SalesDetails[[#This Row],[Stock.TransportInCost]]</f>
        <v>8835</v>
      </c>
      <c r="W86" s="3">
        <f>Data_SalesDetails[[#This Row],[TotalSalePrice]]/Data_SalesDetails[[#This Row],[Total Cost]]-1</f>
        <v>0.12620260328239952</v>
      </c>
      <c r="X86" s="4">
        <f>Data_SalesDetails[[#This Row],[TotalSalePrice]]-Data_SalesDetails[[#This Row],[Total Cost]]</f>
        <v>1115</v>
      </c>
      <c r="Y86" t="s">
        <v>426</v>
      </c>
      <c r="Z86" s="2">
        <v>42607</v>
      </c>
      <c r="AA86">
        <v>21</v>
      </c>
      <c r="AB86" t="s">
        <v>412</v>
      </c>
      <c r="AC86" t="s">
        <v>330</v>
      </c>
      <c r="AD86" t="s">
        <v>312</v>
      </c>
    </row>
    <row r="87" spans="1:30" x14ac:dyDescent="0.25">
      <c r="A87">
        <v>86</v>
      </c>
      <c r="B87">
        <v>79</v>
      </c>
      <c r="C87">
        <v>1</v>
      </c>
      <c r="D87" t="s">
        <v>523</v>
      </c>
      <c r="E87">
        <v>5680</v>
      </c>
      <c r="F87">
        <v>500</v>
      </c>
      <c r="G87" t="s">
        <v>28</v>
      </c>
      <c r="H87" s="1">
        <v>42611</v>
      </c>
      <c r="I87">
        <v>79</v>
      </c>
      <c r="J87" t="s">
        <v>173</v>
      </c>
      <c r="K87" t="s">
        <v>174</v>
      </c>
      <c r="L87" t="s">
        <v>175</v>
      </c>
      <c r="M87" t="s">
        <v>104</v>
      </c>
      <c r="N87" t="s">
        <v>103</v>
      </c>
      <c r="O87" t="s">
        <v>94</v>
      </c>
      <c r="P87">
        <v>87</v>
      </c>
      <c r="Q87">
        <v>4544</v>
      </c>
      <c r="R87">
        <v>500</v>
      </c>
      <c r="S87">
        <v>150</v>
      </c>
      <c r="T87">
        <v>150</v>
      </c>
      <c r="U87">
        <v>5680</v>
      </c>
      <c r="V87">
        <f>Data_SalesDetails[[#This Row],[Stock.Cost]]+Data_SalesDetails[[#This Row],[Stock.RepairsCost]]+Data_SalesDetails[[#This Row],[Stock.PartsCost]]+Data_SalesDetails[[#This Row],[Stock.TransportInCost]]</f>
        <v>5344</v>
      </c>
      <c r="W87" s="3">
        <f>Data_SalesDetails[[#This Row],[TotalSalePrice]]/Data_SalesDetails[[#This Row],[Total Cost]]-1</f>
        <v>6.2874251497005984E-2</v>
      </c>
      <c r="X87" s="4">
        <f>Data_SalesDetails[[#This Row],[TotalSalePrice]]-Data_SalesDetails[[#This Row],[Total Cost]]</f>
        <v>336</v>
      </c>
      <c r="Y87" t="s">
        <v>436</v>
      </c>
      <c r="Z87" s="2">
        <v>42608</v>
      </c>
      <c r="AA87">
        <v>21</v>
      </c>
      <c r="AB87" t="s">
        <v>411</v>
      </c>
      <c r="AC87" t="s">
        <v>330</v>
      </c>
      <c r="AD87" t="s">
        <v>312</v>
      </c>
    </row>
    <row r="88" spans="1:30" x14ac:dyDescent="0.25">
      <c r="A88">
        <v>87</v>
      </c>
      <c r="B88">
        <v>80</v>
      </c>
      <c r="C88">
        <v>1</v>
      </c>
      <c r="D88" t="s">
        <v>524</v>
      </c>
      <c r="E88">
        <v>19500</v>
      </c>
      <c r="G88" t="s">
        <v>27</v>
      </c>
      <c r="H88" s="1">
        <v>42612</v>
      </c>
      <c r="I88">
        <v>80</v>
      </c>
      <c r="J88" t="s">
        <v>170</v>
      </c>
      <c r="K88" t="s">
        <v>171</v>
      </c>
      <c r="L88" t="s">
        <v>172</v>
      </c>
      <c r="M88" t="s">
        <v>109</v>
      </c>
      <c r="N88" t="s">
        <v>108</v>
      </c>
      <c r="O88" t="s">
        <v>94</v>
      </c>
      <c r="P88">
        <v>89</v>
      </c>
      <c r="Q88">
        <v>15600</v>
      </c>
      <c r="R88">
        <v>2000</v>
      </c>
      <c r="S88">
        <v>750</v>
      </c>
      <c r="T88">
        <v>150</v>
      </c>
      <c r="U88">
        <v>19500</v>
      </c>
      <c r="V88">
        <f>Data_SalesDetails[[#This Row],[Stock.Cost]]+Data_SalesDetails[[#This Row],[Stock.RepairsCost]]+Data_SalesDetails[[#This Row],[Stock.PartsCost]]+Data_SalesDetails[[#This Row],[Stock.TransportInCost]]</f>
        <v>18500</v>
      </c>
      <c r="W88" s="3">
        <f>Data_SalesDetails[[#This Row],[TotalSalePrice]]/Data_SalesDetails[[#This Row],[Total Cost]]-1</f>
        <v>5.4054054054053946E-2</v>
      </c>
      <c r="X88" s="4">
        <f>Data_SalesDetails[[#This Row],[TotalSalePrice]]-Data_SalesDetails[[#This Row],[Total Cost]]</f>
        <v>1000</v>
      </c>
      <c r="Y88" t="s">
        <v>431</v>
      </c>
      <c r="Z88" s="2">
        <v>42610</v>
      </c>
      <c r="AA88">
        <v>21</v>
      </c>
      <c r="AB88" t="s">
        <v>413</v>
      </c>
      <c r="AC88" t="s">
        <v>330</v>
      </c>
      <c r="AD88" t="s">
        <v>312</v>
      </c>
    </row>
    <row r="89" spans="1:30" x14ac:dyDescent="0.25">
      <c r="A89">
        <v>88</v>
      </c>
      <c r="B89">
        <v>81</v>
      </c>
      <c r="C89">
        <v>1</v>
      </c>
      <c r="D89" t="s">
        <v>525</v>
      </c>
      <c r="E89">
        <v>3500</v>
      </c>
      <c r="G89" t="s">
        <v>17</v>
      </c>
      <c r="H89" s="1">
        <v>42617</v>
      </c>
      <c r="I89">
        <v>81</v>
      </c>
      <c r="J89" t="s">
        <v>148</v>
      </c>
      <c r="K89" t="s">
        <v>149</v>
      </c>
      <c r="L89" t="s">
        <v>138</v>
      </c>
      <c r="M89" t="s">
        <v>104</v>
      </c>
      <c r="N89" t="s">
        <v>103</v>
      </c>
      <c r="O89" t="s">
        <v>94</v>
      </c>
      <c r="P89">
        <v>90</v>
      </c>
      <c r="Q89">
        <v>2800</v>
      </c>
      <c r="R89">
        <v>500</v>
      </c>
      <c r="S89">
        <v>750</v>
      </c>
      <c r="T89">
        <v>150</v>
      </c>
      <c r="U89">
        <v>3500</v>
      </c>
      <c r="V89">
        <f>Data_SalesDetails[[#This Row],[Stock.Cost]]+Data_SalesDetails[[#This Row],[Stock.RepairsCost]]+Data_SalesDetails[[#This Row],[Stock.PartsCost]]+Data_SalesDetails[[#This Row],[Stock.TransportInCost]]</f>
        <v>4200</v>
      </c>
      <c r="W89" s="3">
        <f>Data_SalesDetails[[#This Row],[TotalSalePrice]]/Data_SalesDetails[[#This Row],[Total Cost]]-1</f>
        <v>-0.16666666666666663</v>
      </c>
      <c r="X89" s="4">
        <f>Data_SalesDetails[[#This Row],[TotalSalePrice]]-Data_SalesDetails[[#This Row],[Total Cost]]</f>
        <v>-700</v>
      </c>
      <c r="Y89" t="s">
        <v>431</v>
      </c>
      <c r="Z89" s="2">
        <v>42614</v>
      </c>
      <c r="AA89">
        <v>21</v>
      </c>
      <c r="AB89" t="s">
        <v>414</v>
      </c>
      <c r="AC89" t="s">
        <v>330</v>
      </c>
      <c r="AD89" t="s">
        <v>312</v>
      </c>
    </row>
    <row r="90" spans="1:30" x14ac:dyDescent="0.25">
      <c r="A90">
        <v>89</v>
      </c>
      <c r="B90">
        <v>82</v>
      </c>
      <c r="C90">
        <v>1</v>
      </c>
      <c r="D90" t="s">
        <v>526</v>
      </c>
      <c r="E90">
        <v>3950</v>
      </c>
      <c r="G90" t="s">
        <v>22</v>
      </c>
      <c r="H90" s="1">
        <v>42617</v>
      </c>
      <c r="I90">
        <v>82</v>
      </c>
      <c r="J90" t="s">
        <v>124</v>
      </c>
      <c r="K90" t="s">
        <v>125</v>
      </c>
      <c r="L90" t="s">
        <v>126</v>
      </c>
      <c r="M90" t="s">
        <v>109</v>
      </c>
      <c r="N90" t="s">
        <v>108</v>
      </c>
      <c r="O90" t="s">
        <v>94</v>
      </c>
      <c r="P90">
        <v>89</v>
      </c>
      <c r="Q90">
        <v>3160</v>
      </c>
      <c r="R90">
        <v>500</v>
      </c>
      <c r="S90">
        <v>150</v>
      </c>
      <c r="T90">
        <v>150</v>
      </c>
      <c r="U90">
        <v>3950</v>
      </c>
      <c r="V90">
        <f>Data_SalesDetails[[#This Row],[Stock.Cost]]+Data_SalesDetails[[#This Row],[Stock.RepairsCost]]+Data_SalesDetails[[#This Row],[Stock.PartsCost]]+Data_SalesDetails[[#This Row],[Stock.TransportInCost]]</f>
        <v>3960</v>
      </c>
      <c r="W90" s="3">
        <f>Data_SalesDetails[[#This Row],[TotalSalePrice]]/Data_SalesDetails[[#This Row],[Total Cost]]-1</f>
        <v>-2.525252525252486E-3</v>
      </c>
      <c r="X90" s="4">
        <f>Data_SalesDetails[[#This Row],[TotalSalePrice]]-Data_SalesDetails[[#This Row],[Total Cost]]</f>
        <v>-10</v>
      </c>
      <c r="Y90" t="s">
        <v>431</v>
      </c>
      <c r="Z90" s="2">
        <v>42614</v>
      </c>
      <c r="AA90">
        <v>21</v>
      </c>
      <c r="AB90" t="s">
        <v>413</v>
      </c>
      <c r="AC90" t="s">
        <v>330</v>
      </c>
      <c r="AD90" t="s">
        <v>312</v>
      </c>
    </row>
    <row r="91" spans="1:30" x14ac:dyDescent="0.25">
      <c r="A91">
        <v>90</v>
      </c>
      <c r="B91">
        <v>83</v>
      </c>
      <c r="C91">
        <v>1</v>
      </c>
      <c r="D91" t="s">
        <v>527</v>
      </c>
      <c r="E91">
        <v>20950</v>
      </c>
      <c r="F91">
        <v>750</v>
      </c>
      <c r="G91" t="s">
        <v>21</v>
      </c>
      <c r="H91" s="1">
        <v>42617</v>
      </c>
      <c r="I91">
        <v>83</v>
      </c>
      <c r="J91" t="s">
        <v>157</v>
      </c>
      <c r="K91" t="s">
        <v>158</v>
      </c>
      <c r="L91" t="s">
        <v>159</v>
      </c>
      <c r="M91" t="s">
        <v>104</v>
      </c>
      <c r="N91" t="s">
        <v>103</v>
      </c>
      <c r="O91" t="s">
        <v>94</v>
      </c>
      <c r="P91">
        <v>11</v>
      </c>
      <c r="Q91">
        <v>16760</v>
      </c>
      <c r="R91">
        <v>1360</v>
      </c>
      <c r="S91">
        <v>750</v>
      </c>
      <c r="T91">
        <v>150</v>
      </c>
      <c r="U91">
        <v>20950</v>
      </c>
      <c r="V91">
        <f>Data_SalesDetails[[#This Row],[Stock.Cost]]+Data_SalesDetails[[#This Row],[Stock.RepairsCost]]+Data_SalesDetails[[#This Row],[Stock.PartsCost]]+Data_SalesDetails[[#This Row],[Stock.TransportInCost]]</f>
        <v>19020</v>
      </c>
      <c r="W91" s="3">
        <f>Data_SalesDetails[[#This Row],[TotalSalePrice]]/Data_SalesDetails[[#This Row],[Total Cost]]-1</f>
        <v>0.10147213459516302</v>
      </c>
      <c r="X91" s="4">
        <f>Data_SalesDetails[[#This Row],[TotalSalePrice]]-Data_SalesDetails[[#This Row],[Total Cost]]</f>
        <v>1930</v>
      </c>
      <c r="Y91" t="s">
        <v>428</v>
      </c>
      <c r="Z91" s="2">
        <v>42616</v>
      </c>
      <c r="AA91">
        <v>2</v>
      </c>
      <c r="AB91" t="s">
        <v>345</v>
      </c>
      <c r="AC91" t="s">
        <v>308</v>
      </c>
      <c r="AD91" t="s">
        <v>309</v>
      </c>
    </row>
    <row r="92" spans="1:30" x14ac:dyDescent="0.25">
      <c r="A92">
        <v>91</v>
      </c>
      <c r="B92">
        <v>84</v>
      </c>
      <c r="C92">
        <v>1</v>
      </c>
      <c r="D92" t="s">
        <v>528</v>
      </c>
      <c r="E92">
        <v>7500</v>
      </c>
      <c r="F92">
        <v>75</v>
      </c>
      <c r="G92" t="s">
        <v>6</v>
      </c>
      <c r="H92" s="1">
        <v>42619</v>
      </c>
      <c r="I92">
        <v>84</v>
      </c>
      <c r="J92" t="s">
        <v>116</v>
      </c>
      <c r="K92" t="s">
        <v>117</v>
      </c>
      <c r="L92" t="s">
        <v>113</v>
      </c>
      <c r="M92" t="s">
        <v>104</v>
      </c>
      <c r="N92" t="s">
        <v>103</v>
      </c>
      <c r="O92" t="s">
        <v>94</v>
      </c>
      <c r="P92">
        <v>13</v>
      </c>
      <c r="Q92">
        <v>6000</v>
      </c>
      <c r="R92">
        <v>500</v>
      </c>
      <c r="S92">
        <v>750</v>
      </c>
      <c r="T92">
        <v>150</v>
      </c>
      <c r="U92">
        <v>7500</v>
      </c>
      <c r="V92">
        <f>Data_SalesDetails[[#This Row],[Stock.Cost]]+Data_SalesDetails[[#This Row],[Stock.RepairsCost]]+Data_SalesDetails[[#This Row],[Stock.PartsCost]]+Data_SalesDetails[[#This Row],[Stock.TransportInCost]]</f>
        <v>7400</v>
      </c>
      <c r="W92" s="3">
        <f>Data_SalesDetails[[#This Row],[TotalSalePrice]]/Data_SalesDetails[[#This Row],[Total Cost]]-1</f>
        <v>1.3513513513513598E-2</v>
      </c>
      <c r="X92" s="4">
        <f>Data_SalesDetails[[#This Row],[TotalSalePrice]]-Data_SalesDetails[[#This Row],[Total Cost]]</f>
        <v>100</v>
      </c>
      <c r="Y92" t="s">
        <v>428</v>
      </c>
      <c r="Z92" s="2">
        <v>42618</v>
      </c>
      <c r="AA92">
        <v>2</v>
      </c>
      <c r="AB92" t="s">
        <v>347</v>
      </c>
      <c r="AC92" t="s">
        <v>308</v>
      </c>
      <c r="AD92" t="s">
        <v>309</v>
      </c>
    </row>
    <row r="93" spans="1:30" x14ac:dyDescent="0.25">
      <c r="A93">
        <v>92</v>
      </c>
      <c r="B93">
        <v>85</v>
      </c>
      <c r="C93">
        <v>1</v>
      </c>
      <c r="D93" t="s">
        <v>529</v>
      </c>
      <c r="E93">
        <v>56500</v>
      </c>
      <c r="F93">
        <v>1500</v>
      </c>
      <c r="G93" t="s">
        <v>5</v>
      </c>
      <c r="H93" s="1">
        <v>42620</v>
      </c>
      <c r="I93">
        <v>85</v>
      </c>
      <c r="J93" t="s">
        <v>114</v>
      </c>
      <c r="K93" t="s">
        <v>115</v>
      </c>
      <c r="L93" t="s">
        <v>113</v>
      </c>
      <c r="M93" t="s">
        <v>104</v>
      </c>
      <c r="N93" t="s">
        <v>103</v>
      </c>
      <c r="O93" t="s">
        <v>94</v>
      </c>
      <c r="P93">
        <v>26</v>
      </c>
      <c r="Q93">
        <v>45200</v>
      </c>
      <c r="R93">
        <v>500</v>
      </c>
      <c r="S93">
        <v>1500</v>
      </c>
      <c r="T93">
        <v>550</v>
      </c>
      <c r="U93">
        <v>56500</v>
      </c>
      <c r="V93">
        <f>Data_SalesDetails[[#This Row],[Stock.Cost]]+Data_SalesDetails[[#This Row],[Stock.RepairsCost]]+Data_SalesDetails[[#This Row],[Stock.PartsCost]]+Data_SalesDetails[[#This Row],[Stock.TransportInCost]]</f>
        <v>47750</v>
      </c>
      <c r="W93" s="3">
        <f>Data_SalesDetails[[#This Row],[TotalSalePrice]]/Data_SalesDetails[[#This Row],[Total Cost]]-1</f>
        <v>0.18324607329842935</v>
      </c>
      <c r="X93" s="4">
        <f>Data_SalesDetails[[#This Row],[TotalSalePrice]]-Data_SalesDetails[[#This Row],[Total Cost]]</f>
        <v>8750</v>
      </c>
      <c r="Y93" t="s">
        <v>488</v>
      </c>
      <c r="Z93" s="2">
        <v>42618</v>
      </c>
      <c r="AA93">
        <v>4</v>
      </c>
      <c r="AB93" t="s">
        <v>360</v>
      </c>
      <c r="AC93" t="s">
        <v>311</v>
      </c>
      <c r="AD93" t="s">
        <v>312</v>
      </c>
    </row>
    <row r="94" spans="1:30" x14ac:dyDescent="0.25">
      <c r="A94">
        <v>93</v>
      </c>
      <c r="B94">
        <v>86</v>
      </c>
      <c r="C94">
        <v>1</v>
      </c>
      <c r="D94" t="s">
        <v>530</v>
      </c>
      <c r="E94">
        <v>49500</v>
      </c>
      <c r="F94">
        <v>750</v>
      </c>
      <c r="G94" t="s">
        <v>25</v>
      </c>
      <c r="H94" s="1">
        <v>42620</v>
      </c>
      <c r="I94">
        <v>86</v>
      </c>
      <c r="J94" t="s">
        <v>165</v>
      </c>
      <c r="K94" t="s">
        <v>166</v>
      </c>
      <c r="L94" t="s">
        <v>159</v>
      </c>
      <c r="M94" t="s">
        <v>104</v>
      </c>
      <c r="N94" t="s">
        <v>103</v>
      </c>
      <c r="O94" t="s">
        <v>94</v>
      </c>
      <c r="P94">
        <v>27</v>
      </c>
      <c r="Q94">
        <v>39600</v>
      </c>
      <c r="R94">
        <v>660</v>
      </c>
      <c r="S94">
        <v>500</v>
      </c>
      <c r="T94">
        <v>550</v>
      </c>
      <c r="U94">
        <v>49500</v>
      </c>
      <c r="V94">
        <f>Data_SalesDetails[[#This Row],[Stock.Cost]]+Data_SalesDetails[[#This Row],[Stock.RepairsCost]]+Data_SalesDetails[[#This Row],[Stock.PartsCost]]+Data_SalesDetails[[#This Row],[Stock.TransportInCost]]</f>
        <v>41310</v>
      </c>
      <c r="W94" s="3">
        <f>Data_SalesDetails[[#This Row],[TotalSalePrice]]/Data_SalesDetails[[#This Row],[Total Cost]]-1</f>
        <v>0.1982570806100219</v>
      </c>
      <c r="X94" s="4">
        <f>Data_SalesDetails[[#This Row],[TotalSalePrice]]-Data_SalesDetails[[#This Row],[Total Cost]]</f>
        <v>8190</v>
      </c>
      <c r="Y94" t="s">
        <v>428</v>
      </c>
      <c r="Z94" s="2">
        <v>42619</v>
      </c>
      <c r="AA94">
        <v>4</v>
      </c>
      <c r="AB94" t="s">
        <v>361</v>
      </c>
      <c r="AC94" t="s">
        <v>311</v>
      </c>
      <c r="AD94" t="s">
        <v>312</v>
      </c>
    </row>
    <row r="95" spans="1:30" x14ac:dyDescent="0.25">
      <c r="A95">
        <v>94</v>
      </c>
      <c r="B95">
        <v>87</v>
      </c>
      <c r="C95">
        <v>1</v>
      </c>
      <c r="D95" t="s">
        <v>531</v>
      </c>
      <c r="E95">
        <v>68900</v>
      </c>
      <c r="G95" t="s">
        <v>35</v>
      </c>
      <c r="H95" s="1">
        <v>42624</v>
      </c>
      <c r="I95">
        <v>87</v>
      </c>
      <c r="J95" t="s">
        <v>189</v>
      </c>
      <c r="K95" t="s">
        <v>190</v>
      </c>
      <c r="L95" t="s">
        <v>191</v>
      </c>
      <c r="M95" t="s">
        <v>102</v>
      </c>
      <c r="N95" t="s">
        <v>101</v>
      </c>
      <c r="O95" t="s">
        <v>94</v>
      </c>
      <c r="P95">
        <v>11</v>
      </c>
      <c r="Q95">
        <v>55120</v>
      </c>
      <c r="R95">
        <v>500</v>
      </c>
      <c r="S95">
        <v>750</v>
      </c>
      <c r="T95">
        <v>750</v>
      </c>
      <c r="U95">
        <v>68900</v>
      </c>
      <c r="V95">
        <f>Data_SalesDetails[[#This Row],[Stock.Cost]]+Data_SalesDetails[[#This Row],[Stock.RepairsCost]]+Data_SalesDetails[[#This Row],[Stock.PartsCost]]+Data_SalesDetails[[#This Row],[Stock.TransportInCost]]</f>
        <v>57120</v>
      </c>
      <c r="W95" s="3">
        <f>Data_SalesDetails[[#This Row],[TotalSalePrice]]/Data_SalesDetails[[#This Row],[Total Cost]]-1</f>
        <v>0.20623249299719881</v>
      </c>
      <c r="X95" s="4">
        <f>Data_SalesDetails[[#This Row],[TotalSalePrice]]-Data_SalesDetails[[#This Row],[Total Cost]]</f>
        <v>11780</v>
      </c>
      <c r="Y95" t="s">
        <v>488</v>
      </c>
      <c r="Z95" s="2">
        <v>42622</v>
      </c>
      <c r="AA95">
        <v>2</v>
      </c>
      <c r="AB95" t="s">
        <v>345</v>
      </c>
      <c r="AC95" t="s">
        <v>308</v>
      </c>
      <c r="AD95" t="s">
        <v>309</v>
      </c>
    </row>
    <row r="96" spans="1:30" x14ac:dyDescent="0.25">
      <c r="A96">
        <v>95</v>
      </c>
      <c r="B96">
        <v>88</v>
      </c>
      <c r="C96">
        <v>1</v>
      </c>
      <c r="D96" t="s">
        <v>532</v>
      </c>
      <c r="E96">
        <v>55000</v>
      </c>
      <c r="G96" t="s">
        <v>4</v>
      </c>
      <c r="H96" s="1">
        <v>42624</v>
      </c>
      <c r="I96">
        <v>88</v>
      </c>
      <c r="J96" t="s">
        <v>111</v>
      </c>
      <c r="K96" t="s">
        <v>112</v>
      </c>
      <c r="L96" t="s">
        <v>113</v>
      </c>
      <c r="M96" t="s">
        <v>104</v>
      </c>
      <c r="N96" t="s">
        <v>103</v>
      </c>
      <c r="O96" t="s">
        <v>94</v>
      </c>
      <c r="P96">
        <v>28</v>
      </c>
      <c r="Q96">
        <v>44000</v>
      </c>
      <c r="R96">
        <v>500</v>
      </c>
      <c r="S96">
        <v>150</v>
      </c>
      <c r="T96">
        <v>550</v>
      </c>
      <c r="U96">
        <v>55000</v>
      </c>
      <c r="V96">
        <f>Data_SalesDetails[[#This Row],[Stock.Cost]]+Data_SalesDetails[[#This Row],[Stock.RepairsCost]]+Data_SalesDetails[[#This Row],[Stock.PartsCost]]+Data_SalesDetails[[#This Row],[Stock.TransportInCost]]</f>
        <v>45200</v>
      </c>
      <c r="W96" s="3">
        <f>Data_SalesDetails[[#This Row],[TotalSalePrice]]/Data_SalesDetails[[#This Row],[Total Cost]]-1</f>
        <v>0.2168141592920354</v>
      </c>
      <c r="X96" s="4">
        <f>Data_SalesDetails[[#This Row],[TotalSalePrice]]-Data_SalesDetails[[#This Row],[Total Cost]]</f>
        <v>9800</v>
      </c>
      <c r="Y96" t="s">
        <v>450</v>
      </c>
      <c r="Z96" s="2">
        <v>42623</v>
      </c>
      <c r="AA96">
        <v>4</v>
      </c>
      <c r="AB96" t="s">
        <v>362</v>
      </c>
      <c r="AC96" t="s">
        <v>311</v>
      </c>
      <c r="AD96" t="s">
        <v>312</v>
      </c>
    </row>
    <row r="97" spans="1:30" x14ac:dyDescent="0.25">
      <c r="A97">
        <v>96</v>
      </c>
      <c r="B97">
        <v>89</v>
      </c>
      <c r="C97">
        <v>1</v>
      </c>
      <c r="D97" t="s">
        <v>533</v>
      </c>
      <c r="E97">
        <v>3575</v>
      </c>
      <c r="G97" t="s">
        <v>10</v>
      </c>
      <c r="H97" s="1">
        <v>42627</v>
      </c>
      <c r="I97">
        <v>89</v>
      </c>
      <c r="J97" t="s">
        <v>130</v>
      </c>
      <c r="K97" t="s">
        <v>131</v>
      </c>
      <c r="L97" t="s">
        <v>132</v>
      </c>
      <c r="M97" t="s">
        <v>96</v>
      </c>
      <c r="N97" t="s">
        <v>95</v>
      </c>
      <c r="O97" t="s">
        <v>94</v>
      </c>
      <c r="P97">
        <v>73</v>
      </c>
      <c r="Q97">
        <v>2860</v>
      </c>
      <c r="R97">
        <v>500</v>
      </c>
      <c r="S97">
        <v>750</v>
      </c>
      <c r="T97">
        <v>150</v>
      </c>
      <c r="U97">
        <v>3575</v>
      </c>
      <c r="V97">
        <f>Data_SalesDetails[[#This Row],[Stock.Cost]]+Data_SalesDetails[[#This Row],[Stock.RepairsCost]]+Data_SalesDetails[[#This Row],[Stock.PartsCost]]+Data_SalesDetails[[#This Row],[Stock.TransportInCost]]</f>
        <v>4260</v>
      </c>
      <c r="W97" s="3">
        <f>Data_SalesDetails[[#This Row],[TotalSalePrice]]/Data_SalesDetails[[#This Row],[Total Cost]]-1</f>
        <v>-0.16079812206572774</v>
      </c>
      <c r="X97" s="4">
        <f>Data_SalesDetails[[#This Row],[TotalSalePrice]]-Data_SalesDetails[[#This Row],[Total Cost]]</f>
        <v>-685</v>
      </c>
      <c r="Y97" t="s">
        <v>450</v>
      </c>
      <c r="Z97" s="2">
        <v>42624</v>
      </c>
      <c r="AA97">
        <v>16</v>
      </c>
      <c r="AB97" t="s">
        <v>400</v>
      </c>
      <c r="AC97" t="s">
        <v>325</v>
      </c>
      <c r="AD97" t="s">
        <v>312</v>
      </c>
    </row>
    <row r="98" spans="1:30" x14ac:dyDescent="0.25">
      <c r="A98">
        <v>97</v>
      </c>
      <c r="B98">
        <v>90</v>
      </c>
      <c r="C98">
        <v>1</v>
      </c>
      <c r="D98" t="s">
        <v>534</v>
      </c>
      <c r="E98">
        <v>35250</v>
      </c>
      <c r="G98" t="s">
        <v>14</v>
      </c>
      <c r="H98" s="1">
        <v>42627</v>
      </c>
      <c r="I98">
        <v>90</v>
      </c>
      <c r="J98" t="s">
        <v>141</v>
      </c>
      <c r="K98" t="s">
        <v>142</v>
      </c>
      <c r="L98" t="s">
        <v>138</v>
      </c>
      <c r="M98" t="s">
        <v>104</v>
      </c>
      <c r="N98" t="s">
        <v>103</v>
      </c>
      <c r="O98" t="s">
        <v>94</v>
      </c>
      <c r="P98">
        <v>73</v>
      </c>
      <c r="Q98">
        <v>28200</v>
      </c>
      <c r="R98">
        <v>500</v>
      </c>
      <c r="S98">
        <v>750</v>
      </c>
      <c r="T98">
        <v>550</v>
      </c>
      <c r="U98">
        <v>35250</v>
      </c>
      <c r="V98">
        <f>Data_SalesDetails[[#This Row],[Stock.Cost]]+Data_SalesDetails[[#This Row],[Stock.RepairsCost]]+Data_SalesDetails[[#This Row],[Stock.PartsCost]]+Data_SalesDetails[[#This Row],[Stock.TransportInCost]]</f>
        <v>30000</v>
      </c>
      <c r="W98" s="3">
        <f>Data_SalesDetails[[#This Row],[TotalSalePrice]]/Data_SalesDetails[[#This Row],[Total Cost]]-1</f>
        <v>0.17500000000000004</v>
      </c>
      <c r="X98" s="4">
        <f>Data_SalesDetails[[#This Row],[TotalSalePrice]]-Data_SalesDetails[[#This Row],[Total Cost]]</f>
        <v>5250</v>
      </c>
      <c r="Y98" t="s">
        <v>428</v>
      </c>
      <c r="Z98" s="2">
        <v>42624</v>
      </c>
      <c r="AA98">
        <v>16</v>
      </c>
      <c r="AB98" t="s">
        <v>400</v>
      </c>
      <c r="AC98" t="s">
        <v>325</v>
      </c>
      <c r="AD98" t="s">
        <v>312</v>
      </c>
    </row>
    <row r="99" spans="1:30" x14ac:dyDescent="0.25">
      <c r="A99">
        <v>98</v>
      </c>
      <c r="B99">
        <v>91</v>
      </c>
      <c r="C99">
        <v>1</v>
      </c>
      <c r="D99" t="s">
        <v>535</v>
      </c>
      <c r="E99">
        <v>19600</v>
      </c>
      <c r="F99">
        <v>1250</v>
      </c>
      <c r="G99" t="s">
        <v>15</v>
      </c>
      <c r="H99" s="1">
        <v>42629</v>
      </c>
      <c r="I99">
        <v>91</v>
      </c>
      <c r="J99" t="s">
        <v>143</v>
      </c>
      <c r="K99" t="s">
        <v>144</v>
      </c>
      <c r="L99" t="s">
        <v>145</v>
      </c>
      <c r="M99" t="s">
        <v>96</v>
      </c>
      <c r="N99" t="s">
        <v>95</v>
      </c>
      <c r="O99" t="s">
        <v>94</v>
      </c>
      <c r="P99">
        <v>74</v>
      </c>
      <c r="Q99">
        <v>15680</v>
      </c>
      <c r="R99">
        <v>1360</v>
      </c>
      <c r="S99">
        <v>150</v>
      </c>
      <c r="T99">
        <v>150</v>
      </c>
      <c r="U99">
        <v>47490</v>
      </c>
      <c r="V99">
        <f>Data_SalesDetails[[#This Row],[Stock.Cost]]+Data_SalesDetails[[#This Row],[Stock.RepairsCost]]+Data_SalesDetails[[#This Row],[Stock.PartsCost]]+Data_SalesDetails[[#This Row],[Stock.TransportInCost]]</f>
        <v>17340</v>
      </c>
      <c r="W99" s="3">
        <f>Data_SalesDetails[[#This Row],[TotalSalePrice]]/Data_SalesDetails[[#This Row],[Total Cost]]-1</f>
        <v>1.7387543252595155</v>
      </c>
      <c r="X99" s="4">
        <f>Data_SalesDetails[[#This Row],[TotalSalePrice]]-Data_SalesDetails[[#This Row],[Total Cost]]</f>
        <v>30150</v>
      </c>
      <c r="Y99" t="s">
        <v>433</v>
      </c>
      <c r="Z99" s="2">
        <v>42628</v>
      </c>
      <c r="AA99">
        <v>16</v>
      </c>
      <c r="AB99" t="s">
        <v>401</v>
      </c>
      <c r="AC99" t="s">
        <v>325</v>
      </c>
      <c r="AD99" t="s">
        <v>312</v>
      </c>
    </row>
    <row r="100" spans="1:30" x14ac:dyDescent="0.25">
      <c r="A100">
        <v>99</v>
      </c>
      <c r="B100">
        <v>91</v>
      </c>
      <c r="C100">
        <v>2</v>
      </c>
      <c r="D100" t="s">
        <v>536</v>
      </c>
      <c r="E100">
        <v>27890</v>
      </c>
      <c r="G100" t="s">
        <v>15</v>
      </c>
      <c r="H100" s="1">
        <v>42629</v>
      </c>
      <c r="I100">
        <v>91</v>
      </c>
      <c r="J100" t="s">
        <v>143</v>
      </c>
      <c r="K100" t="s">
        <v>144</v>
      </c>
      <c r="L100" t="s">
        <v>145</v>
      </c>
      <c r="M100" t="s">
        <v>96</v>
      </c>
      <c r="N100" t="s">
        <v>95</v>
      </c>
      <c r="O100" t="s">
        <v>94</v>
      </c>
      <c r="P100">
        <v>74</v>
      </c>
      <c r="Q100">
        <v>22312</v>
      </c>
      <c r="R100">
        <v>970</v>
      </c>
      <c r="S100">
        <v>500</v>
      </c>
      <c r="T100">
        <v>150</v>
      </c>
      <c r="U100">
        <v>47490</v>
      </c>
      <c r="V100">
        <f>Data_SalesDetails[[#This Row],[Stock.Cost]]+Data_SalesDetails[[#This Row],[Stock.RepairsCost]]+Data_SalesDetails[[#This Row],[Stock.PartsCost]]+Data_SalesDetails[[#This Row],[Stock.TransportInCost]]</f>
        <v>23932</v>
      </c>
      <c r="W100" s="3">
        <f>Data_SalesDetails[[#This Row],[TotalSalePrice]]/Data_SalesDetails[[#This Row],[Total Cost]]-1</f>
        <v>0.98437238843389596</v>
      </c>
      <c r="X100" s="4">
        <f>Data_SalesDetails[[#This Row],[TotalSalePrice]]-Data_SalesDetails[[#This Row],[Total Cost]]</f>
        <v>23558</v>
      </c>
      <c r="Y100" t="s">
        <v>431</v>
      </c>
      <c r="Z100" s="2">
        <v>42628</v>
      </c>
      <c r="AA100">
        <v>16</v>
      </c>
      <c r="AB100" t="s">
        <v>401</v>
      </c>
      <c r="AC100" t="s">
        <v>325</v>
      </c>
      <c r="AD100" t="s">
        <v>312</v>
      </c>
    </row>
    <row r="101" spans="1:30" x14ac:dyDescent="0.25">
      <c r="A101">
        <v>100</v>
      </c>
      <c r="B101">
        <v>92</v>
      </c>
      <c r="C101">
        <v>1</v>
      </c>
      <c r="D101" t="s">
        <v>537</v>
      </c>
      <c r="E101">
        <v>45950</v>
      </c>
      <c r="G101" t="s">
        <v>17</v>
      </c>
      <c r="H101" s="1">
        <v>42629</v>
      </c>
      <c r="I101">
        <v>92</v>
      </c>
      <c r="J101" t="s">
        <v>148</v>
      </c>
      <c r="K101" t="s">
        <v>149</v>
      </c>
      <c r="L101" t="s">
        <v>138</v>
      </c>
      <c r="M101" t="s">
        <v>104</v>
      </c>
      <c r="N101" t="s">
        <v>103</v>
      </c>
      <c r="O101" t="s">
        <v>94</v>
      </c>
      <c r="P101">
        <v>11</v>
      </c>
      <c r="Q101">
        <v>36760</v>
      </c>
      <c r="R101">
        <v>970</v>
      </c>
      <c r="S101">
        <v>750</v>
      </c>
      <c r="T101">
        <v>550</v>
      </c>
      <c r="U101">
        <v>45950</v>
      </c>
      <c r="V101">
        <f>Data_SalesDetails[[#This Row],[Stock.Cost]]+Data_SalesDetails[[#This Row],[Stock.RepairsCost]]+Data_SalesDetails[[#This Row],[Stock.PartsCost]]+Data_SalesDetails[[#This Row],[Stock.TransportInCost]]</f>
        <v>39030</v>
      </c>
      <c r="W101" s="3">
        <f>Data_SalesDetails[[#This Row],[TotalSalePrice]]/Data_SalesDetails[[#This Row],[Total Cost]]-1</f>
        <v>0.17729951319497816</v>
      </c>
      <c r="X101" s="4">
        <f>Data_SalesDetails[[#This Row],[TotalSalePrice]]-Data_SalesDetails[[#This Row],[Total Cost]]</f>
        <v>6920</v>
      </c>
      <c r="Y101" t="s">
        <v>433</v>
      </c>
      <c r="Z101" s="2">
        <v>42629</v>
      </c>
      <c r="AA101">
        <v>2</v>
      </c>
      <c r="AB101" t="s">
        <v>345</v>
      </c>
      <c r="AC101" t="s">
        <v>308</v>
      </c>
      <c r="AD101" t="s">
        <v>309</v>
      </c>
    </row>
    <row r="102" spans="1:30" x14ac:dyDescent="0.25">
      <c r="A102">
        <v>101</v>
      </c>
      <c r="B102">
        <v>93</v>
      </c>
      <c r="C102">
        <v>1</v>
      </c>
      <c r="D102" t="s">
        <v>538</v>
      </c>
      <c r="E102">
        <v>9950</v>
      </c>
      <c r="G102" t="s">
        <v>28</v>
      </c>
      <c r="H102" s="1">
        <v>42631</v>
      </c>
      <c r="I102">
        <v>93</v>
      </c>
      <c r="J102" t="s">
        <v>173</v>
      </c>
      <c r="K102" t="s">
        <v>174</v>
      </c>
      <c r="L102" t="s">
        <v>175</v>
      </c>
      <c r="M102" t="s">
        <v>104</v>
      </c>
      <c r="N102" t="s">
        <v>103</v>
      </c>
      <c r="O102" t="s">
        <v>94</v>
      </c>
      <c r="P102">
        <v>12</v>
      </c>
      <c r="Q102">
        <v>7960</v>
      </c>
      <c r="R102">
        <v>500</v>
      </c>
      <c r="S102">
        <v>150</v>
      </c>
      <c r="T102">
        <v>150</v>
      </c>
      <c r="U102">
        <v>9950</v>
      </c>
      <c r="V102">
        <f>Data_SalesDetails[[#This Row],[Stock.Cost]]+Data_SalesDetails[[#This Row],[Stock.RepairsCost]]+Data_SalesDetails[[#This Row],[Stock.PartsCost]]+Data_SalesDetails[[#This Row],[Stock.TransportInCost]]</f>
        <v>8760</v>
      </c>
      <c r="W102" s="3">
        <f>Data_SalesDetails[[#This Row],[TotalSalePrice]]/Data_SalesDetails[[#This Row],[Total Cost]]-1</f>
        <v>0.13584474885844755</v>
      </c>
      <c r="X102" s="4">
        <f>Data_SalesDetails[[#This Row],[TotalSalePrice]]-Data_SalesDetails[[#This Row],[Total Cost]]</f>
        <v>1190</v>
      </c>
      <c r="Y102" t="s">
        <v>431</v>
      </c>
      <c r="Z102" s="2">
        <v>42630</v>
      </c>
      <c r="AA102">
        <v>2</v>
      </c>
      <c r="AB102" t="s">
        <v>346</v>
      </c>
      <c r="AC102" t="s">
        <v>308</v>
      </c>
      <c r="AD102" t="s">
        <v>309</v>
      </c>
    </row>
    <row r="103" spans="1:30" x14ac:dyDescent="0.25">
      <c r="A103">
        <v>102</v>
      </c>
      <c r="B103">
        <v>94</v>
      </c>
      <c r="C103">
        <v>1</v>
      </c>
      <c r="D103" t="s">
        <v>539</v>
      </c>
      <c r="E103">
        <v>6550</v>
      </c>
      <c r="F103">
        <v>750</v>
      </c>
      <c r="G103" t="s">
        <v>29</v>
      </c>
      <c r="H103" s="1">
        <v>42632</v>
      </c>
      <c r="I103">
        <v>94</v>
      </c>
      <c r="J103" t="s">
        <v>176</v>
      </c>
      <c r="K103" t="s">
        <v>177</v>
      </c>
      <c r="L103" t="s">
        <v>178</v>
      </c>
      <c r="M103" t="s">
        <v>104</v>
      </c>
      <c r="N103" t="s">
        <v>103</v>
      </c>
      <c r="O103" t="s">
        <v>94</v>
      </c>
      <c r="P103">
        <v>87</v>
      </c>
      <c r="Q103">
        <v>5240</v>
      </c>
      <c r="R103">
        <v>500</v>
      </c>
      <c r="S103">
        <v>750</v>
      </c>
      <c r="T103">
        <v>150</v>
      </c>
      <c r="U103">
        <v>163050</v>
      </c>
      <c r="V103">
        <f>Data_SalesDetails[[#This Row],[Stock.Cost]]+Data_SalesDetails[[#This Row],[Stock.RepairsCost]]+Data_SalesDetails[[#This Row],[Stock.PartsCost]]+Data_SalesDetails[[#This Row],[Stock.TransportInCost]]</f>
        <v>6640</v>
      </c>
      <c r="W103" s="3">
        <f>Data_SalesDetails[[#This Row],[TotalSalePrice]]/Data_SalesDetails[[#This Row],[Total Cost]]-1</f>
        <v>23.555722891566266</v>
      </c>
      <c r="X103" s="4">
        <f>Data_SalesDetails[[#This Row],[TotalSalePrice]]-Data_SalesDetails[[#This Row],[Total Cost]]</f>
        <v>156410</v>
      </c>
      <c r="Y103" t="s">
        <v>431</v>
      </c>
      <c r="Z103" s="2">
        <v>42631</v>
      </c>
      <c r="AA103">
        <v>21</v>
      </c>
      <c r="AB103" t="s">
        <v>411</v>
      </c>
      <c r="AC103" t="s">
        <v>330</v>
      </c>
      <c r="AD103" t="s">
        <v>312</v>
      </c>
    </row>
    <row r="104" spans="1:30" x14ac:dyDescent="0.25">
      <c r="A104">
        <v>103</v>
      </c>
      <c r="B104">
        <v>94</v>
      </c>
      <c r="C104">
        <v>2</v>
      </c>
      <c r="D104" t="s">
        <v>455</v>
      </c>
      <c r="E104">
        <v>156500</v>
      </c>
      <c r="G104" t="s">
        <v>29</v>
      </c>
      <c r="H104" s="1">
        <v>42632</v>
      </c>
      <c r="I104">
        <v>94</v>
      </c>
      <c r="J104" t="s">
        <v>176</v>
      </c>
      <c r="K104" t="s">
        <v>177</v>
      </c>
      <c r="L104" t="s">
        <v>178</v>
      </c>
      <c r="M104" t="s">
        <v>104</v>
      </c>
      <c r="N104" t="s">
        <v>103</v>
      </c>
      <c r="O104" t="s">
        <v>94</v>
      </c>
      <c r="P104">
        <v>3</v>
      </c>
      <c r="Q104">
        <v>125200</v>
      </c>
      <c r="R104">
        <v>2200</v>
      </c>
      <c r="S104">
        <v>3150</v>
      </c>
      <c r="T104">
        <v>1950</v>
      </c>
      <c r="U104">
        <v>163050</v>
      </c>
      <c r="V104">
        <f>Data_SalesDetails[[#This Row],[Stock.Cost]]+Data_SalesDetails[[#This Row],[Stock.RepairsCost]]+Data_SalesDetails[[#This Row],[Stock.PartsCost]]+Data_SalesDetails[[#This Row],[Stock.TransportInCost]]</f>
        <v>132500</v>
      </c>
      <c r="W104" s="3">
        <f>Data_SalesDetails[[#This Row],[TotalSalePrice]]/Data_SalesDetails[[#This Row],[Total Cost]]-1</f>
        <v>0.23056603773584916</v>
      </c>
      <c r="X104" s="4">
        <f>Data_SalesDetails[[#This Row],[TotalSalePrice]]-Data_SalesDetails[[#This Row],[Total Cost]]</f>
        <v>30550</v>
      </c>
      <c r="Y104" t="s">
        <v>428</v>
      </c>
      <c r="Z104" s="2">
        <v>42258</v>
      </c>
      <c r="AA104">
        <v>1</v>
      </c>
      <c r="AB104" t="s">
        <v>338</v>
      </c>
      <c r="AC104" t="s">
        <v>306</v>
      </c>
      <c r="AD104" t="s">
        <v>307</v>
      </c>
    </row>
    <row r="105" spans="1:30" x14ac:dyDescent="0.25">
      <c r="A105">
        <v>104</v>
      </c>
      <c r="B105">
        <v>95</v>
      </c>
      <c r="C105">
        <v>1</v>
      </c>
      <c r="D105" t="s">
        <v>541</v>
      </c>
      <c r="E105">
        <v>76500</v>
      </c>
      <c r="F105">
        <v>1500</v>
      </c>
      <c r="G105" t="s">
        <v>25</v>
      </c>
      <c r="H105" s="1">
        <v>42648</v>
      </c>
      <c r="I105">
        <v>95</v>
      </c>
      <c r="J105" t="s">
        <v>165</v>
      </c>
      <c r="K105" t="s">
        <v>166</v>
      </c>
      <c r="L105" t="s">
        <v>159</v>
      </c>
      <c r="M105" t="s">
        <v>104</v>
      </c>
      <c r="N105" t="s">
        <v>103</v>
      </c>
      <c r="O105" t="s">
        <v>94</v>
      </c>
      <c r="P105">
        <v>33</v>
      </c>
      <c r="Q105">
        <v>61200</v>
      </c>
      <c r="R105">
        <v>2175</v>
      </c>
      <c r="S105">
        <v>750</v>
      </c>
      <c r="T105">
        <v>750</v>
      </c>
      <c r="U105">
        <v>76500</v>
      </c>
      <c r="V105">
        <f>Data_SalesDetails[[#This Row],[Stock.Cost]]+Data_SalesDetails[[#This Row],[Stock.RepairsCost]]+Data_SalesDetails[[#This Row],[Stock.PartsCost]]+Data_SalesDetails[[#This Row],[Stock.TransportInCost]]</f>
        <v>64875</v>
      </c>
      <c r="W105" s="3">
        <f>Data_SalesDetails[[#This Row],[TotalSalePrice]]/Data_SalesDetails[[#This Row],[Total Cost]]-1</f>
        <v>0.17919075144508678</v>
      </c>
      <c r="X105" s="4">
        <f>Data_SalesDetails[[#This Row],[TotalSalePrice]]-Data_SalesDetails[[#This Row],[Total Cost]]</f>
        <v>11625</v>
      </c>
      <c r="Y105" t="s">
        <v>436</v>
      </c>
      <c r="Z105" s="2">
        <v>42644</v>
      </c>
      <c r="AA105">
        <v>5</v>
      </c>
      <c r="AB105" t="s">
        <v>367</v>
      </c>
      <c r="AC105" t="s">
        <v>313</v>
      </c>
      <c r="AD105" t="s">
        <v>312</v>
      </c>
    </row>
    <row r="106" spans="1:30" x14ac:dyDescent="0.25">
      <c r="A106">
        <v>105</v>
      </c>
      <c r="B106">
        <v>96</v>
      </c>
      <c r="C106">
        <v>1</v>
      </c>
      <c r="D106" t="s">
        <v>543</v>
      </c>
      <c r="E106">
        <v>119600</v>
      </c>
      <c r="G106" t="s">
        <v>35</v>
      </c>
      <c r="H106" s="1">
        <v>42648.416666666664</v>
      </c>
      <c r="I106">
        <v>96</v>
      </c>
      <c r="J106" t="s">
        <v>189</v>
      </c>
      <c r="K106" t="s">
        <v>190</v>
      </c>
      <c r="L106" t="s">
        <v>191</v>
      </c>
      <c r="M106" t="s">
        <v>102</v>
      </c>
      <c r="N106" t="s">
        <v>101</v>
      </c>
      <c r="O106" t="s">
        <v>94</v>
      </c>
      <c r="P106">
        <v>35</v>
      </c>
      <c r="Q106">
        <v>95680</v>
      </c>
      <c r="R106">
        <v>1490</v>
      </c>
      <c r="S106">
        <v>2200</v>
      </c>
      <c r="T106">
        <v>750</v>
      </c>
      <c r="U106">
        <v>119600</v>
      </c>
      <c r="V106">
        <f>Data_SalesDetails[[#This Row],[Stock.Cost]]+Data_SalesDetails[[#This Row],[Stock.RepairsCost]]+Data_SalesDetails[[#This Row],[Stock.PartsCost]]+Data_SalesDetails[[#This Row],[Stock.TransportInCost]]</f>
        <v>100120</v>
      </c>
      <c r="W106" s="3">
        <f>Data_SalesDetails[[#This Row],[TotalSalePrice]]/Data_SalesDetails[[#This Row],[Total Cost]]-1</f>
        <v>0.19456652017578913</v>
      </c>
      <c r="X106" s="4">
        <f>Data_SalesDetails[[#This Row],[TotalSalePrice]]-Data_SalesDetails[[#This Row],[Total Cost]]</f>
        <v>19480</v>
      </c>
      <c r="Y106" t="s">
        <v>444</v>
      </c>
      <c r="Z106" s="2">
        <v>42646</v>
      </c>
      <c r="AA106">
        <v>6</v>
      </c>
      <c r="AB106" t="s">
        <v>369</v>
      </c>
      <c r="AC106" t="s">
        <v>314</v>
      </c>
      <c r="AD106" t="s">
        <v>312</v>
      </c>
    </row>
    <row r="107" spans="1:30" x14ac:dyDescent="0.25">
      <c r="A107">
        <v>106</v>
      </c>
      <c r="B107">
        <v>97</v>
      </c>
      <c r="C107">
        <v>1</v>
      </c>
      <c r="D107" t="s">
        <v>544</v>
      </c>
      <c r="E107">
        <v>85650</v>
      </c>
      <c r="F107">
        <v>2450</v>
      </c>
      <c r="G107" t="s">
        <v>41</v>
      </c>
      <c r="H107" s="1">
        <v>42673</v>
      </c>
      <c r="I107">
        <v>97</v>
      </c>
      <c r="J107" t="s">
        <v>203</v>
      </c>
      <c r="K107" t="s">
        <v>204</v>
      </c>
      <c r="L107" t="s">
        <v>138</v>
      </c>
      <c r="M107" t="s">
        <v>104</v>
      </c>
      <c r="N107" t="s">
        <v>103</v>
      </c>
      <c r="O107" t="s">
        <v>94</v>
      </c>
      <c r="P107">
        <v>33</v>
      </c>
      <c r="Q107">
        <v>68520</v>
      </c>
      <c r="R107">
        <v>2175</v>
      </c>
      <c r="S107">
        <v>750</v>
      </c>
      <c r="T107">
        <v>750</v>
      </c>
      <c r="U107">
        <v>95600</v>
      </c>
      <c r="V107">
        <f>Data_SalesDetails[[#This Row],[Stock.Cost]]+Data_SalesDetails[[#This Row],[Stock.RepairsCost]]+Data_SalesDetails[[#This Row],[Stock.PartsCost]]+Data_SalesDetails[[#This Row],[Stock.TransportInCost]]</f>
        <v>72195</v>
      </c>
      <c r="W107" s="3">
        <f>Data_SalesDetails[[#This Row],[TotalSalePrice]]/Data_SalesDetails[[#This Row],[Total Cost]]-1</f>
        <v>0.32419142599903039</v>
      </c>
      <c r="X107" s="4">
        <f>Data_SalesDetails[[#This Row],[TotalSalePrice]]-Data_SalesDetails[[#This Row],[Total Cost]]</f>
        <v>23405</v>
      </c>
      <c r="Y107" t="s">
        <v>450</v>
      </c>
      <c r="Z107" s="2">
        <v>42653</v>
      </c>
      <c r="AA107">
        <v>5</v>
      </c>
      <c r="AB107" t="s">
        <v>367</v>
      </c>
      <c r="AC107" t="s">
        <v>313</v>
      </c>
      <c r="AD107" t="s">
        <v>312</v>
      </c>
    </row>
    <row r="108" spans="1:30" x14ac:dyDescent="0.25">
      <c r="A108">
        <v>107</v>
      </c>
      <c r="B108">
        <v>97</v>
      </c>
      <c r="C108">
        <v>2</v>
      </c>
      <c r="D108" t="s">
        <v>545</v>
      </c>
      <c r="E108">
        <v>9950</v>
      </c>
      <c r="G108" t="s">
        <v>41</v>
      </c>
      <c r="H108" s="1">
        <v>42673</v>
      </c>
      <c r="I108">
        <v>97</v>
      </c>
      <c r="J108" t="s">
        <v>203</v>
      </c>
      <c r="K108" t="s">
        <v>204</v>
      </c>
      <c r="L108" t="s">
        <v>138</v>
      </c>
      <c r="M108" t="s">
        <v>104</v>
      </c>
      <c r="N108" t="s">
        <v>103</v>
      </c>
      <c r="O108" t="s">
        <v>94</v>
      </c>
      <c r="P108">
        <v>89</v>
      </c>
      <c r="Q108">
        <v>7960</v>
      </c>
      <c r="R108">
        <v>500</v>
      </c>
      <c r="S108">
        <v>750</v>
      </c>
      <c r="T108">
        <v>150</v>
      </c>
      <c r="U108">
        <v>95600</v>
      </c>
      <c r="V108">
        <f>Data_SalesDetails[[#This Row],[Stock.Cost]]+Data_SalesDetails[[#This Row],[Stock.RepairsCost]]+Data_SalesDetails[[#This Row],[Stock.PartsCost]]+Data_SalesDetails[[#This Row],[Stock.TransportInCost]]</f>
        <v>9360</v>
      </c>
      <c r="W108" s="3">
        <f>Data_SalesDetails[[#This Row],[TotalSalePrice]]/Data_SalesDetails[[#This Row],[Total Cost]]-1</f>
        <v>9.2136752136752129</v>
      </c>
      <c r="X108" s="4">
        <f>Data_SalesDetails[[#This Row],[TotalSalePrice]]-Data_SalesDetails[[#This Row],[Total Cost]]</f>
        <v>86240</v>
      </c>
      <c r="Y108" t="s">
        <v>431</v>
      </c>
      <c r="Z108" s="2">
        <v>42672</v>
      </c>
      <c r="AA108">
        <v>21</v>
      </c>
      <c r="AB108" t="s">
        <v>413</v>
      </c>
      <c r="AC108" t="s">
        <v>330</v>
      </c>
      <c r="AD108" t="s">
        <v>312</v>
      </c>
    </row>
    <row r="109" spans="1:30" x14ac:dyDescent="0.25">
      <c r="A109">
        <v>108</v>
      </c>
      <c r="B109">
        <v>98</v>
      </c>
      <c r="C109">
        <v>1</v>
      </c>
      <c r="D109" t="s">
        <v>546</v>
      </c>
      <c r="E109">
        <v>12500</v>
      </c>
      <c r="G109" t="s">
        <v>42</v>
      </c>
      <c r="H109" s="1">
        <v>42673</v>
      </c>
      <c r="I109">
        <v>98</v>
      </c>
      <c r="J109" t="s">
        <v>205</v>
      </c>
      <c r="K109" t="s">
        <v>206</v>
      </c>
      <c r="L109" t="s">
        <v>191</v>
      </c>
      <c r="M109" t="s">
        <v>102</v>
      </c>
      <c r="N109" t="s">
        <v>101</v>
      </c>
      <c r="O109" t="s">
        <v>94</v>
      </c>
      <c r="P109">
        <v>88</v>
      </c>
      <c r="Q109">
        <v>10000</v>
      </c>
      <c r="R109">
        <v>500</v>
      </c>
      <c r="S109">
        <v>750</v>
      </c>
      <c r="T109">
        <v>150</v>
      </c>
      <c r="U109">
        <v>12500</v>
      </c>
      <c r="V109">
        <f>Data_SalesDetails[[#This Row],[Stock.Cost]]+Data_SalesDetails[[#This Row],[Stock.RepairsCost]]+Data_SalesDetails[[#This Row],[Stock.PartsCost]]+Data_SalesDetails[[#This Row],[Stock.TransportInCost]]</f>
        <v>11400</v>
      </c>
      <c r="W109" s="3">
        <f>Data_SalesDetails[[#This Row],[TotalSalePrice]]/Data_SalesDetails[[#This Row],[Total Cost]]-1</f>
        <v>9.6491228070175517E-2</v>
      </c>
      <c r="X109" s="4">
        <f>Data_SalesDetails[[#This Row],[TotalSalePrice]]-Data_SalesDetails[[#This Row],[Total Cost]]</f>
        <v>1100</v>
      </c>
      <c r="Y109" t="s">
        <v>431</v>
      </c>
      <c r="Z109" s="2">
        <v>42672</v>
      </c>
      <c r="AA109">
        <v>21</v>
      </c>
      <c r="AB109" t="s">
        <v>412</v>
      </c>
      <c r="AC109" t="s">
        <v>330</v>
      </c>
      <c r="AD109" t="s">
        <v>312</v>
      </c>
    </row>
    <row r="110" spans="1:30" x14ac:dyDescent="0.25">
      <c r="A110">
        <v>109</v>
      </c>
      <c r="B110">
        <v>99</v>
      </c>
      <c r="C110">
        <v>1</v>
      </c>
      <c r="D110" t="s">
        <v>547</v>
      </c>
      <c r="E110">
        <v>12500</v>
      </c>
      <c r="F110">
        <v>750</v>
      </c>
      <c r="G110" t="s">
        <v>43</v>
      </c>
      <c r="H110" s="1">
        <v>42673</v>
      </c>
      <c r="I110">
        <v>99</v>
      </c>
      <c r="J110" t="s">
        <v>207</v>
      </c>
      <c r="K110" t="s">
        <v>208</v>
      </c>
      <c r="L110" t="s">
        <v>194</v>
      </c>
      <c r="M110" t="s">
        <v>100</v>
      </c>
      <c r="N110" t="s">
        <v>99</v>
      </c>
      <c r="O110" t="s">
        <v>94</v>
      </c>
      <c r="P110">
        <v>22</v>
      </c>
      <c r="Q110">
        <v>10000</v>
      </c>
      <c r="R110">
        <v>500</v>
      </c>
      <c r="S110">
        <v>750</v>
      </c>
      <c r="T110">
        <v>150</v>
      </c>
      <c r="U110">
        <v>12500</v>
      </c>
      <c r="V110">
        <f>Data_SalesDetails[[#This Row],[Stock.Cost]]+Data_SalesDetails[[#This Row],[Stock.RepairsCost]]+Data_SalesDetails[[#This Row],[Stock.PartsCost]]+Data_SalesDetails[[#This Row],[Stock.TransportInCost]]</f>
        <v>11400</v>
      </c>
      <c r="W110" s="3">
        <f>Data_SalesDetails[[#This Row],[TotalSalePrice]]/Data_SalesDetails[[#This Row],[Total Cost]]-1</f>
        <v>9.6491228070175517E-2</v>
      </c>
      <c r="X110" s="4">
        <f>Data_SalesDetails[[#This Row],[TotalSalePrice]]-Data_SalesDetails[[#This Row],[Total Cost]]</f>
        <v>1100</v>
      </c>
      <c r="Y110" t="s">
        <v>431</v>
      </c>
      <c r="Z110" s="2">
        <v>42672</v>
      </c>
      <c r="AA110">
        <v>4</v>
      </c>
      <c r="AB110" t="s">
        <v>356</v>
      </c>
      <c r="AC110" t="s">
        <v>311</v>
      </c>
      <c r="AD110" t="s">
        <v>312</v>
      </c>
    </row>
    <row r="111" spans="1:30" x14ac:dyDescent="0.25">
      <c r="A111">
        <v>110</v>
      </c>
      <c r="B111">
        <v>100</v>
      </c>
      <c r="C111">
        <v>1</v>
      </c>
      <c r="D111" t="s">
        <v>548</v>
      </c>
      <c r="E111">
        <v>56890</v>
      </c>
      <c r="F111">
        <v>2450</v>
      </c>
      <c r="G111" t="s">
        <v>6</v>
      </c>
      <c r="H111" s="1">
        <v>42677</v>
      </c>
      <c r="I111">
        <v>100</v>
      </c>
      <c r="J111" t="s">
        <v>116</v>
      </c>
      <c r="K111" t="s">
        <v>117</v>
      </c>
      <c r="L111" t="s">
        <v>113</v>
      </c>
      <c r="M111" t="s">
        <v>104</v>
      </c>
      <c r="N111" t="s">
        <v>103</v>
      </c>
      <c r="O111" t="s">
        <v>94</v>
      </c>
      <c r="P111">
        <v>23</v>
      </c>
      <c r="Q111">
        <v>45512</v>
      </c>
      <c r="R111">
        <v>2000</v>
      </c>
      <c r="S111">
        <v>750</v>
      </c>
      <c r="T111">
        <v>550</v>
      </c>
      <c r="U111">
        <v>56890</v>
      </c>
      <c r="V111">
        <f>Data_SalesDetails[[#This Row],[Stock.Cost]]+Data_SalesDetails[[#This Row],[Stock.RepairsCost]]+Data_SalesDetails[[#This Row],[Stock.PartsCost]]+Data_SalesDetails[[#This Row],[Stock.TransportInCost]]</f>
        <v>48812</v>
      </c>
      <c r="W111" s="3">
        <f>Data_SalesDetails[[#This Row],[TotalSalePrice]]/Data_SalesDetails[[#This Row],[Total Cost]]-1</f>
        <v>0.16549209210849791</v>
      </c>
      <c r="X111" s="4">
        <f>Data_SalesDetails[[#This Row],[TotalSalePrice]]-Data_SalesDetails[[#This Row],[Total Cost]]</f>
        <v>8078</v>
      </c>
      <c r="Y111" t="s">
        <v>450</v>
      </c>
      <c r="Z111" s="2">
        <v>42675</v>
      </c>
      <c r="AA111">
        <v>4</v>
      </c>
      <c r="AB111" t="s">
        <v>357</v>
      </c>
      <c r="AC111" t="s">
        <v>311</v>
      </c>
      <c r="AD111" t="s">
        <v>312</v>
      </c>
    </row>
    <row r="112" spans="1:30" x14ac:dyDescent="0.25">
      <c r="A112">
        <v>111</v>
      </c>
      <c r="B112">
        <v>101</v>
      </c>
      <c r="C112">
        <v>1</v>
      </c>
      <c r="D112" t="s">
        <v>549</v>
      </c>
      <c r="E112">
        <v>55000</v>
      </c>
      <c r="F112">
        <v>2450</v>
      </c>
      <c r="G112" t="s">
        <v>14</v>
      </c>
      <c r="H112" s="1">
        <v>42678</v>
      </c>
      <c r="I112">
        <v>101</v>
      </c>
      <c r="J112" t="s">
        <v>141</v>
      </c>
      <c r="K112" t="s">
        <v>142</v>
      </c>
      <c r="L112" t="s">
        <v>138</v>
      </c>
      <c r="M112" t="s">
        <v>104</v>
      </c>
      <c r="N112" t="s">
        <v>103</v>
      </c>
      <c r="O112" t="s">
        <v>94</v>
      </c>
      <c r="P112">
        <v>24</v>
      </c>
      <c r="Q112">
        <v>44000</v>
      </c>
      <c r="R112">
        <v>660</v>
      </c>
      <c r="S112">
        <v>500</v>
      </c>
      <c r="T112">
        <v>550</v>
      </c>
      <c r="U112">
        <v>55000</v>
      </c>
      <c r="V112">
        <f>Data_SalesDetails[[#This Row],[Stock.Cost]]+Data_SalesDetails[[#This Row],[Stock.RepairsCost]]+Data_SalesDetails[[#This Row],[Stock.PartsCost]]+Data_SalesDetails[[#This Row],[Stock.TransportInCost]]</f>
        <v>45710</v>
      </c>
      <c r="W112" s="3">
        <f>Data_SalesDetails[[#This Row],[TotalSalePrice]]/Data_SalesDetails[[#This Row],[Total Cost]]-1</f>
        <v>0.20323780354408227</v>
      </c>
      <c r="X112" s="4">
        <f>Data_SalesDetails[[#This Row],[TotalSalePrice]]-Data_SalesDetails[[#This Row],[Total Cost]]</f>
        <v>9290</v>
      </c>
      <c r="Y112" t="s">
        <v>450</v>
      </c>
      <c r="Z112" s="2">
        <v>42675</v>
      </c>
      <c r="AA112">
        <v>4</v>
      </c>
      <c r="AB112" t="s">
        <v>358</v>
      </c>
      <c r="AC112" t="s">
        <v>311</v>
      </c>
      <c r="AD112" t="s">
        <v>312</v>
      </c>
    </row>
    <row r="113" spans="1:30" x14ac:dyDescent="0.25">
      <c r="A113">
        <v>112</v>
      </c>
      <c r="B113">
        <v>102</v>
      </c>
      <c r="C113">
        <v>1</v>
      </c>
      <c r="D113" t="s">
        <v>550</v>
      </c>
      <c r="E113">
        <v>9990</v>
      </c>
      <c r="G113" t="s">
        <v>29</v>
      </c>
      <c r="H113" s="1">
        <v>42706</v>
      </c>
      <c r="I113">
        <v>102</v>
      </c>
      <c r="J113" t="s">
        <v>176</v>
      </c>
      <c r="K113" t="s">
        <v>177</v>
      </c>
      <c r="L113" t="s">
        <v>178</v>
      </c>
      <c r="M113" t="s">
        <v>104</v>
      </c>
      <c r="N113" t="s">
        <v>103</v>
      </c>
      <c r="O113" t="s">
        <v>94</v>
      </c>
      <c r="P113">
        <v>88</v>
      </c>
      <c r="Q113">
        <v>7992</v>
      </c>
      <c r="R113">
        <v>500</v>
      </c>
      <c r="S113">
        <v>750</v>
      </c>
      <c r="T113">
        <v>150</v>
      </c>
      <c r="U113">
        <v>191490</v>
      </c>
      <c r="V113">
        <f>Data_SalesDetails[[#This Row],[Stock.Cost]]+Data_SalesDetails[[#This Row],[Stock.RepairsCost]]+Data_SalesDetails[[#This Row],[Stock.PartsCost]]+Data_SalesDetails[[#This Row],[Stock.TransportInCost]]</f>
        <v>9392</v>
      </c>
      <c r="W113" s="3">
        <f>Data_SalesDetails[[#This Row],[TotalSalePrice]]/Data_SalesDetails[[#This Row],[Total Cost]]-1</f>
        <v>19.388628620102214</v>
      </c>
      <c r="X113" s="4">
        <f>Data_SalesDetails[[#This Row],[TotalSalePrice]]-Data_SalesDetails[[#This Row],[Total Cost]]</f>
        <v>182098</v>
      </c>
      <c r="Y113" t="s">
        <v>431</v>
      </c>
      <c r="Z113" s="2">
        <v>42685</v>
      </c>
      <c r="AA113">
        <v>21</v>
      </c>
      <c r="AB113" t="s">
        <v>412</v>
      </c>
      <c r="AC113" t="s">
        <v>330</v>
      </c>
      <c r="AD113" t="s">
        <v>312</v>
      </c>
    </row>
    <row r="114" spans="1:30" x14ac:dyDescent="0.25">
      <c r="A114">
        <v>113</v>
      </c>
      <c r="B114">
        <v>102</v>
      </c>
      <c r="C114">
        <v>2</v>
      </c>
      <c r="D114" t="s">
        <v>551</v>
      </c>
      <c r="E114">
        <v>46500</v>
      </c>
      <c r="G114" t="s">
        <v>29</v>
      </c>
      <c r="H114" s="1">
        <v>42706</v>
      </c>
      <c r="I114">
        <v>102</v>
      </c>
      <c r="J114" t="s">
        <v>176</v>
      </c>
      <c r="K114" t="s">
        <v>177</v>
      </c>
      <c r="L114" t="s">
        <v>178</v>
      </c>
      <c r="M114" t="s">
        <v>104</v>
      </c>
      <c r="N114" t="s">
        <v>103</v>
      </c>
      <c r="O114" t="s">
        <v>94</v>
      </c>
      <c r="P114">
        <v>25</v>
      </c>
      <c r="Q114">
        <v>37200</v>
      </c>
      <c r="R114">
        <v>2000</v>
      </c>
      <c r="S114">
        <v>750</v>
      </c>
      <c r="T114">
        <v>550</v>
      </c>
      <c r="U114">
        <v>191490</v>
      </c>
      <c r="V114">
        <f>Data_SalesDetails[[#This Row],[Stock.Cost]]+Data_SalesDetails[[#This Row],[Stock.RepairsCost]]+Data_SalesDetails[[#This Row],[Stock.PartsCost]]+Data_SalesDetails[[#This Row],[Stock.TransportInCost]]</f>
        <v>40500</v>
      </c>
      <c r="W114" s="3">
        <f>Data_SalesDetails[[#This Row],[TotalSalePrice]]/Data_SalesDetails[[#This Row],[Total Cost]]-1</f>
        <v>3.728148148148148</v>
      </c>
      <c r="X114" s="4">
        <f>Data_SalesDetails[[#This Row],[TotalSalePrice]]-Data_SalesDetails[[#This Row],[Total Cost]]</f>
        <v>150990</v>
      </c>
      <c r="Y114" t="s">
        <v>428</v>
      </c>
      <c r="Z114" s="2">
        <v>42685</v>
      </c>
      <c r="AA114">
        <v>4</v>
      </c>
      <c r="AB114" t="s">
        <v>359</v>
      </c>
      <c r="AC114" t="s">
        <v>311</v>
      </c>
      <c r="AD114" t="s">
        <v>312</v>
      </c>
    </row>
    <row r="115" spans="1:30" x14ac:dyDescent="0.25">
      <c r="A115">
        <v>114</v>
      </c>
      <c r="B115">
        <v>102</v>
      </c>
      <c r="C115">
        <v>3</v>
      </c>
      <c r="D115" t="s">
        <v>552</v>
      </c>
      <c r="E115">
        <v>9500</v>
      </c>
      <c r="G115" t="s">
        <v>29</v>
      </c>
      <c r="H115" s="1">
        <v>42706</v>
      </c>
      <c r="I115">
        <v>102</v>
      </c>
      <c r="J115" t="s">
        <v>176</v>
      </c>
      <c r="K115" t="s">
        <v>177</v>
      </c>
      <c r="L115" t="s">
        <v>178</v>
      </c>
      <c r="M115" t="s">
        <v>104</v>
      </c>
      <c r="N115" t="s">
        <v>103</v>
      </c>
      <c r="O115" t="s">
        <v>94</v>
      </c>
      <c r="P115">
        <v>89</v>
      </c>
      <c r="Q115">
        <v>7600</v>
      </c>
      <c r="R115">
        <v>500</v>
      </c>
      <c r="S115">
        <v>750</v>
      </c>
      <c r="T115">
        <v>150</v>
      </c>
      <c r="U115">
        <v>191490</v>
      </c>
      <c r="V115">
        <f>Data_SalesDetails[[#This Row],[Stock.Cost]]+Data_SalesDetails[[#This Row],[Stock.RepairsCost]]+Data_SalesDetails[[#This Row],[Stock.PartsCost]]+Data_SalesDetails[[#This Row],[Stock.TransportInCost]]</f>
        <v>9000</v>
      </c>
      <c r="W115" s="3">
        <f>Data_SalesDetails[[#This Row],[TotalSalePrice]]/Data_SalesDetails[[#This Row],[Total Cost]]-1</f>
        <v>20.276666666666667</v>
      </c>
      <c r="X115" s="4">
        <f>Data_SalesDetails[[#This Row],[TotalSalePrice]]-Data_SalesDetails[[#This Row],[Total Cost]]</f>
        <v>182490</v>
      </c>
      <c r="Y115" t="s">
        <v>431</v>
      </c>
      <c r="Z115" s="2">
        <v>42685</v>
      </c>
      <c r="AA115">
        <v>21</v>
      </c>
      <c r="AB115" t="s">
        <v>413</v>
      </c>
      <c r="AC115" t="s">
        <v>330</v>
      </c>
      <c r="AD115" t="s">
        <v>312</v>
      </c>
    </row>
    <row r="116" spans="1:30" x14ac:dyDescent="0.25">
      <c r="A116">
        <v>115</v>
      </c>
      <c r="B116">
        <v>102</v>
      </c>
      <c r="C116">
        <v>4</v>
      </c>
      <c r="D116" t="s">
        <v>553</v>
      </c>
      <c r="E116">
        <v>125500</v>
      </c>
      <c r="G116" t="s">
        <v>29</v>
      </c>
      <c r="H116" s="1">
        <v>42706</v>
      </c>
      <c r="I116">
        <v>102</v>
      </c>
      <c r="J116" t="s">
        <v>176</v>
      </c>
      <c r="K116" t="s">
        <v>177</v>
      </c>
      <c r="L116" t="s">
        <v>178</v>
      </c>
      <c r="M116" t="s">
        <v>104</v>
      </c>
      <c r="N116" t="s">
        <v>103</v>
      </c>
      <c r="O116" t="s">
        <v>94</v>
      </c>
      <c r="P116">
        <v>26</v>
      </c>
      <c r="Q116">
        <v>100400</v>
      </c>
      <c r="R116">
        <v>3950</v>
      </c>
      <c r="S116">
        <v>1500</v>
      </c>
      <c r="T116">
        <v>1950</v>
      </c>
      <c r="U116">
        <v>191490</v>
      </c>
      <c r="V116">
        <f>Data_SalesDetails[[#This Row],[Stock.Cost]]+Data_SalesDetails[[#This Row],[Stock.RepairsCost]]+Data_SalesDetails[[#This Row],[Stock.PartsCost]]+Data_SalesDetails[[#This Row],[Stock.TransportInCost]]</f>
        <v>107800</v>
      </c>
      <c r="W116" s="3">
        <f>Data_SalesDetails[[#This Row],[TotalSalePrice]]/Data_SalesDetails[[#This Row],[Total Cost]]-1</f>
        <v>0.77634508348794062</v>
      </c>
      <c r="X116" s="4">
        <f>Data_SalesDetails[[#This Row],[TotalSalePrice]]-Data_SalesDetails[[#This Row],[Total Cost]]</f>
        <v>83690</v>
      </c>
      <c r="Y116" t="s">
        <v>424</v>
      </c>
      <c r="Z116" s="2">
        <v>42705</v>
      </c>
      <c r="AA116">
        <v>4</v>
      </c>
      <c r="AB116" t="s">
        <v>360</v>
      </c>
      <c r="AC116" t="s">
        <v>311</v>
      </c>
      <c r="AD116" t="s">
        <v>312</v>
      </c>
    </row>
    <row r="117" spans="1:30" x14ac:dyDescent="0.25">
      <c r="A117">
        <v>116</v>
      </c>
      <c r="B117">
        <v>103</v>
      </c>
      <c r="C117">
        <v>1</v>
      </c>
      <c r="D117" t="s">
        <v>554</v>
      </c>
      <c r="E117">
        <v>99500</v>
      </c>
      <c r="F117">
        <v>5000</v>
      </c>
      <c r="G117" t="s">
        <v>36</v>
      </c>
      <c r="H117" s="1">
        <v>42710</v>
      </c>
      <c r="I117">
        <v>103</v>
      </c>
      <c r="J117" t="s">
        <v>192</v>
      </c>
      <c r="K117" t="s">
        <v>193</v>
      </c>
      <c r="L117" t="s">
        <v>194</v>
      </c>
      <c r="M117" t="s">
        <v>100</v>
      </c>
      <c r="N117" t="s">
        <v>99</v>
      </c>
      <c r="O117" t="s">
        <v>94</v>
      </c>
      <c r="P117">
        <v>35</v>
      </c>
      <c r="Q117">
        <v>79600</v>
      </c>
      <c r="R117">
        <v>1490</v>
      </c>
      <c r="S117">
        <v>750</v>
      </c>
      <c r="T117">
        <v>750</v>
      </c>
      <c r="U117">
        <v>99500</v>
      </c>
      <c r="V117">
        <f>Data_SalesDetails[[#This Row],[Stock.Cost]]+Data_SalesDetails[[#This Row],[Stock.RepairsCost]]+Data_SalesDetails[[#This Row],[Stock.PartsCost]]+Data_SalesDetails[[#This Row],[Stock.TransportInCost]]</f>
        <v>82590</v>
      </c>
      <c r="W117" s="3">
        <f>Data_SalesDetails[[#This Row],[TotalSalePrice]]/Data_SalesDetails[[#This Row],[Total Cost]]-1</f>
        <v>0.2047463373289744</v>
      </c>
      <c r="X117" s="4">
        <f>Data_SalesDetails[[#This Row],[TotalSalePrice]]-Data_SalesDetails[[#This Row],[Total Cost]]</f>
        <v>16910</v>
      </c>
      <c r="Y117" t="s">
        <v>488</v>
      </c>
      <c r="Z117" s="2">
        <v>42705</v>
      </c>
      <c r="AA117">
        <v>6</v>
      </c>
      <c r="AB117" t="s">
        <v>369</v>
      </c>
      <c r="AC117" t="s">
        <v>314</v>
      </c>
      <c r="AD117" t="s">
        <v>312</v>
      </c>
    </row>
    <row r="118" spans="1:30" x14ac:dyDescent="0.25">
      <c r="A118">
        <v>117</v>
      </c>
      <c r="B118">
        <v>104</v>
      </c>
      <c r="C118">
        <v>1</v>
      </c>
      <c r="D118" t="s">
        <v>555</v>
      </c>
      <c r="E118">
        <v>60500</v>
      </c>
      <c r="G118" t="s">
        <v>15</v>
      </c>
      <c r="H118" s="1">
        <v>42710</v>
      </c>
      <c r="I118">
        <v>104</v>
      </c>
      <c r="J118" t="s">
        <v>143</v>
      </c>
      <c r="K118" t="s">
        <v>144</v>
      </c>
      <c r="L118" t="s">
        <v>145</v>
      </c>
      <c r="M118" t="s">
        <v>96</v>
      </c>
      <c r="N118" t="s">
        <v>95</v>
      </c>
      <c r="O118" t="s">
        <v>94</v>
      </c>
      <c r="P118">
        <v>36</v>
      </c>
      <c r="Q118">
        <v>48400</v>
      </c>
      <c r="R118">
        <v>500</v>
      </c>
      <c r="S118">
        <v>1500</v>
      </c>
      <c r="T118">
        <v>550</v>
      </c>
      <c r="U118">
        <v>60500</v>
      </c>
      <c r="V118">
        <f>Data_SalesDetails[[#This Row],[Stock.Cost]]+Data_SalesDetails[[#This Row],[Stock.RepairsCost]]+Data_SalesDetails[[#This Row],[Stock.PartsCost]]+Data_SalesDetails[[#This Row],[Stock.TransportInCost]]</f>
        <v>50950</v>
      </c>
      <c r="W118" s="3">
        <f>Data_SalesDetails[[#This Row],[TotalSalePrice]]/Data_SalesDetails[[#This Row],[Total Cost]]-1</f>
        <v>0.18743866535819431</v>
      </c>
      <c r="X118" s="4">
        <f>Data_SalesDetails[[#This Row],[TotalSalePrice]]-Data_SalesDetails[[#This Row],[Total Cost]]</f>
        <v>9550</v>
      </c>
      <c r="Y118" t="s">
        <v>433</v>
      </c>
      <c r="Z118" s="2">
        <v>42709</v>
      </c>
      <c r="AA118">
        <v>6</v>
      </c>
      <c r="AB118" t="s">
        <v>370</v>
      </c>
      <c r="AC118" t="s">
        <v>314</v>
      </c>
      <c r="AD118" t="s">
        <v>312</v>
      </c>
    </row>
    <row r="119" spans="1:30" x14ac:dyDescent="0.25">
      <c r="A119">
        <v>118</v>
      </c>
      <c r="B119">
        <v>105</v>
      </c>
      <c r="C119">
        <v>1</v>
      </c>
      <c r="D119" t="s">
        <v>556</v>
      </c>
      <c r="E119">
        <v>123500</v>
      </c>
      <c r="F119">
        <v>5000</v>
      </c>
      <c r="G119" t="s">
        <v>16</v>
      </c>
      <c r="H119" s="1">
        <v>42710</v>
      </c>
      <c r="I119">
        <v>105</v>
      </c>
      <c r="J119" t="s">
        <v>146</v>
      </c>
      <c r="K119" t="s">
        <v>147</v>
      </c>
      <c r="L119" t="s">
        <v>138</v>
      </c>
      <c r="M119" t="s">
        <v>104</v>
      </c>
      <c r="N119" t="s">
        <v>103</v>
      </c>
      <c r="O119" t="s">
        <v>94</v>
      </c>
      <c r="P119">
        <v>17</v>
      </c>
      <c r="Q119">
        <v>98800</v>
      </c>
      <c r="R119">
        <v>2000</v>
      </c>
      <c r="S119">
        <v>750</v>
      </c>
      <c r="T119">
        <v>750</v>
      </c>
      <c r="U119">
        <v>123500</v>
      </c>
      <c r="V119">
        <f>Data_SalesDetails[[#This Row],[Stock.Cost]]+Data_SalesDetails[[#This Row],[Stock.RepairsCost]]+Data_SalesDetails[[#This Row],[Stock.PartsCost]]+Data_SalesDetails[[#This Row],[Stock.TransportInCost]]</f>
        <v>102300</v>
      </c>
      <c r="W119" s="3">
        <f>Data_SalesDetails[[#This Row],[TotalSalePrice]]/Data_SalesDetails[[#This Row],[Total Cost]]-1</f>
        <v>0.20723362658846534</v>
      </c>
      <c r="X119" s="4">
        <f>Data_SalesDetails[[#This Row],[TotalSalePrice]]-Data_SalesDetails[[#This Row],[Total Cost]]</f>
        <v>21200</v>
      </c>
      <c r="Y119" t="s">
        <v>431</v>
      </c>
      <c r="Z119" s="2">
        <v>42709</v>
      </c>
      <c r="AA119">
        <v>3</v>
      </c>
      <c r="AB119" t="s">
        <v>351</v>
      </c>
      <c r="AC119" t="s">
        <v>310</v>
      </c>
      <c r="AD119" t="s">
        <v>307</v>
      </c>
    </row>
    <row r="120" spans="1:30" x14ac:dyDescent="0.25">
      <c r="A120">
        <v>119</v>
      </c>
      <c r="B120">
        <v>106</v>
      </c>
      <c r="C120">
        <v>1</v>
      </c>
      <c r="D120" t="s">
        <v>557</v>
      </c>
      <c r="E120">
        <v>25000</v>
      </c>
      <c r="G120" t="s">
        <v>26</v>
      </c>
      <c r="H120" s="1">
        <v>42712</v>
      </c>
      <c r="I120">
        <v>106</v>
      </c>
      <c r="J120" t="s">
        <v>167</v>
      </c>
      <c r="K120" t="s">
        <v>168</v>
      </c>
      <c r="L120" t="s">
        <v>169</v>
      </c>
      <c r="M120" t="s">
        <v>98</v>
      </c>
      <c r="N120" t="s">
        <v>97</v>
      </c>
      <c r="O120" t="s">
        <v>94</v>
      </c>
      <c r="P120">
        <v>18</v>
      </c>
      <c r="Q120">
        <v>20000</v>
      </c>
      <c r="R120">
        <v>1360</v>
      </c>
      <c r="S120">
        <v>750</v>
      </c>
      <c r="T120">
        <v>150</v>
      </c>
      <c r="U120">
        <v>25000</v>
      </c>
      <c r="V120">
        <f>Data_SalesDetails[[#This Row],[Stock.Cost]]+Data_SalesDetails[[#This Row],[Stock.RepairsCost]]+Data_SalesDetails[[#This Row],[Stock.PartsCost]]+Data_SalesDetails[[#This Row],[Stock.TransportInCost]]</f>
        <v>22260</v>
      </c>
      <c r="W120" s="3">
        <f>Data_SalesDetails[[#This Row],[TotalSalePrice]]/Data_SalesDetails[[#This Row],[Total Cost]]-1</f>
        <v>0.1230907457322552</v>
      </c>
      <c r="X120" s="4">
        <f>Data_SalesDetails[[#This Row],[TotalSalePrice]]-Data_SalesDetails[[#This Row],[Total Cost]]</f>
        <v>2740</v>
      </c>
      <c r="Y120" t="s">
        <v>433</v>
      </c>
      <c r="Z120" s="2">
        <v>42711</v>
      </c>
      <c r="AA120">
        <v>3</v>
      </c>
      <c r="AB120" t="s">
        <v>352</v>
      </c>
      <c r="AC120" t="s">
        <v>310</v>
      </c>
      <c r="AD120" t="s">
        <v>307</v>
      </c>
    </row>
    <row r="121" spans="1:30" x14ac:dyDescent="0.25">
      <c r="A121">
        <v>120</v>
      </c>
      <c r="B121">
        <v>107</v>
      </c>
      <c r="C121">
        <v>1</v>
      </c>
      <c r="D121" t="s">
        <v>558</v>
      </c>
      <c r="E121">
        <v>169500</v>
      </c>
      <c r="G121" t="s">
        <v>31</v>
      </c>
      <c r="H121" s="1">
        <v>42724</v>
      </c>
      <c r="I121">
        <v>107</v>
      </c>
      <c r="J121" t="s">
        <v>181</v>
      </c>
      <c r="K121" t="s">
        <v>182</v>
      </c>
      <c r="L121" t="s">
        <v>132</v>
      </c>
      <c r="M121" t="s">
        <v>96</v>
      </c>
      <c r="N121" t="s">
        <v>95</v>
      </c>
      <c r="O121" t="s">
        <v>94</v>
      </c>
      <c r="P121">
        <v>18</v>
      </c>
      <c r="Q121">
        <v>135600</v>
      </c>
      <c r="R121">
        <v>9250</v>
      </c>
      <c r="S121">
        <v>1500</v>
      </c>
      <c r="T121">
        <v>1950</v>
      </c>
      <c r="U121">
        <v>169500</v>
      </c>
      <c r="V121">
        <f>Data_SalesDetails[[#This Row],[Stock.Cost]]+Data_SalesDetails[[#This Row],[Stock.RepairsCost]]+Data_SalesDetails[[#This Row],[Stock.PartsCost]]+Data_SalesDetails[[#This Row],[Stock.TransportInCost]]</f>
        <v>148300</v>
      </c>
      <c r="W121" s="3">
        <f>Data_SalesDetails[[#This Row],[TotalSalePrice]]/Data_SalesDetails[[#This Row],[Total Cost]]-1</f>
        <v>0.14295347269049219</v>
      </c>
      <c r="X121" s="4">
        <f>Data_SalesDetails[[#This Row],[TotalSalePrice]]-Data_SalesDetails[[#This Row],[Total Cost]]</f>
        <v>21200</v>
      </c>
      <c r="Y121" t="s">
        <v>428</v>
      </c>
      <c r="Z121" s="2">
        <v>42711</v>
      </c>
      <c r="AA121">
        <v>3</v>
      </c>
      <c r="AB121" t="s">
        <v>352</v>
      </c>
      <c r="AC121" t="s">
        <v>310</v>
      </c>
      <c r="AD121" t="s">
        <v>307</v>
      </c>
    </row>
    <row r="122" spans="1:30" x14ac:dyDescent="0.25">
      <c r="A122">
        <v>121</v>
      </c>
      <c r="B122">
        <v>108</v>
      </c>
      <c r="C122">
        <v>1</v>
      </c>
      <c r="D122" t="s">
        <v>559</v>
      </c>
      <c r="E122">
        <v>99500</v>
      </c>
      <c r="G122" t="s">
        <v>32</v>
      </c>
      <c r="H122" s="1">
        <v>42732</v>
      </c>
      <c r="I122">
        <v>108</v>
      </c>
      <c r="J122" t="s">
        <v>183</v>
      </c>
      <c r="K122" t="s">
        <v>184</v>
      </c>
      <c r="L122" t="s">
        <v>129</v>
      </c>
      <c r="M122" t="s">
        <v>104</v>
      </c>
      <c r="N122" t="s">
        <v>103</v>
      </c>
      <c r="O122" t="s">
        <v>94</v>
      </c>
      <c r="P122">
        <v>34</v>
      </c>
      <c r="Q122">
        <v>79600</v>
      </c>
      <c r="R122">
        <v>2175</v>
      </c>
      <c r="S122">
        <v>750</v>
      </c>
      <c r="T122">
        <v>750</v>
      </c>
      <c r="U122">
        <v>99500</v>
      </c>
      <c r="V122">
        <f>Data_SalesDetails[[#This Row],[Stock.Cost]]+Data_SalesDetails[[#This Row],[Stock.RepairsCost]]+Data_SalesDetails[[#This Row],[Stock.PartsCost]]+Data_SalesDetails[[#This Row],[Stock.TransportInCost]]</f>
        <v>83275</v>
      </c>
      <c r="W122" s="3">
        <f>Data_SalesDetails[[#This Row],[TotalSalePrice]]/Data_SalesDetails[[#This Row],[Total Cost]]-1</f>
        <v>0.19483638546982895</v>
      </c>
      <c r="X122" s="4">
        <f>Data_SalesDetails[[#This Row],[TotalSalePrice]]-Data_SalesDetails[[#This Row],[Total Cost]]</f>
        <v>16225</v>
      </c>
      <c r="Y122" t="s">
        <v>431</v>
      </c>
      <c r="Z122" s="2">
        <v>42729</v>
      </c>
      <c r="AA122">
        <v>5</v>
      </c>
      <c r="AB122" t="s">
        <v>368</v>
      </c>
      <c r="AC122" t="s">
        <v>313</v>
      </c>
      <c r="AD122" t="s">
        <v>312</v>
      </c>
    </row>
    <row r="123" spans="1:30" x14ac:dyDescent="0.25">
      <c r="A123">
        <v>122</v>
      </c>
      <c r="B123">
        <v>109</v>
      </c>
      <c r="C123">
        <v>1</v>
      </c>
      <c r="D123" t="s">
        <v>560</v>
      </c>
      <c r="E123">
        <v>39500</v>
      </c>
      <c r="G123" t="s">
        <v>42</v>
      </c>
      <c r="H123" s="1">
        <v>42735.416666666664</v>
      </c>
      <c r="I123">
        <v>109</v>
      </c>
      <c r="J123" t="s">
        <v>205</v>
      </c>
      <c r="K123" t="s">
        <v>206</v>
      </c>
      <c r="L123" t="s">
        <v>191</v>
      </c>
      <c r="M123" t="s">
        <v>102</v>
      </c>
      <c r="N123" t="s">
        <v>101</v>
      </c>
      <c r="O123" t="s">
        <v>94</v>
      </c>
      <c r="P123">
        <v>14</v>
      </c>
      <c r="Q123">
        <v>31600</v>
      </c>
      <c r="R123">
        <v>500</v>
      </c>
      <c r="S123">
        <v>500</v>
      </c>
      <c r="T123">
        <v>550</v>
      </c>
      <c r="U123">
        <v>39500</v>
      </c>
      <c r="V123">
        <f>Data_SalesDetails[[#This Row],[Stock.Cost]]+Data_SalesDetails[[#This Row],[Stock.RepairsCost]]+Data_SalesDetails[[#This Row],[Stock.PartsCost]]+Data_SalesDetails[[#This Row],[Stock.TransportInCost]]</f>
        <v>33150</v>
      </c>
      <c r="W123" s="3">
        <f>Data_SalesDetails[[#This Row],[TotalSalePrice]]/Data_SalesDetails[[#This Row],[Total Cost]]-1</f>
        <v>0.19155354449472095</v>
      </c>
      <c r="X123" s="4">
        <f>Data_SalesDetails[[#This Row],[TotalSalePrice]]-Data_SalesDetails[[#This Row],[Total Cost]]</f>
        <v>6350</v>
      </c>
      <c r="Y123" t="s">
        <v>436</v>
      </c>
      <c r="Z123" s="2">
        <v>42734</v>
      </c>
      <c r="AA123">
        <v>2</v>
      </c>
      <c r="AB123" t="s">
        <v>348</v>
      </c>
      <c r="AC123" t="s">
        <v>308</v>
      </c>
      <c r="AD123" t="s">
        <v>309</v>
      </c>
    </row>
    <row r="124" spans="1:30" x14ac:dyDescent="0.25">
      <c r="A124">
        <v>123</v>
      </c>
      <c r="B124">
        <v>110</v>
      </c>
      <c r="C124">
        <v>1</v>
      </c>
      <c r="D124" t="s">
        <v>561</v>
      </c>
      <c r="E124">
        <v>22500</v>
      </c>
      <c r="G124" t="s">
        <v>31</v>
      </c>
      <c r="H124" s="1">
        <v>42736.466666666667</v>
      </c>
      <c r="I124">
        <v>110</v>
      </c>
      <c r="J124" t="s">
        <v>181</v>
      </c>
      <c r="K124" t="s">
        <v>182</v>
      </c>
      <c r="L124" t="s">
        <v>132</v>
      </c>
      <c r="M124" t="s">
        <v>96</v>
      </c>
      <c r="N124" t="s">
        <v>95</v>
      </c>
      <c r="O124" t="s">
        <v>94</v>
      </c>
      <c r="P124">
        <v>16</v>
      </c>
      <c r="Q124">
        <v>18000</v>
      </c>
      <c r="R124">
        <v>1360</v>
      </c>
      <c r="S124">
        <v>750</v>
      </c>
      <c r="T124">
        <v>150</v>
      </c>
      <c r="U124">
        <v>22500</v>
      </c>
      <c r="V124">
        <f>Data_SalesDetails[[#This Row],[Stock.Cost]]+Data_SalesDetails[[#This Row],[Stock.RepairsCost]]+Data_SalesDetails[[#This Row],[Stock.PartsCost]]+Data_SalesDetails[[#This Row],[Stock.TransportInCost]]</f>
        <v>20260</v>
      </c>
      <c r="W124" s="3">
        <f>Data_SalesDetails[[#This Row],[TotalSalePrice]]/Data_SalesDetails[[#This Row],[Total Cost]]-1</f>
        <v>0.11056268509378087</v>
      </c>
      <c r="X124" s="4">
        <f>Data_SalesDetails[[#This Row],[TotalSalePrice]]-Data_SalesDetails[[#This Row],[Total Cost]]</f>
        <v>2240</v>
      </c>
      <c r="Y124" t="s">
        <v>471</v>
      </c>
      <c r="Z124" s="2">
        <v>42735</v>
      </c>
      <c r="AA124">
        <v>2</v>
      </c>
      <c r="AB124" t="s">
        <v>350</v>
      </c>
      <c r="AC124" t="s">
        <v>308</v>
      </c>
      <c r="AD124" t="s">
        <v>309</v>
      </c>
    </row>
    <row r="125" spans="1:30" x14ac:dyDescent="0.25">
      <c r="A125">
        <v>124</v>
      </c>
      <c r="B125">
        <v>111</v>
      </c>
      <c r="C125">
        <v>1</v>
      </c>
      <c r="D125" t="s">
        <v>562</v>
      </c>
      <c r="E125">
        <v>125000</v>
      </c>
      <c r="G125" t="s">
        <v>30</v>
      </c>
      <c r="H125" s="1">
        <v>42740.496527777781</v>
      </c>
      <c r="I125">
        <v>111</v>
      </c>
      <c r="J125" t="s">
        <v>179</v>
      </c>
      <c r="K125" t="s">
        <v>180</v>
      </c>
      <c r="L125" t="s">
        <v>113</v>
      </c>
      <c r="M125" t="s">
        <v>104</v>
      </c>
      <c r="N125" t="s">
        <v>103</v>
      </c>
      <c r="O125" t="s">
        <v>94</v>
      </c>
      <c r="P125">
        <v>26</v>
      </c>
      <c r="Q125">
        <v>100000</v>
      </c>
      <c r="R125">
        <v>500</v>
      </c>
      <c r="S125">
        <v>1500</v>
      </c>
      <c r="T125">
        <v>750</v>
      </c>
      <c r="U125">
        <v>125000</v>
      </c>
      <c r="V125">
        <f>Data_SalesDetails[[#This Row],[Stock.Cost]]+Data_SalesDetails[[#This Row],[Stock.RepairsCost]]+Data_SalesDetails[[#This Row],[Stock.PartsCost]]+Data_SalesDetails[[#This Row],[Stock.TransportInCost]]</f>
        <v>102750</v>
      </c>
      <c r="W125" s="3">
        <f>Data_SalesDetails[[#This Row],[TotalSalePrice]]/Data_SalesDetails[[#This Row],[Total Cost]]-1</f>
        <v>0.21654501216545019</v>
      </c>
      <c r="X125" s="4">
        <f>Data_SalesDetails[[#This Row],[TotalSalePrice]]-Data_SalesDetails[[#This Row],[Total Cost]]</f>
        <v>22250</v>
      </c>
      <c r="Y125" t="s">
        <v>444</v>
      </c>
      <c r="Z125" s="2">
        <v>42735</v>
      </c>
      <c r="AA125">
        <v>4</v>
      </c>
      <c r="AB125" t="s">
        <v>360</v>
      </c>
      <c r="AC125" t="s">
        <v>311</v>
      </c>
      <c r="AD125" t="s">
        <v>312</v>
      </c>
    </row>
    <row r="126" spans="1:30" x14ac:dyDescent="0.25">
      <c r="A126">
        <v>125</v>
      </c>
      <c r="B126">
        <v>112</v>
      </c>
      <c r="C126">
        <v>1</v>
      </c>
      <c r="D126" t="s">
        <v>563</v>
      </c>
      <c r="E126">
        <v>85000</v>
      </c>
      <c r="G126" t="s">
        <v>9</v>
      </c>
      <c r="H126" s="1">
        <v>42745.663888888892</v>
      </c>
      <c r="I126">
        <v>112</v>
      </c>
      <c r="J126" t="s">
        <v>127</v>
      </c>
      <c r="K126" t="s">
        <v>128</v>
      </c>
      <c r="L126" t="s">
        <v>129</v>
      </c>
      <c r="M126" t="s">
        <v>104</v>
      </c>
      <c r="N126" t="s">
        <v>103</v>
      </c>
      <c r="O126" t="s">
        <v>94</v>
      </c>
      <c r="P126">
        <v>38</v>
      </c>
      <c r="Q126">
        <v>68000</v>
      </c>
      <c r="R126">
        <v>1490</v>
      </c>
      <c r="S126">
        <v>1500</v>
      </c>
      <c r="T126">
        <v>750</v>
      </c>
      <c r="U126">
        <v>85000</v>
      </c>
      <c r="V126">
        <f>Data_SalesDetails[[#This Row],[Stock.Cost]]+Data_SalesDetails[[#This Row],[Stock.RepairsCost]]+Data_SalesDetails[[#This Row],[Stock.PartsCost]]+Data_SalesDetails[[#This Row],[Stock.TransportInCost]]</f>
        <v>71740</v>
      </c>
      <c r="W126" s="3">
        <f>Data_SalesDetails[[#This Row],[TotalSalePrice]]/Data_SalesDetails[[#This Row],[Total Cost]]-1</f>
        <v>0.18483412322274884</v>
      </c>
      <c r="X126" s="4">
        <f>Data_SalesDetails[[#This Row],[TotalSalePrice]]-Data_SalesDetails[[#This Row],[Total Cost]]</f>
        <v>13260</v>
      </c>
      <c r="Y126" t="s">
        <v>431</v>
      </c>
      <c r="Z126" s="2">
        <v>42735</v>
      </c>
      <c r="AA126">
        <v>6</v>
      </c>
      <c r="AB126" t="s">
        <v>372</v>
      </c>
      <c r="AC126" t="s">
        <v>314</v>
      </c>
      <c r="AD126" t="s">
        <v>312</v>
      </c>
    </row>
    <row r="127" spans="1:30" x14ac:dyDescent="0.25">
      <c r="A127">
        <v>126</v>
      </c>
      <c r="B127">
        <v>113</v>
      </c>
      <c r="C127">
        <v>1</v>
      </c>
      <c r="D127" t="s">
        <v>564</v>
      </c>
      <c r="E127">
        <v>1250</v>
      </c>
      <c r="G127" t="s">
        <v>15</v>
      </c>
      <c r="H127" s="1">
        <v>42756.580555555556</v>
      </c>
      <c r="I127">
        <v>113</v>
      </c>
      <c r="J127" t="s">
        <v>143</v>
      </c>
      <c r="K127" t="s">
        <v>144</v>
      </c>
      <c r="L127" t="s">
        <v>145</v>
      </c>
      <c r="M127" t="s">
        <v>96</v>
      </c>
      <c r="N127" t="s">
        <v>95</v>
      </c>
      <c r="O127" t="s">
        <v>94</v>
      </c>
      <c r="P127">
        <v>99</v>
      </c>
      <c r="Q127">
        <v>1000</v>
      </c>
      <c r="R127">
        <v>500</v>
      </c>
      <c r="S127">
        <v>750</v>
      </c>
      <c r="T127">
        <v>150</v>
      </c>
      <c r="U127">
        <v>1250</v>
      </c>
      <c r="V127">
        <f>Data_SalesDetails[[#This Row],[Stock.Cost]]+Data_SalesDetails[[#This Row],[Stock.RepairsCost]]+Data_SalesDetails[[#This Row],[Stock.PartsCost]]+Data_SalesDetails[[#This Row],[Stock.TransportInCost]]</f>
        <v>2400</v>
      </c>
      <c r="W127" s="3">
        <f>Data_SalesDetails[[#This Row],[TotalSalePrice]]/Data_SalesDetails[[#This Row],[Total Cost]]-1</f>
        <v>-0.47916666666666663</v>
      </c>
      <c r="X127" s="4">
        <f>Data_SalesDetails[[#This Row],[TotalSalePrice]]-Data_SalesDetails[[#This Row],[Total Cost]]</f>
        <v>-1150</v>
      </c>
      <c r="Y127" t="s">
        <v>450</v>
      </c>
      <c r="Z127" s="2">
        <v>42737</v>
      </c>
      <c r="AA127">
        <v>23</v>
      </c>
      <c r="AB127" t="s">
        <v>421</v>
      </c>
      <c r="AC127" t="s">
        <v>332</v>
      </c>
      <c r="AD127" t="s">
        <v>309</v>
      </c>
    </row>
    <row r="128" spans="1:30" x14ac:dyDescent="0.25">
      <c r="A128">
        <v>127</v>
      </c>
      <c r="B128">
        <v>114</v>
      </c>
      <c r="C128">
        <v>1</v>
      </c>
      <c r="D128" t="s">
        <v>565</v>
      </c>
      <c r="E128">
        <v>22500</v>
      </c>
      <c r="G128" t="s">
        <v>22</v>
      </c>
      <c r="H128" s="1">
        <v>42746.744444444441</v>
      </c>
      <c r="I128">
        <v>114</v>
      </c>
      <c r="J128" t="s">
        <v>124</v>
      </c>
      <c r="K128" t="s">
        <v>125</v>
      </c>
      <c r="L128" t="s">
        <v>126</v>
      </c>
      <c r="M128" t="s">
        <v>109</v>
      </c>
      <c r="N128" t="s">
        <v>108</v>
      </c>
      <c r="O128" t="s">
        <v>94</v>
      </c>
      <c r="P128">
        <v>45</v>
      </c>
      <c r="Q128">
        <v>18000</v>
      </c>
      <c r="R128">
        <v>500</v>
      </c>
      <c r="S128">
        <v>750</v>
      </c>
      <c r="T128">
        <v>150</v>
      </c>
      <c r="U128">
        <v>22500</v>
      </c>
      <c r="V128">
        <f>Data_SalesDetails[[#This Row],[Stock.Cost]]+Data_SalesDetails[[#This Row],[Stock.RepairsCost]]+Data_SalesDetails[[#This Row],[Stock.PartsCost]]+Data_SalesDetails[[#This Row],[Stock.TransportInCost]]</f>
        <v>19400</v>
      </c>
      <c r="W128" s="3">
        <f>Data_SalesDetails[[#This Row],[TotalSalePrice]]/Data_SalesDetails[[#This Row],[Total Cost]]-1</f>
        <v>0.15979381443298979</v>
      </c>
      <c r="X128" s="4">
        <f>Data_SalesDetails[[#This Row],[TotalSalePrice]]-Data_SalesDetails[[#This Row],[Total Cost]]</f>
        <v>3100</v>
      </c>
      <c r="Y128" t="s">
        <v>450</v>
      </c>
      <c r="Z128" s="2">
        <v>42737</v>
      </c>
      <c r="AA128">
        <v>8</v>
      </c>
      <c r="AB128" t="s">
        <v>375</v>
      </c>
      <c r="AC128" t="s">
        <v>315</v>
      </c>
      <c r="AD128" t="s">
        <v>309</v>
      </c>
    </row>
    <row r="129" spans="1:30" x14ac:dyDescent="0.25">
      <c r="A129">
        <v>128</v>
      </c>
      <c r="B129">
        <v>115</v>
      </c>
      <c r="C129">
        <v>1</v>
      </c>
      <c r="D129" t="s">
        <v>566</v>
      </c>
      <c r="E129">
        <v>125950</v>
      </c>
      <c r="F129">
        <v>12500</v>
      </c>
      <c r="G129" t="s">
        <v>4</v>
      </c>
      <c r="H129" s="1">
        <v>42747.789583333331</v>
      </c>
      <c r="I129">
        <v>115</v>
      </c>
      <c r="J129" t="s">
        <v>111</v>
      </c>
      <c r="K129" t="s">
        <v>112</v>
      </c>
      <c r="L129" t="s">
        <v>113</v>
      </c>
      <c r="M129" t="s">
        <v>104</v>
      </c>
      <c r="N129" t="s">
        <v>103</v>
      </c>
      <c r="O129" t="s">
        <v>94</v>
      </c>
      <c r="P129">
        <v>3</v>
      </c>
      <c r="Q129">
        <v>100760</v>
      </c>
      <c r="R129">
        <v>9250</v>
      </c>
      <c r="S129">
        <v>2200</v>
      </c>
      <c r="T129">
        <v>1950</v>
      </c>
      <c r="U129">
        <v>125950</v>
      </c>
      <c r="V129">
        <f>Data_SalesDetails[[#This Row],[Stock.Cost]]+Data_SalesDetails[[#This Row],[Stock.RepairsCost]]+Data_SalesDetails[[#This Row],[Stock.PartsCost]]+Data_SalesDetails[[#This Row],[Stock.TransportInCost]]</f>
        <v>114160</v>
      </c>
      <c r="W129" s="3">
        <f>Data_SalesDetails[[#This Row],[TotalSalePrice]]/Data_SalesDetails[[#This Row],[Total Cost]]-1</f>
        <v>0.10327610371408547</v>
      </c>
      <c r="X129" s="4">
        <f>Data_SalesDetails[[#This Row],[TotalSalePrice]]-Data_SalesDetails[[#This Row],[Total Cost]]</f>
        <v>11790</v>
      </c>
      <c r="Y129" t="s">
        <v>431</v>
      </c>
      <c r="Z129" s="2">
        <v>42737</v>
      </c>
      <c r="AA129">
        <v>1</v>
      </c>
      <c r="AB129" t="s">
        <v>338</v>
      </c>
      <c r="AC129" t="s">
        <v>306</v>
      </c>
      <c r="AD129" t="s">
        <v>307</v>
      </c>
    </row>
    <row r="130" spans="1:30" x14ac:dyDescent="0.25">
      <c r="A130">
        <v>129</v>
      </c>
      <c r="B130">
        <v>116</v>
      </c>
      <c r="C130">
        <v>1</v>
      </c>
      <c r="D130" t="s">
        <v>567</v>
      </c>
      <c r="E130">
        <v>8850</v>
      </c>
      <c r="G130" t="s">
        <v>22</v>
      </c>
      <c r="H130" s="1">
        <v>42748.831944444442</v>
      </c>
      <c r="I130">
        <v>116</v>
      </c>
      <c r="J130" t="s">
        <v>124</v>
      </c>
      <c r="K130" t="s">
        <v>125</v>
      </c>
      <c r="L130" t="s">
        <v>126</v>
      </c>
      <c r="M130" t="s">
        <v>109</v>
      </c>
      <c r="N130" t="s">
        <v>108</v>
      </c>
      <c r="O130" t="s">
        <v>94</v>
      </c>
      <c r="P130">
        <v>89</v>
      </c>
      <c r="Q130">
        <v>7080</v>
      </c>
      <c r="R130">
        <v>500</v>
      </c>
      <c r="S130">
        <v>750</v>
      </c>
      <c r="T130">
        <v>150</v>
      </c>
      <c r="U130">
        <v>8850</v>
      </c>
      <c r="V130">
        <f>Data_SalesDetails[[#This Row],[Stock.Cost]]+Data_SalesDetails[[#This Row],[Stock.RepairsCost]]+Data_SalesDetails[[#This Row],[Stock.PartsCost]]+Data_SalesDetails[[#This Row],[Stock.TransportInCost]]</f>
        <v>8480</v>
      </c>
      <c r="W130" s="3">
        <f>Data_SalesDetails[[#This Row],[TotalSalePrice]]/Data_SalesDetails[[#This Row],[Total Cost]]-1</f>
        <v>4.3632075471698117E-2</v>
      </c>
      <c r="X130" s="4">
        <f>Data_SalesDetails[[#This Row],[TotalSalePrice]]-Data_SalesDetails[[#This Row],[Total Cost]]</f>
        <v>370</v>
      </c>
      <c r="Y130" t="s">
        <v>431</v>
      </c>
      <c r="Z130" s="2">
        <v>42737</v>
      </c>
      <c r="AA130">
        <v>21</v>
      </c>
      <c r="AB130" t="s">
        <v>413</v>
      </c>
      <c r="AC130" t="s">
        <v>330</v>
      </c>
      <c r="AD130" t="s">
        <v>312</v>
      </c>
    </row>
    <row r="131" spans="1:30" x14ac:dyDescent="0.25">
      <c r="A131">
        <v>130</v>
      </c>
      <c r="B131">
        <v>117</v>
      </c>
      <c r="C131">
        <v>1</v>
      </c>
      <c r="D131" t="s">
        <v>568</v>
      </c>
      <c r="E131">
        <v>9950</v>
      </c>
      <c r="G131" t="s">
        <v>21</v>
      </c>
      <c r="H131" s="1">
        <v>42749.415277777778</v>
      </c>
      <c r="I131">
        <v>117</v>
      </c>
      <c r="J131" t="s">
        <v>157</v>
      </c>
      <c r="K131" t="s">
        <v>158</v>
      </c>
      <c r="L131" t="s">
        <v>159</v>
      </c>
      <c r="M131" t="s">
        <v>104</v>
      </c>
      <c r="N131" t="s">
        <v>103</v>
      </c>
      <c r="O131" t="s">
        <v>94</v>
      </c>
      <c r="P131">
        <v>87</v>
      </c>
      <c r="Q131">
        <v>7960</v>
      </c>
      <c r="R131">
        <v>500</v>
      </c>
      <c r="S131">
        <v>750</v>
      </c>
      <c r="T131">
        <v>150</v>
      </c>
      <c r="U131">
        <v>9950</v>
      </c>
      <c r="V131">
        <f>Data_SalesDetails[[#This Row],[Stock.Cost]]+Data_SalesDetails[[#This Row],[Stock.RepairsCost]]+Data_SalesDetails[[#This Row],[Stock.PartsCost]]+Data_SalesDetails[[#This Row],[Stock.TransportInCost]]</f>
        <v>9360</v>
      </c>
      <c r="W131" s="3">
        <f>Data_SalesDetails[[#This Row],[TotalSalePrice]]/Data_SalesDetails[[#This Row],[Total Cost]]-1</f>
        <v>6.3034188034188032E-2</v>
      </c>
      <c r="X131" s="4">
        <f>Data_SalesDetails[[#This Row],[TotalSalePrice]]-Data_SalesDetails[[#This Row],[Total Cost]]</f>
        <v>590</v>
      </c>
      <c r="Y131" t="s">
        <v>471</v>
      </c>
      <c r="Z131" s="2">
        <v>42737</v>
      </c>
      <c r="AA131">
        <v>21</v>
      </c>
      <c r="AB131" t="s">
        <v>411</v>
      </c>
      <c r="AC131" t="s">
        <v>330</v>
      </c>
      <c r="AD131" t="s">
        <v>312</v>
      </c>
    </row>
    <row r="132" spans="1:30" x14ac:dyDescent="0.25">
      <c r="A132">
        <v>131</v>
      </c>
      <c r="B132">
        <v>118</v>
      </c>
      <c r="C132">
        <v>1</v>
      </c>
      <c r="D132" t="s">
        <v>569</v>
      </c>
      <c r="E132">
        <v>56500</v>
      </c>
      <c r="F132">
        <v>2450</v>
      </c>
      <c r="G132" t="s">
        <v>31</v>
      </c>
      <c r="H132" s="1">
        <v>42765.457638888889</v>
      </c>
      <c r="I132">
        <v>118</v>
      </c>
      <c r="J132" t="s">
        <v>181</v>
      </c>
      <c r="K132" t="s">
        <v>182</v>
      </c>
      <c r="L132" t="s">
        <v>132</v>
      </c>
      <c r="M132" t="s">
        <v>96</v>
      </c>
      <c r="N132" t="s">
        <v>95</v>
      </c>
      <c r="O132" t="s">
        <v>94</v>
      </c>
      <c r="P132">
        <v>28</v>
      </c>
      <c r="Q132">
        <v>45200</v>
      </c>
      <c r="R132">
        <v>500</v>
      </c>
      <c r="S132">
        <v>750</v>
      </c>
      <c r="T132">
        <v>550</v>
      </c>
      <c r="U132">
        <v>56500</v>
      </c>
      <c r="V132">
        <f>Data_SalesDetails[[#This Row],[Stock.Cost]]+Data_SalesDetails[[#This Row],[Stock.RepairsCost]]+Data_SalesDetails[[#This Row],[Stock.PartsCost]]+Data_SalesDetails[[#This Row],[Stock.TransportInCost]]</f>
        <v>47000</v>
      </c>
      <c r="W132" s="3">
        <f>Data_SalesDetails[[#This Row],[TotalSalePrice]]/Data_SalesDetails[[#This Row],[Total Cost]]-1</f>
        <v>0.2021276595744681</v>
      </c>
      <c r="X132" s="4">
        <f>Data_SalesDetails[[#This Row],[TotalSalePrice]]-Data_SalesDetails[[#This Row],[Total Cost]]</f>
        <v>9500</v>
      </c>
      <c r="Y132" t="s">
        <v>431</v>
      </c>
      <c r="Z132" s="2">
        <v>42755</v>
      </c>
      <c r="AA132">
        <v>4</v>
      </c>
      <c r="AB132" t="s">
        <v>362</v>
      </c>
      <c r="AC132" t="s">
        <v>311</v>
      </c>
      <c r="AD132" t="s">
        <v>312</v>
      </c>
    </row>
    <row r="133" spans="1:30" x14ac:dyDescent="0.25">
      <c r="A133">
        <v>132</v>
      </c>
      <c r="B133">
        <v>119</v>
      </c>
      <c r="C133">
        <v>1</v>
      </c>
      <c r="D133" t="s">
        <v>570</v>
      </c>
      <c r="E133">
        <v>55000</v>
      </c>
      <c r="G133" t="s">
        <v>40</v>
      </c>
      <c r="H133" s="1">
        <v>42766.415972222225</v>
      </c>
      <c r="I133">
        <v>119</v>
      </c>
      <c r="J133" t="s">
        <v>200</v>
      </c>
      <c r="K133" t="s">
        <v>202</v>
      </c>
      <c r="L133" t="s">
        <v>138</v>
      </c>
      <c r="M133" t="s">
        <v>104</v>
      </c>
      <c r="N133" t="s">
        <v>103</v>
      </c>
      <c r="O133" t="s">
        <v>94</v>
      </c>
      <c r="P133">
        <v>29</v>
      </c>
      <c r="Q133">
        <v>44000</v>
      </c>
      <c r="R133">
        <v>500</v>
      </c>
      <c r="S133">
        <v>750</v>
      </c>
      <c r="T133">
        <v>550</v>
      </c>
      <c r="U133">
        <v>55000</v>
      </c>
      <c r="V133">
        <f>Data_SalesDetails[[#This Row],[Stock.Cost]]+Data_SalesDetails[[#This Row],[Stock.RepairsCost]]+Data_SalesDetails[[#This Row],[Stock.PartsCost]]+Data_SalesDetails[[#This Row],[Stock.TransportInCost]]</f>
        <v>45800</v>
      </c>
      <c r="W133" s="3">
        <f>Data_SalesDetails[[#This Row],[TotalSalePrice]]/Data_SalesDetails[[#This Row],[Total Cost]]-1</f>
        <v>0.20087336244541487</v>
      </c>
      <c r="X133" s="4">
        <f>Data_SalesDetails[[#This Row],[TotalSalePrice]]-Data_SalesDetails[[#This Row],[Total Cost]]</f>
        <v>9200</v>
      </c>
      <c r="Y133" t="s">
        <v>431</v>
      </c>
      <c r="Z133" s="2">
        <v>42756</v>
      </c>
      <c r="AA133">
        <v>4</v>
      </c>
      <c r="AB133" t="s">
        <v>363</v>
      </c>
      <c r="AC133" t="s">
        <v>311</v>
      </c>
      <c r="AD133" t="s">
        <v>312</v>
      </c>
    </row>
    <row r="134" spans="1:30" x14ac:dyDescent="0.25">
      <c r="A134">
        <v>133</v>
      </c>
      <c r="B134">
        <v>120</v>
      </c>
      <c r="C134">
        <v>1</v>
      </c>
      <c r="D134" t="s">
        <v>571</v>
      </c>
      <c r="E134">
        <v>56950</v>
      </c>
      <c r="F134">
        <v>750</v>
      </c>
      <c r="G134" t="s">
        <v>29</v>
      </c>
      <c r="H134" s="1">
        <v>42766.5</v>
      </c>
      <c r="I134">
        <v>120</v>
      </c>
      <c r="J134" t="s">
        <v>176</v>
      </c>
      <c r="K134" t="s">
        <v>177</v>
      </c>
      <c r="L134" t="s">
        <v>178</v>
      </c>
      <c r="M134" t="s">
        <v>104</v>
      </c>
      <c r="N134" t="s">
        <v>103</v>
      </c>
      <c r="O134" t="s">
        <v>94</v>
      </c>
      <c r="P134">
        <v>28</v>
      </c>
      <c r="Q134">
        <v>45560</v>
      </c>
      <c r="R134">
        <v>1360</v>
      </c>
      <c r="S134">
        <v>750</v>
      </c>
      <c r="T134">
        <v>550</v>
      </c>
      <c r="U134">
        <v>56950</v>
      </c>
      <c r="V134">
        <f>Data_SalesDetails[[#This Row],[Stock.Cost]]+Data_SalesDetails[[#This Row],[Stock.RepairsCost]]+Data_SalesDetails[[#This Row],[Stock.PartsCost]]+Data_SalesDetails[[#This Row],[Stock.TransportInCost]]</f>
        <v>48220</v>
      </c>
      <c r="W134" s="3">
        <f>Data_SalesDetails[[#This Row],[TotalSalePrice]]/Data_SalesDetails[[#This Row],[Total Cost]]-1</f>
        <v>0.18104520945665703</v>
      </c>
      <c r="X134" s="4">
        <f>Data_SalesDetails[[#This Row],[TotalSalePrice]]-Data_SalesDetails[[#This Row],[Total Cost]]</f>
        <v>8730</v>
      </c>
      <c r="Y134" t="s">
        <v>433</v>
      </c>
      <c r="Z134" s="2">
        <v>42760</v>
      </c>
      <c r="AA134">
        <v>4</v>
      </c>
      <c r="AB134" t="s">
        <v>362</v>
      </c>
      <c r="AC134" t="s">
        <v>311</v>
      </c>
      <c r="AD134" t="s">
        <v>312</v>
      </c>
    </row>
    <row r="135" spans="1:30" x14ac:dyDescent="0.25">
      <c r="A135">
        <v>134</v>
      </c>
      <c r="B135">
        <v>121</v>
      </c>
      <c r="C135">
        <v>1</v>
      </c>
      <c r="D135" t="s">
        <v>572</v>
      </c>
      <c r="E135">
        <v>365000</v>
      </c>
      <c r="G135" t="s">
        <v>31</v>
      </c>
      <c r="H135" s="1">
        <v>42773.833333333336</v>
      </c>
      <c r="I135">
        <v>121</v>
      </c>
      <c r="J135" t="s">
        <v>181</v>
      </c>
      <c r="K135" t="s">
        <v>182</v>
      </c>
      <c r="L135" t="s">
        <v>132</v>
      </c>
      <c r="M135" t="s">
        <v>96</v>
      </c>
      <c r="N135" t="s">
        <v>95</v>
      </c>
      <c r="O135" t="s">
        <v>94</v>
      </c>
      <c r="P135">
        <v>10</v>
      </c>
      <c r="Q135">
        <v>292000</v>
      </c>
      <c r="R135">
        <v>3950</v>
      </c>
      <c r="S135">
        <v>750</v>
      </c>
      <c r="T135">
        <v>1950</v>
      </c>
      <c r="U135">
        <v>365000</v>
      </c>
      <c r="V135">
        <f>Data_SalesDetails[[#This Row],[Stock.Cost]]+Data_SalesDetails[[#This Row],[Stock.RepairsCost]]+Data_SalesDetails[[#This Row],[Stock.PartsCost]]+Data_SalesDetails[[#This Row],[Stock.TransportInCost]]</f>
        <v>298650</v>
      </c>
      <c r="W135" s="3">
        <f>Data_SalesDetails[[#This Row],[TotalSalePrice]]/Data_SalesDetails[[#This Row],[Total Cost]]-1</f>
        <v>0.22216641553658123</v>
      </c>
      <c r="X135" s="4">
        <f>Data_SalesDetails[[#This Row],[TotalSalePrice]]-Data_SalesDetails[[#This Row],[Total Cost]]</f>
        <v>66350</v>
      </c>
      <c r="Y135" t="s">
        <v>431</v>
      </c>
      <c r="Z135" s="2">
        <v>42767</v>
      </c>
      <c r="AA135">
        <v>1</v>
      </c>
      <c r="AB135" t="s">
        <v>344</v>
      </c>
      <c r="AC135" t="s">
        <v>306</v>
      </c>
      <c r="AD135" t="s">
        <v>307</v>
      </c>
    </row>
    <row r="136" spans="1:30" x14ac:dyDescent="0.25">
      <c r="A136">
        <v>135</v>
      </c>
      <c r="B136">
        <v>122</v>
      </c>
      <c r="C136">
        <v>1</v>
      </c>
      <c r="D136" t="s">
        <v>573</v>
      </c>
      <c r="E136">
        <v>395000</v>
      </c>
      <c r="G136" t="s">
        <v>38</v>
      </c>
      <c r="H136" s="1">
        <v>42774.542361111111</v>
      </c>
      <c r="I136">
        <v>122</v>
      </c>
      <c r="J136" t="s">
        <v>198</v>
      </c>
      <c r="K136" t="s">
        <v>199</v>
      </c>
      <c r="L136" t="s">
        <v>132</v>
      </c>
      <c r="M136" t="s">
        <v>96</v>
      </c>
      <c r="N136" t="s">
        <v>95</v>
      </c>
      <c r="O136" t="s">
        <v>94</v>
      </c>
      <c r="P136">
        <v>10</v>
      </c>
      <c r="Q136">
        <v>316000</v>
      </c>
      <c r="R136">
        <v>9250</v>
      </c>
      <c r="S136">
        <v>2200</v>
      </c>
      <c r="T136">
        <v>1950</v>
      </c>
      <c r="U136">
        <v>395000</v>
      </c>
      <c r="V136">
        <f>Data_SalesDetails[[#This Row],[Stock.Cost]]+Data_SalesDetails[[#This Row],[Stock.RepairsCost]]+Data_SalesDetails[[#This Row],[Stock.PartsCost]]+Data_SalesDetails[[#This Row],[Stock.TransportInCost]]</f>
        <v>329400</v>
      </c>
      <c r="W136" s="3">
        <f>Data_SalesDetails[[#This Row],[TotalSalePrice]]/Data_SalesDetails[[#This Row],[Total Cost]]-1</f>
        <v>0.19914996964177289</v>
      </c>
      <c r="X136" s="4">
        <f>Data_SalesDetails[[#This Row],[TotalSalePrice]]-Data_SalesDetails[[#This Row],[Total Cost]]</f>
        <v>65600</v>
      </c>
      <c r="Y136" t="s">
        <v>428</v>
      </c>
      <c r="Z136" s="2">
        <v>42769</v>
      </c>
      <c r="AA136">
        <v>1</v>
      </c>
      <c r="AB136" t="s">
        <v>344</v>
      </c>
      <c r="AC136" t="s">
        <v>306</v>
      </c>
      <c r="AD136" t="s">
        <v>307</v>
      </c>
    </row>
    <row r="137" spans="1:30" x14ac:dyDescent="0.25">
      <c r="A137">
        <v>136</v>
      </c>
      <c r="B137">
        <v>123</v>
      </c>
      <c r="C137">
        <v>1</v>
      </c>
      <c r="D137" t="s">
        <v>574</v>
      </c>
      <c r="E137">
        <v>21500</v>
      </c>
      <c r="G137" t="s">
        <v>39</v>
      </c>
      <c r="H137" s="1">
        <v>42775.709027777775</v>
      </c>
      <c r="I137">
        <v>123</v>
      </c>
      <c r="J137" t="s">
        <v>200</v>
      </c>
      <c r="K137" t="s">
        <v>201</v>
      </c>
      <c r="L137" t="s">
        <v>135</v>
      </c>
      <c r="M137" t="s">
        <v>106</v>
      </c>
      <c r="N137" t="s">
        <v>105</v>
      </c>
      <c r="O137" t="s">
        <v>107</v>
      </c>
      <c r="P137">
        <v>54</v>
      </c>
      <c r="Q137">
        <v>17200</v>
      </c>
      <c r="R137">
        <v>500</v>
      </c>
      <c r="S137">
        <v>500</v>
      </c>
      <c r="T137">
        <v>150</v>
      </c>
      <c r="U137">
        <v>21500</v>
      </c>
      <c r="V137">
        <f>Data_SalesDetails[[#This Row],[Stock.Cost]]+Data_SalesDetails[[#This Row],[Stock.RepairsCost]]+Data_SalesDetails[[#This Row],[Stock.PartsCost]]+Data_SalesDetails[[#This Row],[Stock.TransportInCost]]</f>
        <v>18350</v>
      </c>
      <c r="W137" s="3">
        <f>Data_SalesDetails[[#This Row],[TotalSalePrice]]/Data_SalesDetails[[#This Row],[Total Cost]]-1</f>
        <v>0.17166212534059944</v>
      </c>
      <c r="X137" s="4">
        <f>Data_SalesDetails[[#This Row],[TotalSalePrice]]-Data_SalesDetails[[#This Row],[Total Cost]]</f>
        <v>3150</v>
      </c>
      <c r="Y137" t="s">
        <v>488</v>
      </c>
      <c r="Z137" s="2">
        <v>42770</v>
      </c>
      <c r="AA137">
        <v>9</v>
      </c>
      <c r="AB137" t="s">
        <v>382</v>
      </c>
      <c r="AC137" t="s">
        <v>316</v>
      </c>
      <c r="AD137" t="s">
        <v>307</v>
      </c>
    </row>
    <row r="138" spans="1:30" x14ac:dyDescent="0.25">
      <c r="A138">
        <v>137</v>
      </c>
      <c r="B138">
        <v>124</v>
      </c>
      <c r="C138">
        <v>1</v>
      </c>
      <c r="D138" t="s">
        <v>575</v>
      </c>
      <c r="E138">
        <v>6500</v>
      </c>
      <c r="G138" t="s">
        <v>40</v>
      </c>
      <c r="H138" s="1">
        <v>42776.459722222222</v>
      </c>
      <c r="I138">
        <v>124</v>
      </c>
      <c r="J138" t="s">
        <v>200</v>
      </c>
      <c r="K138" t="s">
        <v>202</v>
      </c>
      <c r="L138" t="s">
        <v>138</v>
      </c>
      <c r="M138" t="s">
        <v>104</v>
      </c>
      <c r="N138" t="s">
        <v>103</v>
      </c>
      <c r="O138" t="s">
        <v>94</v>
      </c>
      <c r="P138">
        <v>55</v>
      </c>
      <c r="Q138">
        <v>5200</v>
      </c>
      <c r="R138">
        <v>500</v>
      </c>
      <c r="S138">
        <v>750</v>
      </c>
      <c r="T138">
        <v>150</v>
      </c>
      <c r="U138">
        <v>6500</v>
      </c>
      <c r="V138">
        <f>Data_SalesDetails[[#This Row],[Stock.Cost]]+Data_SalesDetails[[#This Row],[Stock.RepairsCost]]+Data_SalesDetails[[#This Row],[Stock.PartsCost]]+Data_SalesDetails[[#This Row],[Stock.TransportInCost]]</f>
        <v>6600</v>
      </c>
      <c r="W138" s="3">
        <f>Data_SalesDetails[[#This Row],[TotalSalePrice]]/Data_SalesDetails[[#This Row],[Total Cost]]-1</f>
        <v>-1.5151515151515138E-2</v>
      </c>
      <c r="X138" s="4">
        <f>Data_SalesDetails[[#This Row],[TotalSalePrice]]-Data_SalesDetails[[#This Row],[Total Cost]]</f>
        <v>-100</v>
      </c>
      <c r="Y138" t="s">
        <v>471</v>
      </c>
      <c r="Z138" s="2">
        <v>42771</v>
      </c>
      <c r="AA138">
        <v>10</v>
      </c>
      <c r="AB138" t="s">
        <v>383</v>
      </c>
      <c r="AC138" t="s">
        <v>317</v>
      </c>
      <c r="AD138" t="s">
        <v>312</v>
      </c>
    </row>
    <row r="139" spans="1:30" x14ac:dyDescent="0.25">
      <c r="A139">
        <v>138</v>
      </c>
      <c r="B139">
        <v>125</v>
      </c>
      <c r="C139">
        <v>1</v>
      </c>
      <c r="D139" t="s">
        <v>540</v>
      </c>
      <c r="E139">
        <v>12500</v>
      </c>
      <c r="F139">
        <v>750</v>
      </c>
      <c r="G139" t="s">
        <v>37</v>
      </c>
      <c r="H139" s="1">
        <v>42778.668055555558</v>
      </c>
      <c r="I139">
        <v>125</v>
      </c>
      <c r="J139" t="s">
        <v>195</v>
      </c>
      <c r="K139" t="s">
        <v>196</v>
      </c>
      <c r="L139" t="s">
        <v>197</v>
      </c>
      <c r="M139" t="s">
        <v>93</v>
      </c>
      <c r="N139" t="s">
        <v>92</v>
      </c>
      <c r="O139" t="s">
        <v>94</v>
      </c>
      <c r="P139">
        <v>88</v>
      </c>
      <c r="Q139">
        <v>10000</v>
      </c>
      <c r="R139">
        <v>500</v>
      </c>
      <c r="S139">
        <v>750</v>
      </c>
      <c r="T139">
        <v>150</v>
      </c>
      <c r="U139">
        <v>12500</v>
      </c>
      <c r="V139">
        <f>Data_SalesDetails[[#This Row],[Stock.Cost]]+Data_SalesDetails[[#This Row],[Stock.RepairsCost]]+Data_SalesDetails[[#This Row],[Stock.PartsCost]]+Data_SalesDetails[[#This Row],[Stock.TransportInCost]]</f>
        <v>11400</v>
      </c>
      <c r="W139" s="3">
        <f>Data_SalesDetails[[#This Row],[TotalSalePrice]]/Data_SalesDetails[[#This Row],[Total Cost]]-1</f>
        <v>9.6491228070175517E-2</v>
      </c>
      <c r="X139" s="4">
        <f>Data_SalesDetails[[#This Row],[TotalSalePrice]]-Data_SalesDetails[[#This Row],[Total Cost]]</f>
        <v>1100</v>
      </c>
      <c r="Y139" t="s">
        <v>424</v>
      </c>
      <c r="Z139" s="2">
        <v>42644</v>
      </c>
      <c r="AA139">
        <v>21</v>
      </c>
      <c r="AB139" t="s">
        <v>412</v>
      </c>
      <c r="AC139" t="s">
        <v>330</v>
      </c>
      <c r="AD139" t="s">
        <v>312</v>
      </c>
    </row>
    <row r="140" spans="1:30" x14ac:dyDescent="0.25">
      <c r="A140">
        <v>139</v>
      </c>
      <c r="B140">
        <v>126</v>
      </c>
      <c r="C140">
        <v>1</v>
      </c>
      <c r="D140" t="s">
        <v>576</v>
      </c>
      <c r="E140">
        <v>2250</v>
      </c>
      <c r="G140" t="s">
        <v>4</v>
      </c>
      <c r="H140" s="1">
        <v>42780.585416666669</v>
      </c>
      <c r="I140">
        <v>126</v>
      </c>
      <c r="J140" t="s">
        <v>111</v>
      </c>
      <c r="K140" t="s">
        <v>112</v>
      </c>
      <c r="L140" t="s">
        <v>113</v>
      </c>
      <c r="M140" t="s">
        <v>104</v>
      </c>
      <c r="N140" t="s">
        <v>103</v>
      </c>
      <c r="O140" t="s">
        <v>94</v>
      </c>
      <c r="P140">
        <v>56</v>
      </c>
      <c r="Q140">
        <v>1800</v>
      </c>
      <c r="R140">
        <v>500</v>
      </c>
      <c r="S140">
        <v>750</v>
      </c>
      <c r="T140">
        <v>150</v>
      </c>
      <c r="U140">
        <v>2250</v>
      </c>
      <c r="V140">
        <f>Data_SalesDetails[[#This Row],[Stock.Cost]]+Data_SalesDetails[[#This Row],[Stock.RepairsCost]]+Data_SalesDetails[[#This Row],[Stock.PartsCost]]+Data_SalesDetails[[#This Row],[Stock.TransportInCost]]</f>
        <v>3200</v>
      </c>
      <c r="W140" s="3">
        <f>Data_SalesDetails[[#This Row],[TotalSalePrice]]/Data_SalesDetails[[#This Row],[Total Cost]]-1</f>
        <v>-0.296875</v>
      </c>
      <c r="X140" s="4">
        <f>Data_SalesDetails[[#This Row],[TotalSalePrice]]-Data_SalesDetails[[#This Row],[Total Cost]]</f>
        <v>-950</v>
      </c>
      <c r="Y140" t="s">
        <v>436</v>
      </c>
      <c r="Z140" s="2">
        <v>42771</v>
      </c>
      <c r="AA140">
        <v>10</v>
      </c>
      <c r="AB140" t="s">
        <v>384</v>
      </c>
      <c r="AC140" t="s">
        <v>317</v>
      </c>
      <c r="AD140" t="s">
        <v>312</v>
      </c>
    </row>
    <row r="141" spans="1:30" x14ac:dyDescent="0.25">
      <c r="A141">
        <v>140</v>
      </c>
      <c r="B141">
        <v>127</v>
      </c>
      <c r="C141">
        <v>1</v>
      </c>
      <c r="D141" t="s">
        <v>577</v>
      </c>
      <c r="E141">
        <v>3500</v>
      </c>
      <c r="G141" t="s">
        <v>13</v>
      </c>
      <c r="H141" s="1">
        <v>42799.752083333333</v>
      </c>
      <c r="I141">
        <v>127</v>
      </c>
      <c r="J141" t="s">
        <v>139</v>
      </c>
      <c r="K141" t="s">
        <v>140</v>
      </c>
      <c r="L141" t="s">
        <v>138</v>
      </c>
      <c r="M141" t="s">
        <v>104</v>
      </c>
      <c r="N141" t="s">
        <v>103</v>
      </c>
      <c r="O141" t="s">
        <v>94</v>
      </c>
      <c r="P141">
        <v>98</v>
      </c>
      <c r="Q141">
        <v>2800</v>
      </c>
      <c r="R141">
        <v>500</v>
      </c>
      <c r="S141">
        <v>750</v>
      </c>
      <c r="T141">
        <v>150</v>
      </c>
      <c r="U141">
        <v>3500</v>
      </c>
      <c r="V141">
        <f>Data_SalesDetails[[#This Row],[Stock.Cost]]+Data_SalesDetails[[#This Row],[Stock.RepairsCost]]+Data_SalesDetails[[#This Row],[Stock.PartsCost]]+Data_SalesDetails[[#This Row],[Stock.TransportInCost]]</f>
        <v>4200</v>
      </c>
      <c r="W141" s="3">
        <f>Data_SalesDetails[[#This Row],[TotalSalePrice]]/Data_SalesDetails[[#This Row],[Total Cost]]-1</f>
        <v>-0.16666666666666663</v>
      </c>
      <c r="X141" s="4">
        <f>Data_SalesDetails[[#This Row],[TotalSalePrice]]-Data_SalesDetails[[#This Row],[Total Cost]]</f>
        <v>-700</v>
      </c>
      <c r="Y141" t="s">
        <v>426</v>
      </c>
      <c r="Z141" s="2">
        <v>42794</v>
      </c>
      <c r="AA141">
        <v>23</v>
      </c>
      <c r="AB141" t="s">
        <v>420</v>
      </c>
      <c r="AC141" t="s">
        <v>332</v>
      </c>
      <c r="AD141" t="s">
        <v>309</v>
      </c>
    </row>
    <row r="142" spans="1:30" x14ac:dyDescent="0.25">
      <c r="A142">
        <v>141</v>
      </c>
      <c r="B142">
        <v>128</v>
      </c>
      <c r="C142">
        <v>1</v>
      </c>
      <c r="D142" t="s">
        <v>578</v>
      </c>
      <c r="E142">
        <v>5680</v>
      </c>
      <c r="F142">
        <v>750</v>
      </c>
      <c r="G142" t="s">
        <v>14</v>
      </c>
      <c r="H142" s="1">
        <v>42799.794444444444</v>
      </c>
      <c r="I142">
        <v>128</v>
      </c>
      <c r="J142" t="s">
        <v>141</v>
      </c>
      <c r="K142" t="s">
        <v>142</v>
      </c>
      <c r="L142" t="s">
        <v>138</v>
      </c>
      <c r="M142" t="s">
        <v>104</v>
      </c>
      <c r="N142" t="s">
        <v>103</v>
      </c>
      <c r="O142" t="s">
        <v>94</v>
      </c>
      <c r="P142">
        <v>89</v>
      </c>
      <c r="Q142">
        <v>4544</v>
      </c>
      <c r="R142">
        <v>500</v>
      </c>
      <c r="S142">
        <v>750</v>
      </c>
      <c r="T142">
        <v>150</v>
      </c>
      <c r="U142">
        <v>5680</v>
      </c>
      <c r="V142">
        <f>Data_SalesDetails[[#This Row],[Stock.Cost]]+Data_SalesDetails[[#This Row],[Stock.RepairsCost]]+Data_SalesDetails[[#This Row],[Stock.PartsCost]]+Data_SalesDetails[[#This Row],[Stock.TransportInCost]]</f>
        <v>5944</v>
      </c>
      <c r="W142" s="3">
        <f>Data_SalesDetails[[#This Row],[TotalSalePrice]]/Data_SalesDetails[[#This Row],[Total Cost]]-1</f>
        <v>-4.4414535666218002E-2</v>
      </c>
      <c r="X142" s="4">
        <f>Data_SalesDetails[[#This Row],[TotalSalePrice]]-Data_SalesDetails[[#This Row],[Total Cost]]</f>
        <v>-264</v>
      </c>
      <c r="Y142" t="s">
        <v>426</v>
      </c>
      <c r="Z142" s="2">
        <v>42794</v>
      </c>
      <c r="AA142">
        <v>21</v>
      </c>
      <c r="AB142" t="s">
        <v>413</v>
      </c>
      <c r="AC142" t="s">
        <v>330</v>
      </c>
      <c r="AD142" t="s">
        <v>312</v>
      </c>
    </row>
    <row r="143" spans="1:30" x14ac:dyDescent="0.25">
      <c r="A143">
        <v>142</v>
      </c>
      <c r="B143">
        <v>129</v>
      </c>
      <c r="C143">
        <v>1</v>
      </c>
      <c r="D143" t="s">
        <v>579</v>
      </c>
      <c r="E143">
        <v>8550</v>
      </c>
      <c r="G143" t="s">
        <v>18</v>
      </c>
      <c r="H143" s="1">
        <v>42799.586111111108</v>
      </c>
      <c r="I143">
        <v>129</v>
      </c>
      <c r="J143" t="s">
        <v>150</v>
      </c>
      <c r="K143" t="s">
        <v>151</v>
      </c>
      <c r="L143" t="s">
        <v>145</v>
      </c>
      <c r="M143" t="s">
        <v>96</v>
      </c>
      <c r="N143" t="s">
        <v>95</v>
      </c>
      <c r="O143" t="s">
        <v>94</v>
      </c>
      <c r="P143">
        <v>87</v>
      </c>
      <c r="Q143">
        <v>6840</v>
      </c>
      <c r="R143">
        <v>500</v>
      </c>
      <c r="S143">
        <v>750</v>
      </c>
      <c r="T143">
        <v>150</v>
      </c>
      <c r="U143">
        <v>8550</v>
      </c>
      <c r="V143">
        <f>Data_SalesDetails[[#This Row],[Stock.Cost]]+Data_SalesDetails[[#This Row],[Stock.RepairsCost]]+Data_SalesDetails[[#This Row],[Stock.PartsCost]]+Data_SalesDetails[[#This Row],[Stock.TransportInCost]]</f>
        <v>8240</v>
      </c>
      <c r="W143" s="3">
        <f>Data_SalesDetails[[#This Row],[TotalSalePrice]]/Data_SalesDetails[[#This Row],[Total Cost]]-1</f>
        <v>3.762135922330101E-2</v>
      </c>
      <c r="X143" s="4">
        <f>Data_SalesDetails[[#This Row],[TotalSalePrice]]-Data_SalesDetails[[#This Row],[Total Cost]]</f>
        <v>310</v>
      </c>
      <c r="Y143" t="s">
        <v>431</v>
      </c>
      <c r="Z143" s="2">
        <v>42794</v>
      </c>
      <c r="AA143">
        <v>21</v>
      </c>
      <c r="AB143" t="s">
        <v>411</v>
      </c>
      <c r="AC143" t="s">
        <v>330</v>
      </c>
      <c r="AD143" t="s">
        <v>312</v>
      </c>
    </row>
    <row r="144" spans="1:30" x14ac:dyDescent="0.25">
      <c r="A144">
        <v>143</v>
      </c>
      <c r="B144">
        <v>130</v>
      </c>
      <c r="C144">
        <v>1</v>
      </c>
      <c r="D144" t="s">
        <v>580</v>
      </c>
      <c r="E144">
        <v>156500</v>
      </c>
      <c r="F144">
        <v>10000</v>
      </c>
      <c r="G144" t="s">
        <v>29</v>
      </c>
      <c r="H144" s="1">
        <v>42804.836805555555</v>
      </c>
      <c r="I144">
        <v>130</v>
      </c>
      <c r="J144" t="s">
        <v>176</v>
      </c>
      <c r="K144" t="s">
        <v>177</v>
      </c>
      <c r="L144" t="s">
        <v>178</v>
      </c>
      <c r="M144" t="s">
        <v>104</v>
      </c>
      <c r="N144" t="s">
        <v>103</v>
      </c>
      <c r="O144" t="s">
        <v>94</v>
      </c>
      <c r="P144">
        <v>78</v>
      </c>
      <c r="Q144">
        <v>125200</v>
      </c>
      <c r="R144">
        <v>2000</v>
      </c>
      <c r="S144">
        <v>1500</v>
      </c>
      <c r="T144">
        <v>1950</v>
      </c>
      <c r="U144">
        <v>156500</v>
      </c>
      <c r="V144">
        <f>Data_SalesDetails[[#This Row],[Stock.Cost]]+Data_SalesDetails[[#This Row],[Stock.RepairsCost]]+Data_SalesDetails[[#This Row],[Stock.PartsCost]]+Data_SalesDetails[[#This Row],[Stock.TransportInCost]]</f>
        <v>130650</v>
      </c>
      <c r="W144" s="3">
        <f>Data_SalesDetails[[#This Row],[TotalSalePrice]]/Data_SalesDetails[[#This Row],[Total Cost]]-1</f>
        <v>0.19785686949866044</v>
      </c>
      <c r="X144" s="4">
        <f>Data_SalesDetails[[#This Row],[TotalSalePrice]]-Data_SalesDetails[[#This Row],[Total Cost]]</f>
        <v>25850</v>
      </c>
      <c r="Y144" t="s">
        <v>426</v>
      </c>
      <c r="Z144" s="2">
        <v>42802</v>
      </c>
      <c r="AA144">
        <v>17</v>
      </c>
      <c r="AB144" t="s">
        <v>405</v>
      </c>
      <c r="AC144" t="s">
        <v>326</v>
      </c>
      <c r="AD144" t="s">
        <v>307</v>
      </c>
    </row>
    <row r="145" spans="1:30" x14ac:dyDescent="0.25">
      <c r="A145">
        <v>144</v>
      </c>
      <c r="B145">
        <v>131</v>
      </c>
      <c r="C145">
        <v>1</v>
      </c>
      <c r="D145" t="s">
        <v>581</v>
      </c>
      <c r="E145">
        <v>56500</v>
      </c>
      <c r="G145" t="s">
        <v>28</v>
      </c>
      <c r="H145" s="1">
        <v>42804.670138888891</v>
      </c>
      <c r="I145">
        <v>131</v>
      </c>
      <c r="J145" t="s">
        <v>173</v>
      </c>
      <c r="K145" t="s">
        <v>174</v>
      </c>
      <c r="L145" t="s">
        <v>175</v>
      </c>
      <c r="M145" t="s">
        <v>104</v>
      </c>
      <c r="N145" t="s">
        <v>103</v>
      </c>
      <c r="O145" t="s">
        <v>94</v>
      </c>
      <c r="P145">
        <v>25</v>
      </c>
      <c r="Q145">
        <v>45200</v>
      </c>
      <c r="R145">
        <v>660</v>
      </c>
      <c r="S145">
        <v>750</v>
      </c>
      <c r="T145">
        <v>550</v>
      </c>
      <c r="U145">
        <v>56500</v>
      </c>
      <c r="V145">
        <f>Data_SalesDetails[[#This Row],[Stock.Cost]]+Data_SalesDetails[[#This Row],[Stock.RepairsCost]]+Data_SalesDetails[[#This Row],[Stock.PartsCost]]+Data_SalesDetails[[#This Row],[Stock.TransportInCost]]</f>
        <v>47160</v>
      </c>
      <c r="W145" s="3">
        <f>Data_SalesDetails[[#This Row],[TotalSalePrice]]/Data_SalesDetails[[#This Row],[Total Cost]]-1</f>
        <v>0.19804919423240031</v>
      </c>
      <c r="X145" s="4">
        <f>Data_SalesDetails[[#This Row],[TotalSalePrice]]-Data_SalesDetails[[#This Row],[Total Cost]]</f>
        <v>9340</v>
      </c>
      <c r="Y145" t="s">
        <v>450</v>
      </c>
      <c r="Z145" s="2">
        <v>42802</v>
      </c>
      <c r="AA145">
        <v>4</v>
      </c>
      <c r="AB145" t="s">
        <v>359</v>
      </c>
      <c r="AC145" t="s">
        <v>311</v>
      </c>
      <c r="AD145" t="s">
        <v>312</v>
      </c>
    </row>
    <row r="146" spans="1:30" x14ac:dyDescent="0.25">
      <c r="A146">
        <v>145</v>
      </c>
      <c r="B146">
        <v>132</v>
      </c>
      <c r="C146">
        <v>1</v>
      </c>
      <c r="D146" t="s">
        <v>582</v>
      </c>
      <c r="E146">
        <v>86500</v>
      </c>
      <c r="F146">
        <v>1250</v>
      </c>
      <c r="G146" t="s">
        <v>37</v>
      </c>
      <c r="H146" s="1">
        <v>42806.712500000001</v>
      </c>
      <c r="I146">
        <v>132</v>
      </c>
      <c r="J146" t="s">
        <v>195</v>
      </c>
      <c r="K146" t="s">
        <v>196</v>
      </c>
      <c r="L146" t="s">
        <v>197</v>
      </c>
      <c r="M146" t="s">
        <v>93</v>
      </c>
      <c r="N146" t="s">
        <v>92</v>
      </c>
      <c r="O146" t="s">
        <v>94</v>
      </c>
      <c r="P146">
        <v>29</v>
      </c>
      <c r="Q146">
        <v>69200</v>
      </c>
      <c r="R146">
        <v>2000</v>
      </c>
      <c r="S146">
        <v>1500</v>
      </c>
      <c r="T146">
        <v>750</v>
      </c>
      <c r="U146">
        <v>86500</v>
      </c>
      <c r="V146">
        <f>Data_SalesDetails[[#This Row],[Stock.Cost]]+Data_SalesDetails[[#This Row],[Stock.RepairsCost]]+Data_SalesDetails[[#This Row],[Stock.PartsCost]]+Data_SalesDetails[[#This Row],[Stock.TransportInCost]]</f>
        <v>73450</v>
      </c>
      <c r="W146" s="3">
        <f>Data_SalesDetails[[#This Row],[TotalSalePrice]]/Data_SalesDetails[[#This Row],[Total Cost]]-1</f>
        <v>0.17767188563648739</v>
      </c>
      <c r="X146" s="4">
        <f>Data_SalesDetails[[#This Row],[TotalSalePrice]]-Data_SalesDetails[[#This Row],[Total Cost]]</f>
        <v>13050</v>
      </c>
      <c r="Y146" t="s">
        <v>450</v>
      </c>
      <c r="Z146" s="2">
        <v>42802</v>
      </c>
      <c r="AA146">
        <v>4</v>
      </c>
      <c r="AB146" t="s">
        <v>363</v>
      </c>
      <c r="AC146" t="s">
        <v>311</v>
      </c>
      <c r="AD146" t="s">
        <v>312</v>
      </c>
    </row>
    <row r="147" spans="1:30" x14ac:dyDescent="0.25">
      <c r="A147">
        <v>146</v>
      </c>
      <c r="B147">
        <v>133</v>
      </c>
      <c r="C147">
        <v>1</v>
      </c>
      <c r="D147" t="s">
        <v>583</v>
      </c>
      <c r="E147">
        <v>66500</v>
      </c>
      <c r="G147" t="s">
        <v>4</v>
      </c>
      <c r="H147" s="1">
        <v>42806.837500000001</v>
      </c>
      <c r="I147">
        <v>133</v>
      </c>
      <c r="J147" t="s">
        <v>111</v>
      </c>
      <c r="K147" t="s">
        <v>112</v>
      </c>
      <c r="L147" t="s">
        <v>113</v>
      </c>
      <c r="M147" t="s">
        <v>104</v>
      </c>
      <c r="N147" t="s">
        <v>103</v>
      </c>
      <c r="O147" t="s">
        <v>94</v>
      </c>
      <c r="P147">
        <v>27</v>
      </c>
      <c r="Q147">
        <v>53200</v>
      </c>
      <c r="R147">
        <v>2175</v>
      </c>
      <c r="S147">
        <v>1500</v>
      </c>
      <c r="T147">
        <v>750</v>
      </c>
      <c r="U147">
        <v>66500</v>
      </c>
      <c r="V147">
        <f>Data_SalesDetails[[#This Row],[Stock.Cost]]+Data_SalesDetails[[#This Row],[Stock.RepairsCost]]+Data_SalesDetails[[#This Row],[Stock.PartsCost]]+Data_SalesDetails[[#This Row],[Stock.TransportInCost]]</f>
        <v>57625</v>
      </c>
      <c r="W147" s="3">
        <f>Data_SalesDetails[[#This Row],[TotalSalePrice]]/Data_SalesDetails[[#This Row],[Total Cost]]-1</f>
        <v>0.15401301518438171</v>
      </c>
      <c r="X147" s="4">
        <f>Data_SalesDetails[[#This Row],[TotalSalePrice]]-Data_SalesDetails[[#This Row],[Total Cost]]</f>
        <v>8875</v>
      </c>
      <c r="Y147" t="s">
        <v>431</v>
      </c>
      <c r="Z147" s="2">
        <v>42802</v>
      </c>
      <c r="AA147">
        <v>4</v>
      </c>
      <c r="AB147" t="s">
        <v>361</v>
      </c>
      <c r="AC147" t="s">
        <v>311</v>
      </c>
      <c r="AD147" t="s">
        <v>312</v>
      </c>
    </row>
    <row r="148" spans="1:30" x14ac:dyDescent="0.25">
      <c r="A148">
        <v>147</v>
      </c>
      <c r="B148">
        <v>134</v>
      </c>
      <c r="C148">
        <v>1</v>
      </c>
      <c r="D148" t="s">
        <v>584</v>
      </c>
      <c r="E148">
        <v>55600</v>
      </c>
      <c r="G148" t="s">
        <v>8</v>
      </c>
      <c r="H148" s="1">
        <v>42819.421527777777</v>
      </c>
      <c r="I148">
        <v>134</v>
      </c>
      <c r="J148" t="s">
        <v>121</v>
      </c>
      <c r="K148" t="s">
        <v>122</v>
      </c>
      <c r="L148" t="s">
        <v>123</v>
      </c>
      <c r="M148" t="s">
        <v>96</v>
      </c>
      <c r="N148" t="s">
        <v>95</v>
      </c>
      <c r="O148" t="s">
        <v>94</v>
      </c>
      <c r="P148">
        <v>14</v>
      </c>
      <c r="Q148">
        <v>44480</v>
      </c>
      <c r="R148">
        <v>660</v>
      </c>
      <c r="S148">
        <v>750</v>
      </c>
      <c r="T148">
        <v>550</v>
      </c>
      <c r="U148">
        <v>55600</v>
      </c>
      <c r="V148">
        <f>Data_SalesDetails[[#This Row],[Stock.Cost]]+Data_SalesDetails[[#This Row],[Stock.RepairsCost]]+Data_SalesDetails[[#This Row],[Stock.PartsCost]]+Data_SalesDetails[[#This Row],[Stock.TransportInCost]]</f>
        <v>46440</v>
      </c>
      <c r="W148" s="3">
        <f>Data_SalesDetails[[#This Row],[TotalSalePrice]]/Data_SalesDetails[[#This Row],[Total Cost]]-1</f>
        <v>0.1972437553832902</v>
      </c>
      <c r="X148" s="4">
        <f>Data_SalesDetails[[#This Row],[TotalSalePrice]]-Data_SalesDetails[[#This Row],[Total Cost]]</f>
        <v>9160</v>
      </c>
      <c r="Y148" t="s">
        <v>444</v>
      </c>
      <c r="Z148" s="2">
        <v>42806</v>
      </c>
      <c r="AA148">
        <v>2</v>
      </c>
      <c r="AB148" t="s">
        <v>348</v>
      </c>
      <c r="AC148" t="s">
        <v>308</v>
      </c>
      <c r="AD148" t="s">
        <v>309</v>
      </c>
    </row>
    <row r="149" spans="1:30" x14ac:dyDescent="0.25">
      <c r="A149">
        <v>148</v>
      </c>
      <c r="B149">
        <v>135</v>
      </c>
      <c r="C149">
        <v>1</v>
      </c>
      <c r="D149" t="s">
        <v>585</v>
      </c>
      <c r="E149">
        <v>305000</v>
      </c>
      <c r="G149" t="s">
        <v>26</v>
      </c>
      <c r="H149" s="1">
        <v>42824.546527777777</v>
      </c>
      <c r="I149">
        <v>135</v>
      </c>
      <c r="J149" t="s">
        <v>167</v>
      </c>
      <c r="K149" t="s">
        <v>168</v>
      </c>
      <c r="L149" t="s">
        <v>169</v>
      </c>
      <c r="M149" t="s">
        <v>98</v>
      </c>
      <c r="N149" t="s">
        <v>97</v>
      </c>
      <c r="O149" t="s">
        <v>94</v>
      </c>
      <c r="P149">
        <v>19</v>
      </c>
      <c r="Q149">
        <v>244000</v>
      </c>
      <c r="R149">
        <v>3950</v>
      </c>
      <c r="S149">
        <v>3150</v>
      </c>
      <c r="T149">
        <v>1950</v>
      </c>
      <c r="U149">
        <v>305000</v>
      </c>
      <c r="V149">
        <f>Data_SalesDetails[[#This Row],[Stock.Cost]]+Data_SalesDetails[[#This Row],[Stock.RepairsCost]]+Data_SalesDetails[[#This Row],[Stock.PartsCost]]+Data_SalesDetails[[#This Row],[Stock.TransportInCost]]</f>
        <v>253050</v>
      </c>
      <c r="W149" s="3">
        <f>Data_SalesDetails[[#This Row],[TotalSalePrice]]/Data_SalesDetails[[#This Row],[Total Cost]]-1</f>
        <v>0.2052953961667654</v>
      </c>
      <c r="X149" s="4">
        <f>Data_SalesDetails[[#This Row],[TotalSalePrice]]-Data_SalesDetails[[#This Row],[Total Cost]]</f>
        <v>51950</v>
      </c>
      <c r="Y149" t="s">
        <v>444</v>
      </c>
      <c r="Z149" s="2">
        <v>42806</v>
      </c>
      <c r="AA149">
        <v>3</v>
      </c>
      <c r="AB149" t="s">
        <v>353</v>
      </c>
      <c r="AC149" t="s">
        <v>310</v>
      </c>
      <c r="AD149" t="s">
        <v>307</v>
      </c>
    </row>
    <row r="150" spans="1:30" x14ac:dyDescent="0.25">
      <c r="A150">
        <v>149</v>
      </c>
      <c r="B150">
        <v>136</v>
      </c>
      <c r="C150">
        <v>1</v>
      </c>
      <c r="D150" t="s">
        <v>440</v>
      </c>
      <c r="E150">
        <v>45000</v>
      </c>
      <c r="G150" t="s">
        <v>31</v>
      </c>
      <c r="H150" s="1">
        <v>42825.547222222223</v>
      </c>
      <c r="I150">
        <v>136</v>
      </c>
      <c r="J150" t="s">
        <v>181</v>
      </c>
      <c r="K150" t="s">
        <v>182</v>
      </c>
      <c r="L150" t="s">
        <v>132</v>
      </c>
      <c r="M150" t="s">
        <v>96</v>
      </c>
      <c r="N150" t="s">
        <v>95</v>
      </c>
      <c r="O150" t="s">
        <v>94</v>
      </c>
      <c r="P150">
        <v>24</v>
      </c>
      <c r="Q150">
        <v>36000</v>
      </c>
      <c r="R150">
        <v>1250</v>
      </c>
      <c r="S150">
        <v>750</v>
      </c>
      <c r="T150">
        <v>550</v>
      </c>
      <c r="U150">
        <v>45000</v>
      </c>
      <c r="V150">
        <f>Data_SalesDetails[[#This Row],[Stock.Cost]]+Data_SalesDetails[[#This Row],[Stock.RepairsCost]]+Data_SalesDetails[[#This Row],[Stock.PartsCost]]+Data_SalesDetails[[#This Row],[Stock.TransportInCost]]</f>
        <v>38550</v>
      </c>
      <c r="W150" s="3">
        <f>Data_SalesDetails[[#This Row],[TotalSalePrice]]/Data_SalesDetails[[#This Row],[Total Cost]]-1</f>
        <v>0.16731517509727634</v>
      </c>
      <c r="X150" s="4">
        <f>Data_SalesDetails[[#This Row],[TotalSalePrice]]-Data_SalesDetails[[#This Row],[Total Cost]]</f>
        <v>6450</v>
      </c>
      <c r="Y150" t="s">
        <v>433</v>
      </c>
      <c r="Z150" s="2">
        <v>42124</v>
      </c>
      <c r="AA150">
        <v>4</v>
      </c>
      <c r="AB150" t="s">
        <v>358</v>
      </c>
      <c r="AC150" t="s">
        <v>311</v>
      </c>
      <c r="AD150" t="s">
        <v>312</v>
      </c>
    </row>
    <row r="151" spans="1:30" x14ac:dyDescent="0.25">
      <c r="A151">
        <v>150</v>
      </c>
      <c r="B151">
        <v>137</v>
      </c>
      <c r="C151">
        <v>1</v>
      </c>
      <c r="D151" t="s">
        <v>503</v>
      </c>
      <c r="E151">
        <v>225000</v>
      </c>
      <c r="G151" t="s">
        <v>32</v>
      </c>
      <c r="H151" s="1">
        <v>42825.672222222223</v>
      </c>
      <c r="I151">
        <v>137</v>
      </c>
      <c r="J151" t="s">
        <v>183</v>
      </c>
      <c r="K151" t="s">
        <v>184</v>
      </c>
      <c r="L151" t="s">
        <v>129</v>
      </c>
      <c r="M151" t="s">
        <v>104</v>
      </c>
      <c r="N151" t="s">
        <v>103</v>
      </c>
      <c r="O151" t="s">
        <v>94</v>
      </c>
      <c r="P151">
        <v>24</v>
      </c>
      <c r="Q151">
        <v>180000</v>
      </c>
      <c r="R151">
        <v>5500</v>
      </c>
      <c r="S151">
        <v>3150</v>
      </c>
      <c r="T151">
        <v>1950</v>
      </c>
      <c r="U151">
        <v>225000</v>
      </c>
      <c r="V151">
        <f>Data_SalesDetails[[#This Row],[Stock.Cost]]+Data_SalesDetails[[#This Row],[Stock.RepairsCost]]+Data_SalesDetails[[#This Row],[Stock.PartsCost]]+Data_SalesDetails[[#This Row],[Stock.TransportInCost]]</f>
        <v>190600</v>
      </c>
      <c r="W151" s="3">
        <f>Data_SalesDetails[[#This Row],[TotalSalePrice]]/Data_SalesDetails[[#This Row],[Total Cost]]-1</f>
        <v>0.18048268625393504</v>
      </c>
      <c r="X151" s="4">
        <f>Data_SalesDetails[[#This Row],[TotalSalePrice]]-Data_SalesDetails[[#This Row],[Total Cost]]</f>
        <v>34400</v>
      </c>
      <c r="Y151" t="s">
        <v>431</v>
      </c>
      <c r="Z151" s="2">
        <v>42576</v>
      </c>
      <c r="AA151">
        <v>4</v>
      </c>
      <c r="AB151" t="s">
        <v>358</v>
      </c>
      <c r="AC151" t="s">
        <v>311</v>
      </c>
      <c r="AD151" t="s">
        <v>312</v>
      </c>
    </row>
    <row r="152" spans="1:30" x14ac:dyDescent="0.25">
      <c r="A152">
        <v>151</v>
      </c>
      <c r="B152">
        <v>138</v>
      </c>
      <c r="C152">
        <v>1</v>
      </c>
      <c r="D152" t="s">
        <v>586</v>
      </c>
      <c r="E152">
        <v>42950</v>
      </c>
      <c r="G152" t="s">
        <v>40</v>
      </c>
      <c r="H152" s="1">
        <v>42825.756249999999</v>
      </c>
      <c r="I152">
        <v>138</v>
      </c>
      <c r="J152" t="s">
        <v>200</v>
      </c>
      <c r="K152" t="s">
        <v>202</v>
      </c>
      <c r="L152" t="s">
        <v>138</v>
      </c>
      <c r="M152" t="s">
        <v>104</v>
      </c>
      <c r="N152" t="s">
        <v>103</v>
      </c>
      <c r="O152" t="s">
        <v>94</v>
      </c>
      <c r="P152">
        <v>23</v>
      </c>
      <c r="Q152">
        <v>34360</v>
      </c>
      <c r="R152">
        <v>970</v>
      </c>
      <c r="S152">
        <v>750</v>
      </c>
      <c r="T152">
        <v>550</v>
      </c>
      <c r="U152">
        <v>42950</v>
      </c>
      <c r="V152">
        <f>Data_SalesDetails[[#This Row],[Stock.Cost]]+Data_SalesDetails[[#This Row],[Stock.RepairsCost]]+Data_SalesDetails[[#This Row],[Stock.PartsCost]]+Data_SalesDetails[[#This Row],[Stock.TransportInCost]]</f>
        <v>36630</v>
      </c>
      <c r="W152" s="3">
        <f>Data_SalesDetails[[#This Row],[TotalSalePrice]]/Data_SalesDetails[[#This Row],[Total Cost]]-1</f>
        <v>0.17253617253617248</v>
      </c>
      <c r="X152" s="4">
        <f>Data_SalesDetails[[#This Row],[TotalSalePrice]]-Data_SalesDetails[[#This Row],[Total Cost]]</f>
        <v>6320</v>
      </c>
      <c r="Y152" t="s">
        <v>433</v>
      </c>
      <c r="Z152" s="2">
        <v>42823</v>
      </c>
      <c r="AA152">
        <v>4</v>
      </c>
      <c r="AB152" t="s">
        <v>357</v>
      </c>
      <c r="AC152" t="s">
        <v>311</v>
      </c>
      <c r="AD152" t="s">
        <v>312</v>
      </c>
    </row>
    <row r="153" spans="1:30" x14ac:dyDescent="0.25">
      <c r="A153">
        <v>152</v>
      </c>
      <c r="B153">
        <v>139</v>
      </c>
      <c r="C153">
        <v>1</v>
      </c>
      <c r="D153" t="s">
        <v>587</v>
      </c>
      <c r="E153">
        <v>990</v>
      </c>
      <c r="G153" t="s">
        <v>34</v>
      </c>
      <c r="H153" s="1">
        <v>42825.589583333334</v>
      </c>
      <c r="I153">
        <v>139</v>
      </c>
      <c r="J153" t="s">
        <v>187</v>
      </c>
      <c r="K153" t="s">
        <v>188</v>
      </c>
      <c r="L153" t="s">
        <v>129</v>
      </c>
      <c r="M153" t="s">
        <v>104</v>
      </c>
      <c r="N153" t="s">
        <v>103</v>
      </c>
      <c r="O153" t="s">
        <v>94</v>
      </c>
      <c r="P153">
        <v>65</v>
      </c>
      <c r="Q153">
        <v>792</v>
      </c>
      <c r="R153">
        <v>500</v>
      </c>
      <c r="S153">
        <v>150</v>
      </c>
      <c r="T153">
        <v>150</v>
      </c>
      <c r="U153">
        <v>990</v>
      </c>
      <c r="V153">
        <f>Data_SalesDetails[[#This Row],[Stock.Cost]]+Data_SalesDetails[[#This Row],[Stock.RepairsCost]]+Data_SalesDetails[[#This Row],[Stock.PartsCost]]+Data_SalesDetails[[#This Row],[Stock.TransportInCost]]</f>
        <v>1592</v>
      </c>
      <c r="W153" s="3">
        <f>Data_SalesDetails[[#This Row],[TotalSalePrice]]/Data_SalesDetails[[#This Row],[Total Cost]]-1</f>
        <v>-0.37814070351758799</v>
      </c>
      <c r="X153" s="4">
        <f>Data_SalesDetails[[#This Row],[TotalSalePrice]]-Data_SalesDetails[[#This Row],[Total Cost]]</f>
        <v>-602</v>
      </c>
      <c r="Y153" t="s">
        <v>428</v>
      </c>
      <c r="Z153" s="2">
        <v>42824</v>
      </c>
      <c r="AA153">
        <v>13</v>
      </c>
      <c r="AB153" t="s">
        <v>392</v>
      </c>
      <c r="AC153" t="s">
        <v>321</v>
      </c>
      <c r="AD153" t="s">
        <v>320</v>
      </c>
    </row>
    <row r="154" spans="1:30" x14ac:dyDescent="0.25">
      <c r="A154">
        <v>153</v>
      </c>
      <c r="B154">
        <v>140</v>
      </c>
      <c r="C154">
        <v>1</v>
      </c>
      <c r="D154" t="s">
        <v>588</v>
      </c>
      <c r="E154">
        <v>29500</v>
      </c>
      <c r="F154">
        <v>1500</v>
      </c>
      <c r="G154" t="s">
        <v>35</v>
      </c>
      <c r="H154" s="1">
        <v>42830.840277777781</v>
      </c>
      <c r="I154">
        <v>140</v>
      </c>
      <c r="J154" t="s">
        <v>189</v>
      </c>
      <c r="K154" t="s">
        <v>190</v>
      </c>
      <c r="L154" t="s">
        <v>191</v>
      </c>
      <c r="M154" t="s">
        <v>102</v>
      </c>
      <c r="N154" t="s">
        <v>101</v>
      </c>
      <c r="O154" t="s">
        <v>94</v>
      </c>
      <c r="P154">
        <v>68</v>
      </c>
      <c r="Q154">
        <v>23600</v>
      </c>
      <c r="R154">
        <v>970</v>
      </c>
      <c r="S154">
        <v>750</v>
      </c>
      <c r="T154">
        <v>150</v>
      </c>
      <c r="U154">
        <v>29500</v>
      </c>
      <c r="V154">
        <f>Data_SalesDetails[[#This Row],[Stock.Cost]]+Data_SalesDetails[[#This Row],[Stock.RepairsCost]]+Data_SalesDetails[[#This Row],[Stock.PartsCost]]+Data_SalesDetails[[#This Row],[Stock.TransportInCost]]</f>
        <v>25470</v>
      </c>
      <c r="W154" s="3">
        <f>Data_SalesDetails[[#This Row],[TotalSalePrice]]/Data_SalesDetails[[#This Row],[Total Cost]]-1</f>
        <v>0.15822536317235958</v>
      </c>
      <c r="X154" s="4">
        <f>Data_SalesDetails[[#This Row],[TotalSalePrice]]-Data_SalesDetails[[#This Row],[Total Cost]]</f>
        <v>4030</v>
      </c>
      <c r="Y154" t="s">
        <v>431</v>
      </c>
      <c r="Z154" s="2">
        <v>42826</v>
      </c>
      <c r="AA154">
        <v>14</v>
      </c>
      <c r="AB154" t="s">
        <v>395</v>
      </c>
      <c r="AC154" t="s">
        <v>322</v>
      </c>
      <c r="AD154" t="s">
        <v>320</v>
      </c>
    </row>
    <row r="155" spans="1:30" x14ac:dyDescent="0.25">
      <c r="A155">
        <v>154</v>
      </c>
      <c r="B155">
        <v>141</v>
      </c>
      <c r="C155">
        <v>1</v>
      </c>
      <c r="D155" t="s">
        <v>589</v>
      </c>
      <c r="E155">
        <v>139500</v>
      </c>
      <c r="G155" t="s">
        <v>38</v>
      </c>
      <c r="H155" s="1">
        <v>42831.798611111109</v>
      </c>
      <c r="I155">
        <v>141</v>
      </c>
      <c r="J155" t="s">
        <v>198</v>
      </c>
      <c r="K155" t="s">
        <v>199</v>
      </c>
      <c r="L155" t="s">
        <v>132</v>
      </c>
      <c r="M155" t="s">
        <v>96</v>
      </c>
      <c r="N155" t="s">
        <v>95</v>
      </c>
      <c r="O155" t="s">
        <v>94</v>
      </c>
      <c r="P155">
        <v>41</v>
      </c>
      <c r="Q155">
        <v>111600</v>
      </c>
      <c r="R155">
        <v>9250</v>
      </c>
      <c r="S155">
        <v>2200</v>
      </c>
      <c r="T155">
        <v>1950</v>
      </c>
      <c r="U155">
        <v>139500</v>
      </c>
      <c r="V155">
        <f>Data_SalesDetails[[#This Row],[Stock.Cost]]+Data_SalesDetails[[#This Row],[Stock.RepairsCost]]+Data_SalesDetails[[#This Row],[Stock.PartsCost]]+Data_SalesDetails[[#This Row],[Stock.TransportInCost]]</f>
        <v>125000</v>
      </c>
      <c r="W155" s="3">
        <f>Data_SalesDetails[[#This Row],[TotalSalePrice]]/Data_SalesDetails[[#This Row],[Total Cost]]-1</f>
        <v>0.1160000000000001</v>
      </c>
      <c r="X155" s="4">
        <f>Data_SalesDetails[[#This Row],[TotalSalePrice]]-Data_SalesDetails[[#This Row],[Total Cost]]</f>
        <v>14500</v>
      </c>
      <c r="Y155" t="s">
        <v>428</v>
      </c>
      <c r="Z155" s="2">
        <v>42826</v>
      </c>
      <c r="AA155">
        <v>6</v>
      </c>
      <c r="AB155" t="s">
        <v>374</v>
      </c>
      <c r="AC155" t="s">
        <v>314</v>
      </c>
      <c r="AD155" t="s">
        <v>312</v>
      </c>
    </row>
    <row r="156" spans="1:30" x14ac:dyDescent="0.25">
      <c r="A156">
        <v>155</v>
      </c>
      <c r="B156">
        <v>142</v>
      </c>
      <c r="C156">
        <v>1</v>
      </c>
      <c r="D156" t="s">
        <v>590</v>
      </c>
      <c r="E156">
        <v>295000</v>
      </c>
      <c r="G156" t="s">
        <v>29</v>
      </c>
      <c r="H156" s="1">
        <v>42832.507638888892</v>
      </c>
      <c r="I156">
        <v>142</v>
      </c>
      <c r="J156" t="s">
        <v>176</v>
      </c>
      <c r="K156" t="s">
        <v>177</v>
      </c>
      <c r="L156" t="s">
        <v>178</v>
      </c>
      <c r="M156" t="s">
        <v>104</v>
      </c>
      <c r="N156" t="s">
        <v>103</v>
      </c>
      <c r="O156" t="s">
        <v>94</v>
      </c>
      <c r="P156">
        <v>63</v>
      </c>
      <c r="Q156">
        <v>236000</v>
      </c>
      <c r="R156">
        <v>5500</v>
      </c>
      <c r="S156">
        <v>750</v>
      </c>
      <c r="T156">
        <v>1950</v>
      </c>
      <c r="U156">
        <v>295000</v>
      </c>
      <c r="V156">
        <f>Data_SalesDetails[[#This Row],[Stock.Cost]]+Data_SalesDetails[[#This Row],[Stock.RepairsCost]]+Data_SalesDetails[[#This Row],[Stock.PartsCost]]+Data_SalesDetails[[#This Row],[Stock.TransportInCost]]</f>
        <v>244200</v>
      </c>
      <c r="W156" s="3">
        <f>Data_SalesDetails[[#This Row],[TotalSalePrice]]/Data_SalesDetails[[#This Row],[Total Cost]]-1</f>
        <v>0.20802620802620808</v>
      </c>
      <c r="X156" s="4">
        <f>Data_SalesDetails[[#This Row],[TotalSalePrice]]-Data_SalesDetails[[#This Row],[Total Cost]]</f>
        <v>50800</v>
      </c>
      <c r="Y156" t="s">
        <v>431</v>
      </c>
      <c r="Z156" s="2">
        <v>42826</v>
      </c>
      <c r="AA156">
        <v>12</v>
      </c>
      <c r="AB156" t="s">
        <v>390</v>
      </c>
      <c r="AC156" t="s">
        <v>319</v>
      </c>
      <c r="AD156" t="s">
        <v>320</v>
      </c>
    </row>
    <row r="157" spans="1:30" x14ac:dyDescent="0.25">
      <c r="A157">
        <v>156</v>
      </c>
      <c r="B157">
        <v>143</v>
      </c>
      <c r="C157">
        <v>1</v>
      </c>
      <c r="D157" t="s">
        <v>591</v>
      </c>
      <c r="E157">
        <v>220500</v>
      </c>
      <c r="G157" t="s">
        <v>31</v>
      </c>
      <c r="H157" s="1">
        <v>42832.507638888892</v>
      </c>
      <c r="I157">
        <v>143</v>
      </c>
      <c r="J157" t="s">
        <v>181</v>
      </c>
      <c r="K157" t="s">
        <v>182</v>
      </c>
      <c r="L157" t="s">
        <v>132</v>
      </c>
      <c r="M157" t="s">
        <v>96</v>
      </c>
      <c r="N157" t="s">
        <v>95</v>
      </c>
      <c r="O157" t="s">
        <v>94</v>
      </c>
      <c r="P157">
        <v>62</v>
      </c>
      <c r="Q157">
        <v>176400</v>
      </c>
      <c r="R157">
        <v>9250</v>
      </c>
      <c r="S157">
        <v>2200</v>
      </c>
      <c r="T157">
        <v>1950</v>
      </c>
      <c r="U157">
        <v>220500</v>
      </c>
      <c r="V157">
        <f>Data_SalesDetails[[#This Row],[Stock.Cost]]+Data_SalesDetails[[#This Row],[Stock.RepairsCost]]+Data_SalesDetails[[#This Row],[Stock.PartsCost]]+Data_SalesDetails[[#This Row],[Stock.TransportInCost]]</f>
        <v>189800</v>
      </c>
      <c r="W157" s="3">
        <f>Data_SalesDetails[[#This Row],[TotalSalePrice]]/Data_SalesDetails[[#This Row],[Total Cost]]-1</f>
        <v>0.16174920969441509</v>
      </c>
      <c r="X157" s="4">
        <f>Data_SalesDetails[[#This Row],[TotalSalePrice]]-Data_SalesDetails[[#This Row],[Total Cost]]</f>
        <v>30700</v>
      </c>
      <c r="Y157" t="s">
        <v>424</v>
      </c>
      <c r="Z157" s="2">
        <v>42830</v>
      </c>
      <c r="AA157">
        <v>12</v>
      </c>
      <c r="AB157" t="s">
        <v>389</v>
      </c>
      <c r="AC157" t="s">
        <v>319</v>
      </c>
      <c r="AD157" t="s">
        <v>320</v>
      </c>
    </row>
    <row r="158" spans="1:30" x14ac:dyDescent="0.25">
      <c r="A158">
        <v>157</v>
      </c>
      <c r="B158">
        <v>144</v>
      </c>
      <c r="C158">
        <v>1</v>
      </c>
      <c r="D158" t="s">
        <v>592</v>
      </c>
      <c r="E158">
        <v>79500</v>
      </c>
      <c r="F158">
        <v>1500</v>
      </c>
      <c r="G158" t="s">
        <v>32</v>
      </c>
      <c r="H158" s="1">
        <v>42856.716666666667</v>
      </c>
      <c r="I158">
        <v>144</v>
      </c>
      <c r="J158" t="s">
        <v>183</v>
      </c>
      <c r="K158" t="s">
        <v>184</v>
      </c>
      <c r="L158" t="s">
        <v>129</v>
      </c>
      <c r="M158" t="s">
        <v>104</v>
      </c>
      <c r="N158" t="s">
        <v>103</v>
      </c>
      <c r="O158" t="s">
        <v>94</v>
      </c>
      <c r="P158">
        <v>35</v>
      </c>
      <c r="Q158">
        <v>63600</v>
      </c>
      <c r="R158">
        <v>500</v>
      </c>
      <c r="S158">
        <v>750</v>
      </c>
      <c r="T158">
        <v>750</v>
      </c>
      <c r="U158">
        <v>79500</v>
      </c>
      <c r="V158">
        <f>Data_SalesDetails[[#This Row],[Stock.Cost]]+Data_SalesDetails[[#This Row],[Stock.RepairsCost]]+Data_SalesDetails[[#This Row],[Stock.PartsCost]]+Data_SalesDetails[[#This Row],[Stock.TransportInCost]]</f>
        <v>65600</v>
      </c>
      <c r="W158" s="3">
        <f>Data_SalesDetails[[#This Row],[TotalSalePrice]]/Data_SalesDetails[[#This Row],[Total Cost]]-1</f>
        <v>0.21189024390243905</v>
      </c>
      <c r="X158" s="4">
        <f>Data_SalesDetails[[#This Row],[TotalSalePrice]]-Data_SalesDetails[[#This Row],[Total Cost]]</f>
        <v>13900</v>
      </c>
      <c r="Y158" t="s">
        <v>424</v>
      </c>
      <c r="Z158" s="2">
        <v>42855</v>
      </c>
      <c r="AA158">
        <v>6</v>
      </c>
      <c r="AB158" t="s">
        <v>369</v>
      </c>
      <c r="AC158" t="s">
        <v>314</v>
      </c>
      <c r="AD158" t="s">
        <v>312</v>
      </c>
    </row>
    <row r="159" spans="1:30" x14ac:dyDescent="0.25">
      <c r="A159">
        <v>158</v>
      </c>
      <c r="B159">
        <v>145</v>
      </c>
      <c r="C159">
        <v>1</v>
      </c>
      <c r="D159" t="s">
        <v>593</v>
      </c>
      <c r="E159">
        <v>162500</v>
      </c>
      <c r="G159" t="s">
        <v>30</v>
      </c>
      <c r="H159" s="1">
        <v>42856.425000000003</v>
      </c>
      <c r="I159">
        <v>145</v>
      </c>
      <c r="J159" t="s">
        <v>179</v>
      </c>
      <c r="K159" t="s">
        <v>180</v>
      </c>
      <c r="L159" t="s">
        <v>113</v>
      </c>
      <c r="M159" t="s">
        <v>104</v>
      </c>
      <c r="N159" t="s">
        <v>103</v>
      </c>
      <c r="O159" t="s">
        <v>94</v>
      </c>
      <c r="P159">
        <v>37</v>
      </c>
      <c r="Q159">
        <v>130000</v>
      </c>
      <c r="R159">
        <v>3950</v>
      </c>
      <c r="S159">
        <v>3150</v>
      </c>
      <c r="T159">
        <v>1950</v>
      </c>
      <c r="U159">
        <v>162500</v>
      </c>
      <c r="V159">
        <f>Data_SalesDetails[[#This Row],[Stock.Cost]]+Data_SalesDetails[[#This Row],[Stock.RepairsCost]]+Data_SalesDetails[[#This Row],[Stock.PartsCost]]+Data_SalesDetails[[#This Row],[Stock.TransportInCost]]</f>
        <v>139050</v>
      </c>
      <c r="W159" s="3">
        <f>Data_SalesDetails[[#This Row],[TotalSalePrice]]/Data_SalesDetails[[#This Row],[Total Cost]]-1</f>
        <v>0.16864437252786768</v>
      </c>
      <c r="X159" s="4">
        <f>Data_SalesDetails[[#This Row],[TotalSalePrice]]-Data_SalesDetails[[#This Row],[Total Cost]]</f>
        <v>23450</v>
      </c>
      <c r="Y159" t="s">
        <v>424</v>
      </c>
      <c r="Z159" s="2">
        <v>42855</v>
      </c>
      <c r="AA159">
        <v>6</v>
      </c>
      <c r="AB159" t="s">
        <v>371</v>
      </c>
      <c r="AC159" t="s">
        <v>314</v>
      </c>
      <c r="AD159" t="s">
        <v>312</v>
      </c>
    </row>
    <row r="160" spans="1:30" x14ac:dyDescent="0.25">
      <c r="A160">
        <v>159</v>
      </c>
      <c r="B160">
        <v>146</v>
      </c>
      <c r="C160">
        <v>1</v>
      </c>
      <c r="D160" t="s">
        <v>594</v>
      </c>
      <c r="E160">
        <v>79500</v>
      </c>
      <c r="G160" t="s">
        <v>44</v>
      </c>
      <c r="H160" s="1">
        <v>42864.759027777778</v>
      </c>
      <c r="I160">
        <v>146</v>
      </c>
      <c r="J160" t="s">
        <v>209</v>
      </c>
      <c r="K160" t="s">
        <v>210</v>
      </c>
      <c r="L160" t="s">
        <v>211</v>
      </c>
      <c r="M160" t="s">
        <v>100</v>
      </c>
      <c r="N160" t="s">
        <v>99</v>
      </c>
      <c r="O160" t="s">
        <v>94</v>
      </c>
      <c r="P160">
        <v>75</v>
      </c>
      <c r="Q160">
        <v>63600</v>
      </c>
      <c r="R160">
        <v>2175</v>
      </c>
      <c r="S160">
        <v>750</v>
      </c>
      <c r="T160">
        <v>750</v>
      </c>
      <c r="U160">
        <v>79500</v>
      </c>
      <c r="V160">
        <f>Data_SalesDetails[[#This Row],[Stock.Cost]]+Data_SalesDetails[[#This Row],[Stock.RepairsCost]]+Data_SalesDetails[[#This Row],[Stock.PartsCost]]+Data_SalesDetails[[#This Row],[Stock.TransportInCost]]</f>
        <v>67275</v>
      </c>
      <c r="W160" s="3">
        <f>Data_SalesDetails[[#This Row],[TotalSalePrice]]/Data_SalesDetails[[#This Row],[Total Cost]]-1</f>
        <v>0.18171683389074689</v>
      </c>
      <c r="X160" s="4">
        <f>Data_SalesDetails[[#This Row],[TotalSalePrice]]-Data_SalesDetails[[#This Row],[Total Cost]]</f>
        <v>12225</v>
      </c>
      <c r="Y160" t="s">
        <v>431</v>
      </c>
      <c r="Z160" s="2">
        <v>42856</v>
      </c>
      <c r="AA160">
        <v>16</v>
      </c>
      <c r="AB160" t="s">
        <v>402</v>
      </c>
      <c r="AC160" t="s">
        <v>325</v>
      </c>
      <c r="AD160" t="s">
        <v>312</v>
      </c>
    </row>
    <row r="161" spans="1:30" x14ac:dyDescent="0.25">
      <c r="A161">
        <v>160</v>
      </c>
      <c r="B161">
        <v>147</v>
      </c>
      <c r="C161">
        <v>1</v>
      </c>
      <c r="D161" t="s">
        <v>595</v>
      </c>
      <c r="E161">
        <v>65890</v>
      </c>
      <c r="G161" t="s">
        <v>45</v>
      </c>
      <c r="H161" s="1">
        <v>42864.509027777778</v>
      </c>
      <c r="I161">
        <v>147</v>
      </c>
      <c r="J161" t="s">
        <v>212</v>
      </c>
      <c r="K161" t="s">
        <v>213</v>
      </c>
      <c r="L161" t="s">
        <v>214</v>
      </c>
      <c r="M161" t="s">
        <v>102</v>
      </c>
      <c r="N161" t="s">
        <v>101</v>
      </c>
      <c r="O161" t="s">
        <v>94</v>
      </c>
      <c r="P161">
        <v>64</v>
      </c>
      <c r="Q161">
        <v>52712</v>
      </c>
      <c r="R161">
        <v>500</v>
      </c>
      <c r="S161">
        <v>750</v>
      </c>
      <c r="T161">
        <v>750</v>
      </c>
      <c r="U161">
        <v>65890</v>
      </c>
      <c r="V161">
        <f>Data_SalesDetails[[#This Row],[Stock.Cost]]+Data_SalesDetails[[#This Row],[Stock.RepairsCost]]+Data_SalesDetails[[#This Row],[Stock.PartsCost]]+Data_SalesDetails[[#This Row],[Stock.TransportInCost]]</f>
        <v>54712</v>
      </c>
      <c r="W161" s="3">
        <f>Data_SalesDetails[[#This Row],[TotalSalePrice]]/Data_SalesDetails[[#This Row],[Total Cost]]-1</f>
        <v>0.20430618511478293</v>
      </c>
      <c r="X161" s="4">
        <f>Data_SalesDetails[[#This Row],[TotalSalePrice]]-Data_SalesDetails[[#This Row],[Total Cost]]</f>
        <v>11178</v>
      </c>
      <c r="Y161" t="s">
        <v>426</v>
      </c>
      <c r="Z161" s="2">
        <v>42857</v>
      </c>
      <c r="AA161">
        <v>13</v>
      </c>
      <c r="AB161" t="s">
        <v>391</v>
      </c>
      <c r="AC161" t="s">
        <v>321</v>
      </c>
      <c r="AD161" t="s">
        <v>320</v>
      </c>
    </row>
    <row r="162" spans="1:30" x14ac:dyDescent="0.25">
      <c r="A162">
        <v>161</v>
      </c>
      <c r="B162">
        <v>148</v>
      </c>
      <c r="C162">
        <v>1</v>
      </c>
      <c r="D162" t="s">
        <v>596</v>
      </c>
      <c r="E162">
        <v>61500</v>
      </c>
      <c r="G162" t="s">
        <v>43</v>
      </c>
      <c r="H162" s="1">
        <v>42865.843055555553</v>
      </c>
      <c r="I162">
        <v>148</v>
      </c>
      <c r="J162" t="s">
        <v>207</v>
      </c>
      <c r="K162" t="s">
        <v>208</v>
      </c>
      <c r="L162" t="s">
        <v>194</v>
      </c>
      <c r="M162" t="s">
        <v>100</v>
      </c>
      <c r="N162" t="s">
        <v>99</v>
      </c>
      <c r="O162" t="s">
        <v>94</v>
      </c>
      <c r="P162">
        <v>21</v>
      </c>
      <c r="Q162">
        <v>49200</v>
      </c>
      <c r="R162">
        <v>1360</v>
      </c>
      <c r="S162">
        <v>750</v>
      </c>
      <c r="T162">
        <v>550</v>
      </c>
      <c r="U162">
        <v>61500</v>
      </c>
      <c r="V162">
        <f>Data_SalesDetails[[#This Row],[Stock.Cost]]+Data_SalesDetails[[#This Row],[Stock.RepairsCost]]+Data_SalesDetails[[#This Row],[Stock.PartsCost]]+Data_SalesDetails[[#This Row],[Stock.TransportInCost]]</f>
        <v>51860</v>
      </c>
      <c r="W162" s="3">
        <f>Data_SalesDetails[[#This Row],[TotalSalePrice]]/Data_SalesDetails[[#This Row],[Total Cost]]-1</f>
        <v>0.18588507520246811</v>
      </c>
      <c r="X162" s="4">
        <f>Data_SalesDetails[[#This Row],[TotalSalePrice]]-Data_SalesDetails[[#This Row],[Total Cost]]</f>
        <v>9640</v>
      </c>
      <c r="Y162" t="s">
        <v>431</v>
      </c>
      <c r="Z162" s="2">
        <v>42857</v>
      </c>
      <c r="AA162">
        <v>4</v>
      </c>
      <c r="AB162" t="s">
        <v>355</v>
      </c>
      <c r="AC162" t="s">
        <v>311</v>
      </c>
      <c r="AD162" t="s">
        <v>312</v>
      </c>
    </row>
    <row r="163" spans="1:30" x14ac:dyDescent="0.25">
      <c r="A163">
        <v>162</v>
      </c>
      <c r="B163">
        <v>149</v>
      </c>
      <c r="C163">
        <v>1</v>
      </c>
      <c r="D163" t="s">
        <v>597</v>
      </c>
      <c r="E163">
        <v>12500</v>
      </c>
      <c r="G163" t="s">
        <v>42</v>
      </c>
      <c r="H163" s="1">
        <v>42865.676388888889</v>
      </c>
      <c r="I163">
        <v>149</v>
      </c>
      <c r="J163" t="s">
        <v>205</v>
      </c>
      <c r="K163" t="s">
        <v>206</v>
      </c>
      <c r="L163" t="s">
        <v>191</v>
      </c>
      <c r="M163" t="s">
        <v>102</v>
      </c>
      <c r="N163" t="s">
        <v>101</v>
      </c>
      <c r="O163" t="s">
        <v>94</v>
      </c>
      <c r="P163">
        <v>12</v>
      </c>
      <c r="Q163">
        <v>10000</v>
      </c>
      <c r="R163">
        <v>500</v>
      </c>
      <c r="S163">
        <v>750</v>
      </c>
      <c r="T163">
        <v>150</v>
      </c>
      <c r="U163">
        <v>12500</v>
      </c>
      <c r="V163">
        <f>Data_SalesDetails[[#This Row],[Stock.Cost]]+Data_SalesDetails[[#This Row],[Stock.RepairsCost]]+Data_SalesDetails[[#This Row],[Stock.PartsCost]]+Data_SalesDetails[[#This Row],[Stock.TransportInCost]]</f>
        <v>11400</v>
      </c>
      <c r="W163" s="3">
        <f>Data_SalesDetails[[#This Row],[TotalSalePrice]]/Data_SalesDetails[[#This Row],[Total Cost]]-1</f>
        <v>9.6491228070175517E-2</v>
      </c>
      <c r="X163" s="4">
        <f>Data_SalesDetails[[#This Row],[TotalSalePrice]]-Data_SalesDetails[[#This Row],[Total Cost]]</f>
        <v>1100</v>
      </c>
      <c r="Y163" t="s">
        <v>426</v>
      </c>
      <c r="Z163" s="2">
        <v>42858</v>
      </c>
      <c r="AA163">
        <v>2</v>
      </c>
      <c r="AB163" t="s">
        <v>346</v>
      </c>
      <c r="AC163" t="s">
        <v>308</v>
      </c>
      <c r="AD163" t="s">
        <v>309</v>
      </c>
    </row>
    <row r="164" spans="1:30" x14ac:dyDescent="0.25">
      <c r="A164">
        <v>163</v>
      </c>
      <c r="B164">
        <v>150</v>
      </c>
      <c r="C164">
        <v>1</v>
      </c>
      <c r="D164" t="s">
        <v>598</v>
      </c>
      <c r="E164">
        <v>255000</v>
      </c>
      <c r="G164" t="s">
        <v>4</v>
      </c>
      <c r="H164" s="1">
        <v>42865.46875</v>
      </c>
      <c r="I164">
        <v>150</v>
      </c>
      <c r="J164" t="s">
        <v>111</v>
      </c>
      <c r="K164" t="s">
        <v>112</v>
      </c>
      <c r="L164" t="s">
        <v>113</v>
      </c>
      <c r="M164" t="s">
        <v>104</v>
      </c>
      <c r="N164" t="s">
        <v>103</v>
      </c>
      <c r="O164" t="s">
        <v>94</v>
      </c>
      <c r="P164">
        <v>10</v>
      </c>
      <c r="Q164">
        <v>204000</v>
      </c>
      <c r="R164">
        <v>9250</v>
      </c>
      <c r="S164">
        <v>1500</v>
      </c>
      <c r="T164">
        <v>1950</v>
      </c>
      <c r="U164">
        <v>255000</v>
      </c>
      <c r="V164">
        <f>Data_SalesDetails[[#This Row],[Stock.Cost]]+Data_SalesDetails[[#This Row],[Stock.RepairsCost]]+Data_SalesDetails[[#This Row],[Stock.PartsCost]]+Data_SalesDetails[[#This Row],[Stock.TransportInCost]]</f>
        <v>216700</v>
      </c>
      <c r="W164" s="3">
        <f>Data_SalesDetails[[#This Row],[TotalSalePrice]]/Data_SalesDetails[[#This Row],[Total Cost]]-1</f>
        <v>0.17674203968620206</v>
      </c>
      <c r="X164" s="4">
        <f>Data_SalesDetails[[#This Row],[TotalSalePrice]]-Data_SalesDetails[[#This Row],[Total Cost]]</f>
        <v>38300</v>
      </c>
      <c r="Y164" t="s">
        <v>431</v>
      </c>
      <c r="Z164" s="2">
        <v>42858</v>
      </c>
      <c r="AA164">
        <v>1</v>
      </c>
      <c r="AB164" t="s">
        <v>344</v>
      </c>
      <c r="AC164" t="s">
        <v>306</v>
      </c>
      <c r="AD164" t="s">
        <v>307</v>
      </c>
    </row>
    <row r="165" spans="1:30" x14ac:dyDescent="0.25">
      <c r="A165">
        <v>164</v>
      </c>
      <c r="B165">
        <v>151</v>
      </c>
      <c r="C165">
        <v>1</v>
      </c>
      <c r="D165" t="s">
        <v>599</v>
      </c>
      <c r="E165">
        <v>255950</v>
      </c>
      <c r="F165">
        <v>500</v>
      </c>
      <c r="G165" t="s">
        <v>46</v>
      </c>
      <c r="H165" s="1">
        <v>42867.552083333336</v>
      </c>
      <c r="I165">
        <v>151</v>
      </c>
      <c r="J165" t="s">
        <v>124</v>
      </c>
      <c r="K165" t="s">
        <v>215</v>
      </c>
      <c r="L165" t="s">
        <v>145</v>
      </c>
      <c r="M165" t="s">
        <v>96</v>
      </c>
      <c r="N165" t="s">
        <v>95</v>
      </c>
      <c r="O165" t="s">
        <v>94</v>
      </c>
      <c r="P165">
        <v>8</v>
      </c>
      <c r="Q165">
        <v>204760</v>
      </c>
      <c r="R165">
        <v>5500</v>
      </c>
      <c r="S165">
        <v>750</v>
      </c>
      <c r="T165">
        <v>1950</v>
      </c>
      <c r="U165">
        <v>255950</v>
      </c>
      <c r="V165">
        <f>Data_SalesDetails[[#This Row],[Stock.Cost]]+Data_SalesDetails[[#This Row],[Stock.RepairsCost]]+Data_SalesDetails[[#This Row],[Stock.PartsCost]]+Data_SalesDetails[[#This Row],[Stock.TransportInCost]]</f>
        <v>212960</v>
      </c>
      <c r="W165" s="3">
        <f>Data_SalesDetails[[#This Row],[TotalSalePrice]]/Data_SalesDetails[[#This Row],[Total Cost]]-1</f>
        <v>0.20186889556724275</v>
      </c>
      <c r="X165" s="4">
        <f>Data_SalesDetails[[#This Row],[TotalSalePrice]]-Data_SalesDetails[[#This Row],[Total Cost]]</f>
        <v>42990</v>
      </c>
      <c r="Y165" t="s">
        <v>426</v>
      </c>
      <c r="Z165" s="2">
        <v>42866</v>
      </c>
      <c r="AA165">
        <v>1</v>
      </c>
      <c r="AB165" t="s">
        <v>342</v>
      </c>
      <c r="AC165" t="s">
        <v>306</v>
      </c>
      <c r="AD165" t="s">
        <v>307</v>
      </c>
    </row>
    <row r="166" spans="1:30" x14ac:dyDescent="0.25">
      <c r="A166">
        <v>165</v>
      </c>
      <c r="B166">
        <v>152</v>
      </c>
      <c r="C166">
        <v>1</v>
      </c>
      <c r="D166" t="s">
        <v>600</v>
      </c>
      <c r="E166">
        <v>250000</v>
      </c>
      <c r="F166">
        <v>2450</v>
      </c>
      <c r="G166" t="s">
        <v>47</v>
      </c>
      <c r="H166" s="1">
        <v>42868.844444444447</v>
      </c>
      <c r="I166">
        <v>152</v>
      </c>
      <c r="J166" t="s">
        <v>216</v>
      </c>
      <c r="K166" t="s">
        <v>217</v>
      </c>
      <c r="L166" t="s">
        <v>154</v>
      </c>
      <c r="M166" t="s">
        <v>106</v>
      </c>
      <c r="N166" t="s">
        <v>105</v>
      </c>
      <c r="O166" t="s">
        <v>107</v>
      </c>
      <c r="P166">
        <v>7</v>
      </c>
      <c r="Q166">
        <v>200000</v>
      </c>
      <c r="R166">
        <v>3950</v>
      </c>
      <c r="S166">
        <v>3150</v>
      </c>
      <c r="T166">
        <v>1950</v>
      </c>
      <c r="U166">
        <v>250000</v>
      </c>
      <c r="V166">
        <f>Data_SalesDetails[[#This Row],[Stock.Cost]]+Data_SalesDetails[[#This Row],[Stock.RepairsCost]]+Data_SalesDetails[[#This Row],[Stock.PartsCost]]+Data_SalesDetails[[#This Row],[Stock.TransportInCost]]</f>
        <v>209050</v>
      </c>
      <c r="W166" s="3">
        <f>Data_SalesDetails[[#This Row],[TotalSalePrice]]/Data_SalesDetails[[#This Row],[Total Cost]]-1</f>
        <v>0.19588615163836409</v>
      </c>
      <c r="X166" s="4">
        <f>Data_SalesDetails[[#This Row],[TotalSalePrice]]-Data_SalesDetails[[#This Row],[Total Cost]]</f>
        <v>40950</v>
      </c>
      <c r="Y166" t="s">
        <v>431</v>
      </c>
      <c r="Z166" s="2">
        <v>42867</v>
      </c>
      <c r="AA166">
        <v>1</v>
      </c>
      <c r="AB166" t="s">
        <v>341</v>
      </c>
      <c r="AC166" t="s">
        <v>306</v>
      </c>
      <c r="AD166" t="s">
        <v>307</v>
      </c>
    </row>
    <row r="167" spans="1:30" x14ac:dyDescent="0.25">
      <c r="A167">
        <v>166</v>
      </c>
      <c r="B167">
        <v>153</v>
      </c>
      <c r="C167">
        <v>1</v>
      </c>
      <c r="D167" t="s">
        <v>601</v>
      </c>
      <c r="E167">
        <v>6500</v>
      </c>
      <c r="G167" t="s">
        <v>36</v>
      </c>
      <c r="H167" s="1">
        <v>42871.677777777775</v>
      </c>
      <c r="I167">
        <v>153</v>
      </c>
      <c r="J167" t="s">
        <v>192</v>
      </c>
      <c r="K167" t="s">
        <v>193</v>
      </c>
      <c r="L167" t="s">
        <v>194</v>
      </c>
      <c r="M167" t="s">
        <v>100</v>
      </c>
      <c r="N167" t="s">
        <v>99</v>
      </c>
      <c r="O167" t="s">
        <v>94</v>
      </c>
      <c r="P167">
        <v>54</v>
      </c>
      <c r="Q167">
        <v>5200</v>
      </c>
      <c r="R167">
        <v>500</v>
      </c>
      <c r="S167">
        <v>750</v>
      </c>
      <c r="T167">
        <v>150</v>
      </c>
      <c r="U167">
        <v>6500</v>
      </c>
      <c r="V167">
        <f>Data_SalesDetails[[#This Row],[Stock.Cost]]+Data_SalesDetails[[#This Row],[Stock.RepairsCost]]+Data_SalesDetails[[#This Row],[Stock.PartsCost]]+Data_SalesDetails[[#This Row],[Stock.TransportInCost]]</f>
        <v>6600</v>
      </c>
      <c r="W167" s="3">
        <f>Data_SalesDetails[[#This Row],[TotalSalePrice]]/Data_SalesDetails[[#This Row],[Total Cost]]-1</f>
        <v>-1.5151515151515138E-2</v>
      </c>
      <c r="X167" s="4">
        <f>Data_SalesDetails[[#This Row],[TotalSalePrice]]-Data_SalesDetails[[#This Row],[Total Cost]]</f>
        <v>-100</v>
      </c>
      <c r="Y167" t="s">
        <v>426</v>
      </c>
      <c r="Z167" s="2">
        <v>42870</v>
      </c>
      <c r="AA167">
        <v>9</v>
      </c>
      <c r="AB167" t="s">
        <v>382</v>
      </c>
      <c r="AC167" t="s">
        <v>316</v>
      </c>
      <c r="AD167" t="s">
        <v>307</v>
      </c>
    </row>
    <row r="168" spans="1:30" x14ac:dyDescent="0.25">
      <c r="A168">
        <v>167</v>
      </c>
      <c r="B168">
        <v>154</v>
      </c>
      <c r="C168">
        <v>1</v>
      </c>
      <c r="D168" t="s">
        <v>602</v>
      </c>
      <c r="E168">
        <v>9250</v>
      </c>
      <c r="G168" t="s">
        <v>25</v>
      </c>
      <c r="H168" s="1">
        <v>42874.886805555558</v>
      </c>
      <c r="I168">
        <v>154</v>
      </c>
      <c r="J168" t="s">
        <v>165</v>
      </c>
      <c r="K168" t="s">
        <v>166</v>
      </c>
      <c r="L168" t="s">
        <v>159</v>
      </c>
      <c r="M168" t="s">
        <v>104</v>
      </c>
      <c r="N168" t="s">
        <v>103</v>
      </c>
      <c r="O168" t="s">
        <v>94</v>
      </c>
      <c r="P168">
        <v>90</v>
      </c>
      <c r="Q168">
        <v>7400</v>
      </c>
      <c r="R168">
        <v>500</v>
      </c>
      <c r="S168">
        <v>750</v>
      </c>
      <c r="T168">
        <v>150</v>
      </c>
      <c r="U168">
        <v>9250</v>
      </c>
      <c r="V168">
        <f>Data_SalesDetails[[#This Row],[Stock.Cost]]+Data_SalesDetails[[#This Row],[Stock.RepairsCost]]+Data_SalesDetails[[#This Row],[Stock.PartsCost]]+Data_SalesDetails[[#This Row],[Stock.TransportInCost]]</f>
        <v>8800</v>
      </c>
      <c r="W168" s="3">
        <f>Data_SalesDetails[[#This Row],[TotalSalePrice]]/Data_SalesDetails[[#This Row],[Total Cost]]-1</f>
        <v>5.1136363636363535E-2</v>
      </c>
      <c r="X168" s="4">
        <f>Data_SalesDetails[[#This Row],[TotalSalePrice]]-Data_SalesDetails[[#This Row],[Total Cost]]</f>
        <v>450</v>
      </c>
      <c r="Y168" t="s">
        <v>450</v>
      </c>
      <c r="Z168" s="2">
        <v>42873</v>
      </c>
      <c r="AA168">
        <v>21</v>
      </c>
      <c r="AB168" t="s">
        <v>414</v>
      </c>
      <c r="AC168" t="s">
        <v>330</v>
      </c>
      <c r="AD168" t="s">
        <v>312</v>
      </c>
    </row>
    <row r="169" spans="1:30" x14ac:dyDescent="0.25">
      <c r="A169">
        <v>168</v>
      </c>
      <c r="B169">
        <v>155</v>
      </c>
      <c r="C169">
        <v>1</v>
      </c>
      <c r="D169" t="s">
        <v>603</v>
      </c>
      <c r="E169">
        <v>950</v>
      </c>
      <c r="G169" t="s">
        <v>13</v>
      </c>
      <c r="H169" s="1">
        <v>42875.595138888886</v>
      </c>
      <c r="I169">
        <v>155</v>
      </c>
      <c r="J169" t="s">
        <v>139</v>
      </c>
      <c r="K169" t="s">
        <v>140</v>
      </c>
      <c r="L169" t="s">
        <v>138</v>
      </c>
      <c r="M169" t="s">
        <v>104</v>
      </c>
      <c r="N169" t="s">
        <v>103</v>
      </c>
      <c r="O169" t="s">
        <v>94</v>
      </c>
      <c r="P169">
        <v>100</v>
      </c>
      <c r="Q169">
        <v>760</v>
      </c>
      <c r="R169">
        <v>500</v>
      </c>
      <c r="S169">
        <v>750</v>
      </c>
      <c r="T169">
        <v>150</v>
      </c>
      <c r="U169">
        <v>950</v>
      </c>
      <c r="V169">
        <f>Data_SalesDetails[[#This Row],[Stock.Cost]]+Data_SalesDetails[[#This Row],[Stock.RepairsCost]]+Data_SalesDetails[[#This Row],[Stock.PartsCost]]+Data_SalesDetails[[#This Row],[Stock.TransportInCost]]</f>
        <v>2160</v>
      </c>
      <c r="W169" s="3">
        <f>Data_SalesDetails[[#This Row],[TotalSalePrice]]/Data_SalesDetails[[#This Row],[Total Cost]]-1</f>
        <v>-0.56018518518518512</v>
      </c>
      <c r="X169" s="4">
        <f>Data_SalesDetails[[#This Row],[TotalSalePrice]]-Data_SalesDetails[[#This Row],[Total Cost]]</f>
        <v>-1210</v>
      </c>
      <c r="Y169" t="s">
        <v>431</v>
      </c>
      <c r="Z169" s="2">
        <v>42874</v>
      </c>
      <c r="AA169">
        <v>24</v>
      </c>
      <c r="AB169" t="s">
        <v>422</v>
      </c>
      <c r="AC169" t="s">
        <v>333</v>
      </c>
      <c r="AD169" t="s">
        <v>320</v>
      </c>
    </row>
    <row r="170" spans="1:30" x14ac:dyDescent="0.25">
      <c r="A170">
        <v>169</v>
      </c>
      <c r="B170">
        <v>156</v>
      </c>
      <c r="C170">
        <v>1</v>
      </c>
      <c r="D170" t="s">
        <v>604</v>
      </c>
      <c r="E170">
        <v>295000</v>
      </c>
      <c r="G170" t="s">
        <v>10</v>
      </c>
      <c r="H170" s="1">
        <v>42876.679166666669</v>
      </c>
      <c r="I170">
        <v>156</v>
      </c>
      <c r="J170" t="s">
        <v>130</v>
      </c>
      <c r="K170" t="s">
        <v>131</v>
      </c>
      <c r="L170" t="s">
        <v>132</v>
      </c>
      <c r="M170" t="s">
        <v>96</v>
      </c>
      <c r="N170" t="s">
        <v>95</v>
      </c>
      <c r="O170" t="s">
        <v>94</v>
      </c>
      <c r="P170">
        <v>80</v>
      </c>
      <c r="Q170">
        <v>236000</v>
      </c>
      <c r="R170">
        <v>9250</v>
      </c>
      <c r="S170">
        <v>3150</v>
      </c>
      <c r="T170">
        <v>1950</v>
      </c>
      <c r="U170">
        <v>295000</v>
      </c>
      <c r="V170">
        <f>Data_SalesDetails[[#This Row],[Stock.Cost]]+Data_SalesDetails[[#This Row],[Stock.RepairsCost]]+Data_SalesDetails[[#This Row],[Stock.PartsCost]]+Data_SalesDetails[[#This Row],[Stock.TransportInCost]]</f>
        <v>250350</v>
      </c>
      <c r="W170" s="3">
        <f>Data_SalesDetails[[#This Row],[TotalSalePrice]]/Data_SalesDetails[[#This Row],[Total Cost]]-1</f>
        <v>0.1783503095666068</v>
      </c>
      <c r="X170" s="4">
        <f>Data_SalesDetails[[#This Row],[TotalSalePrice]]-Data_SalesDetails[[#This Row],[Total Cost]]</f>
        <v>44650</v>
      </c>
      <c r="Y170" t="s">
        <v>450</v>
      </c>
      <c r="Z170" s="2">
        <v>42875</v>
      </c>
      <c r="AA170">
        <v>18</v>
      </c>
      <c r="AB170" t="s">
        <v>406</v>
      </c>
      <c r="AC170" t="s">
        <v>327</v>
      </c>
      <c r="AD170" t="s">
        <v>312</v>
      </c>
    </row>
    <row r="171" spans="1:30" x14ac:dyDescent="0.25">
      <c r="A171">
        <v>170</v>
      </c>
      <c r="B171">
        <v>157</v>
      </c>
      <c r="C171">
        <v>1</v>
      </c>
      <c r="D171" t="s">
        <v>605</v>
      </c>
      <c r="E171">
        <v>99500</v>
      </c>
      <c r="G171" t="s">
        <v>48</v>
      </c>
      <c r="H171" s="1">
        <v>42877.470833333333</v>
      </c>
      <c r="I171">
        <v>157</v>
      </c>
      <c r="J171" t="s">
        <v>218</v>
      </c>
      <c r="K171" t="s">
        <v>219</v>
      </c>
      <c r="L171" t="s">
        <v>138</v>
      </c>
      <c r="M171" t="s">
        <v>104</v>
      </c>
      <c r="N171" t="s">
        <v>103</v>
      </c>
      <c r="O171" t="s">
        <v>94</v>
      </c>
      <c r="P171">
        <v>70</v>
      </c>
      <c r="Q171">
        <v>79600</v>
      </c>
      <c r="R171">
        <v>1490</v>
      </c>
      <c r="S171">
        <v>750</v>
      </c>
      <c r="T171">
        <v>750</v>
      </c>
      <c r="U171">
        <v>99500</v>
      </c>
      <c r="V171">
        <f>Data_SalesDetails[[#This Row],[Stock.Cost]]+Data_SalesDetails[[#This Row],[Stock.RepairsCost]]+Data_SalesDetails[[#This Row],[Stock.PartsCost]]+Data_SalesDetails[[#This Row],[Stock.TransportInCost]]</f>
        <v>82590</v>
      </c>
      <c r="W171" s="3">
        <f>Data_SalesDetails[[#This Row],[TotalSalePrice]]/Data_SalesDetails[[#This Row],[Total Cost]]-1</f>
        <v>0.2047463373289744</v>
      </c>
      <c r="X171" s="4">
        <f>Data_SalesDetails[[#This Row],[TotalSalePrice]]-Data_SalesDetails[[#This Row],[Total Cost]]</f>
        <v>16910</v>
      </c>
      <c r="Y171" t="s">
        <v>433</v>
      </c>
      <c r="Z171" s="2">
        <v>42876</v>
      </c>
      <c r="AA171">
        <v>15</v>
      </c>
      <c r="AB171" t="s">
        <v>397</v>
      </c>
      <c r="AC171" t="s">
        <v>323</v>
      </c>
      <c r="AD171" t="s">
        <v>324</v>
      </c>
    </row>
    <row r="172" spans="1:30" x14ac:dyDescent="0.25">
      <c r="A172">
        <v>171</v>
      </c>
      <c r="B172">
        <v>158</v>
      </c>
      <c r="C172">
        <v>1</v>
      </c>
      <c r="D172" t="s">
        <v>606</v>
      </c>
      <c r="E172">
        <v>33500</v>
      </c>
      <c r="F172">
        <v>750</v>
      </c>
      <c r="G172" t="s">
        <v>49</v>
      </c>
      <c r="H172" s="1">
        <v>42878.388194444444</v>
      </c>
      <c r="I172">
        <v>158</v>
      </c>
      <c r="J172" t="s">
        <v>220</v>
      </c>
      <c r="K172" t="s">
        <v>221</v>
      </c>
      <c r="L172" t="s">
        <v>145</v>
      </c>
      <c r="M172" t="s">
        <v>96</v>
      </c>
      <c r="N172" t="s">
        <v>95</v>
      </c>
      <c r="O172" t="s">
        <v>94</v>
      </c>
      <c r="P172">
        <v>60</v>
      </c>
      <c r="Q172">
        <v>26800</v>
      </c>
      <c r="R172">
        <v>500</v>
      </c>
      <c r="S172">
        <v>750</v>
      </c>
      <c r="T172">
        <v>550</v>
      </c>
      <c r="U172">
        <v>33500</v>
      </c>
      <c r="V172">
        <f>Data_SalesDetails[[#This Row],[Stock.Cost]]+Data_SalesDetails[[#This Row],[Stock.RepairsCost]]+Data_SalesDetails[[#This Row],[Stock.PartsCost]]+Data_SalesDetails[[#This Row],[Stock.TransportInCost]]</f>
        <v>28600</v>
      </c>
      <c r="W172" s="3">
        <f>Data_SalesDetails[[#This Row],[TotalSalePrice]]/Data_SalesDetails[[#This Row],[Total Cost]]-1</f>
        <v>0.17132867132867124</v>
      </c>
      <c r="X172" s="4">
        <f>Data_SalesDetails[[#This Row],[TotalSalePrice]]-Data_SalesDetails[[#This Row],[Total Cost]]</f>
        <v>4900</v>
      </c>
      <c r="Y172" t="s">
        <v>431</v>
      </c>
      <c r="Z172" s="2">
        <v>42877</v>
      </c>
      <c r="AA172">
        <v>11</v>
      </c>
      <c r="AB172" t="s">
        <v>388</v>
      </c>
      <c r="AC172" t="s">
        <v>318</v>
      </c>
      <c r="AD172" t="s">
        <v>309</v>
      </c>
    </row>
    <row r="173" spans="1:30" x14ac:dyDescent="0.25">
      <c r="A173">
        <v>172</v>
      </c>
      <c r="B173">
        <v>159</v>
      </c>
      <c r="C173">
        <v>1</v>
      </c>
      <c r="D173" t="s">
        <v>607</v>
      </c>
      <c r="E173">
        <v>45000</v>
      </c>
      <c r="F173">
        <v>2450</v>
      </c>
      <c r="G173" t="s">
        <v>26</v>
      </c>
      <c r="H173" s="1">
        <v>42879.72152777778</v>
      </c>
      <c r="I173">
        <v>159</v>
      </c>
      <c r="J173" t="s">
        <v>167</v>
      </c>
      <c r="K173" t="s">
        <v>168</v>
      </c>
      <c r="L173" t="s">
        <v>169</v>
      </c>
      <c r="M173" t="s">
        <v>98</v>
      </c>
      <c r="N173" t="s">
        <v>97</v>
      </c>
      <c r="O173" t="s">
        <v>94</v>
      </c>
      <c r="P173">
        <v>21</v>
      </c>
      <c r="Q173">
        <v>36000</v>
      </c>
      <c r="R173">
        <v>500</v>
      </c>
      <c r="S173">
        <v>750</v>
      </c>
      <c r="T173">
        <v>550</v>
      </c>
      <c r="U173">
        <v>45000</v>
      </c>
      <c r="V173">
        <f>Data_SalesDetails[[#This Row],[Stock.Cost]]+Data_SalesDetails[[#This Row],[Stock.RepairsCost]]+Data_SalesDetails[[#This Row],[Stock.PartsCost]]+Data_SalesDetails[[#This Row],[Stock.TransportInCost]]</f>
        <v>37800</v>
      </c>
      <c r="W173" s="3">
        <f>Data_SalesDetails[[#This Row],[TotalSalePrice]]/Data_SalesDetails[[#This Row],[Total Cost]]-1</f>
        <v>0.19047619047619047</v>
      </c>
      <c r="X173" s="4">
        <f>Data_SalesDetails[[#This Row],[TotalSalePrice]]-Data_SalesDetails[[#This Row],[Total Cost]]</f>
        <v>7200</v>
      </c>
      <c r="Y173" t="s">
        <v>433</v>
      </c>
      <c r="Z173" s="2">
        <v>42878</v>
      </c>
      <c r="AA173">
        <v>4</v>
      </c>
      <c r="AB173" t="s">
        <v>355</v>
      </c>
      <c r="AC173" t="s">
        <v>311</v>
      </c>
      <c r="AD173" t="s">
        <v>312</v>
      </c>
    </row>
    <row r="174" spans="1:30" x14ac:dyDescent="0.25">
      <c r="A174">
        <v>173</v>
      </c>
      <c r="B174">
        <v>160</v>
      </c>
      <c r="C174">
        <v>1</v>
      </c>
      <c r="D174" t="s">
        <v>608</v>
      </c>
      <c r="E174">
        <v>36500</v>
      </c>
      <c r="G174" t="s">
        <v>38</v>
      </c>
      <c r="H174" s="1">
        <v>42881.430555555555</v>
      </c>
      <c r="I174">
        <v>160</v>
      </c>
      <c r="J174" t="s">
        <v>198</v>
      </c>
      <c r="K174" t="s">
        <v>199</v>
      </c>
      <c r="L174" t="s">
        <v>132</v>
      </c>
      <c r="M174" t="s">
        <v>96</v>
      </c>
      <c r="N174" t="s">
        <v>95</v>
      </c>
      <c r="O174" t="s">
        <v>94</v>
      </c>
      <c r="P174">
        <v>22</v>
      </c>
      <c r="Q174">
        <v>29200</v>
      </c>
      <c r="R174">
        <v>500</v>
      </c>
      <c r="S174">
        <v>500</v>
      </c>
      <c r="T174">
        <v>550</v>
      </c>
      <c r="U174">
        <v>114000</v>
      </c>
      <c r="V174">
        <f>Data_SalesDetails[[#This Row],[Stock.Cost]]+Data_SalesDetails[[#This Row],[Stock.RepairsCost]]+Data_SalesDetails[[#This Row],[Stock.PartsCost]]+Data_SalesDetails[[#This Row],[Stock.TransportInCost]]</f>
        <v>30750</v>
      </c>
      <c r="W174" s="3">
        <f>Data_SalesDetails[[#This Row],[TotalSalePrice]]/Data_SalesDetails[[#This Row],[Total Cost]]-1</f>
        <v>2.7073170731707319</v>
      </c>
      <c r="X174" s="4">
        <f>Data_SalesDetails[[#This Row],[TotalSalePrice]]-Data_SalesDetails[[#This Row],[Total Cost]]</f>
        <v>83250</v>
      </c>
      <c r="Y174" t="s">
        <v>431</v>
      </c>
      <c r="Z174" s="2">
        <v>42879</v>
      </c>
      <c r="AA174">
        <v>4</v>
      </c>
      <c r="AB174" t="s">
        <v>356</v>
      </c>
      <c r="AC174" t="s">
        <v>311</v>
      </c>
      <c r="AD174" t="s">
        <v>312</v>
      </c>
    </row>
    <row r="175" spans="1:30" x14ac:dyDescent="0.25">
      <c r="A175">
        <v>174</v>
      </c>
      <c r="B175">
        <v>160</v>
      </c>
      <c r="C175">
        <v>2</v>
      </c>
      <c r="D175" t="s">
        <v>609</v>
      </c>
      <c r="E175">
        <v>77500</v>
      </c>
      <c r="G175" t="s">
        <v>38</v>
      </c>
      <c r="H175" s="1">
        <v>42881.430555555555</v>
      </c>
      <c r="I175">
        <v>160</v>
      </c>
      <c r="J175" t="s">
        <v>198</v>
      </c>
      <c r="K175" t="s">
        <v>199</v>
      </c>
      <c r="L175" t="s">
        <v>132</v>
      </c>
      <c r="M175" t="s">
        <v>96</v>
      </c>
      <c r="N175" t="s">
        <v>95</v>
      </c>
      <c r="O175" t="s">
        <v>94</v>
      </c>
      <c r="P175">
        <v>25</v>
      </c>
      <c r="Q175">
        <v>62000</v>
      </c>
      <c r="R175">
        <v>1490</v>
      </c>
      <c r="S175">
        <v>1500</v>
      </c>
      <c r="T175">
        <v>750</v>
      </c>
      <c r="U175">
        <v>114000</v>
      </c>
      <c r="V175">
        <f>Data_SalesDetails[[#This Row],[Stock.Cost]]+Data_SalesDetails[[#This Row],[Stock.RepairsCost]]+Data_SalesDetails[[#This Row],[Stock.PartsCost]]+Data_SalesDetails[[#This Row],[Stock.TransportInCost]]</f>
        <v>65740</v>
      </c>
      <c r="W175" s="3">
        <f>Data_SalesDetails[[#This Row],[TotalSalePrice]]/Data_SalesDetails[[#This Row],[Total Cost]]-1</f>
        <v>0.73410404624277459</v>
      </c>
      <c r="X175" s="4">
        <f>Data_SalesDetails[[#This Row],[TotalSalePrice]]-Data_SalesDetails[[#This Row],[Total Cost]]</f>
        <v>48260</v>
      </c>
      <c r="Y175" t="s">
        <v>436</v>
      </c>
      <c r="Z175" s="2">
        <v>42880</v>
      </c>
      <c r="AA175">
        <v>4</v>
      </c>
      <c r="AB175" t="s">
        <v>359</v>
      </c>
      <c r="AC175" t="s">
        <v>311</v>
      </c>
      <c r="AD175" t="s">
        <v>312</v>
      </c>
    </row>
    <row r="176" spans="1:30" x14ac:dyDescent="0.25">
      <c r="A176">
        <v>175</v>
      </c>
      <c r="B176">
        <v>161</v>
      </c>
      <c r="C176">
        <v>1</v>
      </c>
      <c r="D176" t="s">
        <v>610</v>
      </c>
      <c r="E176">
        <v>2350</v>
      </c>
      <c r="G176" t="s">
        <v>27</v>
      </c>
      <c r="H176" s="1">
        <v>42882.888888888891</v>
      </c>
      <c r="I176">
        <v>161</v>
      </c>
      <c r="J176" t="s">
        <v>170</v>
      </c>
      <c r="K176" t="s">
        <v>171</v>
      </c>
      <c r="L176" t="s">
        <v>172</v>
      </c>
      <c r="M176" t="s">
        <v>109</v>
      </c>
      <c r="N176" t="s">
        <v>108</v>
      </c>
      <c r="O176" t="s">
        <v>94</v>
      </c>
      <c r="P176">
        <v>65</v>
      </c>
      <c r="Q176">
        <v>1880</v>
      </c>
      <c r="R176">
        <v>500</v>
      </c>
      <c r="S176">
        <v>225</v>
      </c>
      <c r="T176">
        <v>150</v>
      </c>
      <c r="U176">
        <v>2350</v>
      </c>
      <c r="V176">
        <f>Data_SalesDetails[[#This Row],[Stock.Cost]]+Data_SalesDetails[[#This Row],[Stock.RepairsCost]]+Data_SalesDetails[[#This Row],[Stock.PartsCost]]+Data_SalesDetails[[#This Row],[Stock.TransportInCost]]</f>
        <v>2755</v>
      </c>
      <c r="W176" s="3">
        <f>Data_SalesDetails[[#This Row],[TotalSalePrice]]/Data_SalesDetails[[#This Row],[Total Cost]]-1</f>
        <v>-0.14700544464609799</v>
      </c>
      <c r="X176" s="4">
        <f>Data_SalesDetails[[#This Row],[TotalSalePrice]]-Data_SalesDetails[[#This Row],[Total Cost]]</f>
        <v>-405</v>
      </c>
      <c r="Y176" t="s">
        <v>428</v>
      </c>
      <c r="Z176" s="2">
        <v>42881</v>
      </c>
      <c r="AA176">
        <v>13</v>
      </c>
      <c r="AB176" t="s">
        <v>392</v>
      </c>
      <c r="AC176" t="s">
        <v>321</v>
      </c>
      <c r="AD176" t="s">
        <v>320</v>
      </c>
    </row>
    <row r="177" spans="1:30" x14ac:dyDescent="0.25">
      <c r="A177">
        <v>176</v>
      </c>
      <c r="B177">
        <v>162</v>
      </c>
      <c r="C177">
        <v>1</v>
      </c>
      <c r="D177" t="s">
        <v>611</v>
      </c>
      <c r="E177">
        <v>32500</v>
      </c>
      <c r="F177">
        <v>500</v>
      </c>
      <c r="G177" t="s">
        <v>13</v>
      </c>
      <c r="H177" s="1">
        <v>42887.847916666666</v>
      </c>
      <c r="I177">
        <v>162</v>
      </c>
      <c r="J177" t="s">
        <v>139</v>
      </c>
      <c r="K177" t="s">
        <v>140</v>
      </c>
      <c r="L177" t="s">
        <v>138</v>
      </c>
      <c r="M177" t="s">
        <v>104</v>
      </c>
      <c r="N177" t="s">
        <v>103</v>
      </c>
      <c r="O177" t="s">
        <v>94</v>
      </c>
      <c r="P177">
        <v>45</v>
      </c>
      <c r="Q177">
        <v>26000</v>
      </c>
      <c r="R177">
        <v>1360</v>
      </c>
      <c r="S177">
        <v>750</v>
      </c>
      <c r="T177">
        <v>550</v>
      </c>
      <c r="U177">
        <v>32500</v>
      </c>
      <c r="V177">
        <f>Data_SalesDetails[[#This Row],[Stock.Cost]]+Data_SalesDetails[[#This Row],[Stock.RepairsCost]]+Data_SalesDetails[[#This Row],[Stock.PartsCost]]+Data_SalesDetails[[#This Row],[Stock.TransportInCost]]</f>
        <v>28660</v>
      </c>
      <c r="W177" s="3">
        <f>Data_SalesDetails[[#This Row],[TotalSalePrice]]/Data_SalesDetails[[#This Row],[Total Cost]]-1</f>
        <v>0.13398464759246331</v>
      </c>
      <c r="X177" s="4">
        <f>Data_SalesDetails[[#This Row],[TotalSalePrice]]-Data_SalesDetails[[#This Row],[Total Cost]]</f>
        <v>3840</v>
      </c>
      <c r="Y177" t="s">
        <v>431</v>
      </c>
      <c r="Z177" s="2">
        <v>42886</v>
      </c>
      <c r="AA177">
        <v>8</v>
      </c>
      <c r="AB177" t="s">
        <v>375</v>
      </c>
      <c r="AC177" t="s">
        <v>315</v>
      </c>
      <c r="AD177" t="s">
        <v>309</v>
      </c>
    </row>
    <row r="178" spans="1:30" x14ac:dyDescent="0.25">
      <c r="A178">
        <v>177</v>
      </c>
      <c r="B178">
        <v>163</v>
      </c>
      <c r="C178">
        <v>1</v>
      </c>
      <c r="D178" t="s">
        <v>612</v>
      </c>
      <c r="E178">
        <v>45000</v>
      </c>
      <c r="F178">
        <v>1500</v>
      </c>
      <c r="G178" t="s">
        <v>21</v>
      </c>
      <c r="H178" s="1">
        <v>42887.51458333333</v>
      </c>
      <c r="I178">
        <v>163</v>
      </c>
      <c r="J178" t="s">
        <v>157</v>
      </c>
      <c r="K178" t="s">
        <v>158</v>
      </c>
      <c r="L178" t="s">
        <v>159</v>
      </c>
      <c r="M178" t="s">
        <v>104</v>
      </c>
      <c r="N178" t="s">
        <v>103</v>
      </c>
      <c r="O178" t="s">
        <v>94</v>
      </c>
      <c r="P178">
        <v>85</v>
      </c>
      <c r="Q178">
        <v>36000</v>
      </c>
      <c r="R178">
        <v>500</v>
      </c>
      <c r="S178">
        <v>750</v>
      </c>
      <c r="T178">
        <v>550</v>
      </c>
      <c r="U178">
        <v>45000</v>
      </c>
      <c r="V178">
        <f>Data_SalesDetails[[#This Row],[Stock.Cost]]+Data_SalesDetails[[#This Row],[Stock.RepairsCost]]+Data_SalesDetails[[#This Row],[Stock.PartsCost]]+Data_SalesDetails[[#This Row],[Stock.TransportInCost]]</f>
        <v>37800</v>
      </c>
      <c r="W178" s="3">
        <f>Data_SalesDetails[[#This Row],[TotalSalePrice]]/Data_SalesDetails[[#This Row],[Total Cost]]-1</f>
        <v>0.19047619047619047</v>
      </c>
      <c r="X178" s="4">
        <f>Data_SalesDetails[[#This Row],[TotalSalePrice]]-Data_SalesDetails[[#This Row],[Total Cost]]</f>
        <v>7200</v>
      </c>
      <c r="Y178" t="s">
        <v>426</v>
      </c>
      <c r="Z178" s="2">
        <v>42886</v>
      </c>
      <c r="AA178">
        <v>20</v>
      </c>
      <c r="AB178" t="s">
        <v>409</v>
      </c>
      <c r="AC178" t="s">
        <v>329</v>
      </c>
      <c r="AD178" t="s">
        <v>312</v>
      </c>
    </row>
    <row r="179" spans="1:30" x14ac:dyDescent="0.25">
      <c r="A179">
        <v>178</v>
      </c>
      <c r="B179">
        <v>164</v>
      </c>
      <c r="C179">
        <v>1</v>
      </c>
      <c r="D179" t="s">
        <v>614</v>
      </c>
      <c r="E179">
        <v>8500</v>
      </c>
      <c r="G179" t="s">
        <v>22</v>
      </c>
      <c r="H179" s="1">
        <v>42901.890277777777</v>
      </c>
      <c r="I179">
        <v>164</v>
      </c>
      <c r="J179" t="s">
        <v>124</v>
      </c>
      <c r="K179" t="s">
        <v>125</v>
      </c>
      <c r="L179" t="s">
        <v>126</v>
      </c>
      <c r="M179" t="s">
        <v>109</v>
      </c>
      <c r="N179" t="s">
        <v>108</v>
      </c>
      <c r="O179" t="s">
        <v>94</v>
      </c>
      <c r="P179">
        <v>87</v>
      </c>
      <c r="Q179">
        <v>6800</v>
      </c>
      <c r="R179">
        <v>500</v>
      </c>
      <c r="S179">
        <v>750</v>
      </c>
      <c r="T179">
        <v>150</v>
      </c>
      <c r="U179">
        <v>8500</v>
      </c>
      <c r="V179">
        <f>Data_SalesDetails[[#This Row],[Stock.Cost]]+Data_SalesDetails[[#This Row],[Stock.RepairsCost]]+Data_SalesDetails[[#This Row],[Stock.PartsCost]]+Data_SalesDetails[[#This Row],[Stock.TransportInCost]]</f>
        <v>8200</v>
      </c>
      <c r="W179" s="3">
        <f>Data_SalesDetails[[#This Row],[TotalSalePrice]]/Data_SalesDetails[[#This Row],[Total Cost]]-1</f>
        <v>3.6585365853658569E-2</v>
      </c>
      <c r="X179" s="4">
        <f>Data_SalesDetails[[#This Row],[TotalSalePrice]]-Data_SalesDetails[[#This Row],[Total Cost]]</f>
        <v>300</v>
      </c>
      <c r="Y179" t="s">
        <v>444</v>
      </c>
      <c r="Z179" s="2">
        <v>42891</v>
      </c>
      <c r="AA179">
        <v>21</v>
      </c>
      <c r="AB179" t="s">
        <v>411</v>
      </c>
      <c r="AC179" t="s">
        <v>330</v>
      </c>
      <c r="AD179" t="s">
        <v>312</v>
      </c>
    </row>
    <row r="180" spans="1:30" x14ac:dyDescent="0.25">
      <c r="A180">
        <v>179</v>
      </c>
      <c r="B180">
        <v>165</v>
      </c>
      <c r="C180">
        <v>1</v>
      </c>
      <c r="D180" t="s">
        <v>616</v>
      </c>
      <c r="E180">
        <v>99500</v>
      </c>
      <c r="G180" t="s">
        <v>7</v>
      </c>
      <c r="H180" s="1">
        <v>42901.848611111112</v>
      </c>
      <c r="I180">
        <v>165</v>
      </c>
      <c r="J180" t="s">
        <v>118</v>
      </c>
      <c r="K180" t="s">
        <v>119</v>
      </c>
      <c r="L180" t="s">
        <v>120</v>
      </c>
      <c r="M180" t="s">
        <v>98</v>
      </c>
      <c r="N180" t="s">
        <v>97</v>
      </c>
      <c r="O180" t="s">
        <v>94</v>
      </c>
      <c r="P180">
        <v>25</v>
      </c>
      <c r="Q180">
        <v>79600</v>
      </c>
      <c r="R180">
        <v>2175</v>
      </c>
      <c r="S180">
        <v>750</v>
      </c>
      <c r="T180">
        <v>750</v>
      </c>
      <c r="U180">
        <v>99500</v>
      </c>
      <c r="V180">
        <f>Data_SalesDetails[[#This Row],[Stock.Cost]]+Data_SalesDetails[[#This Row],[Stock.RepairsCost]]+Data_SalesDetails[[#This Row],[Stock.PartsCost]]+Data_SalesDetails[[#This Row],[Stock.TransportInCost]]</f>
        <v>83275</v>
      </c>
      <c r="W180" s="3">
        <f>Data_SalesDetails[[#This Row],[TotalSalePrice]]/Data_SalesDetails[[#This Row],[Total Cost]]-1</f>
        <v>0.19483638546982895</v>
      </c>
      <c r="X180" s="4">
        <f>Data_SalesDetails[[#This Row],[TotalSalePrice]]-Data_SalesDetails[[#This Row],[Total Cost]]</f>
        <v>16225</v>
      </c>
      <c r="Y180" t="s">
        <v>444</v>
      </c>
      <c r="Z180" s="2">
        <v>42895</v>
      </c>
      <c r="AA180">
        <v>4</v>
      </c>
      <c r="AB180" t="s">
        <v>359</v>
      </c>
      <c r="AC180" t="s">
        <v>311</v>
      </c>
      <c r="AD180" t="s">
        <v>312</v>
      </c>
    </row>
    <row r="181" spans="1:30" x14ac:dyDescent="0.25">
      <c r="A181">
        <v>180</v>
      </c>
      <c r="B181">
        <v>166</v>
      </c>
      <c r="C181">
        <v>1</v>
      </c>
      <c r="D181" t="s">
        <v>617</v>
      </c>
      <c r="E181">
        <v>25000</v>
      </c>
      <c r="G181" t="s">
        <v>50</v>
      </c>
      <c r="H181" s="1">
        <v>42901.682638888888</v>
      </c>
      <c r="I181">
        <v>166</v>
      </c>
      <c r="J181" t="s">
        <v>222</v>
      </c>
      <c r="K181" t="s">
        <v>223</v>
      </c>
      <c r="L181" t="s">
        <v>211</v>
      </c>
      <c r="M181" t="s">
        <v>100</v>
      </c>
      <c r="N181" t="s">
        <v>99</v>
      </c>
      <c r="O181" t="s">
        <v>94</v>
      </c>
      <c r="P181">
        <v>458</v>
      </c>
      <c r="Q181">
        <v>20000</v>
      </c>
      <c r="R181">
        <v>500</v>
      </c>
      <c r="S181">
        <v>150</v>
      </c>
      <c r="T181">
        <v>150</v>
      </c>
      <c r="U181">
        <v>25000</v>
      </c>
      <c r="V181">
        <f>Data_SalesDetails[[#This Row],[Stock.Cost]]+Data_SalesDetails[[#This Row],[Stock.RepairsCost]]+Data_SalesDetails[[#This Row],[Stock.PartsCost]]+Data_SalesDetails[[#This Row],[Stock.TransportInCost]]</f>
        <v>20800</v>
      </c>
      <c r="W181" s="3">
        <f>Data_SalesDetails[[#This Row],[TotalSalePrice]]/Data_SalesDetails[[#This Row],[Total Cost]]-1</f>
        <v>0.20192307692307687</v>
      </c>
      <c r="X181" s="4">
        <f>Data_SalesDetails[[#This Row],[TotalSalePrice]]-Data_SalesDetails[[#This Row],[Total Cost]]</f>
        <v>4200</v>
      </c>
      <c r="Y181" t="s">
        <v>436</v>
      </c>
      <c r="Z181" s="2">
        <v>42896</v>
      </c>
    </row>
    <row r="182" spans="1:30" x14ac:dyDescent="0.25">
      <c r="A182">
        <v>181</v>
      </c>
      <c r="B182">
        <v>167</v>
      </c>
      <c r="C182">
        <v>1</v>
      </c>
      <c r="D182" t="s">
        <v>618</v>
      </c>
      <c r="E182">
        <v>19500</v>
      </c>
      <c r="G182" t="s">
        <v>36</v>
      </c>
      <c r="H182" s="1">
        <v>42901.432638888888</v>
      </c>
      <c r="I182">
        <v>167</v>
      </c>
      <c r="J182" t="s">
        <v>192</v>
      </c>
      <c r="K182" t="s">
        <v>193</v>
      </c>
      <c r="L182" t="s">
        <v>194</v>
      </c>
      <c r="M182" t="s">
        <v>100</v>
      </c>
      <c r="N182" t="s">
        <v>99</v>
      </c>
      <c r="O182" t="s">
        <v>94</v>
      </c>
      <c r="P182">
        <v>985</v>
      </c>
      <c r="Q182">
        <v>15600</v>
      </c>
      <c r="R182">
        <v>1360</v>
      </c>
      <c r="S182">
        <v>500</v>
      </c>
      <c r="T182">
        <v>150</v>
      </c>
      <c r="U182">
        <v>19500</v>
      </c>
      <c r="V182">
        <f>Data_SalesDetails[[#This Row],[Stock.Cost]]+Data_SalesDetails[[#This Row],[Stock.RepairsCost]]+Data_SalesDetails[[#This Row],[Stock.PartsCost]]+Data_SalesDetails[[#This Row],[Stock.TransportInCost]]</f>
        <v>17610</v>
      </c>
      <c r="W182" s="3">
        <f>Data_SalesDetails[[#This Row],[TotalSalePrice]]/Data_SalesDetails[[#This Row],[Total Cost]]-1</f>
        <v>0.10732538330494035</v>
      </c>
      <c r="X182" s="4">
        <f>Data_SalesDetails[[#This Row],[TotalSalePrice]]-Data_SalesDetails[[#This Row],[Total Cost]]</f>
        <v>1890</v>
      </c>
      <c r="Y182" t="s">
        <v>426</v>
      </c>
      <c r="Z182" s="2">
        <v>42897</v>
      </c>
    </row>
    <row r="183" spans="1:30" x14ac:dyDescent="0.25">
      <c r="A183">
        <v>182</v>
      </c>
      <c r="B183">
        <v>168</v>
      </c>
      <c r="C183">
        <v>1</v>
      </c>
      <c r="D183" t="s">
        <v>619</v>
      </c>
      <c r="E183">
        <v>12950</v>
      </c>
      <c r="F183">
        <v>750</v>
      </c>
      <c r="G183" t="s">
        <v>51</v>
      </c>
      <c r="H183" s="1">
        <v>42901.76666666667</v>
      </c>
      <c r="I183">
        <v>168</v>
      </c>
      <c r="J183" t="s">
        <v>224</v>
      </c>
      <c r="K183" t="s">
        <v>225</v>
      </c>
      <c r="L183" t="s">
        <v>214</v>
      </c>
      <c r="M183" t="s">
        <v>102</v>
      </c>
      <c r="N183" t="s">
        <v>101</v>
      </c>
      <c r="O183" t="s">
        <v>94</v>
      </c>
      <c r="P183">
        <v>91</v>
      </c>
      <c r="Q183">
        <v>10360</v>
      </c>
      <c r="R183">
        <v>1360</v>
      </c>
      <c r="S183">
        <v>750</v>
      </c>
      <c r="T183">
        <v>150</v>
      </c>
      <c r="U183">
        <v>12950</v>
      </c>
      <c r="V183">
        <f>Data_SalesDetails[[#This Row],[Stock.Cost]]+Data_SalesDetails[[#This Row],[Stock.RepairsCost]]+Data_SalesDetails[[#This Row],[Stock.PartsCost]]+Data_SalesDetails[[#This Row],[Stock.TransportInCost]]</f>
        <v>12620</v>
      </c>
      <c r="W183" s="3">
        <f>Data_SalesDetails[[#This Row],[TotalSalePrice]]/Data_SalesDetails[[#This Row],[Total Cost]]-1</f>
        <v>2.6148969889064899E-2</v>
      </c>
      <c r="X183" s="4">
        <f>Data_SalesDetails[[#This Row],[TotalSalePrice]]-Data_SalesDetails[[#This Row],[Total Cost]]</f>
        <v>330</v>
      </c>
      <c r="Y183" t="s">
        <v>426</v>
      </c>
      <c r="Z183" s="2">
        <v>42898</v>
      </c>
      <c r="AA183">
        <v>21</v>
      </c>
      <c r="AB183" t="s">
        <v>415</v>
      </c>
      <c r="AC183" t="s">
        <v>330</v>
      </c>
      <c r="AD183" t="s">
        <v>312</v>
      </c>
    </row>
    <row r="184" spans="1:30" x14ac:dyDescent="0.25">
      <c r="A184">
        <v>183</v>
      </c>
      <c r="B184">
        <v>169</v>
      </c>
      <c r="C184">
        <v>1</v>
      </c>
      <c r="D184" t="s">
        <v>620</v>
      </c>
      <c r="E184">
        <v>5650</v>
      </c>
      <c r="G184" t="s">
        <v>28</v>
      </c>
      <c r="H184" s="1">
        <v>42908.76666666667</v>
      </c>
      <c r="I184">
        <v>169</v>
      </c>
      <c r="J184" t="s">
        <v>173</v>
      </c>
      <c r="K184" t="s">
        <v>174</v>
      </c>
      <c r="L184" t="s">
        <v>175</v>
      </c>
      <c r="M184" t="s">
        <v>104</v>
      </c>
      <c r="N184" t="s">
        <v>103</v>
      </c>
      <c r="O184" t="s">
        <v>94</v>
      </c>
      <c r="P184">
        <v>52</v>
      </c>
      <c r="Q184">
        <v>4520</v>
      </c>
      <c r="R184">
        <v>500</v>
      </c>
      <c r="S184">
        <v>150</v>
      </c>
      <c r="T184">
        <v>150</v>
      </c>
      <c r="U184">
        <v>5650</v>
      </c>
      <c r="V184">
        <f>Data_SalesDetails[[#This Row],[Stock.Cost]]+Data_SalesDetails[[#This Row],[Stock.RepairsCost]]+Data_SalesDetails[[#This Row],[Stock.PartsCost]]+Data_SalesDetails[[#This Row],[Stock.TransportInCost]]</f>
        <v>5320</v>
      </c>
      <c r="W184" s="3">
        <f>Data_SalesDetails[[#This Row],[TotalSalePrice]]/Data_SalesDetails[[#This Row],[Total Cost]]-1</f>
        <v>6.203007518796988E-2</v>
      </c>
      <c r="X184" s="4">
        <f>Data_SalesDetails[[#This Row],[TotalSalePrice]]-Data_SalesDetails[[#This Row],[Total Cost]]</f>
        <v>330</v>
      </c>
      <c r="Y184" t="s">
        <v>431</v>
      </c>
      <c r="Z184" s="2">
        <v>42907</v>
      </c>
      <c r="AA184">
        <v>9</v>
      </c>
      <c r="AB184" t="s">
        <v>380</v>
      </c>
      <c r="AC184" t="s">
        <v>316</v>
      </c>
      <c r="AD184" t="s">
        <v>307</v>
      </c>
    </row>
    <row r="185" spans="1:30" x14ac:dyDescent="0.25">
      <c r="A185">
        <v>184</v>
      </c>
      <c r="B185">
        <v>170</v>
      </c>
      <c r="C185">
        <v>1</v>
      </c>
      <c r="D185" t="s">
        <v>621</v>
      </c>
      <c r="E185">
        <v>29500</v>
      </c>
      <c r="F185">
        <v>1500</v>
      </c>
      <c r="G185" t="s">
        <v>18</v>
      </c>
      <c r="H185" s="1">
        <v>42910.392361111109</v>
      </c>
      <c r="I185">
        <v>170</v>
      </c>
      <c r="J185" t="s">
        <v>150</v>
      </c>
      <c r="K185" t="s">
        <v>151</v>
      </c>
      <c r="L185" t="s">
        <v>145</v>
      </c>
      <c r="M185" t="s">
        <v>96</v>
      </c>
      <c r="N185" t="s">
        <v>95</v>
      </c>
      <c r="O185" t="s">
        <v>94</v>
      </c>
      <c r="P185">
        <v>75</v>
      </c>
      <c r="Q185">
        <v>23600</v>
      </c>
      <c r="R185">
        <v>500</v>
      </c>
      <c r="S185">
        <v>150</v>
      </c>
      <c r="T185">
        <v>150</v>
      </c>
      <c r="U185">
        <v>29500</v>
      </c>
      <c r="V185">
        <f>Data_SalesDetails[[#This Row],[Stock.Cost]]+Data_SalesDetails[[#This Row],[Stock.RepairsCost]]+Data_SalesDetails[[#This Row],[Stock.PartsCost]]+Data_SalesDetails[[#This Row],[Stock.TransportInCost]]</f>
        <v>24400</v>
      </c>
      <c r="W185" s="3">
        <f>Data_SalesDetails[[#This Row],[TotalSalePrice]]/Data_SalesDetails[[#This Row],[Total Cost]]-1</f>
        <v>0.20901639344262302</v>
      </c>
      <c r="X185" s="4">
        <f>Data_SalesDetails[[#This Row],[TotalSalePrice]]-Data_SalesDetails[[#This Row],[Total Cost]]</f>
        <v>5100</v>
      </c>
      <c r="Y185" t="s">
        <v>431</v>
      </c>
      <c r="Z185" s="2">
        <v>42908</v>
      </c>
      <c r="AA185">
        <v>16</v>
      </c>
      <c r="AB185" t="s">
        <v>402</v>
      </c>
      <c r="AC185" t="s">
        <v>325</v>
      </c>
      <c r="AD185" t="s">
        <v>312</v>
      </c>
    </row>
    <row r="186" spans="1:30" x14ac:dyDescent="0.25">
      <c r="A186">
        <v>185</v>
      </c>
      <c r="B186">
        <v>171</v>
      </c>
      <c r="C186">
        <v>1</v>
      </c>
      <c r="D186" t="s">
        <v>622</v>
      </c>
      <c r="E186">
        <v>3950</v>
      </c>
      <c r="F186">
        <v>750</v>
      </c>
      <c r="G186" t="s">
        <v>52</v>
      </c>
      <c r="H186" s="1">
        <v>42917.434027777781</v>
      </c>
      <c r="I186">
        <v>171</v>
      </c>
      <c r="J186" t="s">
        <v>226</v>
      </c>
      <c r="K186" t="s">
        <v>227</v>
      </c>
      <c r="L186" t="s">
        <v>197</v>
      </c>
      <c r="M186" t="s">
        <v>93</v>
      </c>
      <c r="N186" t="s">
        <v>92</v>
      </c>
      <c r="O186" t="s">
        <v>94</v>
      </c>
      <c r="P186">
        <v>96</v>
      </c>
      <c r="Q186">
        <v>3160</v>
      </c>
      <c r="R186">
        <v>500</v>
      </c>
      <c r="S186">
        <v>750</v>
      </c>
      <c r="T186">
        <v>150</v>
      </c>
      <c r="U186">
        <v>45950</v>
      </c>
      <c r="V186">
        <f>Data_SalesDetails[[#This Row],[Stock.Cost]]+Data_SalesDetails[[#This Row],[Stock.RepairsCost]]+Data_SalesDetails[[#This Row],[Stock.PartsCost]]+Data_SalesDetails[[#This Row],[Stock.TransportInCost]]</f>
        <v>4560</v>
      </c>
      <c r="W186" s="3">
        <f>Data_SalesDetails[[#This Row],[TotalSalePrice]]/Data_SalesDetails[[#This Row],[Total Cost]]-1</f>
        <v>9.0767543859649127</v>
      </c>
      <c r="X186" s="4">
        <f>Data_SalesDetails[[#This Row],[TotalSalePrice]]-Data_SalesDetails[[#This Row],[Total Cost]]</f>
        <v>41390</v>
      </c>
      <c r="Y186" t="s">
        <v>431</v>
      </c>
      <c r="Z186" s="2">
        <v>42909</v>
      </c>
      <c r="AA186">
        <v>23</v>
      </c>
      <c r="AB186" t="s">
        <v>419</v>
      </c>
      <c r="AC186" t="s">
        <v>332</v>
      </c>
      <c r="AD186" t="s">
        <v>309</v>
      </c>
    </row>
    <row r="187" spans="1:30" x14ac:dyDescent="0.25">
      <c r="A187">
        <v>186</v>
      </c>
      <c r="B187">
        <v>171</v>
      </c>
      <c r="C187">
        <v>2</v>
      </c>
      <c r="D187" t="s">
        <v>623</v>
      </c>
      <c r="E187">
        <v>29500</v>
      </c>
      <c r="F187">
        <v>750</v>
      </c>
      <c r="G187" t="s">
        <v>52</v>
      </c>
      <c r="H187" s="1">
        <v>42917.434027777781</v>
      </c>
      <c r="I187">
        <v>171</v>
      </c>
      <c r="J187" t="s">
        <v>226</v>
      </c>
      <c r="K187" t="s">
        <v>227</v>
      </c>
      <c r="L187" t="s">
        <v>197</v>
      </c>
      <c r="M187" t="s">
        <v>93</v>
      </c>
      <c r="N187" t="s">
        <v>92</v>
      </c>
      <c r="O187" t="s">
        <v>94</v>
      </c>
      <c r="P187">
        <v>85</v>
      </c>
      <c r="Q187">
        <v>23600</v>
      </c>
      <c r="R187">
        <v>1360</v>
      </c>
      <c r="S187">
        <v>750</v>
      </c>
      <c r="T187">
        <v>150</v>
      </c>
      <c r="U187">
        <v>45950</v>
      </c>
      <c r="V187">
        <f>Data_SalesDetails[[#This Row],[Stock.Cost]]+Data_SalesDetails[[#This Row],[Stock.RepairsCost]]+Data_SalesDetails[[#This Row],[Stock.PartsCost]]+Data_SalesDetails[[#This Row],[Stock.TransportInCost]]</f>
        <v>25860</v>
      </c>
      <c r="W187" s="3">
        <f>Data_SalesDetails[[#This Row],[TotalSalePrice]]/Data_SalesDetails[[#This Row],[Total Cost]]-1</f>
        <v>0.77687548337200307</v>
      </c>
      <c r="X187" s="4">
        <f>Data_SalesDetails[[#This Row],[TotalSalePrice]]-Data_SalesDetails[[#This Row],[Total Cost]]</f>
        <v>20090</v>
      </c>
      <c r="Y187" t="s">
        <v>431</v>
      </c>
      <c r="Z187" s="2">
        <v>42916</v>
      </c>
      <c r="AA187">
        <v>20</v>
      </c>
      <c r="AB187" t="s">
        <v>409</v>
      </c>
      <c r="AC187" t="s">
        <v>329</v>
      </c>
      <c r="AD187" t="s">
        <v>312</v>
      </c>
    </row>
    <row r="188" spans="1:30" x14ac:dyDescent="0.25">
      <c r="A188">
        <v>187</v>
      </c>
      <c r="B188">
        <v>171</v>
      </c>
      <c r="C188">
        <v>3</v>
      </c>
      <c r="D188" t="s">
        <v>624</v>
      </c>
      <c r="E188">
        <v>12500</v>
      </c>
      <c r="G188" t="s">
        <v>52</v>
      </c>
      <c r="H188" s="1">
        <v>42917.434027777781</v>
      </c>
      <c r="I188">
        <v>171</v>
      </c>
      <c r="J188" t="s">
        <v>226</v>
      </c>
      <c r="K188" t="s">
        <v>227</v>
      </c>
      <c r="L188" t="s">
        <v>197</v>
      </c>
      <c r="M188" t="s">
        <v>93</v>
      </c>
      <c r="N188" t="s">
        <v>92</v>
      </c>
      <c r="O188" t="s">
        <v>94</v>
      </c>
      <c r="P188">
        <v>52</v>
      </c>
      <c r="Q188">
        <v>10000</v>
      </c>
      <c r="R188">
        <v>500</v>
      </c>
      <c r="S188">
        <v>750</v>
      </c>
      <c r="T188">
        <v>150</v>
      </c>
      <c r="U188">
        <v>45950</v>
      </c>
      <c r="V188">
        <f>Data_SalesDetails[[#This Row],[Stock.Cost]]+Data_SalesDetails[[#This Row],[Stock.RepairsCost]]+Data_SalesDetails[[#This Row],[Stock.PartsCost]]+Data_SalesDetails[[#This Row],[Stock.TransportInCost]]</f>
        <v>11400</v>
      </c>
      <c r="W188" s="3">
        <f>Data_SalesDetails[[#This Row],[TotalSalePrice]]/Data_SalesDetails[[#This Row],[Total Cost]]-1</f>
        <v>3.0307017543859649</v>
      </c>
      <c r="X188" s="4">
        <f>Data_SalesDetails[[#This Row],[TotalSalePrice]]-Data_SalesDetails[[#This Row],[Total Cost]]</f>
        <v>34550</v>
      </c>
      <c r="Y188" t="s">
        <v>431</v>
      </c>
      <c r="Z188" s="2">
        <v>42916</v>
      </c>
      <c r="AA188">
        <v>9</v>
      </c>
      <c r="AB188" t="s">
        <v>380</v>
      </c>
      <c r="AC188" t="s">
        <v>316</v>
      </c>
      <c r="AD188" t="s">
        <v>307</v>
      </c>
    </row>
    <row r="189" spans="1:30" x14ac:dyDescent="0.25">
      <c r="A189">
        <v>188</v>
      </c>
      <c r="B189">
        <v>172</v>
      </c>
      <c r="C189">
        <v>1</v>
      </c>
      <c r="D189" t="s">
        <v>625</v>
      </c>
      <c r="E189">
        <v>99950</v>
      </c>
      <c r="G189" t="s">
        <v>53</v>
      </c>
      <c r="H189" s="1">
        <v>42917.768055555556</v>
      </c>
      <c r="I189">
        <v>172</v>
      </c>
      <c r="J189" t="s">
        <v>228</v>
      </c>
      <c r="K189" t="s">
        <v>229</v>
      </c>
      <c r="L189" t="s">
        <v>145</v>
      </c>
      <c r="M189" t="s">
        <v>96</v>
      </c>
      <c r="N189" t="s">
        <v>95</v>
      </c>
      <c r="O189" t="s">
        <v>94</v>
      </c>
      <c r="P189">
        <v>41</v>
      </c>
      <c r="Q189">
        <v>79960</v>
      </c>
      <c r="R189">
        <v>1490</v>
      </c>
      <c r="S189">
        <v>750</v>
      </c>
      <c r="T189">
        <v>750</v>
      </c>
      <c r="U189">
        <v>99950</v>
      </c>
      <c r="V189">
        <f>Data_SalesDetails[[#This Row],[Stock.Cost]]+Data_SalesDetails[[#This Row],[Stock.RepairsCost]]+Data_SalesDetails[[#This Row],[Stock.PartsCost]]+Data_SalesDetails[[#This Row],[Stock.TransportInCost]]</f>
        <v>82950</v>
      </c>
      <c r="W189" s="3">
        <f>Data_SalesDetails[[#This Row],[TotalSalePrice]]/Data_SalesDetails[[#This Row],[Total Cost]]-1</f>
        <v>0.20494273658830631</v>
      </c>
      <c r="X189" s="4">
        <f>Data_SalesDetails[[#This Row],[TotalSalePrice]]-Data_SalesDetails[[#This Row],[Total Cost]]</f>
        <v>17000</v>
      </c>
      <c r="Y189" t="s">
        <v>426</v>
      </c>
      <c r="Z189" s="2">
        <v>42916</v>
      </c>
      <c r="AA189">
        <v>6</v>
      </c>
      <c r="AB189" t="s">
        <v>374</v>
      </c>
      <c r="AC189" t="s">
        <v>314</v>
      </c>
      <c r="AD189" t="s">
        <v>312</v>
      </c>
    </row>
    <row r="190" spans="1:30" x14ac:dyDescent="0.25">
      <c r="A190">
        <v>189</v>
      </c>
      <c r="B190">
        <v>173</v>
      </c>
      <c r="C190">
        <v>1</v>
      </c>
      <c r="D190" t="s">
        <v>626</v>
      </c>
      <c r="E190">
        <v>335000</v>
      </c>
      <c r="F190">
        <v>1250</v>
      </c>
      <c r="G190" t="s">
        <v>6</v>
      </c>
      <c r="H190" s="1">
        <v>42919.80972222222</v>
      </c>
      <c r="I190">
        <v>173</v>
      </c>
      <c r="J190" t="s">
        <v>116</v>
      </c>
      <c r="K190" t="s">
        <v>117</v>
      </c>
      <c r="L190" t="s">
        <v>113</v>
      </c>
      <c r="M190" t="s">
        <v>104</v>
      </c>
      <c r="N190" t="s">
        <v>103</v>
      </c>
      <c r="O190" t="s">
        <v>94</v>
      </c>
      <c r="P190">
        <v>63</v>
      </c>
      <c r="Q190">
        <v>268000</v>
      </c>
      <c r="R190">
        <v>2000</v>
      </c>
      <c r="S190">
        <v>2200</v>
      </c>
      <c r="T190">
        <v>1950</v>
      </c>
      <c r="U190">
        <v>335000</v>
      </c>
      <c r="V190">
        <f>Data_SalesDetails[[#This Row],[Stock.Cost]]+Data_SalesDetails[[#This Row],[Stock.RepairsCost]]+Data_SalesDetails[[#This Row],[Stock.PartsCost]]+Data_SalesDetails[[#This Row],[Stock.TransportInCost]]</f>
        <v>274150</v>
      </c>
      <c r="W190" s="3">
        <f>Data_SalesDetails[[#This Row],[TotalSalePrice]]/Data_SalesDetails[[#This Row],[Total Cost]]-1</f>
        <v>0.22195878168885641</v>
      </c>
      <c r="X190" s="4">
        <f>Data_SalesDetails[[#This Row],[TotalSalePrice]]-Data_SalesDetails[[#This Row],[Total Cost]]</f>
        <v>60850</v>
      </c>
      <c r="Y190" t="s">
        <v>450</v>
      </c>
      <c r="Z190" s="2">
        <v>42917</v>
      </c>
      <c r="AA190">
        <v>12</v>
      </c>
      <c r="AB190" t="s">
        <v>390</v>
      </c>
      <c r="AC190" t="s">
        <v>319</v>
      </c>
      <c r="AD190" t="s">
        <v>320</v>
      </c>
    </row>
    <row r="191" spans="1:30" x14ac:dyDescent="0.25">
      <c r="A191">
        <v>190</v>
      </c>
      <c r="B191">
        <v>174</v>
      </c>
      <c r="C191">
        <v>1</v>
      </c>
      <c r="D191" t="s">
        <v>627</v>
      </c>
      <c r="E191">
        <v>56500</v>
      </c>
      <c r="G191" t="s">
        <v>10</v>
      </c>
      <c r="H191" s="1">
        <v>42947.852083333331</v>
      </c>
      <c r="I191">
        <v>174</v>
      </c>
      <c r="J191" t="s">
        <v>130</v>
      </c>
      <c r="K191" t="s">
        <v>131</v>
      </c>
      <c r="L191" t="s">
        <v>132</v>
      </c>
      <c r="M191" t="s">
        <v>96</v>
      </c>
      <c r="N191" t="s">
        <v>95</v>
      </c>
      <c r="O191" t="s">
        <v>94</v>
      </c>
      <c r="P191">
        <v>25</v>
      </c>
      <c r="Q191">
        <v>45200</v>
      </c>
      <c r="R191">
        <v>500</v>
      </c>
      <c r="S191">
        <v>750</v>
      </c>
      <c r="T191">
        <v>550</v>
      </c>
      <c r="U191">
        <v>56500</v>
      </c>
      <c r="V191">
        <f>Data_SalesDetails[[#This Row],[Stock.Cost]]+Data_SalesDetails[[#This Row],[Stock.RepairsCost]]+Data_SalesDetails[[#This Row],[Stock.PartsCost]]+Data_SalesDetails[[#This Row],[Stock.TransportInCost]]</f>
        <v>47000</v>
      </c>
      <c r="W191" s="3">
        <f>Data_SalesDetails[[#This Row],[TotalSalePrice]]/Data_SalesDetails[[#This Row],[Total Cost]]-1</f>
        <v>0.2021276595744681</v>
      </c>
      <c r="X191" s="4">
        <f>Data_SalesDetails[[#This Row],[TotalSalePrice]]-Data_SalesDetails[[#This Row],[Total Cost]]</f>
        <v>9500</v>
      </c>
      <c r="Y191" t="s">
        <v>450</v>
      </c>
      <c r="Z191" s="2">
        <v>42941</v>
      </c>
      <c r="AA191">
        <v>4</v>
      </c>
      <c r="AB191" t="s">
        <v>359</v>
      </c>
      <c r="AC191" t="s">
        <v>311</v>
      </c>
      <c r="AD191" t="s">
        <v>312</v>
      </c>
    </row>
    <row r="192" spans="1:30" x14ac:dyDescent="0.25">
      <c r="A192">
        <v>191</v>
      </c>
      <c r="B192">
        <v>175</v>
      </c>
      <c r="C192">
        <v>1</v>
      </c>
      <c r="D192" t="s">
        <v>628</v>
      </c>
      <c r="E192">
        <v>99500</v>
      </c>
      <c r="G192" t="s">
        <v>13</v>
      </c>
      <c r="H192" s="1">
        <v>42947.810416666667</v>
      </c>
      <c r="I192">
        <v>175</v>
      </c>
      <c r="J192" t="s">
        <v>139</v>
      </c>
      <c r="K192" t="s">
        <v>140</v>
      </c>
      <c r="L192" t="s">
        <v>138</v>
      </c>
      <c r="M192" t="s">
        <v>104</v>
      </c>
      <c r="N192" t="s">
        <v>103</v>
      </c>
      <c r="O192" t="s">
        <v>94</v>
      </c>
      <c r="P192">
        <v>29</v>
      </c>
      <c r="Q192">
        <v>79600</v>
      </c>
      <c r="R192">
        <v>2175</v>
      </c>
      <c r="S192">
        <v>750</v>
      </c>
      <c r="T192">
        <v>750</v>
      </c>
      <c r="U192">
        <v>99500</v>
      </c>
      <c r="V192">
        <f>Data_SalesDetails[[#This Row],[Stock.Cost]]+Data_SalesDetails[[#This Row],[Stock.RepairsCost]]+Data_SalesDetails[[#This Row],[Stock.PartsCost]]+Data_SalesDetails[[#This Row],[Stock.TransportInCost]]</f>
        <v>83275</v>
      </c>
      <c r="W192" s="3">
        <f>Data_SalesDetails[[#This Row],[TotalSalePrice]]/Data_SalesDetails[[#This Row],[Total Cost]]-1</f>
        <v>0.19483638546982895</v>
      </c>
      <c r="X192" s="4">
        <f>Data_SalesDetails[[#This Row],[TotalSalePrice]]-Data_SalesDetails[[#This Row],[Total Cost]]</f>
        <v>16225</v>
      </c>
      <c r="Y192" t="s">
        <v>433</v>
      </c>
      <c r="Z192" s="2">
        <v>42941</v>
      </c>
      <c r="AA192">
        <v>4</v>
      </c>
      <c r="AB192" t="s">
        <v>363</v>
      </c>
      <c r="AC192" t="s">
        <v>311</v>
      </c>
      <c r="AD192" t="s">
        <v>312</v>
      </c>
    </row>
    <row r="193" spans="1:30" x14ac:dyDescent="0.25">
      <c r="A193">
        <v>192</v>
      </c>
      <c r="B193">
        <v>176</v>
      </c>
      <c r="C193">
        <v>1</v>
      </c>
      <c r="D193" t="s">
        <v>629</v>
      </c>
      <c r="E193">
        <v>135000</v>
      </c>
      <c r="F193">
        <v>1500</v>
      </c>
      <c r="G193" t="s">
        <v>18</v>
      </c>
      <c r="H193" s="1">
        <v>42947.727777777778</v>
      </c>
      <c r="I193">
        <v>176</v>
      </c>
      <c r="J193" t="s">
        <v>150</v>
      </c>
      <c r="K193" t="s">
        <v>151</v>
      </c>
      <c r="L193" t="s">
        <v>145</v>
      </c>
      <c r="M193" t="s">
        <v>96</v>
      </c>
      <c r="N193" t="s">
        <v>95</v>
      </c>
      <c r="O193" t="s">
        <v>94</v>
      </c>
      <c r="P193">
        <v>38</v>
      </c>
      <c r="Q193">
        <v>108000</v>
      </c>
      <c r="R193">
        <v>2000</v>
      </c>
      <c r="S193">
        <v>1500</v>
      </c>
      <c r="T193">
        <v>1950</v>
      </c>
      <c r="U193">
        <v>135000</v>
      </c>
      <c r="V193">
        <f>Data_SalesDetails[[#This Row],[Stock.Cost]]+Data_SalesDetails[[#This Row],[Stock.RepairsCost]]+Data_SalesDetails[[#This Row],[Stock.PartsCost]]+Data_SalesDetails[[#This Row],[Stock.TransportInCost]]</f>
        <v>113450</v>
      </c>
      <c r="W193" s="3">
        <f>Data_SalesDetails[[#This Row],[TotalSalePrice]]/Data_SalesDetails[[#This Row],[Total Cost]]-1</f>
        <v>0.18995152049360953</v>
      </c>
      <c r="X193" s="4">
        <f>Data_SalesDetails[[#This Row],[TotalSalePrice]]-Data_SalesDetails[[#This Row],[Total Cost]]</f>
        <v>21550</v>
      </c>
      <c r="Y193" t="s">
        <v>450</v>
      </c>
      <c r="Z193" s="2">
        <v>42941</v>
      </c>
      <c r="AA193">
        <v>6</v>
      </c>
      <c r="AB193" t="s">
        <v>372</v>
      </c>
      <c r="AC193" t="s">
        <v>314</v>
      </c>
      <c r="AD193" t="s">
        <v>312</v>
      </c>
    </row>
    <row r="194" spans="1:30" x14ac:dyDescent="0.25">
      <c r="A194">
        <v>193</v>
      </c>
      <c r="B194">
        <v>177</v>
      </c>
      <c r="C194">
        <v>1</v>
      </c>
      <c r="D194" t="s">
        <v>630</v>
      </c>
      <c r="E194">
        <v>89500</v>
      </c>
      <c r="G194" t="s">
        <v>28</v>
      </c>
      <c r="H194" s="1">
        <v>42947.727777777778</v>
      </c>
      <c r="I194">
        <v>177</v>
      </c>
      <c r="J194" t="s">
        <v>173</v>
      </c>
      <c r="K194" t="s">
        <v>174</v>
      </c>
      <c r="L194" t="s">
        <v>175</v>
      </c>
      <c r="M194" t="s">
        <v>104</v>
      </c>
      <c r="N194" t="s">
        <v>103</v>
      </c>
      <c r="O194" t="s">
        <v>94</v>
      </c>
      <c r="P194">
        <v>39</v>
      </c>
      <c r="Q194">
        <v>71600</v>
      </c>
      <c r="R194">
        <v>500</v>
      </c>
      <c r="S194">
        <v>750</v>
      </c>
      <c r="T194">
        <v>750</v>
      </c>
      <c r="U194">
        <v>89500</v>
      </c>
      <c r="V194">
        <f>Data_SalesDetails[[#This Row],[Stock.Cost]]+Data_SalesDetails[[#This Row],[Stock.RepairsCost]]+Data_SalesDetails[[#This Row],[Stock.PartsCost]]+Data_SalesDetails[[#This Row],[Stock.TransportInCost]]</f>
        <v>73600</v>
      </c>
      <c r="W194" s="3">
        <f>Data_SalesDetails[[#This Row],[TotalSalePrice]]/Data_SalesDetails[[#This Row],[Total Cost]]-1</f>
        <v>0.21603260869565211</v>
      </c>
      <c r="X194" s="4">
        <f>Data_SalesDetails[[#This Row],[TotalSalePrice]]-Data_SalesDetails[[#This Row],[Total Cost]]</f>
        <v>15900</v>
      </c>
      <c r="Y194" t="s">
        <v>428</v>
      </c>
      <c r="Z194" s="2">
        <v>42941</v>
      </c>
      <c r="AA194">
        <v>6</v>
      </c>
      <c r="AB194" t="s">
        <v>373</v>
      </c>
      <c r="AC194" t="s">
        <v>314</v>
      </c>
      <c r="AD194" t="s">
        <v>312</v>
      </c>
    </row>
    <row r="195" spans="1:30" x14ac:dyDescent="0.25">
      <c r="A195">
        <v>194</v>
      </c>
      <c r="B195">
        <v>178</v>
      </c>
      <c r="C195">
        <v>1</v>
      </c>
      <c r="D195" t="s">
        <v>631</v>
      </c>
      <c r="E195">
        <v>165000</v>
      </c>
      <c r="G195" t="s">
        <v>27</v>
      </c>
      <c r="H195" s="1">
        <v>42951.895138888889</v>
      </c>
      <c r="I195">
        <v>178</v>
      </c>
      <c r="J195" t="s">
        <v>170</v>
      </c>
      <c r="K195" t="s">
        <v>171</v>
      </c>
      <c r="L195" t="s">
        <v>172</v>
      </c>
      <c r="M195" t="s">
        <v>109</v>
      </c>
      <c r="N195" t="s">
        <v>108</v>
      </c>
      <c r="O195" t="s">
        <v>94</v>
      </c>
      <c r="P195">
        <v>37</v>
      </c>
      <c r="Q195">
        <v>132000</v>
      </c>
      <c r="R195">
        <v>9250</v>
      </c>
      <c r="S195">
        <v>3150</v>
      </c>
      <c r="T195">
        <v>1950</v>
      </c>
      <c r="U195">
        <v>165000</v>
      </c>
      <c r="V195">
        <f>Data_SalesDetails[[#This Row],[Stock.Cost]]+Data_SalesDetails[[#This Row],[Stock.RepairsCost]]+Data_SalesDetails[[#This Row],[Stock.PartsCost]]+Data_SalesDetails[[#This Row],[Stock.TransportInCost]]</f>
        <v>146350</v>
      </c>
      <c r="W195" s="3">
        <f>Data_SalesDetails[[#This Row],[TotalSalePrice]]/Data_SalesDetails[[#This Row],[Total Cost]]-1</f>
        <v>0.12743423300307488</v>
      </c>
      <c r="X195" s="4">
        <f>Data_SalesDetails[[#This Row],[TotalSalePrice]]-Data_SalesDetails[[#This Row],[Total Cost]]</f>
        <v>18650</v>
      </c>
      <c r="Y195" t="s">
        <v>488</v>
      </c>
      <c r="Z195" s="2">
        <v>42949</v>
      </c>
      <c r="AA195">
        <v>6</v>
      </c>
      <c r="AB195" t="s">
        <v>371</v>
      </c>
      <c r="AC195" t="s">
        <v>314</v>
      </c>
      <c r="AD195" t="s">
        <v>312</v>
      </c>
    </row>
    <row r="196" spans="1:30" x14ac:dyDescent="0.25">
      <c r="A196">
        <v>195</v>
      </c>
      <c r="B196">
        <v>179</v>
      </c>
      <c r="C196">
        <v>1</v>
      </c>
      <c r="D196" t="s">
        <v>632</v>
      </c>
      <c r="E196">
        <v>22600</v>
      </c>
      <c r="F196">
        <v>500</v>
      </c>
      <c r="G196" t="s">
        <v>39</v>
      </c>
      <c r="H196" s="1">
        <v>42951.478472222225</v>
      </c>
      <c r="I196">
        <v>179</v>
      </c>
      <c r="J196" t="s">
        <v>200</v>
      </c>
      <c r="K196" t="s">
        <v>201</v>
      </c>
      <c r="L196" t="s">
        <v>135</v>
      </c>
      <c r="M196" t="s">
        <v>106</v>
      </c>
      <c r="N196" t="s">
        <v>105</v>
      </c>
      <c r="O196" t="s">
        <v>107</v>
      </c>
      <c r="P196">
        <v>48</v>
      </c>
      <c r="Q196">
        <v>18080</v>
      </c>
      <c r="R196">
        <v>1360</v>
      </c>
      <c r="S196">
        <v>500</v>
      </c>
      <c r="T196">
        <v>150</v>
      </c>
      <c r="U196">
        <v>22600</v>
      </c>
      <c r="V196">
        <f>Data_SalesDetails[[#This Row],[Stock.Cost]]+Data_SalesDetails[[#This Row],[Stock.RepairsCost]]+Data_SalesDetails[[#This Row],[Stock.PartsCost]]+Data_SalesDetails[[#This Row],[Stock.TransportInCost]]</f>
        <v>20090</v>
      </c>
      <c r="W196" s="3">
        <f>Data_SalesDetails[[#This Row],[TotalSalePrice]]/Data_SalesDetails[[#This Row],[Total Cost]]-1</f>
        <v>0.12493777999004485</v>
      </c>
      <c r="X196" s="4">
        <f>Data_SalesDetails[[#This Row],[TotalSalePrice]]-Data_SalesDetails[[#This Row],[Total Cost]]</f>
        <v>2510</v>
      </c>
      <c r="Y196" t="s">
        <v>431</v>
      </c>
      <c r="Z196" s="2">
        <v>42949</v>
      </c>
      <c r="AA196">
        <v>8</v>
      </c>
      <c r="AB196" t="s">
        <v>378</v>
      </c>
      <c r="AC196" t="s">
        <v>315</v>
      </c>
      <c r="AD196" t="s">
        <v>309</v>
      </c>
    </row>
    <row r="197" spans="1:30" x14ac:dyDescent="0.25">
      <c r="A197">
        <v>196</v>
      </c>
      <c r="B197">
        <v>180</v>
      </c>
      <c r="C197">
        <v>1</v>
      </c>
      <c r="D197" t="s">
        <v>633</v>
      </c>
      <c r="E197">
        <v>32675</v>
      </c>
      <c r="G197" t="s">
        <v>49</v>
      </c>
      <c r="H197" s="1">
        <v>42953.604166666664</v>
      </c>
      <c r="I197">
        <v>180</v>
      </c>
      <c r="J197" t="s">
        <v>220</v>
      </c>
      <c r="K197" t="s">
        <v>221</v>
      </c>
      <c r="L197" t="s">
        <v>145</v>
      </c>
      <c r="M197" t="s">
        <v>96</v>
      </c>
      <c r="N197" t="s">
        <v>95</v>
      </c>
      <c r="O197" t="s">
        <v>94</v>
      </c>
      <c r="P197">
        <v>46</v>
      </c>
      <c r="Q197">
        <v>26140</v>
      </c>
      <c r="R197">
        <v>660</v>
      </c>
      <c r="S197">
        <v>500</v>
      </c>
      <c r="T197">
        <v>550</v>
      </c>
      <c r="U197">
        <v>32675</v>
      </c>
      <c r="V197">
        <f>Data_SalesDetails[[#This Row],[Stock.Cost]]+Data_SalesDetails[[#This Row],[Stock.RepairsCost]]+Data_SalesDetails[[#This Row],[Stock.PartsCost]]+Data_SalesDetails[[#This Row],[Stock.TransportInCost]]</f>
        <v>27850</v>
      </c>
      <c r="W197" s="3">
        <f>Data_SalesDetails[[#This Row],[TotalSalePrice]]/Data_SalesDetails[[#This Row],[Total Cost]]-1</f>
        <v>0.17324955116696583</v>
      </c>
      <c r="X197" s="4">
        <f>Data_SalesDetails[[#This Row],[TotalSalePrice]]-Data_SalesDetails[[#This Row],[Total Cost]]</f>
        <v>4825</v>
      </c>
      <c r="Y197" t="s">
        <v>488</v>
      </c>
      <c r="Z197" s="2">
        <v>42952</v>
      </c>
      <c r="AA197">
        <v>8</v>
      </c>
      <c r="AB197" t="s">
        <v>376</v>
      </c>
      <c r="AC197" t="s">
        <v>315</v>
      </c>
      <c r="AD197" t="s">
        <v>309</v>
      </c>
    </row>
    <row r="198" spans="1:30" x14ac:dyDescent="0.25">
      <c r="A198">
        <v>197</v>
      </c>
      <c r="B198">
        <v>181</v>
      </c>
      <c r="C198">
        <v>1</v>
      </c>
      <c r="D198" t="s">
        <v>634</v>
      </c>
      <c r="E198">
        <v>45000</v>
      </c>
      <c r="G198" t="s">
        <v>31</v>
      </c>
      <c r="H198" s="1">
        <v>42954.5625</v>
      </c>
      <c r="I198">
        <v>181</v>
      </c>
      <c r="J198" t="s">
        <v>181</v>
      </c>
      <c r="K198" t="s">
        <v>182</v>
      </c>
      <c r="L198" t="s">
        <v>132</v>
      </c>
      <c r="M198" t="s">
        <v>96</v>
      </c>
      <c r="N198" t="s">
        <v>95</v>
      </c>
      <c r="O198" t="s">
        <v>94</v>
      </c>
      <c r="P198">
        <v>47</v>
      </c>
      <c r="Q198">
        <v>36000</v>
      </c>
      <c r="R198">
        <v>2000</v>
      </c>
      <c r="S198">
        <v>500</v>
      </c>
      <c r="T198">
        <v>550</v>
      </c>
      <c r="U198">
        <v>45000</v>
      </c>
      <c r="V198">
        <f>Data_SalesDetails[[#This Row],[Stock.Cost]]+Data_SalesDetails[[#This Row],[Stock.RepairsCost]]+Data_SalesDetails[[#This Row],[Stock.PartsCost]]+Data_SalesDetails[[#This Row],[Stock.TransportInCost]]</f>
        <v>39050</v>
      </c>
      <c r="W198" s="3">
        <f>Data_SalesDetails[[#This Row],[TotalSalePrice]]/Data_SalesDetails[[#This Row],[Total Cost]]-1</f>
        <v>0.15236875800256078</v>
      </c>
      <c r="X198" s="4">
        <f>Data_SalesDetails[[#This Row],[TotalSalePrice]]-Data_SalesDetails[[#This Row],[Total Cost]]</f>
        <v>5950</v>
      </c>
      <c r="Y198" t="s">
        <v>433</v>
      </c>
      <c r="Z198" s="2">
        <v>42952</v>
      </c>
      <c r="AA198">
        <v>8</v>
      </c>
      <c r="AB198" t="s">
        <v>377</v>
      </c>
      <c r="AC198" t="s">
        <v>315</v>
      </c>
      <c r="AD198" t="s">
        <v>309</v>
      </c>
    </row>
    <row r="199" spans="1:30" x14ac:dyDescent="0.25">
      <c r="A199">
        <v>198</v>
      </c>
      <c r="B199">
        <v>182</v>
      </c>
      <c r="C199">
        <v>1</v>
      </c>
      <c r="D199" t="s">
        <v>635</v>
      </c>
      <c r="E199">
        <v>5500</v>
      </c>
      <c r="G199" t="s">
        <v>24</v>
      </c>
      <c r="H199" s="1">
        <v>42974.563194444447</v>
      </c>
      <c r="I199">
        <v>182</v>
      </c>
      <c r="J199" t="s">
        <v>163</v>
      </c>
      <c r="K199" t="s">
        <v>164</v>
      </c>
      <c r="L199" t="s">
        <v>159</v>
      </c>
      <c r="M199" t="s">
        <v>104</v>
      </c>
      <c r="N199" t="s">
        <v>103</v>
      </c>
      <c r="O199" t="s">
        <v>94</v>
      </c>
      <c r="P199">
        <v>58</v>
      </c>
      <c r="Q199">
        <v>4400</v>
      </c>
      <c r="R199">
        <v>500</v>
      </c>
      <c r="S199">
        <v>750</v>
      </c>
      <c r="T199">
        <v>150</v>
      </c>
      <c r="U199">
        <v>5500</v>
      </c>
      <c r="V199">
        <f>Data_SalesDetails[[#This Row],[Stock.Cost]]+Data_SalesDetails[[#This Row],[Stock.RepairsCost]]+Data_SalesDetails[[#This Row],[Stock.PartsCost]]+Data_SalesDetails[[#This Row],[Stock.TransportInCost]]</f>
        <v>5800</v>
      </c>
      <c r="W199" s="3">
        <f>Data_SalesDetails[[#This Row],[TotalSalePrice]]/Data_SalesDetails[[#This Row],[Total Cost]]-1</f>
        <v>-5.1724137931034475E-2</v>
      </c>
      <c r="X199" s="4">
        <f>Data_SalesDetails[[#This Row],[TotalSalePrice]]-Data_SalesDetails[[#This Row],[Total Cost]]</f>
        <v>-300</v>
      </c>
      <c r="Y199" t="s">
        <v>426</v>
      </c>
      <c r="Z199" s="2">
        <v>42972</v>
      </c>
      <c r="AA199">
        <v>11</v>
      </c>
      <c r="AB199" t="s">
        <v>386</v>
      </c>
      <c r="AC199" t="s">
        <v>318</v>
      </c>
      <c r="AD199" t="s">
        <v>309</v>
      </c>
    </row>
    <row r="200" spans="1:30" x14ac:dyDescent="0.25">
      <c r="A200">
        <v>199</v>
      </c>
      <c r="B200">
        <v>183</v>
      </c>
      <c r="C200">
        <v>1</v>
      </c>
      <c r="D200" t="s">
        <v>636</v>
      </c>
      <c r="E200">
        <v>55000</v>
      </c>
      <c r="F200">
        <v>2450</v>
      </c>
      <c r="G200" t="s">
        <v>9</v>
      </c>
      <c r="H200" s="1">
        <v>42977.813194444447</v>
      </c>
      <c r="I200">
        <v>183</v>
      </c>
      <c r="J200" t="s">
        <v>127</v>
      </c>
      <c r="K200" t="s">
        <v>128</v>
      </c>
      <c r="L200" t="s">
        <v>129</v>
      </c>
      <c r="M200" t="s">
        <v>104</v>
      </c>
      <c r="N200" t="s">
        <v>103</v>
      </c>
      <c r="O200" t="s">
        <v>94</v>
      </c>
      <c r="P200">
        <v>85</v>
      </c>
      <c r="Q200">
        <v>44000</v>
      </c>
      <c r="R200">
        <v>500</v>
      </c>
      <c r="S200">
        <v>500</v>
      </c>
      <c r="T200">
        <v>550</v>
      </c>
      <c r="U200">
        <v>55000</v>
      </c>
      <c r="V200">
        <f>Data_SalesDetails[[#This Row],[Stock.Cost]]+Data_SalesDetails[[#This Row],[Stock.RepairsCost]]+Data_SalesDetails[[#This Row],[Stock.PartsCost]]+Data_SalesDetails[[#This Row],[Stock.TransportInCost]]</f>
        <v>45550</v>
      </c>
      <c r="W200" s="3">
        <f>Data_SalesDetails[[#This Row],[TotalSalePrice]]/Data_SalesDetails[[#This Row],[Total Cost]]-1</f>
        <v>0.20746432491767286</v>
      </c>
      <c r="X200" s="4">
        <f>Data_SalesDetails[[#This Row],[TotalSalePrice]]-Data_SalesDetails[[#This Row],[Total Cost]]</f>
        <v>9450</v>
      </c>
      <c r="Y200" t="s">
        <v>431</v>
      </c>
      <c r="Z200" s="2">
        <v>42976</v>
      </c>
      <c r="AA200">
        <v>20</v>
      </c>
      <c r="AB200" t="s">
        <v>409</v>
      </c>
      <c r="AC200" t="s">
        <v>329</v>
      </c>
      <c r="AD200" t="s">
        <v>312</v>
      </c>
    </row>
    <row r="201" spans="1:30" x14ac:dyDescent="0.25">
      <c r="A201">
        <v>200</v>
      </c>
      <c r="B201">
        <v>184</v>
      </c>
      <c r="C201">
        <v>1</v>
      </c>
      <c r="D201" t="s">
        <v>637</v>
      </c>
      <c r="E201">
        <v>49500</v>
      </c>
      <c r="G201" t="s">
        <v>11</v>
      </c>
      <c r="H201" s="1">
        <v>42998.605555555558</v>
      </c>
      <c r="I201">
        <v>184</v>
      </c>
      <c r="J201" t="s">
        <v>133</v>
      </c>
      <c r="K201" t="s">
        <v>134</v>
      </c>
      <c r="L201" t="s">
        <v>135</v>
      </c>
      <c r="M201" t="s">
        <v>106</v>
      </c>
      <c r="N201" t="s">
        <v>105</v>
      </c>
      <c r="O201" t="s">
        <v>107</v>
      </c>
      <c r="P201">
        <v>21</v>
      </c>
      <c r="Q201">
        <v>39600</v>
      </c>
      <c r="R201">
        <v>1360</v>
      </c>
      <c r="S201">
        <v>500</v>
      </c>
      <c r="T201">
        <v>550</v>
      </c>
      <c r="U201">
        <v>49500</v>
      </c>
      <c r="V201">
        <f>Data_SalesDetails[[#This Row],[Stock.Cost]]+Data_SalesDetails[[#This Row],[Stock.RepairsCost]]+Data_SalesDetails[[#This Row],[Stock.PartsCost]]+Data_SalesDetails[[#This Row],[Stock.TransportInCost]]</f>
        <v>42010</v>
      </c>
      <c r="W201" s="3">
        <f>Data_SalesDetails[[#This Row],[TotalSalePrice]]/Data_SalesDetails[[#This Row],[Total Cost]]-1</f>
        <v>0.17829088312306585</v>
      </c>
      <c r="X201" s="4">
        <f>Data_SalesDetails[[#This Row],[TotalSalePrice]]-Data_SalesDetails[[#This Row],[Total Cost]]</f>
        <v>7490</v>
      </c>
      <c r="Y201" t="s">
        <v>444</v>
      </c>
      <c r="Z201" s="2">
        <v>42978</v>
      </c>
      <c r="AA201">
        <v>4</v>
      </c>
      <c r="AB201" t="s">
        <v>355</v>
      </c>
      <c r="AC201" t="s">
        <v>311</v>
      </c>
      <c r="AD201" t="s">
        <v>312</v>
      </c>
    </row>
    <row r="202" spans="1:30" x14ac:dyDescent="0.25">
      <c r="A202">
        <v>201</v>
      </c>
      <c r="B202">
        <v>185</v>
      </c>
      <c r="C202">
        <v>1</v>
      </c>
      <c r="D202" t="s">
        <v>638</v>
      </c>
      <c r="E202">
        <v>250000</v>
      </c>
      <c r="G202" t="s">
        <v>42</v>
      </c>
      <c r="H202" s="1">
        <v>42998.522222222222</v>
      </c>
      <c r="I202">
        <v>185</v>
      </c>
      <c r="J202" t="s">
        <v>205</v>
      </c>
      <c r="K202" t="s">
        <v>206</v>
      </c>
      <c r="L202" t="s">
        <v>191</v>
      </c>
      <c r="M202" t="s">
        <v>102</v>
      </c>
      <c r="N202" t="s">
        <v>101</v>
      </c>
      <c r="O202" t="s">
        <v>94</v>
      </c>
      <c r="P202">
        <v>2</v>
      </c>
      <c r="Q202">
        <v>200000</v>
      </c>
      <c r="R202">
        <v>500</v>
      </c>
      <c r="S202">
        <v>2200</v>
      </c>
      <c r="T202">
        <v>1950</v>
      </c>
      <c r="U202">
        <v>250000</v>
      </c>
      <c r="V202">
        <f>Data_SalesDetails[[#This Row],[Stock.Cost]]+Data_SalesDetails[[#This Row],[Stock.RepairsCost]]+Data_SalesDetails[[#This Row],[Stock.PartsCost]]+Data_SalesDetails[[#This Row],[Stock.TransportInCost]]</f>
        <v>204650</v>
      </c>
      <c r="W202" s="3">
        <f>Data_SalesDetails[[#This Row],[TotalSalePrice]]/Data_SalesDetails[[#This Row],[Total Cost]]-1</f>
        <v>0.22159784998778398</v>
      </c>
      <c r="X202" s="4">
        <f>Data_SalesDetails[[#This Row],[TotalSalePrice]]-Data_SalesDetails[[#This Row],[Total Cost]]</f>
        <v>45350</v>
      </c>
      <c r="Y202" t="s">
        <v>431</v>
      </c>
      <c r="Z202" s="2">
        <v>42980</v>
      </c>
      <c r="AA202">
        <v>1</v>
      </c>
      <c r="AB202" t="s">
        <v>337</v>
      </c>
      <c r="AC202" t="s">
        <v>306</v>
      </c>
      <c r="AD202" t="s">
        <v>307</v>
      </c>
    </row>
    <row r="203" spans="1:30" x14ac:dyDescent="0.25">
      <c r="A203">
        <v>202</v>
      </c>
      <c r="B203">
        <v>186</v>
      </c>
      <c r="C203">
        <v>1</v>
      </c>
      <c r="D203" t="s">
        <v>639</v>
      </c>
      <c r="E203">
        <v>155000</v>
      </c>
      <c r="F203">
        <v>500</v>
      </c>
      <c r="G203" t="s">
        <v>31</v>
      </c>
      <c r="H203" s="1">
        <v>42998.689583333333</v>
      </c>
      <c r="I203">
        <v>186</v>
      </c>
      <c r="J203" t="s">
        <v>181</v>
      </c>
      <c r="K203" t="s">
        <v>182</v>
      </c>
      <c r="L203" t="s">
        <v>132</v>
      </c>
      <c r="M203" t="s">
        <v>96</v>
      </c>
      <c r="N203" t="s">
        <v>95</v>
      </c>
      <c r="O203" t="s">
        <v>94</v>
      </c>
      <c r="P203">
        <v>3</v>
      </c>
      <c r="Q203">
        <v>124000</v>
      </c>
      <c r="R203">
        <v>9250</v>
      </c>
      <c r="S203">
        <v>750</v>
      </c>
      <c r="T203">
        <v>1950</v>
      </c>
      <c r="U203">
        <v>155000</v>
      </c>
      <c r="V203">
        <f>Data_SalesDetails[[#This Row],[Stock.Cost]]+Data_SalesDetails[[#This Row],[Stock.RepairsCost]]+Data_SalesDetails[[#This Row],[Stock.PartsCost]]+Data_SalesDetails[[#This Row],[Stock.TransportInCost]]</f>
        <v>135950</v>
      </c>
      <c r="W203" s="3">
        <f>Data_SalesDetails[[#This Row],[TotalSalePrice]]/Data_SalesDetails[[#This Row],[Total Cost]]-1</f>
        <v>0.14012504597278408</v>
      </c>
      <c r="X203" s="4">
        <f>Data_SalesDetails[[#This Row],[TotalSalePrice]]-Data_SalesDetails[[#This Row],[Total Cost]]</f>
        <v>19050</v>
      </c>
      <c r="Y203" t="s">
        <v>424</v>
      </c>
      <c r="Z203" s="2">
        <v>42981</v>
      </c>
      <c r="AA203">
        <v>1</v>
      </c>
      <c r="AB203" t="s">
        <v>338</v>
      </c>
      <c r="AC203" t="s">
        <v>306</v>
      </c>
      <c r="AD203" t="s">
        <v>307</v>
      </c>
    </row>
    <row r="204" spans="1:30" x14ac:dyDescent="0.25">
      <c r="A204">
        <v>203</v>
      </c>
      <c r="B204">
        <v>187</v>
      </c>
      <c r="C204">
        <v>1</v>
      </c>
      <c r="D204" t="s">
        <v>640</v>
      </c>
      <c r="E204">
        <v>15750</v>
      </c>
      <c r="G204" t="s">
        <v>19</v>
      </c>
      <c r="H204" s="1">
        <v>43004.439583333333</v>
      </c>
      <c r="I204">
        <v>187</v>
      </c>
      <c r="J204" t="s">
        <v>152</v>
      </c>
      <c r="K204" t="s">
        <v>153</v>
      </c>
      <c r="L204" t="s">
        <v>154</v>
      </c>
      <c r="M204" t="s">
        <v>106</v>
      </c>
      <c r="N204" t="s">
        <v>105</v>
      </c>
      <c r="O204" t="s">
        <v>107</v>
      </c>
      <c r="P204">
        <v>13</v>
      </c>
      <c r="Q204">
        <v>12600</v>
      </c>
      <c r="R204">
        <v>1360</v>
      </c>
      <c r="S204">
        <v>750</v>
      </c>
      <c r="T204">
        <v>150</v>
      </c>
      <c r="U204">
        <v>15750</v>
      </c>
      <c r="V204">
        <f>Data_SalesDetails[[#This Row],[Stock.Cost]]+Data_SalesDetails[[#This Row],[Stock.RepairsCost]]+Data_SalesDetails[[#This Row],[Stock.PartsCost]]+Data_SalesDetails[[#This Row],[Stock.TransportInCost]]</f>
        <v>14860</v>
      </c>
      <c r="W204" s="3">
        <f>Data_SalesDetails[[#This Row],[TotalSalePrice]]/Data_SalesDetails[[#This Row],[Total Cost]]-1</f>
        <v>5.9892328398384986E-2</v>
      </c>
      <c r="X204" s="4">
        <f>Data_SalesDetails[[#This Row],[TotalSalePrice]]-Data_SalesDetails[[#This Row],[Total Cost]]</f>
        <v>890</v>
      </c>
      <c r="Y204" t="s">
        <v>471</v>
      </c>
      <c r="Z204" s="2">
        <v>43003</v>
      </c>
      <c r="AA204">
        <v>2</v>
      </c>
      <c r="AB204" t="s">
        <v>347</v>
      </c>
      <c r="AC204" t="s">
        <v>308</v>
      </c>
      <c r="AD204" t="s">
        <v>309</v>
      </c>
    </row>
    <row r="205" spans="1:30" x14ac:dyDescent="0.25">
      <c r="A205">
        <v>204</v>
      </c>
      <c r="B205">
        <v>188</v>
      </c>
      <c r="C205">
        <v>1</v>
      </c>
      <c r="D205" t="s">
        <v>641</v>
      </c>
      <c r="E205">
        <v>19500</v>
      </c>
      <c r="G205" t="s">
        <v>29</v>
      </c>
      <c r="H205" s="1">
        <v>43023.69027777778</v>
      </c>
      <c r="I205">
        <v>188</v>
      </c>
      <c r="J205" t="s">
        <v>176</v>
      </c>
      <c r="K205" t="s">
        <v>177</v>
      </c>
      <c r="L205" t="s">
        <v>178</v>
      </c>
      <c r="M205" t="s">
        <v>104</v>
      </c>
      <c r="N205" t="s">
        <v>103</v>
      </c>
      <c r="O205" t="s">
        <v>94</v>
      </c>
      <c r="P205">
        <v>15</v>
      </c>
      <c r="Q205">
        <v>15600</v>
      </c>
      <c r="R205">
        <v>1360</v>
      </c>
      <c r="S205">
        <v>750</v>
      </c>
      <c r="T205">
        <v>150</v>
      </c>
      <c r="U205">
        <v>19500</v>
      </c>
      <c r="V205">
        <f>Data_SalesDetails[[#This Row],[Stock.Cost]]+Data_SalesDetails[[#This Row],[Stock.RepairsCost]]+Data_SalesDetails[[#This Row],[Stock.PartsCost]]+Data_SalesDetails[[#This Row],[Stock.TransportInCost]]</f>
        <v>17860</v>
      </c>
      <c r="W205" s="3">
        <f>Data_SalesDetails[[#This Row],[TotalSalePrice]]/Data_SalesDetails[[#This Row],[Total Cost]]-1</f>
        <v>9.1825307950727852E-2</v>
      </c>
      <c r="X205" s="4">
        <f>Data_SalesDetails[[#This Row],[TotalSalePrice]]-Data_SalesDetails[[#This Row],[Total Cost]]</f>
        <v>1640</v>
      </c>
      <c r="Y205" t="s">
        <v>431</v>
      </c>
      <c r="Z205" s="2">
        <v>43018</v>
      </c>
      <c r="AA205">
        <v>2</v>
      </c>
      <c r="AB205" t="s">
        <v>349</v>
      </c>
      <c r="AC205" t="s">
        <v>308</v>
      </c>
      <c r="AD205" t="s">
        <v>309</v>
      </c>
    </row>
    <row r="206" spans="1:30" x14ac:dyDescent="0.25">
      <c r="A206">
        <v>205</v>
      </c>
      <c r="B206">
        <v>189</v>
      </c>
      <c r="C206">
        <v>1</v>
      </c>
      <c r="D206" t="s">
        <v>642</v>
      </c>
      <c r="E206">
        <v>235000</v>
      </c>
      <c r="F206">
        <v>750</v>
      </c>
      <c r="G206" t="s">
        <v>38</v>
      </c>
      <c r="H206" s="1">
        <v>43023.773611111108</v>
      </c>
      <c r="I206">
        <v>189</v>
      </c>
      <c r="J206" t="s">
        <v>198</v>
      </c>
      <c r="K206" t="s">
        <v>199</v>
      </c>
      <c r="L206" t="s">
        <v>132</v>
      </c>
      <c r="M206" t="s">
        <v>96</v>
      </c>
      <c r="N206" t="s">
        <v>95</v>
      </c>
      <c r="O206" t="s">
        <v>94</v>
      </c>
      <c r="P206">
        <v>18</v>
      </c>
      <c r="Q206">
        <v>188000</v>
      </c>
      <c r="R206">
        <v>500</v>
      </c>
      <c r="S206">
        <v>1500</v>
      </c>
      <c r="T206">
        <v>1950</v>
      </c>
      <c r="U206">
        <v>235000</v>
      </c>
      <c r="V206">
        <f>Data_SalesDetails[[#This Row],[Stock.Cost]]+Data_SalesDetails[[#This Row],[Stock.RepairsCost]]+Data_SalesDetails[[#This Row],[Stock.PartsCost]]+Data_SalesDetails[[#This Row],[Stock.TransportInCost]]</f>
        <v>191950</v>
      </c>
      <c r="W206" s="3">
        <f>Data_SalesDetails[[#This Row],[TotalSalePrice]]/Data_SalesDetails[[#This Row],[Total Cost]]-1</f>
        <v>0.22427715550924709</v>
      </c>
      <c r="X206" s="4">
        <f>Data_SalesDetails[[#This Row],[TotalSalePrice]]-Data_SalesDetails[[#This Row],[Total Cost]]</f>
        <v>43050</v>
      </c>
      <c r="Y206" t="s">
        <v>431</v>
      </c>
      <c r="Z206" s="2">
        <v>43018</v>
      </c>
      <c r="AA206">
        <v>3</v>
      </c>
      <c r="AB206" t="s">
        <v>352</v>
      </c>
      <c r="AC206" t="s">
        <v>310</v>
      </c>
      <c r="AD206" t="s">
        <v>307</v>
      </c>
    </row>
    <row r="207" spans="1:30" x14ac:dyDescent="0.25">
      <c r="A207">
        <v>206</v>
      </c>
      <c r="B207">
        <v>190</v>
      </c>
      <c r="C207">
        <v>1</v>
      </c>
      <c r="D207" t="s">
        <v>643</v>
      </c>
      <c r="E207">
        <v>25000</v>
      </c>
      <c r="F207">
        <v>1500</v>
      </c>
      <c r="G207" t="s">
        <v>16</v>
      </c>
      <c r="H207" s="1">
        <v>43040.815972222219</v>
      </c>
      <c r="I207">
        <v>190</v>
      </c>
      <c r="J207" t="s">
        <v>146</v>
      </c>
      <c r="K207" t="s">
        <v>147</v>
      </c>
      <c r="L207" t="s">
        <v>138</v>
      </c>
      <c r="M207" t="s">
        <v>104</v>
      </c>
      <c r="N207" t="s">
        <v>103</v>
      </c>
      <c r="O207" t="s">
        <v>94</v>
      </c>
      <c r="P207">
        <v>51</v>
      </c>
      <c r="Q207">
        <v>20000</v>
      </c>
      <c r="R207">
        <v>1360</v>
      </c>
      <c r="S207">
        <v>750</v>
      </c>
      <c r="T207">
        <v>150</v>
      </c>
      <c r="U207">
        <v>25000</v>
      </c>
      <c r="V207">
        <f>Data_SalesDetails[[#This Row],[Stock.Cost]]+Data_SalesDetails[[#This Row],[Stock.RepairsCost]]+Data_SalesDetails[[#This Row],[Stock.PartsCost]]+Data_SalesDetails[[#This Row],[Stock.TransportInCost]]</f>
        <v>22260</v>
      </c>
      <c r="W207" s="3">
        <f>Data_SalesDetails[[#This Row],[TotalSalePrice]]/Data_SalesDetails[[#This Row],[Total Cost]]-1</f>
        <v>0.1230907457322552</v>
      </c>
      <c r="X207" s="4">
        <f>Data_SalesDetails[[#This Row],[TotalSalePrice]]-Data_SalesDetails[[#This Row],[Total Cost]]</f>
        <v>2740</v>
      </c>
      <c r="Y207" t="s">
        <v>431</v>
      </c>
      <c r="Z207" s="2">
        <v>43037</v>
      </c>
      <c r="AA207">
        <v>9</v>
      </c>
      <c r="AB207" t="s">
        <v>379</v>
      </c>
      <c r="AC207" t="s">
        <v>316</v>
      </c>
      <c r="AD207" t="s">
        <v>307</v>
      </c>
    </row>
    <row r="208" spans="1:30" x14ac:dyDescent="0.25">
      <c r="A208">
        <v>207</v>
      </c>
      <c r="B208">
        <v>191</v>
      </c>
      <c r="C208">
        <v>1</v>
      </c>
      <c r="D208" t="s">
        <v>644</v>
      </c>
      <c r="E208">
        <v>245000</v>
      </c>
      <c r="G208" t="s">
        <v>50</v>
      </c>
      <c r="H208" s="1">
        <v>43040.524305555555</v>
      </c>
      <c r="I208">
        <v>191</v>
      </c>
      <c r="J208" t="s">
        <v>222</v>
      </c>
      <c r="K208" t="s">
        <v>223</v>
      </c>
      <c r="L208" t="s">
        <v>211</v>
      </c>
      <c r="M208" t="s">
        <v>100</v>
      </c>
      <c r="N208" t="s">
        <v>99</v>
      </c>
      <c r="O208" t="s">
        <v>94</v>
      </c>
      <c r="P208">
        <v>19</v>
      </c>
      <c r="Q208">
        <v>196000</v>
      </c>
      <c r="R208">
        <v>500</v>
      </c>
      <c r="S208">
        <v>3150</v>
      </c>
      <c r="T208">
        <v>1950</v>
      </c>
      <c r="U208">
        <v>245000</v>
      </c>
      <c r="V208">
        <f>Data_SalesDetails[[#This Row],[Stock.Cost]]+Data_SalesDetails[[#This Row],[Stock.RepairsCost]]+Data_SalesDetails[[#This Row],[Stock.PartsCost]]+Data_SalesDetails[[#This Row],[Stock.TransportInCost]]</f>
        <v>201600</v>
      </c>
      <c r="W208" s="3">
        <f>Data_SalesDetails[[#This Row],[TotalSalePrice]]/Data_SalesDetails[[#This Row],[Total Cost]]-1</f>
        <v>0.21527777777777768</v>
      </c>
      <c r="X208" s="4">
        <f>Data_SalesDetails[[#This Row],[TotalSalePrice]]-Data_SalesDetails[[#This Row],[Total Cost]]</f>
        <v>43400</v>
      </c>
      <c r="Y208" t="s">
        <v>428</v>
      </c>
      <c r="Z208" s="2">
        <v>43037</v>
      </c>
      <c r="AA208">
        <v>3</v>
      </c>
      <c r="AB208" t="s">
        <v>353</v>
      </c>
      <c r="AC208" t="s">
        <v>310</v>
      </c>
      <c r="AD208" t="s">
        <v>307</v>
      </c>
    </row>
    <row r="209" spans="1:30" x14ac:dyDescent="0.25">
      <c r="A209">
        <v>208</v>
      </c>
      <c r="B209">
        <v>192</v>
      </c>
      <c r="C209">
        <v>1</v>
      </c>
      <c r="D209" t="s">
        <v>645</v>
      </c>
      <c r="E209">
        <v>39500</v>
      </c>
      <c r="G209" t="s">
        <v>51</v>
      </c>
      <c r="H209" s="1">
        <v>43040.73333333333</v>
      </c>
      <c r="I209">
        <v>192</v>
      </c>
      <c r="J209" t="s">
        <v>224</v>
      </c>
      <c r="K209" t="s">
        <v>225</v>
      </c>
      <c r="L209" t="s">
        <v>214</v>
      </c>
      <c r="M209" t="s">
        <v>102</v>
      </c>
      <c r="N209" t="s">
        <v>101</v>
      </c>
      <c r="O209" t="s">
        <v>94</v>
      </c>
      <c r="P209">
        <v>93</v>
      </c>
      <c r="Q209">
        <v>31600</v>
      </c>
      <c r="R209">
        <v>970</v>
      </c>
      <c r="S209">
        <v>500</v>
      </c>
      <c r="T209">
        <v>550</v>
      </c>
      <c r="U209">
        <v>89000</v>
      </c>
      <c r="V209">
        <f>Data_SalesDetails[[#This Row],[Stock.Cost]]+Data_SalesDetails[[#This Row],[Stock.RepairsCost]]+Data_SalesDetails[[#This Row],[Stock.PartsCost]]+Data_SalesDetails[[#This Row],[Stock.TransportInCost]]</f>
        <v>33620</v>
      </c>
      <c r="W209" s="3">
        <f>Data_SalesDetails[[#This Row],[TotalSalePrice]]/Data_SalesDetails[[#This Row],[Total Cost]]-1</f>
        <v>1.6472337894110649</v>
      </c>
      <c r="X209" s="4">
        <f>Data_SalesDetails[[#This Row],[TotalSalePrice]]-Data_SalesDetails[[#This Row],[Total Cost]]</f>
        <v>55380</v>
      </c>
      <c r="Y209" t="s">
        <v>431</v>
      </c>
      <c r="Z209" s="2">
        <v>43037</v>
      </c>
      <c r="AA209">
        <v>21</v>
      </c>
      <c r="AB209" t="s">
        <v>416</v>
      </c>
      <c r="AC209" t="s">
        <v>330</v>
      </c>
      <c r="AD209" t="s">
        <v>312</v>
      </c>
    </row>
    <row r="210" spans="1:30" x14ac:dyDescent="0.25">
      <c r="A210">
        <v>209</v>
      </c>
      <c r="B210">
        <v>192</v>
      </c>
      <c r="C210">
        <v>2</v>
      </c>
      <c r="D210" t="s">
        <v>494</v>
      </c>
      <c r="E210">
        <v>49500</v>
      </c>
      <c r="G210" t="s">
        <v>51</v>
      </c>
      <c r="H210" s="1">
        <v>43040.73333333333</v>
      </c>
      <c r="I210">
        <v>192</v>
      </c>
      <c r="J210" t="s">
        <v>224</v>
      </c>
      <c r="K210" t="s">
        <v>225</v>
      </c>
      <c r="L210" t="s">
        <v>214</v>
      </c>
      <c r="M210" t="s">
        <v>102</v>
      </c>
      <c r="N210" t="s">
        <v>101</v>
      </c>
      <c r="O210" t="s">
        <v>94</v>
      </c>
      <c r="P210">
        <v>11</v>
      </c>
      <c r="Q210">
        <v>39600</v>
      </c>
      <c r="R210">
        <v>500</v>
      </c>
      <c r="S210">
        <v>500</v>
      </c>
      <c r="T210">
        <v>550</v>
      </c>
      <c r="U210">
        <v>89000</v>
      </c>
      <c r="V210">
        <f>Data_SalesDetails[[#This Row],[Stock.Cost]]+Data_SalesDetails[[#This Row],[Stock.RepairsCost]]+Data_SalesDetails[[#This Row],[Stock.PartsCost]]+Data_SalesDetails[[#This Row],[Stock.TransportInCost]]</f>
        <v>41150</v>
      </c>
      <c r="W210" s="3">
        <f>Data_SalesDetails[[#This Row],[TotalSalePrice]]/Data_SalesDetails[[#This Row],[Total Cost]]-1</f>
        <v>1.1628189550425274</v>
      </c>
      <c r="X210" s="4">
        <f>Data_SalesDetails[[#This Row],[TotalSalePrice]]-Data_SalesDetails[[#This Row],[Total Cost]]</f>
        <v>47850</v>
      </c>
      <c r="Y210" t="s">
        <v>450</v>
      </c>
      <c r="Z210" s="2">
        <v>42554</v>
      </c>
      <c r="AA210">
        <v>2</v>
      </c>
      <c r="AB210" t="s">
        <v>345</v>
      </c>
      <c r="AC210" t="s">
        <v>308</v>
      </c>
      <c r="AD210" t="s">
        <v>309</v>
      </c>
    </row>
    <row r="211" spans="1:30" x14ac:dyDescent="0.25">
      <c r="A211">
        <v>210</v>
      </c>
      <c r="B211">
        <v>193</v>
      </c>
      <c r="C211">
        <v>1</v>
      </c>
      <c r="D211" t="s">
        <v>646</v>
      </c>
      <c r="E211">
        <v>23500</v>
      </c>
      <c r="G211" t="s">
        <v>52</v>
      </c>
      <c r="H211" s="1">
        <v>43045.9</v>
      </c>
      <c r="I211">
        <v>193</v>
      </c>
      <c r="J211" t="s">
        <v>226</v>
      </c>
      <c r="K211" t="s">
        <v>227</v>
      </c>
      <c r="L211" t="s">
        <v>197</v>
      </c>
      <c r="M211" t="s">
        <v>93</v>
      </c>
      <c r="N211" t="s">
        <v>92</v>
      </c>
      <c r="O211" t="s">
        <v>94</v>
      </c>
      <c r="P211">
        <v>91</v>
      </c>
      <c r="Q211">
        <v>18800</v>
      </c>
      <c r="R211">
        <v>1360</v>
      </c>
      <c r="S211">
        <v>500</v>
      </c>
      <c r="T211">
        <v>150</v>
      </c>
      <c r="U211">
        <v>34000</v>
      </c>
      <c r="V211">
        <f>Data_SalesDetails[[#This Row],[Stock.Cost]]+Data_SalesDetails[[#This Row],[Stock.RepairsCost]]+Data_SalesDetails[[#This Row],[Stock.PartsCost]]+Data_SalesDetails[[#This Row],[Stock.TransportInCost]]</f>
        <v>20810</v>
      </c>
      <c r="W211" s="3">
        <f>Data_SalesDetails[[#This Row],[TotalSalePrice]]/Data_SalesDetails[[#This Row],[Total Cost]]-1</f>
        <v>0.63382988947621333</v>
      </c>
      <c r="X211" s="4">
        <f>Data_SalesDetails[[#This Row],[TotalSalePrice]]-Data_SalesDetails[[#This Row],[Total Cost]]</f>
        <v>13190</v>
      </c>
      <c r="Y211" t="s">
        <v>431</v>
      </c>
      <c r="Z211" s="2">
        <v>43040</v>
      </c>
      <c r="AA211">
        <v>21</v>
      </c>
      <c r="AB211" t="s">
        <v>415</v>
      </c>
      <c r="AC211" t="s">
        <v>330</v>
      </c>
      <c r="AD211" t="s">
        <v>312</v>
      </c>
    </row>
    <row r="212" spans="1:30" x14ac:dyDescent="0.25">
      <c r="A212">
        <v>211</v>
      </c>
      <c r="B212">
        <v>193</v>
      </c>
      <c r="C212">
        <v>2</v>
      </c>
      <c r="D212" t="s">
        <v>647</v>
      </c>
      <c r="E212">
        <v>10500</v>
      </c>
      <c r="G212" t="s">
        <v>52</v>
      </c>
      <c r="H212" s="1">
        <v>43045.9</v>
      </c>
      <c r="I212">
        <v>193</v>
      </c>
      <c r="J212" t="s">
        <v>226</v>
      </c>
      <c r="K212" t="s">
        <v>227</v>
      </c>
      <c r="L212" t="s">
        <v>197</v>
      </c>
      <c r="M212" t="s">
        <v>93</v>
      </c>
      <c r="N212" t="s">
        <v>92</v>
      </c>
      <c r="O212" t="s">
        <v>94</v>
      </c>
      <c r="P212">
        <v>51</v>
      </c>
      <c r="Q212">
        <v>8400</v>
      </c>
      <c r="R212">
        <v>500</v>
      </c>
      <c r="S212">
        <v>750</v>
      </c>
      <c r="T212">
        <v>150</v>
      </c>
      <c r="U212">
        <v>34000</v>
      </c>
      <c r="V212">
        <f>Data_SalesDetails[[#This Row],[Stock.Cost]]+Data_SalesDetails[[#This Row],[Stock.RepairsCost]]+Data_SalesDetails[[#This Row],[Stock.PartsCost]]+Data_SalesDetails[[#This Row],[Stock.TransportInCost]]</f>
        <v>9800</v>
      </c>
      <c r="W212" s="3">
        <f>Data_SalesDetails[[#This Row],[TotalSalePrice]]/Data_SalesDetails[[#This Row],[Total Cost]]-1</f>
        <v>2.4693877551020407</v>
      </c>
      <c r="X212" s="4">
        <f>Data_SalesDetails[[#This Row],[TotalSalePrice]]-Data_SalesDetails[[#This Row],[Total Cost]]</f>
        <v>24200</v>
      </c>
      <c r="Y212" t="s">
        <v>431</v>
      </c>
      <c r="Z212" s="2">
        <v>43040</v>
      </c>
      <c r="AA212">
        <v>9</v>
      </c>
      <c r="AB212" t="s">
        <v>379</v>
      </c>
      <c r="AC212" t="s">
        <v>316</v>
      </c>
      <c r="AD212" t="s">
        <v>307</v>
      </c>
    </row>
    <row r="213" spans="1:30" x14ac:dyDescent="0.25">
      <c r="A213">
        <v>212</v>
      </c>
      <c r="B213">
        <v>194</v>
      </c>
      <c r="C213">
        <v>1</v>
      </c>
      <c r="D213" t="s">
        <v>648</v>
      </c>
      <c r="E213">
        <v>11500</v>
      </c>
      <c r="F213">
        <v>750</v>
      </c>
      <c r="G213" t="s">
        <v>53</v>
      </c>
      <c r="H213" s="1">
        <v>43051.484027777777</v>
      </c>
      <c r="I213">
        <v>194</v>
      </c>
      <c r="J213" t="s">
        <v>228</v>
      </c>
      <c r="K213" t="s">
        <v>229</v>
      </c>
      <c r="L213" t="s">
        <v>145</v>
      </c>
      <c r="M213" t="s">
        <v>96</v>
      </c>
      <c r="N213" t="s">
        <v>95</v>
      </c>
      <c r="O213" t="s">
        <v>94</v>
      </c>
      <c r="P213">
        <v>52</v>
      </c>
      <c r="Q213">
        <v>9200</v>
      </c>
      <c r="R213">
        <v>500</v>
      </c>
      <c r="S213">
        <v>150</v>
      </c>
      <c r="T213">
        <v>150</v>
      </c>
      <c r="U213">
        <v>62700</v>
      </c>
      <c r="V213">
        <f>Data_SalesDetails[[#This Row],[Stock.Cost]]+Data_SalesDetails[[#This Row],[Stock.RepairsCost]]+Data_SalesDetails[[#This Row],[Stock.PartsCost]]+Data_SalesDetails[[#This Row],[Stock.TransportInCost]]</f>
        <v>10000</v>
      </c>
      <c r="W213" s="3">
        <f>Data_SalesDetails[[#This Row],[TotalSalePrice]]/Data_SalesDetails[[#This Row],[Total Cost]]-1</f>
        <v>5.27</v>
      </c>
      <c r="X213" s="4">
        <f>Data_SalesDetails[[#This Row],[TotalSalePrice]]-Data_SalesDetails[[#This Row],[Total Cost]]</f>
        <v>52700</v>
      </c>
      <c r="Y213" t="s">
        <v>426</v>
      </c>
      <c r="Z213" s="2">
        <v>43050</v>
      </c>
      <c r="AA213">
        <v>9</v>
      </c>
      <c r="AB213" t="s">
        <v>380</v>
      </c>
      <c r="AC213" t="s">
        <v>316</v>
      </c>
      <c r="AD213" t="s">
        <v>307</v>
      </c>
    </row>
    <row r="214" spans="1:30" x14ac:dyDescent="0.25">
      <c r="A214">
        <v>213</v>
      </c>
      <c r="B214">
        <v>194</v>
      </c>
      <c r="C214">
        <v>2</v>
      </c>
      <c r="D214" t="s">
        <v>650</v>
      </c>
      <c r="E214">
        <v>51200</v>
      </c>
      <c r="G214" t="s">
        <v>53</v>
      </c>
      <c r="H214" s="1">
        <v>43051.484027777777</v>
      </c>
      <c r="I214">
        <v>194</v>
      </c>
      <c r="J214" t="s">
        <v>228</v>
      </c>
      <c r="K214" t="s">
        <v>229</v>
      </c>
      <c r="L214" t="s">
        <v>145</v>
      </c>
      <c r="M214" t="s">
        <v>96</v>
      </c>
      <c r="N214" t="s">
        <v>95</v>
      </c>
      <c r="O214" t="s">
        <v>94</v>
      </c>
      <c r="P214">
        <v>11</v>
      </c>
      <c r="Q214">
        <v>40960</v>
      </c>
      <c r="R214">
        <v>1360</v>
      </c>
      <c r="S214">
        <v>500</v>
      </c>
      <c r="T214">
        <v>550</v>
      </c>
      <c r="U214">
        <v>62700</v>
      </c>
      <c r="V214">
        <f>Data_SalesDetails[[#This Row],[Stock.Cost]]+Data_SalesDetails[[#This Row],[Stock.RepairsCost]]+Data_SalesDetails[[#This Row],[Stock.PartsCost]]+Data_SalesDetails[[#This Row],[Stock.TransportInCost]]</f>
        <v>43370</v>
      </c>
      <c r="W214" s="3">
        <f>Data_SalesDetails[[#This Row],[TotalSalePrice]]/Data_SalesDetails[[#This Row],[Total Cost]]-1</f>
        <v>0.44569979248328329</v>
      </c>
      <c r="X214" s="4">
        <f>Data_SalesDetails[[#This Row],[TotalSalePrice]]-Data_SalesDetails[[#This Row],[Total Cost]]</f>
        <v>19330</v>
      </c>
      <c r="Y214" t="s">
        <v>431</v>
      </c>
      <c r="Z214" s="2">
        <v>43050</v>
      </c>
      <c r="AA214">
        <v>2</v>
      </c>
      <c r="AB214" t="s">
        <v>345</v>
      </c>
      <c r="AC214" t="s">
        <v>308</v>
      </c>
      <c r="AD214" t="s">
        <v>309</v>
      </c>
    </row>
    <row r="215" spans="1:30" x14ac:dyDescent="0.25">
      <c r="A215">
        <v>214</v>
      </c>
      <c r="B215">
        <v>195</v>
      </c>
      <c r="C215">
        <v>1</v>
      </c>
      <c r="D215" t="s">
        <v>651</v>
      </c>
      <c r="E215">
        <v>45950</v>
      </c>
      <c r="G215" t="s">
        <v>5</v>
      </c>
      <c r="H215" s="1">
        <v>43070.734027777777</v>
      </c>
      <c r="I215">
        <v>195</v>
      </c>
      <c r="J215" t="s">
        <v>114</v>
      </c>
      <c r="K215" t="s">
        <v>115</v>
      </c>
      <c r="L215" t="s">
        <v>113</v>
      </c>
      <c r="M215" t="s">
        <v>104</v>
      </c>
      <c r="N215" t="s">
        <v>103</v>
      </c>
      <c r="O215" t="s">
        <v>94</v>
      </c>
      <c r="P215">
        <v>21</v>
      </c>
      <c r="Q215">
        <v>36760</v>
      </c>
      <c r="R215">
        <v>500</v>
      </c>
      <c r="S215">
        <v>150</v>
      </c>
      <c r="T215">
        <v>550</v>
      </c>
      <c r="U215">
        <v>45950</v>
      </c>
      <c r="V215">
        <f>Data_SalesDetails[[#This Row],[Stock.Cost]]+Data_SalesDetails[[#This Row],[Stock.RepairsCost]]+Data_SalesDetails[[#This Row],[Stock.PartsCost]]+Data_SalesDetails[[#This Row],[Stock.TransportInCost]]</f>
        <v>37960</v>
      </c>
      <c r="W215" s="3">
        <f>Data_SalesDetails[[#This Row],[TotalSalePrice]]/Data_SalesDetails[[#This Row],[Total Cost]]-1</f>
        <v>0.21048472075869329</v>
      </c>
      <c r="X215" s="4">
        <f>Data_SalesDetails[[#This Row],[TotalSalePrice]]-Data_SalesDetails[[#This Row],[Total Cost]]</f>
        <v>7990</v>
      </c>
      <c r="Y215" t="s">
        <v>431</v>
      </c>
      <c r="Z215" s="2">
        <v>43069</v>
      </c>
      <c r="AA215">
        <v>4</v>
      </c>
      <c r="AB215" t="s">
        <v>355</v>
      </c>
      <c r="AC215" t="s">
        <v>311</v>
      </c>
      <c r="AD215" t="s">
        <v>312</v>
      </c>
    </row>
    <row r="216" spans="1:30" x14ac:dyDescent="0.25">
      <c r="A216">
        <v>215</v>
      </c>
      <c r="B216">
        <v>196</v>
      </c>
      <c r="C216">
        <v>1</v>
      </c>
      <c r="D216" t="s">
        <v>652</v>
      </c>
      <c r="E216">
        <v>21600</v>
      </c>
      <c r="G216" t="s">
        <v>14</v>
      </c>
      <c r="H216" s="1">
        <v>43070.901388888888</v>
      </c>
      <c r="I216">
        <v>196</v>
      </c>
      <c r="J216" t="s">
        <v>141</v>
      </c>
      <c r="K216" t="s">
        <v>142</v>
      </c>
      <c r="L216" t="s">
        <v>138</v>
      </c>
      <c r="M216" t="s">
        <v>104</v>
      </c>
      <c r="N216" t="s">
        <v>103</v>
      </c>
      <c r="O216" t="s">
        <v>94</v>
      </c>
      <c r="P216">
        <v>12</v>
      </c>
      <c r="Q216">
        <v>17280</v>
      </c>
      <c r="R216">
        <v>1360</v>
      </c>
      <c r="S216">
        <v>750</v>
      </c>
      <c r="T216">
        <v>150</v>
      </c>
      <c r="U216">
        <v>21600</v>
      </c>
      <c r="V216">
        <f>Data_SalesDetails[[#This Row],[Stock.Cost]]+Data_SalesDetails[[#This Row],[Stock.RepairsCost]]+Data_SalesDetails[[#This Row],[Stock.PartsCost]]+Data_SalesDetails[[#This Row],[Stock.TransportInCost]]</f>
        <v>19540</v>
      </c>
      <c r="W216" s="3">
        <f>Data_SalesDetails[[#This Row],[TotalSalePrice]]/Data_SalesDetails[[#This Row],[Total Cost]]-1</f>
        <v>0.10542476970317294</v>
      </c>
      <c r="X216" s="4">
        <f>Data_SalesDetails[[#This Row],[TotalSalePrice]]-Data_SalesDetails[[#This Row],[Total Cost]]</f>
        <v>2060</v>
      </c>
      <c r="Y216" t="s">
        <v>424</v>
      </c>
      <c r="Z216" s="2">
        <v>43069</v>
      </c>
      <c r="AA216">
        <v>2</v>
      </c>
      <c r="AB216" t="s">
        <v>346</v>
      </c>
      <c r="AC216" t="s">
        <v>308</v>
      </c>
      <c r="AD216" t="s">
        <v>309</v>
      </c>
    </row>
    <row r="217" spans="1:30" x14ac:dyDescent="0.25">
      <c r="A217">
        <v>216</v>
      </c>
      <c r="B217">
        <v>197</v>
      </c>
      <c r="C217">
        <v>1</v>
      </c>
      <c r="D217" t="s">
        <v>653</v>
      </c>
      <c r="E217">
        <v>25000</v>
      </c>
      <c r="F217">
        <v>1250</v>
      </c>
      <c r="G217" t="s">
        <v>25</v>
      </c>
      <c r="H217" s="1">
        <v>43074.526388888888</v>
      </c>
      <c r="I217">
        <v>197</v>
      </c>
      <c r="J217" t="s">
        <v>165</v>
      </c>
      <c r="K217" t="s">
        <v>166</v>
      </c>
      <c r="L217" t="s">
        <v>159</v>
      </c>
      <c r="M217" t="s">
        <v>104</v>
      </c>
      <c r="N217" t="s">
        <v>103</v>
      </c>
      <c r="O217" t="s">
        <v>94</v>
      </c>
      <c r="P217">
        <v>939</v>
      </c>
      <c r="Q217">
        <v>20000</v>
      </c>
      <c r="R217">
        <v>500</v>
      </c>
      <c r="S217">
        <v>750</v>
      </c>
      <c r="T217">
        <v>150</v>
      </c>
      <c r="U217">
        <v>25000</v>
      </c>
      <c r="V217">
        <f>Data_SalesDetails[[#This Row],[Stock.Cost]]+Data_SalesDetails[[#This Row],[Stock.RepairsCost]]+Data_SalesDetails[[#This Row],[Stock.PartsCost]]+Data_SalesDetails[[#This Row],[Stock.TransportInCost]]</f>
        <v>21400</v>
      </c>
      <c r="W217" s="3">
        <f>Data_SalesDetails[[#This Row],[TotalSalePrice]]/Data_SalesDetails[[#This Row],[Total Cost]]-1</f>
        <v>0.16822429906542058</v>
      </c>
      <c r="X217" s="4">
        <f>Data_SalesDetails[[#This Row],[TotalSalePrice]]-Data_SalesDetails[[#This Row],[Total Cost]]</f>
        <v>3600</v>
      </c>
      <c r="Y217" t="s">
        <v>431</v>
      </c>
      <c r="Z217" s="2">
        <v>43070</v>
      </c>
    </row>
    <row r="218" spans="1:30" x14ac:dyDescent="0.25">
      <c r="A218">
        <v>217</v>
      </c>
      <c r="B218">
        <v>198</v>
      </c>
      <c r="C218">
        <v>1</v>
      </c>
      <c r="D218" t="s">
        <v>654</v>
      </c>
      <c r="E218">
        <v>23600</v>
      </c>
      <c r="G218" t="s">
        <v>26</v>
      </c>
      <c r="H218" s="1">
        <v>43074.48541666667</v>
      </c>
      <c r="I218">
        <v>198</v>
      </c>
      <c r="J218" t="s">
        <v>167</v>
      </c>
      <c r="K218" t="s">
        <v>168</v>
      </c>
      <c r="L218" t="s">
        <v>169</v>
      </c>
      <c r="M218" t="s">
        <v>98</v>
      </c>
      <c r="N218" t="s">
        <v>97</v>
      </c>
      <c r="O218" t="s">
        <v>94</v>
      </c>
      <c r="P218">
        <v>55</v>
      </c>
      <c r="Q218">
        <v>18880</v>
      </c>
      <c r="R218">
        <v>1360</v>
      </c>
      <c r="S218">
        <v>750</v>
      </c>
      <c r="T218">
        <v>150</v>
      </c>
      <c r="U218">
        <v>23600</v>
      </c>
      <c r="V218">
        <f>Data_SalesDetails[[#This Row],[Stock.Cost]]+Data_SalesDetails[[#This Row],[Stock.RepairsCost]]+Data_SalesDetails[[#This Row],[Stock.PartsCost]]+Data_SalesDetails[[#This Row],[Stock.TransportInCost]]</f>
        <v>21140</v>
      </c>
      <c r="W218" s="3">
        <f>Data_SalesDetails[[#This Row],[TotalSalePrice]]/Data_SalesDetails[[#This Row],[Total Cost]]-1</f>
        <v>0.11636707663197732</v>
      </c>
      <c r="X218" s="4">
        <f>Data_SalesDetails[[#This Row],[TotalSalePrice]]-Data_SalesDetails[[#This Row],[Total Cost]]</f>
        <v>2460</v>
      </c>
      <c r="Y218" t="s">
        <v>433</v>
      </c>
      <c r="Z218" s="2">
        <v>43070</v>
      </c>
      <c r="AA218">
        <v>10</v>
      </c>
      <c r="AB218" t="s">
        <v>383</v>
      </c>
      <c r="AC218" t="s">
        <v>317</v>
      </c>
      <c r="AD218" t="s">
        <v>312</v>
      </c>
    </row>
    <row r="219" spans="1:30" x14ac:dyDescent="0.25">
      <c r="A219">
        <v>218</v>
      </c>
      <c r="B219">
        <v>199</v>
      </c>
      <c r="C219">
        <v>1</v>
      </c>
      <c r="D219" t="s">
        <v>655</v>
      </c>
      <c r="E219">
        <v>99950</v>
      </c>
      <c r="G219" t="s">
        <v>35</v>
      </c>
      <c r="H219" s="1">
        <v>43079.443749999999</v>
      </c>
      <c r="I219">
        <v>199</v>
      </c>
      <c r="J219" t="s">
        <v>189</v>
      </c>
      <c r="K219" t="s">
        <v>190</v>
      </c>
      <c r="L219" t="s">
        <v>191</v>
      </c>
      <c r="M219" t="s">
        <v>102</v>
      </c>
      <c r="N219" t="s">
        <v>101</v>
      </c>
      <c r="O219" t="s">
        <v>94</v>
      </c>
      <c r="P219">
        <v>33</v>
      </c>
      <c r="Q219">
        <v>79960</v>
      </c>
      <c r="R219">
        <v>1490</v>
      </c>
      <c r="S219">
        <v>750</v>
      </c>
      <c r="T219">
        <v>750</v>
      </c>
      <c r="U219">
        <v>99950</v>
      </c>
      <c r="V219">
        <f>Data_SalesDetails[[#This Row],[Stock.Cost]]+Data_SalesDetails[[#This Row],[Stock.RepairsCost]]+Data_SalesDetails[[#This Row],[Stock.PartsCost]]+Data_SalesDetails[[#This Row],[Stock.TransportInCost]]</f>
        <v>82950</v>
      </c>
      <c r="W219" s="3">
        <f>Data_SalesDetails[[#This Row],[TotalSalePrice]]/Data_SalesDetails[[#This Row],[Total Cost]]-1</f>
        <v>0.20494273658830631</v>
      </c>
      <c r="X219" s="4">
        <f>Data_SalesDetails[[#This Row],[TotalSalePrice]]-Data_SalesDetails[[#This Row],[Total Cost]]</f>
        <v>17000</v>
      </c>
      <c r="Y219" t="s">
        <v>431</v>
      </c>
      <c r="Z219" s="2">
        <v>43076</v>
      </c>
      <c r="AA219">
        <v>5</v>
      </c>
      <c r="AB219" t="s">
        <v>367</v>
      </c>
      <c r="AC219" t="s">
        <v>313</v>
      </c>
      <c r="AD219" t="s">
        <v>312</v>
      </c>
    </row>
    <row r="220" spans="1:30" x14ac:dyDescent="0.25">
      <c r="A220">
        <v>219</v>
      </c>
      <c r="B220">
        <v>200</v>
      </c>
      <c r="C220">
        <v>1</v>
      </c>
      <c r="D220" t="s">
        <v>656</v>
      </c>
      <c r="E220">
        <v>46900</v>
      </c>
      <c r="G220" t="s">
        <v>44</v>
      </c>
      <c r="H220" s="1">
        <v>43079.694444444445</v>
      </c>
      <c r="I220">
        <v>200</v>
      </c>
      <c r="J220" t="s">
        <v>209</v>
      </c>
      <c r="K220" t="s">
        <v>210</v>
      </c>
      <c r="L220" t="s">
        <v>211</v>
      </c>
      <c r="M220" t="s">
        <v>100</v>
      </c>
      <c r="N220" t="s">
        <v>99</v>
      </c>
      <c r="O220" t="s">
        <v>94</v>
      </c>
      <c r="P220">
        <v>22</v>
      </c>
      <c r="Q220">
        <v>37520</v>
      </c>
      <c r="R220">
        <v>500</v>
      </c>
      <c r="S220">
        <v>1500</v>
      </c>
      <c r="T220">
        <v>550</v>
      </c>
      <c r="U220">
        <v>46900</v>
      </c>
      <c r="V220">
        <f>Data_SalesDetails[[#This Row],[Stock.Cost]]+Data_SalesDetails[[#This Row],[Stock.RepairsCost]]+Data_SalesDetails[[#This Row],[Stock.PartsCost]]+Data_SalesDetails[[#This Row],[Stock.TransportInCost]]</f>
        <v>40070</v>
      </c>
      <c r="W220" s="3">
        <f>Data_SalesDetails[[#This Row],[TotalSalePrice]]/Data_SalesDetails[[#This Row],[Total Cost]]-1</f>
        <v>0.17045170950836042</v>
      </c>
      <c r="X220" s="4">
        <f>Data_SalesDetails[[#This Row],[TotalSalePrice]]-Data_SalesDetails[[#This Row],[Total Cost]]</f>
        <v>6830</v>
      </c>
      <c r="Y220" t="s">
        <v>450</v>
      </c>
      <c r="Z220" s="2">
        <v>43076</v>
      </c>
      <c r="AA220">
        <v>4</v>
      </c>
      <c r="AB220" t="s">
        <v>356</v>
      </c>
      <c r="AC220" t="s">
        <v>311</v>
      </c>
      <c r="AD220" t="s">
        <v>312</v>
      </c>
    </row>
    <row r="221" spans="1:30" x14ac:dyDescent="0.25">
      <c r="A221">
        <v>220</v>
      </c>
      <c r="B221">
        <v>201</v>
      </c>
      <c r="C221">
        <v>1</v>
      </c>
      <c r="D221" t="s">
        <v>657</v>
      </c>
      <c r="E221">
        <v>45950</v>
      </c>
      <c r="G221" t="s">
        <v>48</v>
      </c>
      <c r="H221" s="1">
        <v>43079.736111111109</v>
      </c>
      <c r="I221">
        <v>201</v>
      </c>
      <c r="J221" t="s">
        <v>218</v>
      </c>
      <c r="K221" t="s">
        <v>219</v>
      </c>
      <c r="L221" t="s">
        <v>138</v>
      </c>
      <c r="M221" t="s">
        <v>104</v>
      </c>
      <c r="N221" t="s">
        <v>103</v>
      </c>
      <c r="O221" t="s">
        <v>94</v>
      </c>
      <c r="P221">
        <v>11</v>
      </c>
      <c r="Q221">
        <v>36760</v>
      </c>
      <c r="R221">
        <v>2000</v>
      </c>
      <c r="S221">
        <v>500</v>
      </c>
      <c r="T221">
        <v>550</v>
      </c>
      <c r="U221">
        <v>45950</v>
      </c>
      <c r="V221">
        <f>Data_SalesDetails[[#This Row],[Stock.Cost]]+Data_SalesDetails[[#This Row],[Stock.RepairsCost]]+Data_SalesDetails[[#This Row],[Stock.PartsCost]]+Data_SalesDetails[[#This Row],[Stock.TransportInCost]]</f>
        <v>39810</v>
      </c>
      <c r="W221" s="3">
        <f>Data_SalesDetails[[#This Row],[TotalSalePrice]]/Data_SalesDetails[[#This Row],[Total Cost]]-1</f>
        <v>0.15423260487314749</v>
      </c>
      <c r="X221" s="4">
        <f>Data_SalesDetails[[#This Row],[TotalSalePrice]]-Data_SalesDetails[[#This Row],[Total Cost]]</f>
        <v>6140</v>
      </c>
      <c r="Y221" t="s">
        <v>431</v>
      </c>
      <c r="Z221" s="2">
        <v>43078</v>
      </c>
      <c r="AA221">
        <v>2</v>
      </c>
      <c r="AB221" t="s">
        <v>345</v>
      </c>
      <c r="AC221" t="s">
        <v>308</v>
      </c>
      <c r="AD221" t="s">
        <v>309</v>
      </c>
    </row>
    <row r="222" spans="1:30" x14ac:dyDescent="0.25">
      <c r="A222">
        <v>221</v>
      </c>
      <c r="B222">
        <v>202</v>
      </c>
      <c r="C222">
        <v>1</v>
      </c>
      <c r="D222" t="s">
        <v>658</v>
      </c>
      <c r="E222">
        <v>7550</v>
      </c>
      <c r="G222" t="s">
        <v>49</v>
      </c>
      <c r="H222" s="1">
        <v>43079.52847222222</v>
      </c>
      <c r="I222">
        <v>202</v>
      </c>
      <c r="J222" t="s">
        <v>220</v>
      </c>
      <c r="K222" t="s">
        <v>221</v>
      </c>
      <c r="L222" t="s">
        <v>145</v>
      </c>
      <c r="M222" t="s">
        <v>96</v>
      </c>
      <c r="N222" t="s">
        <v>95</v>
      </c>
      <c r="O222" t="s">
        <v>94</v>
      </c>
      <c r="P222">
        <v>12</v>
      </c>
      <c r="Q222">
        <v>6040</v>
      </c>
      <c r="R222">
        <v>500</v>
      </c>
      <c r="S222">
        <v>750</v>
      </c>
      <c r="T222">
        <v>150</v>
      </c>
      <c r="U222">
        <v>7550</v>
      </c>
      <c r="V222">
        <f>Data_SalesDetails[[#This Row],[Stock.Cost]]+Data_SalesDetails[[#This Row],[Stock.RepairsCost]]+Data_SalesDetails[[#This Row],[Stock.PartsCost]]+Data_SalesDetails[[#This Row],[Stock.TransportInCost]]</f>
        <v>7440</v>
      </c>
      <c r="W222" s="3">
        <f>Data_SalesDetails[[#This Row],[TotalSalePrice]]/Data_SalesDetails[[#This Row],[Total Cost]]-1</f>
        <v>1.4784946236559238E-2</v>
      </c>
      <c r="X222" s="4">
        <f>Data_SalesDetails[[#This Row],[TotalSalePrice]]-Data_SalesDetails[[#This Row],[Total Cost]]</f>
        <v>110</v>
      </c>
      <c r="Y222" t="s">
        <v>424</v>
      </c>
      <c r="Z222" s="2">
        <v>43078</v>
      </c>
      <c r="AA222">
        <v>2</v>
      </c>
      <c r="AB222" t="s">
        <v>346</v>
      </c>
      <c r="AC222" t="s">
        <v>308</v>
      </c>
      <c r="AD222" t="s">
        <v>309</v>
      </c>
    </row>
    <row r="223" spans="1:30" x14ac:dyDescent="0.25">
      <c r="A223">
        <v>222</v>
      </c>
      <c r="B223">
        <v>203</v>
      </c>
      <c r="C223">
        <v>1</v>
      </c>
      <c r="D223" t="s">
        <v>659</v>
      </c>
      <c r="E223">
        <v>11990</v>
      </c>
      <c r="F223">
        <v>900</v>
      </c>
      <c r="G223" t="s">
        <v>51</v>
      </c>
      <c r="H223" s="1">
        <v>43081.611805555556</v>
      </c>
      <c r="I223">
        <v>203</v>
      </c>
      <c r="J223" t="s">
        <v>224</v>
      </c>
      <c r="K223" t="s">
        <v>225</v>
      </c>
      <c r="L223" t="s">
        <v>214</v>
      </c>
      <c r="M223" t="s">
        <v>102</v>
      </c>
      <c r="N223" t="s">
        <v>101</v>
      </c>
      <c r="O223" t="s">
        <v>94</v>
      </c>
      <c r="P223">
        <v>12</v>
      </c>
      <c r="Q223">
        <v>9592</v>
      </c>
      <c r="R223">
        <v>500</v>
      </c>
      <c r="S223">
        <v>750</v>
      </c>
      <c r="T223">
        <v>150</v>
      </c>
      <c r="U223">
        <v>11990</v>
      </c>
      <c r="V223">
        <f>Data_SalesDetails[[#This Row],[Stock.Cost]]+Data_SalesDetails[[#This Row],[Stock.RepairsCost]]+Data_SalesDetails[[#This Row],[Stock.PartsCost]]+Data_SalesDetails[[#This Row],[Stock.TransportInCost]]</f>
        <v>10992</v>
      </c>
      <c r="W223" s="3">
        <f>Data_SalesDetails[[#This Row],[TotalSalePrice]]/Data_SalesDetails[[#This Row],[Total Cost]]-1</f>
        <v>9.0793304221251869E-2</v>
      </c>
      <c r="X223" s="4">
        <f>Data_SalesDetails[[#This Row],[TotalSalePrice]]-Data_SalesDetails[[#This Row],[Total Cost]]</f>
        <v>998</v>
      </c>
      <c r="Y223" t="s">
        <v>444</v>
      </c>
      <c r="Z223" s="2">
        <v>43079</v>
      </c>
      <c r="AA223">
        <v>2</v>
      </c>
      <c r="AB223" t="s">
        <v>346</v>
      </c>
      <c r="AC223" t="s">
        <v>308</v>
      </c>
      <c r="AD223" t="s">
        <v>309</v>
      </c>
    </row>
    <row r="224" spans="1:30" x14ac:dyDescent="0.25">
      <c r="A224">
        <v>223</v>
      </c>
      <c r="B224">
        <v>204</v>
      </c>
      <c r="C224">
        <v>1</v>
      </c>
      <c r="D224" t="s">
        <v>660</v>
      </c>
      <c r="E224">
        <v>12500</v>
      </c>
      <c r="G224" t="s">
        <v>39</v>
      </c>
      <c r="H224" s="1">
        <v>43096.737500000003</v>
      </c>
      <c r="I224">
        <v>204</v>
      </c>
      <c r="J224" t="s">
        <v>200</v>
      </c>
      <c r="K224" t="s">
        <v>201</v>
      </c>
      <c r="L224" t="s">
        <v>135</v>
      </c>
      <c r="M224" t="s">
        <v>106</v>
      </c>
      <c r="N224" t="s">
        <v>105</v>
      </c>
      <c r="O224" t="s">
        <v>107</v>
      </c>
      <c r="P224">
        <v>13</v>
      </c>
      <c r="Q224">
        <v>10000</v>
      </c>
      <c r="R224">
        <v>500</v>
      </c>
      <c r="S224">
        <v>750</v>
      </c>
      <c r="T224">
        <v>150</v>
      </c>
      <c r="U224">
        <v>12500</v>
      </c>
      <c r="V224">
        <f>Data_SalesDetails[[#This Row],[Stock.Cost]]+Data_SalesDetails[[#This Row],[Stock.RepairsCost]]+Data_SalesDetails[[#This Row],[Stock.PartsCost]]+Data_SalesDetails[[#This Row],[Stock.TransportInCost]]</f>
        <v>11400</v>
      </c>
      <c r="W224" s="3">
        <f>Data_SalesDetails[[#This Row],[TotalSalePrice]]/Data_SalesDetails[[#This Row],[Total Cost]]-1</f>
        <v>9.6491228070175517E-2</v>
      </c>
      <c r="X224" s="4">
        <f>Data_SalesDetails[[#This Row],[TotalSalePrice]]-Data_SalesDetails[[#This Row],[Total Cost]]</f>
        <v>1100</v>
      </c>
      <c r="Y224" t="s">
        <v>431</v>
      </c>
      <c r="Z224" s="2">
        <v>43088</v>
      </c>
      <c r="AA224">
        <v>2</v>
      </c>
      <c r="AB224" t="s">
        <v>347</v>
      </c>
      <c r="AC224" t="s">
        <v>308</v>
      </c>
      <c r="AD224" t="s">
        <v>309</v>
      </c>
    </row>
    <row r="225" spans="1:30" x14ac:dyDescent="0.25">
      <c r="A225">
        <v>224</v>
      </c>
      <c r="B225">
        <v>205</v>
      </c>
      <c r="C225">
        <v>1</v>
      </c>
      <c r="D225" t="s">
        <v>661</v>
      </c>
      <c r="E225">
        <v>7500</v>
      </c>
      <c r="G225" t="s">
        <v>40</v>
      </c>
      <c r="H225" s="1">
        <v>43096.529166666667</v>
      </c>
      <c r="I225">
        <v>205</v>
      </c>
      <c r="J225" t="s">
        <v>200</v>
      </c>
      <c r="K225" t="s">
        <v>202</v>
      </c>
      <c r="L225" t="s">
        <v>138</v>
      </c>
      <c r="M225" t="s">
        <v>104</v>
      </c>
      <c r="N225" t="s">
        <v>103</v>
      </c>
      <c r="O225" t="s">
        <v>94</v>
      </c>
      <c r="P225">
        <v>13</v>
      </c>
      <c r="Q225">
        <v>6000</v>
      </c>
      <c r="R225">
        <v>500</v>
      </c>
      <c r="S225">
        <v>750</v>
      </c>
      <c r="T225">
        <v>150</v>
      </c>
      <c r="U225">
        <v>7500</v>
      </c>
      <c r="V225">
        <f>Data_SalesDetails[[#This Row],[Stock.Cost]]+Data_SalesDetails[[#This Row],[Stock.RepairsCost]]+Data_SalesDetails[[#This Row],[Stock.PartsCost]]+Data_SalesDetails[[#This Row],[Stock.TransportInCost]]</f>
        <v>7400</v>
      </c>
      <c r="W225" s="3">
        <f>Data_SalesDetails[[#This Row],[TotalSalePrice]]/Data_SalesDetails[[#This Row],[Total Cost]]-1</f>
        <v>1.3513513513513598E-2</v>
      </c>
      <c r="X225" s="4">
        <f>Data_SalesDetails[[#This Row],[TotalSalePrice]]-Data_SalesDetails[[#This Row],[Total Cost]]</f>
        <v>100</v>
      </c>
      <c r="Y225" t="s">
        <v>426</v>
      </c>
      <c r="Z225" s="2">
        <v>43089</v>
      </c>
      <c r="AA225">
        <v>2</v>
      </c>
      <c r="AB225" t="s">
        <v>347</v>
      </c>
      <c r="AC225" t="s">
        <v>308</v>
      </c>
      <c r="AD225" t="s">
        <v>309</v>
      </c>
    </row>
    <row r="226" spans="1:30" x14ac:dyDescent="0.25">
      <c r="A226">
        <v>225</v>
      </c>
      <c r="B226">
        <v>206</v>
      </c>
      <c r="C226">
        <v>1</v>
      </c>
      <c r="D226" t="s">
        <v>662</v>
      </c>
      <c r="E226">
        <v>56850</v>
      </c>
      <c r="G226" t="s">
        <v>28</v>
      </c>
      <c r="H226" s="1">
        <v>43102</v>
      </c>
      <c r="I226">
        <v>206</v>
      </c>
      <c r="J226" t="s">
        <v>173</v>
      </c>
      <c r="K226" t="s">
        <v>174</v>
      </c>
      <c r="L226" t="s">
        <v>175</v>
      </c>
      <c r="M226" t="s">
        <v>104</v>
      </c>
      <c r="N226" t="s">
        <v>103</v>
      </c>
      <c r="O226" t="s">
        <v>94</v>
      </c>
      <c r="P226">
        <v>22</v>
      </c>
      <c r="Q226">
        <v>45480</v>
      </c>
      <c r="R226">
        <v>500</v>
      </c>
      <c r="S226">
        <v>1500</v>
      </c>
      <c r="T226">
        <v>550</v>
      </c>
      <c r="U226">
        <v>56850</v>
      </c>
      <c r="V226">
        <f>Data_SalesDetails[[#This Row],[Stock.Cost]]+Data_SalesDetails[[#This Row],[Stock.RepairsCost]]+Data_SalesDetails[[#This Row],[Stock.PartsCost]]+Data_SalesDetails[[#This Row],[Stock.TransportInCost]]</f>
        <v>48030</v>
      </c>
      <c r="W226" s="3">
        <f>Data_SalesDetails[[#This Row],[TotalSalePrice]]/Data_SalesDetails[[#This Row],[Total Cost]]-1</f>
        <v>0.18363522798251086</v>
      </c>
      <c r="X226" s="4">
        <f>Data_SalesDetails[[#This Row],[TotalSalePrice]]-Data_SalesDetails[[#This Row],[Total Cost]]</f>
        <v>8820</v>
      </c>
      <c r="Y226" t="s">
        <v>436</v>
      </c>
      <c r="Z226" s="2">
        <v>43099</v>
      </c>
      <c r="AA226">
        <v>4</v>
      </c>
      <c r="AB226" t="s">
        <v>356</v>
      </c>
      <c r="AC226" t="s">
        <v>311</v>
      </c>
      <c r="AD226" t="s">
        <v>312</v>
      </c>
    </row>
    <row r="227" spans="1:30" x14ac:dyDescent="0.25">
      <c r="A227">
        <v>226</v>
      </c>
      <c r="B227">
        <v>207</v>
      </c>
      <c r="C227">
        <v>1</v>
      </c>
      <c r="D227" t="s">
        <v>664</v>
      </c>
      <c r="E227">
        <v>62500</v>
      </c>
      <c r="F227">
        <v>1250</v>
      </c>
      <c r="G227" t="s">
        <v>24</v>
      </c>
      <c r="H227" s="1">
        <v>43102</v>
      </c>
      <c r="I227">
        <v>207</v>
      </c>
      <c r="J227" t="s">
        <v>163</v>
      </c>
      <c r="K227" t="s">
        <v>164</v>
      </c>
      <c r="L227" t="s">
        <v>159</v>
      </c>
      <c r="M227" t="s">
        <v>104</v>
      </c>
      <c r="N227" t="s">
        <v>103</v>
      </c>
      <c r="O227" t="s">
        <v>94</v>
      </c>
      <c r="P227">
        <v>21</v>
      </c>
      <c r="Q227">
        <v>50000</v>
      </c>
      <c r="R227">
        <v>500</v>
      </c>
      <c r="S227">
        <v>750</v>
      </c>
      <c r="T227">
        <v>550</v>
      </c>
      <c r="U227">
        <v>62500</v>
      </c>
      <c r="V227">
        <f>Data_SalesDetails[[#This Row],[Stock.Cost]]+Data_SalesDetails[[#This Row],[Stock.RepairsCost]]+Data_SalesDetails[[#This Row],[Stock.PartsCost]]+Data_SalesDetails[[#This Row],[Stock.TransportInCost]]</f>
        <v>51800</v>
      </c>
      <c r="W227" s="3">
        <f>Data_SalesDetails[[#This Row],[TotalSalePrice]]/Data_SalesDetails[[#This Row],[Total Cost]]-1</f>
        <v>0.20656370656370648</v>
      </c>
      <c r="X227" s="4">
        <f>Data_SalesDetails[[#This Row],[TotalSalePrice]]-Data_SalesDetails[[#This Row],[Total Cost]]</f>
        <v>10700</v>
      </c>
      <c r="Y227" t="s">
        <v>428</v>
      </c>
      <c r="Z227" s="2">
        <v>43099</v>
      </c>
      <c r="AA227">
        <v>4</v>
      </c>
      <c r="AB227" t="s">
        <v>355</v>
      </c>
      <c r="AC227" t="s">
        <v>311</v>
      </c>
      <c r="AD227" t="s">
        <v>312</v>
      </c>
    </row>
    <row r="228" spans="1:30" x14ac:dyDescent="0.25">
      <c r="A228">
        <v>227</v>
      </c>
      <c r="B228">
        <v>208</v>
      </c>
      <c r="C228">
        <v>1</v>
      </c>
      <c r="D228" t="s">
        <v>665</v>
      </c>
      <c r="E228">
        <v>42500</v>
      </c>
      <c r="G228" t="s">
        <v>29</v>
      </c>
      <c r="H228" s="1">
        <v>43102</v>
      </c>
      <c r="I228">
        <v>208</v>
      </c>
      <c r="J228" t="s">
        <v>176</v>
      </c>
      <c r="K228" t="s">
        <v>177</v>
      </c>
      <c r="L228" t="s">
        <v>178</v>
      </c>
      <c r="M228" t="s">
        <v>104</v>
      </c>
      <c r="N228" t="s">
        <v>103</v>
      </c>
      <c r="O228" t="s">
        <v>94</v>
      </c>
      <c r="P228">
        <v>22</v>
      </c>
      <c r="Q228">
        <v>34000</v>
      </c>
      <c r="R228">
        <v>2000</v>
      </c>
      <c r="S228">
        <v>150</v>
      </c>
      <c r="T228">
        <v>550</v>
      </c>
      <c r="U228">
        <v>42500</v>
      </c>
      <c r="V228">
        <f>Data_SalesDetails[[#This Row],[Stock.Cost]]+Data_SalesDetails[[#This Row],[Stock.RepairsCost]]+Data_SalesDetails[[#This Row],[Stock.PartsCost]]+Data_SalesDetails[[#This Row],[Stock.TransportInCost]]</f>
        <v>36700</v>
      </c>
      <c r="W228" s="3">
        <f>Data_SalesDetails[[#This Row],[TotalSalePrice]]/Data_SalesDetails[[#This Row],[Total Cost]]-1</f>
        <v>0.15803814713896447</v>
      </c>
      <c r="X228" s="4">
        <f>Data_SalesDetails[[#This Row],[TotalSalePrice]]-Data_SalesDetails[[#This Row],[Total Cost]]</f>
        <v>5800</v>
      </c>
      <c r="Y228" t="s">
        <v>431</v>
      </c>
      <c r="Z228" s="2">
        <v>43100</v>
      </c>
      <c r="AA228">
        <v>4</v>
      </c>
      <c r="AB228" t="s">
        <v>356</v>
      </c>
      <c r="AC228" t="s">
        <v>311</v>
      </c>
      <c r="AD228" t="s">
        <v>312</v>
      </c>
    </row>
    <row r="229" spans="1:30" x14ac:dyDescent="0.25">
      <c r="A229">
        <v>228</v>
      </c>
      <c r="B229">
        <v>209</v>
      </c>
      <c r="C229">
        <v>1</v>
      </c>
      <c r="D229" t="s">
        <v>666</v>
      </c>
      <c r="E229">
        <v>65450</v>
      </c>
      <c r="F229">
        <v>1250</v>
      </c>
      <c r="G229" t="s">
        <v>54</v>
      </c>
      <c r="H229" s="1">
        <v>43102</v>
      </c>
      <c r="I229">
        <v>209</v>
      </c>
      <c r="J229" t="s">
        <v>200</v>
      </c>
      <c r="K229" t="s">
        <v>230</v>
      </c>
      <c r="L229" t="s">
        <v>162</v>
      </c>
      <c r="M229" t="s">
        <v>106</v>
      </c>
      <c r="N229" t="s">
        <v>105</v>
      </c>
      <c r="O229" t="s">
        <v>107</v>
      </c>
      <c r="P229">
        <v>25</v>
      </c>
      <c r="Q229">
        <v>52360</v>
      </c>
      <c r="R229">
        <v>500</v>
      </c>
      <c r="S229">
        <v>1500</v>
      </c>
      <c r="T229">
        <v>750</v>
      </c>
      <c r="U229">
        <v>65450</v>
      </c>
      <c r="V229">
        <f>Data_SalesDetails[[#This Row],[Stock.Cost]]+Data_SalesDetails[[#This Row],[Stock.RepairsCost]]+Data_SalesDetails[[#This Row],[Stock.PartsCost]]+Data_SalesDetails[[#This Row],[Stock.TransportInCost]]</f>
        <v>55110</v>
      </c>
      <c r="W229" s="3">
        <f>Data_SalesDetails[[#This Row],[TotalSalePrice]]/Data_SalesDetails[[#This Row],[Total Cost]]-1</f>
        <v>0.18762475049900207</v>
      </c>
      <c r="X229" s="4">
        <f>Data_SalesDetails[[#This Row],[TotalSalePrice]]-Data_SalesDetails[[#This Row],[Total Cost]]</f>
        <v>10340</v>
      </c>
      <c r="Y229" t="s">
        <v>431</v>
      </c>
      <c r="Z229" s="2">
        <v>43100</v>
      </c>
      <c r="AA229">
        <v>4</v>
      </c>
      <c r="AB229" t="s">
        <v>359</v>
      </c>
      <c r="AC229" t="s">
        <v>311</v>
      </c>
      <c r="AD229" t="s">
        <v>312</v>
      </c>
    </row>
    <row r="230" spans="1:30" x14ac:dyDescent="0.25">
      <c r="A230">
        <v>229</v>
      </c>
      <c r="B230">
        <v>210</v>
      </c>
      <c r="C230">
        <v>1</v>
      </c>
      <c r="D230" t="s">
        <v>663</v>
      </c>
      <c r="E230">
        <v>56950</v>
      </c>
      <c r="G230" t="s">
        <v>55</v>
      </c>
      <c r="H230" s="1">
        <v>43102</v>
      </c>
      <c r="I230">
        <v>210</v>
      </c>
      <c r="J230" t="s">
        <v>231</v>
      </c>
      <c r="K230" t="s">
        <v>232</v>
      </c>
      <c r="L230" t="s">
        <v>159</v>
      </c>
      <c r="M230" t="s">
        <v>104</v>
      </c>
      <c r="N230" t="s">
        <v>103</v>
      </c>
      <c r="O230" t="s">
        <v>94</v>
      </c>
      <c r="P230">
        <v>22</v>
      </c>
      <c r="Q230">
        <v>45560</v>
      </c>
      <c r="R230">
        <v>500</v>
      </c>
      <c r="S230">
        <v>1500</v>
      </c>
      <c r="T230">
        <v>550</v>
      </c>
      <c r="U230">
        <v>56950</v>
      </c>
      <c r="V230">
        <f>Data_SalesDetails[[#This Row],[Stock.Cost]]+Data_SalesDetails[[#This Row],[Stock.RepairsCost]]+Data_SalesDetails[[#This Row],[Stock.PartsCost]]+Data_SalesDetails[[#This Row],[Stock.TransportInCost]]</f>
        <v>48110</v>
      </c>
      <c r="W230" s="3">
        <f>Data_SalesDetails[[#This Row],[TotalSalePrice]]/Data_SalesDetails[[#This Row],[Total Cost]]-1</f>
        <v>0.18374558303886923</v>
      </c>
      <c r="X230" s="4">
        <f>Data_SalesDetails[[#This Row],[TotalSalePrice]]-Data_SalesDetails[[#This Row],[Total Cost]]</f>
        <v>8840</v>
      </c>
      <c r="Y230" t="s">
        <v>471</v>
      </c>
      <c r="Z230" s="2">
        <v>43099</v>
      </c>
      <c r="AA230">
        <v>4</v>
      </c>
      <c r="AB230" t="s">
        <v>356</v>
      </c>
      <c r="AC230" t="s">
        <v>311</v>
      </c>
      <c r="AD230" t="s">
        <v>312</v>
      </c>
    </row>
    <row r="231" spans="1:30" x14ac:dyDescent="0.25">
      <c r="A231">
        <v>230</v>
      </c>
      <c r="B231">
        <v>211</v>
      </c>
      <c r="C231">
        <v>1</v>
      </c>
      <c r="D231" t="s">
        <v>667</v>
      </c>
      <c r="E231">
        <v>1950</v>
      </c>
      <c r="G231" t="s">
        <v>56</v>
      </c>
      <c r="H231" s="1">
        <v>43105</v>
      </c>
      <c r="I231">
        <v>211</v>
      </c>
      <c r="J231" t="s">
        <v>233</v>
      </c>
      <c r="K231" t="s">
        <v>234</v>
      </c>
      <c r="L231" t="s">
        <v>145</v>
      </c>
      <c r="M231" t="s">
        <v>96</v>
      </c>
      <c r="N231" t="s">
        <v>95</v>
      </c>
      <c r="O231" t="s">
        <v>94</v>
      </c>
      <c r="P231">
        <v>99</v>
      </c>
      <c r="Q231">
        <v>1560</v>
      </c>
      <c r="R231">
        <v>500</v>
      </c>
      <c r="S231">
        <v>750</v>
      </c>
      <c r="T231">
        <v>150</v>
      </c>
      <c r="U231">
        <v>1950</v>
      </c>
      <c r="V231">
        <f>Data_SalesDetails[[#This Row],[Stock.Cost]]+Data_SalesDetails[[#This Row],[Stock.RepairsCost]]+Data_SalesDetails[[#This Row],[Stock.PartsCost]]+Data_SalesDetails[[#This Row],[Stock.TransportInCost]]</f>
        <v>2960</v>
      </c>
      <c r="W231" s="3">
        <f>Data_SalesDetails[[#This Row],[TotalSalePrice]]/Data_SalesDetails[[#This Row],[Total Cost]]-1</f>
        <v>-0.34121621621621623</v>
      </c>
      <c r="X231" s="4">
        <f>Data_SalesDetails[[#This Row],[TotalSalePrice]]-Data_SalesDetails[[#This Row],[Total Cost]]</f>
        <v>-1010</v>
      </c>
      <c r="Y231" t="s">
        <v>428</v>
      </c>
      <c r="Z231" s="2">
        <v>43101</v>
      </c>
      <c r="AA231">
        <v>23</v>
      </c>
      <c r="AB231" t="s">
        <v>421</v>
      </c>
      <c r="AC231" t="s">
        <v>332</v>
      </c>
      <c r="AD231" t="s">
        <v>309</v>
      </c>
    </row>
    <row r="232" spans="1:30" x14ac:dyDescent="0.25">
      <c r="A232">
        <v>231</v>
      </c>
      <c r="B232">
        <v>212</v>
      </c>
      <c r="C232">
        <v>1</v>
      </c>
      <c r="D232" t="s">
        <v>668</v>
      </c>
      <c r="E232">
        <v>1150</v>
      </c>
      <c r="G232" t="s">
        <v>57</v>
      </c>
      <c r="H232" s="1">
        <v>43105</v>
      </c>
      <c r="I232">
        <v>212</v>
      </c>
      <c r="J232" t="s">
        <v>235</v>
      </c>
      <c r="K232" t="s">
        <v>236</v>
      </c>
      <c r="L232" t="s">
        <v>159</v>
      </c>
      <c r="M232" t="s">
        <v>104</v>
      </c>
      <c r="N232" t="s">
        <v>103</v>
      </c>
      <c r="O232" t="s">
        <v>94</v>
      </c>
      <c r="P232">
        <v>56</v>
      </c>
      <c r="Q232">
        <v>920</v>
      </c>
      <c r="R232">
        <v>500</v>
      </c>
      <c r="S232">
        <v>750</v>
      </c>
      <c r="T232">
        <v>150</v>
      </c>
      <c r="U232">
        <v>1150</v>
      </c>
      <c r="V232">
        <f>Data_SalesDetails[[#This Row],[Stock.Cost]]+Data_SalesDetails[[#This Row],[Stock.RepairsCost]]+Data_SalesDetails[[#This Row],[Stock.PartsCost]]+Data_SalesDetails[[#This Row],[Stock.TransportInCost]]</f>
        <v>2320</v>
      </c>
      <c r="W232" s="3">
        <f>Data_SalesDetails[[#This Row],[TotalSalePrice]]/Data_SalesDetails[[#This Row],[Total Cost]]-1</f>
        <v>-0.50431034482758619</v>
      </c>
      <c r="X232" s="4">
        <f>Data_SalesDetails[[#This Row],[TotalSalePrice]]-Data_SalesDetails[[#This Row],[Total Cost]]</f>
        <v>-1170</v>
      </c>
      <c r="Y232" t="s">
        <v>431</v>
      </c>
      <c r="Z232" s="2">
        <v>43101</v>
      </c>
      <c r="AA232">
        <v>10</v>
      </c>
      <c r="AB232" t="s">
        <v>384</v>
      </c>
      <c r="AC232" t="s">
        <v>317</v>
      </c>
      <c r="AD232" t="s">
        <v>312</v>
      </c>
    </row>
    <row r="233" spans="1:30" x14ac:dyDescent="0.25">
      <c r="A233">
        <v>232</v>
      </c>
      <c r="B233">
        <v>213</v>
      </c>
      <c r="C233">
        <v>1</v>
      </c>
      <c r="D233" t="s">
        <v>669</v>
      </c>
      <c r="E233">
        <v>11550</v>
      </c>
      <c r="G233" t="s">
        <v>58</v>
      </c>
      <c r="H233" s="1">
        <v>43105</v>
      </c>
      <c r="I233">
        <v>213</v>
      </c>
      <c r="J233" t="s">
        <v>237</v>
      </c>
      <c r="K233" t="s">
        <v>238</v>
      </c>
      <c r="L233" t="s">
        <v>120</v>
      </c>
      <c r="M233" t="s">
        <v>98</v>
      </c>
      <c r="N233" t="s">
        <v>97</v>
      </c>
      <c r="O233" t="s">
        <v>94</v>
      </c>
      <c r="P233">
        <v>54</v>
      </c>
      <c r="Q233">
        <v>9240</v>
      </c>
      <c r="R233">
        <v>500</v>
      </c>
      <c r="S233">
        <v>750</v>
      </c>
      <c r="T233">
        <v>150</v>
      </c>
      <c r="U233">
        <v>11550</v>
      </c>
      <c r="V233">
        <f>Data_SalesDetails[[#This Row],[Stock.Cost]]+Data_SalesDetails[[#This Row],[Stock.RepairsCost]]+Data_SalesDetails[[#This Row],[Stock.PartsCost]]+Data_SalesDetails[[#This Row],[Stock.TransportInCost]]</f>
        <v>10640</v>
      </c>
      <c r="W233" s="3">
        <f>Data_SalesDetails[[#This Row],[TotalSalePrice]]/Data_SalesDetails[[#This Row],[Total Cost]]-1</f>
        <v>8.5526315789473673E-2</v>
      </c>
      <c r="X233" s="4">
        <f>Data_SalesDetails[[#This Row],[TotalSalePrice]]-Data_SalesDetails[[#This Row],[Total Cost]]</f>
        <v>910</v>
      </c>
      <c r="Y233" t="s">
        <v>433</v>
      </c>
      <c r="Z233" s="2">
        <v>43101</v>
      </c>
      <c r="AA233">
        <v>9</v>
      </c>
      <c r="AB233" t="s">
        <v>382</v>
      </c>
      <c r="AC233" t="s">
        <v>316</v>
      </c>
      <c r="AD233" t="s">
        <v>307</v>
      </c>
    </row>
    <row r="234" spans="1:30" x14ac:dyDescent="0.25">
      <c r="A234">
        <v>233</v>
      </c>
      <c r="B234">
        <v>214</v>
      </c>
      <c r="C234">
        <v>1</v>
      </c>
      <c r="D234" t="s">
        <v>670</v>
      </c>
      <c r="E234">
        <v>12570</v>
      </c>
      <c r="F234">
        <v>500</v>
      </c>
      <c r="G234" t="s">
        <v>48</v>
      </c>
      <c r="H234" s="1">
        <v>43105</v>
      </c>
      <c r="I234">
        <v>214</v>
      </c>
      <c r="J234" t="s">
        <v>218</v>
      </c>
      <c r="K234" t="s">
        <v>219</v>
      </c>
      <c r="L234" t="s">
        <v>138</v>
      </c>
      <c r="M234" t="s">
        <v>104</v>
      </c>
      <c r="N234" t="s">
        <v>103</v>
      </c>
      <c r="O234" t="s">
        <v>94</v>
      </c>
      <c r="P234">
        <v>87</v>
      </c>
      <c r="Q234">
        <v>10056</v>
      </c>
      <c r="R234">
        <v>2000</v>
      </c>
      <c r="S234">
        <v>500</v>
      </c>
      <c r="T234">
        <v>150</v>
      </c>
      <c r="U234">
        <v>12570</v>
      </c>
      <c r="V234">
        <f>Data_SalesDetails[[#This Row],[Stock.Cost]]+Data_SalesDetails[[#This Row],[Stock.RepairsCost]]+Data_SalesDetails[[#This Row],[Stock.PartsCost]]+Data_SalesDetails[[#This Row],[Stock.TransportInCost]]</f>
        <v>12706</v>
      </c>
      <c r="W234" s="3">
        <f>Data_SalesDetails[[#This Row],[TotalSalePrice]]/Data_SalesDetails[[#This Row],[Total Cost]]-1</f>
        <v>-1.0703604596253746E-2</v>
      </c>
      <c r="X234" s="4">
        <f>Data_SalesDetails[[#This Row],[TotalSalePrice]]-Data_SalesDetails[[#This Row],[Total Cost]]</f>
        <v>-136</v>
      </c>
      <c r="Y234" t="s">
        <v>431</v>
      </c>
      <c r="Z234" s="2">
        <v>43101</v>
      </c>
      <c r="AA234">
        <v>21</v>
      </c>
      <c r="AB234" t="s">
        <v>411</v>
      </c>
      <c r="AC234" t="s">
        <v>330</v>
      </c>
      <c r="AD234" t="s">
        <v>312</v>
      </c>
    </row>
    <row r="235" spans="1:30" x14ac:dyDescent="0.25">
      <c r="A235">
        <v>234</v>
      </c>
      <c r="B235">
        <v>215</v>
      </c>
      <c r="C235">
        <v>1</v>
      </c>
      <c r="D235" t="s">
        <v>671</v>
      </c>
      <c r="E235">
        <v>9890</v>
      </c>
      <c r="G235" t="s">
        <v>49</v>
      </c>
      <c r="H235" s="1">
        <v>43105</v>
      </c>
      <c r="I235">
        <v>215</v>
      </c>
      <c r="J235" t="s">
        <v>220</v>
      </c>
      <c r="K235" t="s">
        <v>221</v>
      </c>
      <c r="L235" t="s">
        <v>145</v>
      </c>
      <c r="M235" t="s">
        <v>96</v>
      </c>
      <c r="N235" t="s">
        <v>95</v>
      </c>
      <c r="O235" t="s">
        <v>94</v>
      </c>
      <c r="P235">
        <v>89</v>
      </c>
      <c r="Q235">
        <v>7912</v>
      </c>
      <c r="R235">
        <v>500</v>
      </c>
      <c r="S235">
        <v>225</v>
      </c>
      <c r="T235">
        <v>150</v>
      </c>
      <c r="U235">
        <v>9890</v>
      </c>
      <c r="V235">
        <f>Data_SalesDetails[[#This Row],[Stock.Cost]]+Data_SalesDetails[[#This Row],[Stock.RepairsCost]]+Data_SalesDetails[[#This Row],[Stock.PartsCost]]+Data_SalesDetails[[#This Row],[Stock.TransportInCost]]</f>
        <v>8787</v>
      </c>
      <c r="W235" s="3">
        <f>Data_SalesDetails[[#This Row],[TotalSalePrice]]/Data_SalesDetails[[#This Row],[Total Cost]]-1</f>
        <v>0.12552634573802202</v>
      </c>
      <c r="X235" s="4">
        <f>Data_SalesDetails[[#This Row],[TotalSalePrice]]-Data_SalesDetails[[#This Row],[Total Cost]]</f>
        <v>1103</v>
      </c>
      <c r="Y235" t="s">
        <v>431</v>
      </c>
      <c r="Z235" s="2">
        <v>43101</v>
      </c>
      <c r="AA235">
        <v>21</v>
      </c>
      <c r="AB235" t="s">
        <v>413</v>
      </c>
      <c r="AC235" t="s">
        <v>330</v>
      </c>
      <c r="AD235" t="s">
        <v>312</v>
      </c>
    </row>
    <row r="236" spans="1:30" x14ac:dyDescent="0.25">
      <c r="A236">
        <v>235</v>
      </c>
      <c r="B236">
        <v>216</v>
      </c>
      <c r="C236">
        <v>1</v>
      </c>
      <c r="D236" t="s">
        <v>672</v>
      </c>
      <c r="E236">
        <v>56950</v>
      </c>
      <c r="G236" t="s">
        <v>14</v>
      </c>
      <c r="H236" s="1">
        <v>43110</v>
      </c>
      <c r="I236">
        <v>216</v>
      </c>
      <c r="J236" t="s">
        <v>141</v>
      </c>
      <c r="K236" t="s">
        <v>142</v>
      </c>
      <c r="L236" t="s">
        <v>138</v>
      </c>
      <c r="M236" t="s">
        <v>104</v>
      </c>
      <c r="N236" t="s">
        <v>103</v>
      </c>
      <c r="O236" t="s">
        <v>94</v>
      </c>
      <c r="P236">
        <v>32</v>
      </c>
      <c r="Q236">
        <v>45560</v>
      </c>
      <c r="R236">
        <v>2000</v>
      </c>
      <c r="S236">
        <v>500</v>
      </c>
      <c r="T236">
        <v>550</v>
      </c>
      <c r="U236">
        <v>56950</v>
      </c>
      <c r="V236">
        <f>Data_SalesDetails[[#This Row],[Stock.Cost]]+Data_SalesDetails[[#This Row],[Stock.RepairsCost]]+Data_SalesDetails[[#This Row],[Stock.PartsCost]]+Data_SalesDetails[[#This Row],[Stock.TransportInCost]]</f>
        <v>48610</v>
      </c>
      <c r="W236" s="3">
        <f>Data_SalesDetails[[#This Row],[TotalSalePrice]]/Data_SalesDetails[[#This Row],[Total Cost]]-1</f>
        <v>0.17156963587739149</v>
      </c>
      <c r="X236" s="4">
        <f>Data_SalesDetails[[#This Row],[TotalSalePrice]]-Data_SalesDetails[[#This Row],[Total Cost]]</f>
        <v>8340</v>
      </c>
      <c r="Y236" t="s">
        <v>433</v>
      </c>
      <c r="Z236" s="2">
        <v>43101</v>
      </c>
      <c r="AA236">
        <v>5</v>
      </c>
      <c r="AB236" t="s">
        <v>366</v>
      </c>
      <c r="AC236" t="s">
        <v>313</v>
      </c>
      <c r="AD236" t="s">
        <v>312</v>
      </c>
    </row>
    <row r="237" spans="1:30" x14ac:dyDescent="0.25">
      <c r="A237">
        <v>236</v>
      </c>
      <c r="B237">
        <v>217</v>
      </c>
      <c r="C237">
        <v>1</v>
      </c>
      <c r="D237" t="s">
        <v>673</v>
      </c>
      <c r="E237">
        <v>45950</v>
      </c>
      <c r="G237" t="s">
        <v>35</v>
      </c>
      <c r="H237" s="1">
        <v>43110</v>
      </c>
      <c r="I237">
        <v>217</v>
      </c>
      <c r="J237" t="s">
        <v>189</v>
      </c>
      <c r="K237" t="s">
        <v>190</v>
      </c>
      <c r="L237" t="s">
        <v>191</v>
      </c>
      <c r="M237" t="s">
        <v>102</v>
      </c>
      <c r="N237" t="s">
        <v>101</v>
      </c>
      <c r="O237" t="s">
        <v>94</v>
      </c>
      <c r="P237">
        <v>85</v>
      </c>
      <c r="Q237">
        <v>36760</v>
      </c>
      <c r="R237">
        <v>660</v>
      </c>
      <c r="S237">
        <v>1500</v>
      </c>
      <c r="T237">
        <v>550</v>
      </c>
      <c r="U237">
        <v>45950</v>
      </c>
      <c r="V237">
        <f>Data_SalesDetails[[#This Row],[Stock.Cost]]+Data_SalesDetails[[#This Row],[Stock.RepairsCost]]+Data_SalesDetails[[#This Row],[Stock.PartsCost]]+Data_SalesDetails[[#This Row],[Stock.TransportInCost]]</f>
        <v>39470</v>
      </c>
      <c r="W237" s="3">
        <f>Data_SalesDetails[[#This Row],[TotalSalePrice]]/Data_SalesDetails[[#This Row],[Total Cost]]-1</f>
        <v>0.16417532303014948</v>
      </c>
      <c r="X237" s="4">
        <f>Data_SalesDetails[[#This Row],[TotalSalePrice]]-Data_SalesDetails[[#This Row],[Total Cost]]</f>
        <v>6480</v>
      </c>
      <c r="Y237" t="s">
        <v>488</v>
      </c>
      <c r="Z237" s="2">
        <v>43101</v>
      </c>
      <c r="AA237">
        <v>20</v>
      </c>
      <c r="AB237" t="s">
        <v>409</v>
      </c>
      <c r="AC237" t="s">
        <v>329</v>
      </c>
      <c r="AD237" t="s">
        <v>312</v>
      </c>
    </row>
    <row r="238" spans="1:30" x14ac:dyDescent="0.25">
      <c r="A238">
        <v>237</v>
      </c>
      <c r="B238">
        <v>218</v>
      </c>
      <c r="C238">
        <v>1</v>
      </c>
      <c r="D238" t="s">
        <v>674</v>
      </c>
      <c r="E238">
        <v>950</v>
      </c>
      <c r="F238">
        <v>25</v>
      </c>
      <c r="G238" t="s">
        <v>52</v>
      </c>
      <c r="H238" s="1">
        <v>43110</v>
      </c>
      <c r="I238">
        <v>218</v>
      </c>
      <c r="J238" t="s">
        <v>226</v>
      </c>
      <c r="K238" t="s">
        <v>227</v>
      </c>
      <c r="L238" t="s">
        <v>197</v>
      </c>
      <c r="M238" t="s">
        <v>93</v>
      </c>
      <c r="N238" t="s">
        <v>92</v>
      </c>
      <c r="O238" t="s">
        <v>94</v>
      </c>
      <c r="P238">
        <v>96</v>
      </c>
      <c r="Q238">
        <v>760</v>
      </c>
      <c r="R238">
        <v>500</v>
      </c>
      <c r="S238">
        <v>750</v>
      </c>
      <c r="T238">
        <v>150</v>
      </c>
      <c r="U238">
        <v>950</v>
      </c>
      <c r="V238">
        <f>Data_SalesDetails[[#This Row],[Stock.Cost]]+Data_SalesDetails[[#This Row],[Stock.RepairsCost]]+Data_SalesDetails[[#This Row],[Stock.PartsCost]]+Data_SalesDetails[[#This Row],[Stock.TransportInCost]]</f>
        <v>2160</v>
      </c>
      <c r="W238" s="3">
        <f>Data_SalesDetails[[#This Row],[TotalSalePrice]]/Data_SalesDetails[[#This Row],[Total Cost]]-1</f>
        <v>-0.56018518518518512</v>
      </c>
      <c r="X238" s="4">
        <f>Data_SalesDetails[[#This Row],[TotalSalePrice]]-Data_SalesDetails[[#This Row],[Total Cost]]</f>
        <v>-1210</v>
      </c>
      <c r="Y238" t="s">
        <v>428</v>
      </c>
      <c r="Z238" s="2">
        <v>43101</v>
      </c>
      <c r="AA238">
        <v>23</v>
      </c>
      <c r="AB238" t="s">
        <v>419</v>
      </c>
      <c r="AC238" t="s">
        <v>332</v>
      </c>
      <c r="AD238" t="s">
        <v>309</v>
      </c>
    </row>
    <row r="239" spans="1:30" x14ac:dyDescent="0.25">
      <c r="A239">
        <v>238</v>
      </c>
      <c r="B239">
        <v>219</v>
      </c>
      <c r="C239">
        <v>1</v>
      </c>
      <c r="D239" t="s">
        <v>675</v>
      </c>
      <c r="E239">
        <v>21550</v>
      </c>
      <c r="F239">
        <v>1250</v>
      </c>
      <c r="G239" t="s">
        <v>38</v>
      </c>
      <c r="H239" s="1">
        <v>43110</v>
      </c>
      <c r="I239">
        <v>219</v>
      </c>
      <c r="J239" t="s">
        <v>198</v>
      </c>
      <c r="K239" t="s">
        <v>199</v>
      </c>
      <c r="L239" t="s">
        <v>132</v>
      </c>
      <c r="M239" t="s">
        <v>96</v>
      </c>
      <c r="N239" t="s">
        <v>95</v>
      </c>
      <c r="O239" t="s">
        <v>94</v>
      </c>
      <c r="P239">
        <v>74</v>
      </c>
      <c r="Q239">
        <v>17240</v>
      </c>
      <c r="R239">
        <v>970</v>
      </c>
      <c r="S239">
        <v>750</v>
      </c>
      <c r="T239">
        <v>150</v>
      </c>
      <c r="U239">
        <v>21550</v>
      </c>
      <c r="V239">
        <f>Data_SalesDetails[[#This Row],[Stock.Cost]]+Data_SalesDetails[[#This Row],[Stock.RepairsCost]]+Data_SalesDetails[[#This Row],[Stock.PartsCost]]+Data_SalesDetails[[#This Row],[Stock.TransportInCost]]</f>
        <v>19110</v>
      </c>
      <c r="W239" s="3">
        <f>Data_SalesDetails[[#This Row],[TotalSalePrice]]/Data_SalesDetails[[#This Row],[Total Cost]]-1</f>
        <v>0.12768184196755628</v>
      </c>
      <c r="X239" s="4">
        <f>Data_SalesDetails[[#This Row],[TotalSalePrice]]-Data_SalesDetails[[#This Row],[Total Cost]]</f>
        <v>2440</v>
      </c>
      <c r="Y239" t="s">
        <v>431</v>
      </c>
      <c r="Z239" s="2">
        <v>43101</v>
      </c>
      <c r="AA239">
        <v>16</v>
      </c>
      <c r="AB239" t="s">
        <v>401</v>
      </c>
      <c r="AC239" t="s">
        <v>325</v>
      </c>
      <c r="AD239" t="s">
        <v>312</v>
      </c>
    </row>
    <row r="240" spans="1:30" x14ac:dyDescent="0.25">
      <c r="A240">
        <v>239</v>
      </c>
      <c r="B240">
        <v>220</v>
      </c>
      <c r="C240">
        <v>1</v>
      </c>
      <c r="D240" t="s">
        <v>676</v>
      </c>
      <c r="E240">
        <v>5950</v>
      </c>
      <c r="G240" t="s">
        <v>24</v>
      </c>
      <c r="H240" s="1">
        <v>43115</v>
      </c>
      <c r="I240">
        <v>220</v>
      </c>
      <c r="J240" t="s">
        <v>163</v>
      </c>
      <c r="K240" t="s">
        <v>164</v>
      </c>
      <c r="L240" t="s">
        <v>159</v>
      </c>
      <c r="M240" t="s">
        <v>104</v>
      </c>
      <c r="N240" t="s">
        <v>103</v>
      </c>
      <c r="O240" t="s">
        <v>94</v>
      </c>
      <c r="P240">
        <v>52</v>
      </c>
      <c r="Q240">
        <v>4760</v>
      </c>
      <c r="R240">
        <v>500</v>
      </c>
      <c r="S240">
        <v>225</v>
      </c>
      <c r="T240">
        <v>150</v>
      </c>
      <c r="U240">
        <v>5950</v>
      </c>
      <c r="V240">
        <f>Data_SalesDetails[[#This Row],[Stock.Cost]]+Data_SalesDetails[[#This Row],[Stock.RepairsCost]]+Data_SalesDetails[[#This Row],[Stock.PartsCost]]+Data_SalesDetails[[#This Row],[Stock.TransportInCost]]</f>
        <v>5635</v>
      </c>
      <c r="W240" s="3">
        <f>Data_SalesDetails[[#This Row],[TotalSalePrice]]/Data_SalesDetails[[#This Row],[Total Cost]]-1</f>
        <v>5.5900621118012417E-2</v>
      </c>
      <c r="X240" s="4">
        <f>Data_SalesDetails[[#This Row],[TotalSalePrice]]-Data_SalesDetails[[#This Row],[Total Cost]]</f>
        <v>315</v>
      </c>
      <c r="Y240" t="s">
        <v>431</v>
      </c>
      <c r="Z240" s="2">
        <v>43101</v>
      </c>
      <c r="AA240">
        <v>9</v>
      </c>
      <c r="AB240" t="s">
        <v>380</v>
      </c>
      <c r="AC240" t="s">
        <v>316</v>
      </c>
      <c r="AD240" t="s">
        <v>307</v>
      </c>
    </row>
    <row r="241" spans="1:30" x14ac:dyDescent="0.25">
      <c r="A241">
        <v>240</v>
      </c>
      <c r="B241">
        <v>221</v>
      </c>
      <c r="C241">
        <v>1</v>
      </c>
      <c r="D241" t="s">
        <v>677</v>
      </c>
      <c r="E241">
        <v>365000</v>
      </c>
      <c r="G241" t="s">
        <v>15</v>
      </c>
      <c r="H241" s="1">
        <v>43115</v>
      </c>
      <c r="I241">
        <v>221</v>
      </c>
      <c r="J241" t="s">
        <v>143</v>
      </c>
      <c r="K241" t="s">
        <v>144</v>
      </c>
      <c r="L241" t="s">
        <v>145</v>
      </c>
      <c r="M241" t="s">
        <v>96</v>
      </c>
      <c r="N241" t="s">
        <v>95</v>
      </c>
      <c r="O241" t="s">
        <v>94</v>
      </c>
      <c r="P241">
        <v>63</v>
      </c>
      <c r="Q241">
        <v>284000</v>
      </c>
      <c r="R241">
        <v>9250</v>
      </c>
      <c r="S241">
        <v>7500</v>
      </c>
      <c r="T241">
        <v>1950</v>
      </c>
      <c r="U241">
        <v>355000</v>
      </c>
      <c r="V241">
        <f>Data_SalesDetails[[#This Row],[Stock.Cost]]+Data_SalesDetails[[#This Row],[Stock.RepairsCost]]+Data_SalesDetails[[#This Row],[Stock.PartsCost]]+Data_SalesDetails[[#This Row],[Stock.TransportInCost]]</f>
        <v>302700</v>
      </c>
      <c r="W241" s="3">
        <f>Data_SalesDetails[[#This Row],[TotalSalePrice]]/Data_SalesDetails[[#This Row],[Total Cost]]-1</f>
        <v>0.17277832837793206</v>
      </c>
      <c r="X241" s="4">
        <f>Data_SalesDetails[[#This Row],[TotalSalePrice]]-Data_SalesDetails[[#This Row],[Total Cost]]</f>
        <v>52300</v>
      </c>
      <c r="Y241" t="s">
        <v>424</v>
      </c>
      <c r="Z241" s="2">
        <v>43101</v>
      </c>
      <c r="AA241">
        <v>12</v>
      </c>
      <c r="AB241" t="s">
        <v>390</v>
      </c>
      <c r="AC241" t="s">
        <v>319</v>
      </c>
      <c r="AD241" t="s">
        <v>320</v>
      </c>
    </row>
    <row r="242" spans="1:30" x14ac:dyDescent="0.25">
      <c r="A242">
        <v>241</v>
      </c>
      <c r="B242">
        <v>222</v>
      </c>
      <c r="C242">
        <v>1</v>
      </c>
      <c r="D242" t="s">
        <v>678</v>
      </c>
      <c r="E242">
        <v>120000</v>
      </c>
      <c r="G242" t="s">
        <v>10</v>
      </c>
      <c r="H242" s="1">
        <v>43141</v>
      </c>
      <c r="I242">
        <v>222</v>
      </c>
      <c r="J242" t="s">
        <v>130</v>
      </c>
      <c r="K242" t="s">
        <v>131</v>
      </c>
      <c r="L242" t="s">
        <v>132</v>
      </c>
      <c r="M242" t="s">
        <v>96</v>
      </c>
      <c r="N242" t="s">
        <v>95</v>
      </c>
      <c r="O242" t="s">
        <v>94</v>
      </c>
      <c r="P242">
        <v>41</v>
      </c>
      <c r="Q242">
        <v>96000</v>
      </c>
      <c r="R242">
        <v>2175</v>
      </c>
      <c r="S242">
        <v>750</v>
      </c>
      <c r="T242">
        <v>750</v>
      </c>
      <c r="U242">
        <v>120000</v>
      </c>
      <c r="V242">
        <f>Data_SalesDetails[[#This Row],[Stock.Cost]]+Data_SalesDetails[[#This Row],[Stock.RepairsCost]]+Data_SalesDetails[[#This Row],[Stock.PartsCost]]+Data_SalesDetails[[#This Row],[Stock.TransportInCost]]</f>
        <v>99675</v>
      </c>
      <c r="W242" s="3">
        <f>Data_SalesDetails[[#This Row],[TotalSalePrice]]/Data_SalesDetails[[#This Row],[Total Cost]]-1</f>
        <v>0.20391271632806629</v>
      </c>
      <c r="X242" s="4">
        <f>Data_SalesDetails[[#This Row],[TotalSalePrice]]-Data_SalesDetails[[#This Row],[Total Cost]]</f>
        <v>20325</v>
      </c>
      <c r="Y242" t="s">
        <v>431</v>
      </c>
      <c r="Z242" s="2">
        <v>43132</v>
      </c>
      <c r="AA242">
        <v>6</v>
      </c>
      <c r="AB242" t="s">
        <v>374</v>
      </c>
      <c r="AC242" t="s">
        <v>314</v>
      </c>
      <c r="AD242" t="s">
        <v>312</v>
      </c>
    </row>
    <row r="243" spans="1:30" x14ac:dyDescent="0.25">
      <c r="A243">
        <v>242</v>
      </c>
      <c r="B243">
        <v>223</v>
      </c>
      <c r="C243">
        <v>1</v>
      </c>
      <c r="D243" t="s">
        <v>679</v>
      </c>
      <c r="E243">
        <v>17850</v>
      </c>
      <c r="F243">
        <v>750</v>
      </c>
      <c r="G243" t="s">
        <v>22</v>
      </c>
      <c r="H243" s="1">
        <v>43142</v>
      </c>
      <c r="I243">
        <v>223</v>
      </c>
      <c r="J243" t="s">
        <v>124</v>
      </c>
      <c r="K243" t="s">
        <v>125</v>
      </c>
      <c r="L243" t="s">
        <v>126</v>
      </c>
      <c r="M243" t="s">
        <v>109</v>
      </c>
      <c r="N243" t="s">
        <v>108</v>
      </c>
      <c r="O243" t="s">
        <v>94</v>
      </c>
      <c r="P243">
        <v>15</v>
      </c>
      <c r="Q243">
        <v>14280</v>
      </c>
      <c r="R243">
        <v>1360</v>
      </c>
      <c r="S243">
        <v>150</v>
      </c>
      <c r="T243">
        <v>150</v>
      </c>
      <c r="U243">
        <v>121500</v>
      </c>
      <c r="V243">
        <f>Data_SalesDetails[[#This Row],[Stock.Cost]]+Data_SalesDetails[[#This Row],[Stock.RepairsCost]]+Data_SalesDetails[[#This Row],[Stock.PartsCost]]+Data_SalesDetails[[#This Row],[Stock.TransportInCost]]</f>
        <v>15940</v>
      </c>
      <c r="W243" s="3">
        <f>Data_SalesDetails[[#This Row],[TotalSalePrice]]/Data_SalesDetails[[#This Row],[Total Cost]]-1</f>
        <v>6.6223337515683811</v>
      </c>
      <c r="X243" s="4">
        <f>Data_SalesDetails[[#This Row],[TotalSalePrice]]-Data_SalesDetails[[#This Row],[Total Cost]]</f>
        <v>105560</v>
      </c>
      <c r="Y243" t="s">
        <v>428</v>
      </c>
      <c r="Z243" s="2">
        <v>43132</v>
      </c>
      <c r="AA243">
        <v>2</v>
      </c>
      <c r="AB243" t="s">
        <v>349</v>
      </c>
      <c r="AC243" t="s">
        <v>308</v>
      </c>
      <c r="AD243" t="s">
        <v>309</v>
      </c>
    </row>
    <row r="244" spans="1:30" x14ac:dyDescent="0.25">
      <c r="A244">
        <v>243</v>
      </c>
      <c r="B244">
        <v>223</v>
      </c>
      <c r="C244">
        <v>2</v>
      </c>
      <c r="D244" t="s">
        <v>680</v>
      </c>
      <c r="E244">
        <v>103650</v>
      </c>
      <c r="G244" t="s">
        <v>22</v>
      </c>
      <c r="H244" s="1">
        <v>43142</v>
      </c>
      <c r="I244">
        <v>223</v>
      </c>
      <c r="J244" t="s">
        <v>124</v>
      </c>
      <c r="K244" t="s">
        <v>125</v>
      </c>
      <c r="L244" t="s">
        <v>126</v>
      </c>
      <c r="M244" t="s">
        <v>109</v>
      </c>
      <c r="N244" t="s">
        <v>108</v>
      </c>
      <c r="O244" t="s">
        <v>94</v>
      </c>
      <c r="P244">
        <v>26</v>
      </c>
      <c r="Q244">
        <v>82920</v>
      </c>
      <c r="R244">
        <v>1490</v>
      </c>
      <c r="S244">
        <v>750</v>
      </c>
      <c r="T244">
        <v>750</v>
      </c>
      <c r="U244">
        <v>121500</v>
      </c>
      <c r="V244">
        <f>Data_SalesDetails[[#This Row],[Stock.Cost]]+Data_SalesDetails[[#This Row],[Stock.RepairsCost]]+Data_SalesDetails[[#This Row],[Stock.PartsCost]]+Data_SalesDetails[[#This Row],[Stock.TransportInCost]]</f>
        <v>85910</v>
      </c>
      <c r="W244" s="3">
        <f>Data_SalesDetails[[#This Row],[TotalSalePrice]]/Data_SalesDetails[[#This Row],[Total Cost]]-1</f>
        <v>0.41427074845768819</v>
      </c>
      <c r="X244" s="4">
        <f>Data_SalesDetails[[#This Row],[TotalSalePrice]]-Data_SalesDetails[[#This Row],[Total Cost]]</f>
        <v>35590</v>
      </c>
      <c r="Y244" t="s">
        <v>471</v>
      </c>
      <c r="Z244" s="2">
        <v>43132</v>
      </c>
      <c r="AA244">
        <v>4</v>
      </c>
      <c r="AB244" t="s">
        <v>360</v>
      </c>
      <c r="AC244" t="s">
        <v>311</v>
      </c>
      <c r="AD244" t="s">
        <v>312</v>
      </c>
    </row>
    <row r="245" spans="1:30" x14ac:dyDescent="0.25">
      <c r="A245">
        <v>244</v>
      </c>
      <c r="B245">
        <v>224</v>
      </c>
      <c r="C245">
        <v>1</v>
      </c>
      <c r="D245" t="s">
        <v>681</v>
      </c>
      <c r="E245">
        <v>182500</v>
      </c>
      <c r="F245">
        <v>17500</v>
      </c>
      <c r="G245" t="s">
        <v>11</v>
      </c>
      <c r="H245" s="1">
        <v>43143</v>
      </c>
      <c r="I245">
        <v>224</v>
      </c>
      <c r="J245" t="s">
        <v>133</v>
      </c>
      <c r="K245" t="s">
        <v>134</v>
      </c>
      <c r="L245" t="s">
        <v>135</v>
      </c>
      <c r="M245" t="s">
        <v>106</v>
      </c>
      <c r="N245" t="s">
        <v>105</v>
      </c>
      <c r="O245" t="s">
        <v>107</v>
      </c>
      <c r="P245">
        <v>35</v>
      </c>
      <c r="Q245">
        <v>146000</v>
      </c>
      <c r="R245">
        <v>5500</v>
      </c>
      <c r="S245">
        <v>1500</v>
      </c>
      <c r="T245">
        <v>1950</v>
      </c>
      <c r="U245">
        <v>182500</v>
      </c>
      <c r="V245">
        <f>Data_SalesDetails[[#This Row],[Stock.Cost]]+Data_SalesDetails[[#This Row],[Stock.RepairsCost]]+Data_SalesDetails[[#This Row],[Stock.PartsCost]]+Data_SalesDetails[[#This Row],[Stock.TransportInCost]]</f>
        <v>154950</v>
      </c>
      <c r="W245" s="3">
        <f>Data_SalesDetails[[#This Row],[TotalSalePrice]]/Data_SalesDetails[[#This Row],[Total Cost]]-1</f>
        <v>0.17779929009357853</v>
      </c>
      <c r="X245" s="4">
        <f>Data_SalesDetails[[#This Row],[TotalSalePrice]]-Data_SalesDetails[[#This Row],[Total Cost]]</f>
        <v>27550</v>
      </c>
      <c r="Y245" t="s">
        <v>444</v>
      </c>
      <c r="Z245" s="2">
        <v>43132</v>
      </c>
      <c r="AA245">
        <v>6</v>
      </c>
      <c r="AB245" t="s">
        <v>369</v>
      </c>
      <c r="AC245" t="s">
        <v>314</v>
      </c>
      <c r="AD245" t="s">
        <v>312</v>
      </c>
    </row>
    <row r="246" spans="1:30" x14ac:dyDescent="0.25">
      <c r="A246">
        <v>245</v>
      </c>
      <c r="B246">
        <v>225</v>
      </c>
      <c r="C246">
        <v>1</v>
      </c>
      <c r="D246" t="s">
        <v>682</v>
      </c>
      <c r="E246">
        <v>22500</v>
      </c>
      <c r="G246" t="s">
        <v>59</v>
      </c>
      <c r="H246" s="1">
        <v>43144</v>
      </c>
      <c r="I246">
        <v>225</v>
      </c>
      <c r="J246" t="s">
        <v>239</v>
      </c>
      <c r="K246" t="s">
        <v>240</v>
      </c>
      <c r="L246" t="s">
        <v>113</v>
      </c>
      <c r="M246" t="s">
        <v>104</v>
      </c>
      <c r="N246" t="s">
        <v>103</v>
      </c>
      <c r="O246" t="s">
        <v>94</v>
      </c>
      <c r="P246">
        <v>57</v>
      </c>
      <c r="Q246">
        <v>18000</v>
      </c>
      <c r="R246">
        <v>1360</v>
      </c>
      <c r="S246">
        <v>750</v>
      </c>
      <c r="T246">
        <v>150</v>
      </c>
      <c r="U246">
        <v>22500</v>
      </c>
      <c r="V246">
        <f>Data_SalesDetails[[#This Row],[Stock.Cost]]+Data_SalesDetails[[#This Row],[Stock.RepairsCost]]+Data_SalesDetails[[#This Row],[Stock.PartsCost]]+Data_SalesDetails[[#This Row],[Stock.TransportInCost]]</f>
        <v>20260</v>
      </c>
      <c r="W246" s="3">
        <f>Data_SalesDetails[[#This Row],[TotalSalePrice]]/Data_SalesDetails[[#This Row],[Total Cost]]-1</f>
        <v>0.11056268509378087</v>
      </c>
      <c r="X246" s="4">
        <f>Data_SalesDetails[[#This Row],[TotalSalePrice]]-Data_SalesDetails[[#This Row],[Total Cost]]</f>
        <v>2240</v>
      </c>
      <c r="Y246" t="s">
        <v>431</v>
      </c>
      <c r="Z246" s="2">
        <v>43132</v>
      </c>
      <c r="AA246">
        <v>10</v>
      </c>
      <c r="AB246" t="s">
        <v>385</v>
      </c>
      <c r="AC246" t="s">
        <v>317</v>
      </c>
      <c r="AD246" t="s">
        <v>312</v>
      </c>
    </row>
    <row r="247" spans="1:30" x14ac:dyDescent="0.25">
      <c r="A247">
        <v>246</v>
      </c>
      <c r="B247">
        <v>226</v>
      </c>
      <c r="C247">
        <v>1</v>
      </c>
      <c r="D247" t="s">
        <v>683</v>
      </c>
      <c r="E247">
        <v>21500</v>
      </c>
      <c r="G247" t="s">
        <v>60</v>
      </c>
      <c r="H247" s="1">
        <v>43145</v>
      </c>
      <c r="I247">
        <v>226</v>
      </c>
      <c r="J247" t="s">
        <v>241</v>
      </c>
      <c r="K247" t="s">
        <v>242</v>
      </c>
      <c r="L247" t="s">
        <v>123</v>
      </c>
      <c r="M247" t="s">
        <v>96</v>
      </c>
      <c r="N247" t="s">
        <v>95</v>
      </c>
      <c r="O247" t="s">
        <v>94</v>
      </c>
      <c r="P247">
        <v>59</v>
      </c>
      <c r="Q247">
        <v>17200</v>
      </c>
      <c r="R247">
        <v>500</v>
      </c>
      <c r="S247">
        <v>750</v>
      </c>
      <c r="T247">
        <v>150</v>
      </c>
      <c r="U247">
        <v>21500</v>
      </c>
      <c r="V247">
        <f>Data_SalesDetails[[#This Row],[Stock.Cost]]+Data_SalesDetails[[#This Row],[Stock.RepairsCost]]+Data_SalesDetails[[#This Row],[Stock.PartsCost]]+Data_SalesDetails[[#This Row],[Stock.TransportInCost]]</f>
        <v>18600</v>
      </c>
      <c r="W247" s="3">
        <f>Data_SalesDetails[[#This Row],[TotalSalePrice]]/Data_SalesDetails[[#This Row],[Total Cost]]-1</f>
        <v>0.15591397849462374</v>
      </c>
      <c r="X247" s="4">
        <f>Data_SalesDetails[[#This Row],[TotalSalePrice]]-Data_SalesDetails[[#This Row],[Total Cost]]</f>
        <v>2900</v>
      </c>
      <c r="Y247" t="s">
        <v>431</v>
      </c>
      <c r="Z247" s="2">
        <v>43132</v>
      </c>
      <c r="AA247">
        <v>11</v>
      </c>
      <c r="AB247" t="s">
        <v>387</v>
      </c>
      <c r="AC247" t="s">
        <v>318</v>
      </c>
      <c r="AD247" t="s">
        <v>309</v>
      </c>
    </row>
    <row r="248" spans="1:30" x14ac:dyDescent="0.25">
      <c r="A248">
        <v>247</v>
      </c>
      <c r="B248">
        <v>227</v>
      </c>
      <c r="C248">
        <v>1</v>
      </c>
      <c r="D248" t="s">
        <v>542</v>
      </c>
      <c r="E248">
        <v>189500</v>
      </c>
      <c r="F248">
        <v>1500</v>
      </c>
      <c r="G248" t="s">
        <v>49</v>
      </c>
      <c r="H248" s="1">
        <v>43148</v>
      </c>
      <c r="I248">
        <v>227</v>
      </c>
      <c r="J248" t="s">
        <v>220</v>
      </c>
      <c r="K248" t="s">
        <v>221</v>
      </c>
      <c r="L248" t="s">
        <v>145</v>
      </c>
      <c r="M248" t="s">
        <v>96</v>
      </c>
      <c r="N248" t="s">
        <v>95</v>
      </c>
      <c r="O248" t="s">
        <v>94</v>
      </c>
      <c r="P248">
        <v>34</v>
      </c>
      <c r="Q248">
        <v>151600</v>
      </c>
      <c r="R248">
        <v>500</v>
      </c>
      <c r="S248">
        <v>1500</v>
      </c>
      <c r="T248">
        <v>1950</v>
      </c>
      <c r="U248">
        <v>189500</v>
      </c>
      <c r="V248">
        <f>Data_SalesDetails[[#This Row],[Stock.Cost]]+Data_SalesDetails[[#This Row],[Stock.RepairsCost]]+Data_SalesDetails[[#This Row],[Stock.PartsCost]]+Data_SalesDetails[[#This Row],[Stock.TransportInCost]]</f>
        <v>155550</v>
      </c>
      <c r="W248" s="3">
        <f>Data_SalesDetails[[#This Row],[TotalSalePrice]]/Data_SalesDetails[[#This Row],[Total Cost]]-1</f>
        <v>0.21825779492124719</v>
      </c>
      <c r="X248" s="4">
        <f>Data_SalesDetails[[#This Row],[TotalSalePrice]]-Data_SalesDetails[[#This Row],[Total Cost]]</f>
        <v>33950</v>
      </c>
      <c r="Y248" t="s">
        <v>426</v>
      </c>
      <c r="Z248" s="2">
        <v>42646</v>
      </c>
      <c r="AA248">
        <v>5</v>
      </c>
      <c r="AB248" t="s">
        <v>368</v>
      </c>
      <c r="AC248" t="s">
        <v>313</v>
      </c>
      <c r="AD248" t="s">
        <v>312</v>
      </c>
    </row>
    <row r="249" spans="1:30" x14ac:dyDescent="0.25">
      <c r="A249">
        <v>248</v>
      </c>
      <c r="B249">
        <v>228</v>
      </c>
      <c r="C249">
        <v>1</v>
      </c>
      <c r="D249" t="s">
        <v>457</v>
      </c>
      <c r="E249">
        <v>55450</v>
      </c>
      <c r="F249">
        <v>1500</v>
      </c>
      <c r="G249" t="s">
        <v>61</v>
      </c>
      <c r="H249" s="1">
        <v>43148</v>
      </c>
      <c r="I249">
        <v>228</v>
      </c>
      <c r="J249" t="s">
        <v>243</v>
      </c>
      <c r="K249" t="s">
        <v>244</v>
      </c>
      <c r="L249" t="s">
        <v>126</v>
      </c>
      <c r="M249" t="s">
        <v>109</v>
      </c>
      <c r="N249" t="s">
        <v>108</v>
      </c>
      <c r="O249" t="s">
        <v>94</v>
      </c>
      <c r="P249">
        <v>32</v>
      </c>
      <c r="Q249">
        <v>44360</v>
      </c>
      <c r="R249">
        <v>490</v>
      </c>
      <c r="S249">
        <v>225</v>
      </c>
      <c r="T249">
        <v>550</v>
      </c>
      <c r="U249">
        <v>55450</v>
      </c>
      <c r="V249">
        <f>Data_SalesDetails[[#This Row],[Stock.Cost]]+Data_SalesDetails[[#This Row],[Stock.RepairsCost]]+Data_SalesDetails[[#This Row],[Stock.PartsCost]]+Data_SalesDetails[[#This Row],[Stock.TransportInCost]]</f>
        <v>45625</v>
      </c>
      <c r="W249" s="3">
        <f>Data_SalesDetails[[#This Row],[TotalSalePrice]]/Data_SalesDetails[[#This Row],[Total Cost]]-1</f>
        <v>0.21534246575342464</v>
      </c>
      <c r="X249" s="4">
        <f>Data_SalesDetails[[#This Row],[TotalSalePrice]]-Data_SalesDetails[[#This Row],[Total Cost]]</f>
        <v>9825</v>
      </c>
      <c r="Y249" t="s">
        <v>424</v>
      </c>
      <c r="Z249" s="2">
        <v>42277</v>
      </c>
      <c r="AA249">
        <v>5</v>
      </c>
      <c r="AB249" t="s">
        <v>366</v>
      </c>
      <c r="AC249" t="s">
        <v>313</v>
      </c>
      <c r="AD249" t="s">
        <v>312</v>
      </c>
    </row>
    <row r="250" spans="1:30" x14ac:dyDescent="0.25">
      <c r="A250">
        <v>249</v>
      </c>
      <c r="B250">
        <v>229</v>
      </c>
      <c r="C250">
        <v>1</v>
      </c>
      <c r="D250" t="s">
        <v>684</v>
      </c>
      <c r="E250">
        <v>98950</v>
      </c>
      <c r="G250" t="s">
        <v>62</v>
      </c>
      <c r="H250" s="1">
        <v>43148</v>
      </c>
      <c r="I250">
        <v>229</v>
      </c>
      <c r="J250" t="s">
        <v>245</v>
      </c>
      <c r="K250" t="s">
        <v>246</v>
      </c>
      <c r="L250" t="s">
        <v>113</v>
      </c>
      <c r="M250" t="s">
        <v>104</v>
      </c>
      <c r="N250" t="s">
        <v>103</v>
      </c>
      <c r="O250" t="s">
        <v>94</v>
      </c>
      <c r="P250">
        <v>36</v>
      </c>
      <c r="Q250">
        <v>79160</v>
      </c>
      <c r="R250">
        <v>1490</v>
      </c>
      <c r="S250">
        <v>750</v>
      </c>
      <c r="T250">
        <v>750</v>
      </c>
      <c r="U250">
        <v>98950</v>
      </c>
      <c r="V250">
        <f>Data_SalesDetails[[#This Row],[Stock.Cost]]+Data_SalesDetails[[#This Row],[Stock.RepairsCost]]+Data_SalesDetails[[#This Row],[Stock.PartsCost]]+Data_SalesDetails[[#This Row],[Stock.TransportInCost]]</f>
        <v>82150</v>
      </c>
      <c r="W250" s="3">
        <f>Data_SalesDetails[[#This Row],[TotalSalePrice]]/Data_SalesDetails[[#This Row],[Total Cost]]-1</f>
        <v>0.20450395617772377</v>
      </c>
      <c r="X250" s="4">
        <f>Data_SalesDetails[[#This Row],[TotalSalePrice]]-Data_SalesDetails[[#This Row],[Total Cost]]</f>
        <v>16800</v>
      </c>
      <c r="Y250" t="s">
        <v>426</v>
      </c>
      <c r="Z250" s="2">
        <v>43141</v>
      </c>
      <c r="AA250">
        <v>6</v>
      </c>
      <c r="AB250" t="s">
        <v>370</v>
      </c>
      <c r="AC250" t="s">
        <v>314</v>
      </c>
      <c r="AD250" t="s">
        <v>312</v>
      </c>
    </row>
    <row r="251" spans="1:30" x14ac:dyDescent="0.25">
      <c r="A251">
        <v>250</v>
      </c>
      <c r="B251">
        <v>230</v>
      </c>
      <c r="C251">
        <v>1</v>
      </c>
      <c r="D251" t="s">
        <v>685</v>
      </c>
      <c r="E251">
        <v>355000</v>
      </c>
      <c r="G251" t="s">
        <v>63</v>
      </c>
      <c r="H251" s="1">
        <v>43148</v>
      </c>
      <c r="I251">
        <v>230</v>
      </c>
      <c r="J251" t="s">
        <v>247</v>
      </c>
      <c r="K251" t="s">
        <v>248</v>
      </c>
      <c r="L251" t="s">
        <v>113</v>
      </c>
      <c r="M251" t="s">
        <v>104</v>
      </c>
      <c r="N251" t="s">
        <v>103</v>
      </c>
      <c r="O251" t="s">
        <v>94</v>
      </c>
      <c r="P251">
        <v>63</v>
      </c>
      <c r="Q251">
        <v>284000</v>
      </c>
      <c r="R251">
        <v>9250</v>
      </c>
      <c r="S251">
        <v>2200</v>
      </c>
      <c r="T251">
        <v>1950</v>
      </c>
      <c r="U251">
        <v>355000</v>
      </c>
      <c r="V251">
        <f>Data_SalesDetails[[#This Row],[Stock.Cost]]+Data_SalesDetails[[#This Row],[Stock.RepairsCost]]+Data_SalesDetails[[#This Row],[Stock.PartsCost]]+Data_SalesDetails[[#This Row],[Stock.TransportInCost]]</f>
        <v>297400</v>
      </c>
      <c r="W251" s="3">
        <f>Data_SalesDetails[[#This Row],[TotalSalePrice]]/Data_SalesDetails[[#This Row],[Total Cost]]-1</f>
        <v>0.19367854741089441</v>
      </c>
      <c r="X251" s="4">
        <f>Data_SalesDetails[[#This Row],[TotalSalePrice]]-Data_SalesDetails[[#This Row],[Total Cost]]</f>
        <v>57600</v>
      </c>
      <c r="Y251" t="s">
        <v>426</v>
      </c>
      <c r="Z251" s="2">
        <v>43141</v>
      </c>
      <c r="AA251">
        <v>12</v>
      </c>
      <c r="AB251" t="s">
        <v>390</v>
      </c>
      <c r="AC251" t="s">
        <v>319</v>
      </c>
      <c r="AD251" t="s">
        <v>320</v>
      </c>
    </row>
    <row r="252" spans="1:30" x14ac:dyDescent="0.25">
      <c r="A252">
        <v>251</v>
      </c>
      <c r="B252">
        <v>231</v>
      </c>
      <c r="C252">
        <v>1</v>
      </c>
      <c r="D252" t="s">
        <v>686</v>
      </c>
      <c r="E252">
        <v>6000</v>
      </c>
      <c r="G252" t="s">
        <v>31</v>
      </c>
      <c r="H252" s="1">
        <v>43164</v>
      </c>
      <c r="I252">
        <v>231</v>
      </c>
      <c r="J252" t="s">
        <v>181</v>
      </c>
      <c r="K252" t="s">
        <v>182</v>
      </c>
      <c r="L252" t="s">
        <v>132</v>
      </c>
      <c r="M252" t="s">
        <v>96</v>
      </c>
      <c r="N252" t="s">
        <v>95</v>
      </c>
      <c r="O252" t="s">
        <v>94</v>
      </c>
      <c r="P252">
        <v>56</v>
      </c>
      <c r="Q252">
        <v>4800</v>
      </c>
      <c r="R252">
        <v>500</v>
      </c>
      <c r="S252">
        <v>750</v>
      </c>
      <c r="T252">
        <v>150</v>
      </c>
      <c r="U252">
        <v>6000</v>
      </c>
      <c r="V252">
        <f>Data_SalesDetails[[#This Row],[Stock.Cost]]+Data_SalesDetails[[#This Row],[Stock.RepairsCost]]+Data_SalesDetails[[#This Row],[Stock.PartsCost]]+Data_SalesDetails[[#This Row],[Stock.TransportInCost]]</f>
        <v>6200</v>
      </c>
      <c r="W252" s="3">
        <f>Data_SalesDetails[[#This Row],[TotalSalePrice]]/Data_SalesDetails[[#This Row],[Total Cost]]-1</f>
        <v>-3.2258064516129004E-2</v>
      </c>
      <c r="X252" s="4">
        <f>Data_SalesDetails[[#This Row],[TotalSalePrice]]-Data_SalesDetails[[#This Row],[Total Cost]]</f>
        <v>-200</v>
      </c>
      <c r="Y252" t="s">
        <v>431</v>
      </c>
      <c r="Z252" s="2">
        <v>43160</v>
      </c>
      <c r="AA252">
        <v>10</v>
      </c>
      <c r="AB252" t="s">
        <v>384</v>
      </c>
      <c r="AC252" t="s">
        <v>317</v>
      </c>
      <c r="AD252" t="s">
        <v>312</v>
      </c>
    </row>
    <row r="253" spans="1:30" x14ac:dyDescent="0.25">
      <c r="A253">
        <v>252</v>
      </c>
      <c r="B253">
        <v>232</v>
      </c>
      <c r="C253">
        <v>1</v>
      </c>
      <c r="D253" t="s">
        <v>687</v>
      </c>
      <c r="E253">
        <v>5690</v>
      </c>
      <c r="F253">
        <v>750</v>
      </c>
      <c r="G253" t="s">
        <v>42</v>
      </c>
      <c r="H253" s="1">
        <v>43164</v>
      </c>
      <c r="I253">
        <v>232</v>
      </c>
      <c r="J253" t="s">
        <v>205</v>
      </c>
      <c r="K253" t="s">
        <v>206</v>
      </c>
      <c r="L253" t="s">
        <v>191</v>
      </c>
      <c r="M253" t="s">
        <v>102</v>
      </c>
      <c r="N253" t="s">
        <v>101</v>
      </c>
      <c r="O253" t="s">
        <v>94</v>
      </c>
      <c r="P253">
        <v>54</v>
      </c>
      <c r="Q253">
        <v>4552</v>
      </c>
      <c r="R253">
        <v>500</v>
      </c>
      <c r="S253">
        <v>750</v>
      </c>
      <c r="T253">
        <v>150</v>
      </c>
      <c r="U253">
        <v>5690</v>
      </c>
      <c r="V253">
        <f>Data_SalesDetails[[#This Row],[Stock.Cost]]+Data_SalesDetails[[#This Row],[Stock.RepairsCost]]+Data_SalesDetails[[#This Row],[Stock.PartsCost]]+Data_SalesDetails[[#This Row],[Stock.TransportInCost]]</f>
        <v>5952</v>
      </c>
      <c r="W253" s="3">
        <f>Data_SalesDetails[[#This Row],[TotalSalePrice]]/Data_SalesDetails[[#This Row],[Total Cost]]-1</f>
        <v>-4.4018817204301119E-2</v>
      </c>
      <c r="X253" s="4">
        <f>Data_SalesDetails[[#This Row],[TotalSalePrice]]-Data_SalesDetails[[#This Row],[Total Cost]]</f>
        <v>-262</v>
      </c>
      <c r="Y253" t="s">
        <v>433</v>
      </c>
      <c r="Z253" s="2">
        <v>43160</v>
      </c>
      <c r="AA253">
        <v>9</v>
      </c>
      <c r="AB253" t="s">
        <v>382</v>
      </c>
      <c r="AC253" t="s">
        <v>316</v>
      </c>
      <c r="AD253" t="s">
        <v>307</v>
      </c>
    </row>
    <row r="254" spans="1:30" x14ac:dyDescent="0.25">
      <c r="A254">
        <v>253</v>
      </c>
      <c r="B254">
        <v>233</v>
      </c>
      <c r="C254">
        <v>1</v>
      </c>
      <c r="D254" t="s">
        <v>688</v>
      </c>
      <c r="E254">
        <v>56900</v>
      </c>
      <c r="F254">
        <v>500</v>
      </c>
      <c r="G254" t="s">
        <v>19</v>
      </c>
      <c r="H254" s="1">
        <v>43167</v>
      </c>
      <c r="I254">
        <v>233</v>
      </c>
      <c r="J254" t="s">
        <v>152</v>
      </c>
      <c r="K254" t="s">
        <v>153</v>
      </c>
      <c r="L254" t="s">
        <v>154</v>
      </c>
      <c r="M254" t="s">
        <v>106</v>
      </c>
      <c r="N254" t="s">
        <v>105</v>
      </c>
      <c r="O254" t="s">
        <v>107</v>
      </c>
      <c r="P254">
        <v>25</v>
      </c>
      <c r="Q254">
        <v>45520</v>
      </c>
      <c r="R254">
        <v>1360</v>
      </c>
      <c r="S254">
        <v>500</v>
      </c>
      <c r="T254">
        <v>550</v>
      </c>
      <c r="U254">
        <v>56900</v>
      </c>
      <c r="V254">
        <f>Data_SalesDetails[[#This Row],[Stock.Cost]]+Data_SalesDetails[[#This Row],[Stock.RepairsCost]]+Data_SalesDetails[[#This Row],[Stock.PartsCost]]+Data_SalesDetails[[#This Row],[Stock.TransportInCost]]</f>
        <v>47930</v>
      </c>
      <c r="W254" s="3">
        <f>Data_SalesDetails[[#This Row],[TotalSalePrice]]/Data_SalesDetails[[#This Row],[Total Cost]]-1</f>
        <v>0.18714792405591485</v>
      </c>
      <c r="X254" s="4">
        <f>Data_SalesDetails[[#This Row],[TotalSalePrice]]-Data_SalesDetails[[#This Row],[Total Cost]]</f>
        <v>8970</v>
      </c>
      <c r="Y254" t="s">
        <v>450</v>
      </c>
      <c r="Z254" s="2">
        <v>43160</v>
      </c>
      <c r="AA254">
        <v>4</v>
      </c>
      <c r="AB254" t="s">
        <v>359</v>
      </c>
      <c r="AC254" t="s">
        <v>311</v>
      </c>
      <c r="AD254" t="s">
        <v>312</v>
      </c>
    </row>
    <row r="255" spans="1:30" x14ac:dyDescent="0.25">
      <c r="A255">
        <v>254</v>
      </c>
      <c r="B255">
        <v>234</v>
      </c>
      <c r="C255">
        <v>1</v>
      </c>
      <c r="D255" t="s">
        <v>689</v>
      </c>
      <c r="E255">
        <v>145000</v>
      </c>
      <c r="G255" t="s">
        <v>51</v>
      </c>
      <c r="H255" s="1">
        <v>43167</v>
      </c>
      <c r="I255">
        <v>234</v>
      </c>
      <c r="J255" t="s">
        <v>224</v>
      </c>
      <c r="K255" t="s">
        <v>225</v>
      </c>
      <c r="L255" t="s">
        <v>214</v>
      </c>
      <c r="M255" t="s">
        <v>102</v>
      </c>
      <c r="N255" t="s">
        <v>101</v>
      </c>
      <c r="O255" t="s">
        <v>94</v>
      </c>
      <c r="P255">
        <v>20</v>
      </c>
      <c r="Q255">
        <v>116000</v>
      </c>
      <c r="R255">
        <v>9250</v>
      </c>
      <c r="S255">
        <v>1500</v>
      </c>
      <c r="T255">
        <v>1950</v>
      </c>
      <c r="U255">
        <v>368000</v>
      </c>
      <c r="V255">
        <f>Data_SalesDetails[[#This Row],[Stock.Cost]]+Data_SalesDetails[[#This Row],[Stock.RepairsCost]]+Data_SalesDetails[[#This Row],[Stock.PartsCost]]+Data_SalesDetails[[#This Row],[Stock.TransportInCost]]</f>
        <v>128700</v>
      </c>
      <c r="W255" s="3">
        <f>Data_SalesDetails[[#This Row],[TotalSalePrice]]/Data_SalesDetails[[#This Row],[Total Cost]]-1</f>
        <v>1.8593628593628595</v>
      </c>
      <c r="X255" s="4">
        <f>Data_SalesDetails[[#This Row],[TotalSalePrice]]-Data_SalesDetails[[#This Row],[Total Cost]]</f>
        <v>239300</v>
      </c>
      <c r="Y255" t="s">
        <v>431</v>
      </c>
      <c r="Z255" s="2">
        <v>43160</v>
      </c>
      <c r="AA255">
        <v>3</v>
      </c>
      <c r="AB255" t="s">
        <v>354</v>
      </c>
      <c r="AC255" t="s">
        <v>310</v>
      </c>
      <c r="AD255" t="s">
        <v>307</v>
      </c>
    </row>
    <row r="256" spans="1:30" x14ac:dyDescent="0.25">
      <c r="A256">
        <v>255</v>
      </c>
      <c r="B256">
        <v>234</v>
      </c>
      <c r="C256">
        <v>2</v>
      </c>
      <c r="D256" t="s">
        <v>690</v>
      </c>
      <c r="E256">
        <v>99500</v>
      </c>
      <c r="G256" t="s">
        <v>51</v>
      </c>
      <c r="H256" s="1">
        <v>43167</v>
      </c>
      <c r="I256">
        <v>234</v>
      </c>
      <c r="J256" t="s">
        <v>224</v>
      </c>
      <c r="K256" t="s">
        <v>225</v>
      </c>
      <c r="L256" t="s">
        <v>214</v>
      </c>
      <c r="M256" t="s">
        <v>102</v>
      </c>
      <c r="N256" t="s">
        <v>101</v>
      </c>
      <c r="O256" t="s">
        <v>94</v>
      </c>
      <c r="P256">
        <v>1</v>
      </c>
      <c r="Q256">
        <v>79600</v>
      </c>
      <c r="R256">
        <v>500</v>
      </c>
      <c r="S256">
        <v>1500</v>
      </c>
      <c r="T256">
        <v>750</v>
      </c>
      <c r="U256">
        <v>368000</v>
      </c>
      <c r="V256">
        <f>Data_SalesDetails[[#This Row],[Stock.Cost]]+Data_SalesDetails[[#This Row],[Stock.RepairsCost]]+Data_SalesDetails[[#This Row],[Stock.PartsCost]]+Data_SalesDetails[[#This Row],[Stock.TransportInCost]]</f>
        <v>82350</v>
      </c>
      <c r="W256" s="3">
        <f>Data_SalesDetails[[#This Row],[TotalSalePrice]]/Data_SalesDetails[[#This Row],[Total Cost]]-1</f>
        <v>3.4687310261080757</v>
      </c>
      <c r="X256" s="4">
        <f>Data_SalesDetails[[#This Row],[TotalSalePrice]]-Data_SalesDetails[[#This Row],[Total Cost]]</f>
        <v>285650</v>
      </c>
      <c r="Y256" t="s">
        <v>450</v>
      </c>
      <c r="Z256" s="2">
        <v>43160</v>
      </c>
      <c r="AA256">
        <v>1</v>
      </c>
      <c r="AB256" t="s">
        <v>336</v>
      </c>
      <c r="AC256" t="s">
        <v>306</v>
      </c>
      <c r="AD256" t="s">
        <v>307</v>
      </c>
    </row>
    <row r="257" spans="1:30" x14ac:dyDescent="0.25">
      <c r="A257">
        <v>256</v>
      </c>
      <c r="B257">
        <v>234</v>
      </c>
      <c r="C257">
        <v>3</v>
      </c>
      <c r="D257" t="s">
        <v>691</v>
      </c>
      <c r="E257">
        <v>123500</v>
      </c>
      <c r="F257">
        <v>750</v>
      </c>
      <c r="G257" t="s">
        <v>51</v>
      </c>
      <c r="H257" s="1">
        <v>43167</v>
      </c>
      <c r="I257">
        <v>234</v>
      </c>
      <c r="J257" t="s">
        <v>224</v>
      </c>
      <c r="K257" t="s">
        <v>225</v>
      </c>
      <c r="L257" t="s">
        <v>214</v>
      </c>
      <c r="M257" t="s">
        <v>102</v>
      </c>
      <c r="N257" t="s">
        <v>101</v>
      </c>
      <c r="O257" t="s">
        <v>94</v>
      </c>
      <c r="P257">
        <v>5</v>
      </c>
      <c r="Q257">
        <v>98800</v>
      </c>
      <c r="R257">
        <v>2175</v>
      </c>
      <c r="S257">
        <v>1500</v>
      </c>
      <c r="T257">
        <v>750</v>
      </c>
      <c r="U257">
        <v>368000</v>
      </c>
      <c r="V257">
        <f>Data_SalesDetails[[#This Row],[Stock.Cost]]+Data_SalesDetails[[#This Row],[Stock.RepairsCost]]+Data_SalesDetails[[#This Row],[Stock.PartsCost]]+Data_SalesDetails[[#This Row],[Stock.TransportInCost]]</f>
        <v>103225</v>
      </c>
      <c r="W257" s="3">
        <f>Data_SalesDetails[[#This Row],[TotalSalePrice]]/Data_SalesDetails[[#This Row],[Total Cost]]-1</f>
        <v>2.565027851780092</v>
      </c>
      <c r="X257" s="4">
        <f>Data_SalesDetails[[#This Row],[TotalSalePrice]]-Data_SalesDetails[[#This Row],[Total Cost]]</f>
        <v>264775</v>
      </c>
      <c r="Y257" t="s">
        <v>488</v>
      </c>
      <c r="Z257" s="2">
        <v>43167</v>
      </c>
      <c r="AA257">
        <v>1</v>
      </c>
      <c r="AB257" t="s">
        <v>339</v>
      </c>
      <c r="AC257" t="s">
        <v>306</v>
      </c>
      <c r="AD257" t="s">
        <v>307</v>
      </c>
    </row>
    <row r="258" spans="1:30" x14ac:dyDescent="0.25">
      <c r="A258">
        <v>257</v>
      </c>
      <c r="B258">
        <v>235</v>
      </c>
      <c r="C258">
        <v>1</v>
      </c>
      <c r="D258" t="s">
        <v>692</v>
      </c>
      <c r="E258">
        <v>310000</v>
      </c>
      <c r="G258" t="s">
        <v>49</v>
      </c>
      <c r="H258" s="1">
        <v>43174</v>
      </c>
      <c r="I258">
        <v>235</v>
      </c>
      <c r="J258" t="s">
        <v>220</v>
      </c>
      <c r="K258" t="s">
        <v>221</v>
      </c>
      <c r="L258" t="s">
        <v>145</v>
      </c>
      <c r="M258" t="s">
        <v>96</v>
      </c>
      <c r="N258" t="s">
        <v>95</v>
      </c>
      <c r="O258" t="s">
        <v>94</v>
      </c>
      <c r="P258">
        <v>8</v>
      </c>
      <c r="Q258">
        <v>248000</v>
      </c>
      <c r="R258">
        <v>9250</v>
      </c>
      <c r="S258">
        <v>7900</v>
      </c>
      <c r="T258">
        <v>1950</v>
      </c>
      <c r="U258">
        <v>310000</v>
      </c>
      <c r="V258">
        <f>Data_SalesDetails[[#This Row],[Stock.Cost]]+Data_SalesDetails[[#This Row],[Stock.RepairsCost]]+Data_SalesDetails[[#This Row],[Stock.PartsCost]]+Data_SalesDetails[[#This Row],[Stock.TransportInCost]]</f>
        <v>267100</v>
      </c>
      <c r="W258" s="3">
        <f>Data_SalesDetails[[#This Row],[TotalSalePrice]]/Data_SalesDetails[[#This Row],[Total Cost]]-1</f>
        <v>0.16061400224634959</v>
      </c>
      <c r="X258" s="4">
        <f>Data_SalesDetails[[#This Row],[TotalSalePrice]]-Data_SalesDetails[[#This Row],[Total Cost]]</f>
        <v>42900</v>
      </c>
      <c r="Y258" t="s">
        <v>450</v>
      </c>
      <c r="Z258" s="2">
        <v>43167</v>
      </c>
      <c r="AA258">
        <v>1</v>
      </c>
      <c r="AB258" t="s">
        <v>342</v>
      </c>
      <c r="AC258" t="s">
        <v>306</v>
      </c>
      <c r="AD258" t="s">
        <v>307</v>
      </c>
    </row>
    <row r="259" spans="1:30" x14ac:dyDescent="0.25">
      <c r="A259">
        <v>258</v>
      </c>
      <c r="B259">
        <v>236</v>
      </c>
      <c r="C259">
        <v>1</v>
      </c>
      <c r="D259" t="s">
        <v>693</v>
      </c>
      <c r="E259">
        <v>9800</v>
      </c>
      <c r="F259">
        <v>35</v>
      </c>
      <c r="G259" t="s">
        <v>48</v>
      </c>
      <c r="H259" s="1">
        <v>43178</v>
      </c>
      <c r="I259">
        <v>236</v>
      </c>
      <c r="J259" t="s">
        <v>218</v>
      </c>
      <c r="K259" t="s">
        <v>219</v>
      </c>
      <c r="L259" t="s">
        <v>138</v>
      </c>
      <c r="M259" t="s">
        <v>104</v>
      </c>
      <c r="N259" t="s">
        <v>103</v>
      </c>
      <c r="O259" t="s">
        <v>94</v>
      </c>
      <c r="P259">
        <v>13</v>
      </c>
      <c r="Q259">
        <v>7840</v>
      </c>
      <c r="R259">
        <v>500</v>
      </c>
      <c r="S259">
        <v>750</v>
      </c>
      <c r="T259">
        <v>150</v>
      </c>
      <c r="U259">
        <v>9800</v>
      </c>
      <c r="V259">
        <f>Data_SalesDetails[[#This Row],[Stock.Cost]]+Data_SalesDetails[[#This Row],[Stock.RepairsCost]]+Data_SalesDetails[[#This Row],[Stock.PartsCost]]+Data_SalesDetails[[#This Row],[Stock.TransportInCost]]</f>
        <v>9240</v>
      </c>
      <c r="W259" s="3">
        <f>Data_SalesDetails[[#This Row],[TotalSalePrice]]/Data_SalesDetails[[#This Row],[Total Cost]]-1</f>
        <v>6.0606060606060552E-2</v>
      </c>
      <c r="X259" s="4">
        <f>Data_SalesDetails[[#This Row],[TotalSalePrice]]-Data_SalesDetails[[#This Row],[Total Cost]]</f>
        <v>560</v>
      </c>
      <c r="Y259" t="s">
        <v>436</v>
      </c>
      <c r="Z259" s="2">
        <v>43167</v>
      </c>
      <c r="AA259">
        <v>2</v>
      </c>
      <c r="AB259" t="s">
        <v>347</v>
      </c>
      <c r="AC259" t="s">
        <v>308</v>
      </c>
      <c r="AD259" t="s">
        <v>309</v>
      </c>
    </row>
    <row r="260" spans="1:30" x14ac:dyDescent="0.25">
      <c r="A260">
        <v>259</v>
      </c>
      <c r="B260">
        <v>237</v>
      </c>
      <c r="C260">
        <v>1</v>
      </c>
      <c r="D260" t="s">
        <v>694</v>
      </c>
      <c r="E260">
        <v>15950</v>
      </c>
      <c r="G260" t="s">
        <v>42</v>
      </c>
      <c r="H260" s="1">
        <v>43192</v>
      </c>
      <c r="I260">
        <v>237</v>
      </c>
      <c r="J260" t="s">
        <v>205</v>
      </c>
      <c r="K260" t="s">
        <v>206</v>
      </c>
      <c r="L260" t="s">
        <v>191</v>
      </c>
      <c r="M260" t="s">
        <v>102</v>
      </c>
      <c r="N260" t="s">
        <v>101</v>
      </c>
      <c r="O260" t="s">
        <v>94</v>
      </c>
      <c r="P260">
        <v>15</v>
      </c>
      <c r="Q260">
        <v>12760</v>
      </c>
      <c r="R260">
        <v>500</v>
      </c>
      <c r="S260">
        <v>500</v>
      </c>
      <c r="T260">
        <v>150</v>
      </c>
      <c r="U260">
        <v>15950</v>
      </c>
      <c r="V260">
        <f>Data_SalesDetails[[#This Row],[Stock.Cost]]+Data_SalesDetails[[#This Row],[Stock.RepairsCost]]+Data_SalesDetails[[#This Row],[Stock.PartsCost]]+Data_SalesDetails[[#This Row],[Stock.TransportInCost]]</f>
        <v>13910</v>
      </c>
      <c r="W260" s="3">
        <f>Data_SalesDetails[[#This Row],[TotalSalePrice]]/Data_SalesDetails[[#This Row],[Total Cost]]-1</f>
        <v>0.14665708123652044</v>
      </c>
      <c r="X260" s="4">
        <f>Data_SalesDetails[[#This Row],[TotalSalePrice]]-Data_SalesDetails[[#This Row],[Total Cost]]</f>
        <v>2040</v>
      </c>
      <c r="Y260" t="s">
        <v>450</v>
      </c>
      <c r="Z260" s="2">
        <v>43191</v>
      </c>
      <c r="AA260">
        <v>2</v>
      </c>
      <c r="AB260" t="s">
        <v>349</v>
      </c>
      <c r="AC260" t="s">
        <v>308</v>
      </c>
      <c r="AD260" t="s">
        <v>309</v>
      </c>
    </row>
    <row r="261" spans="1:30" x14ac:dyDescent="0.25">
      <c r="A261">
        <v>260</v>
      </c>
      <c r="B261">
        <v>238</v>
      </c>
      <c r="C261">
        <v>1</v>
      </c>
      <c r="D261" t="s">
        <v>695</v>
      </c>
      <c r="E261">
        <v>255000</v>
      </c>
      <c r="G261" t="s">
        <v>34</v>
      </c>
      <c r="H261" s="1">
        <v>43199</v>
      </c>
      <c r="I261">
        <v>238</v>
      </c>
      <c r="J261" t="s">
        <v>187</v>
      </c>
      <c r="K261" t="s">
        <v>188</v>
      </c>
      <c r="L261" t="s">
        <v>129</v>
      </c>
      <c r="M261" t="s">
        <v>104</v>
      </c>
      <c r="N261" t="s">
        <v>103</v>
      </c>
      <c r="O261" t="s">
        <v>94</v>
      </c>
      <c r="P261">
        <v>18</v>
      </c>
      <c r="Q261">
        <v>204000</v>
      </c>
      <c r="R261">
        <v>2000</v>
      </c>
      <c r="S261">
        <v>150</v>
      </c>
      <c r="T261">
        <v>1950</v>
      </c>
      <c r="U261">
        <v>267950</v>
      </c>
      <c r="V261">
        <f>Data_SalesDetails[[#This Row],[Stock.Cost]]+Data_SalesDetails[[#This Row],[Stock.RepairsCost]]+Data_SalesDetails[[#This Row],[Stock.PartsCost]]+Data_SalesDetails[[#This Row],[Stock.TransportInCost]]</f>
        <v>208100</v>
      </c>
      <c r="W261" s="3">
        <f>Data_SalesDetails[[#This Row],[TotalSalePrice]]/Data_SalesDetails[[#This Row],[Total Cost]]-1</f>
        <v>0.28760211436809224</v>
      </c>
      <c r="X261" s="4">
        <f>Data_SalesDetails[[#This Row],[TotalSalePrice]]-Data_SalesDetails[[#This Row],[Total Cost]]</f>
        <v>59850</v>
      </c>
      <c r="Y261" t="s">
        <v>431</v>
      </c>
      <c r="Z261" s="2">
        <v>43191</v>
      </c>
      <c r="AA261">
        <v>3</v>
      </c>
      <c r="AB261" t="s">
        <v>352</v>
      </c>
      <c r="AC261" t="s">
        <v>310</v>
      </c>
      <c r="AD261" t="s">
        <v>307</v>
      </c>
    </row>
    <row r="262" spans="1:30" x14ac:dyDescent="0.25">
      <c r="A262">
        <v>261</v>
      </c>
      <c r="B262">
        <v>238</v>
      </c>
      <c r="C262">
        <v>2</v>
      </c>
      <c r="D262" t="s">
        <v>696</v>
      </c>
      <c r="E262">
        <v>12950</v>
      </c>
      <c r="G262" t="s">
        <v>34</v>
      </c>
      <c r="H262" s="1">
        <v>43199</v>
      </c>
      <c r="I262">
        <v>238</v>
      </c>
      <c r="J262" t="s">
        <v>187</v>
      </c>
      <c r="K262" t="s">
        <v>188</v>
      </c>
      <c r="L262" t="s">
        <v>129</v>
      </c>
      <c r="M262" t="s">
        <v>104</v>
      </c>
      <c r="N262" t="s">
        <v>103</v>
      </c>
      <c r="O262" t="s">
        <v>94</v>
      </c>
      <c r="P262">
        <v>48</v>
      </c>
      <c r="Q262">
        <v>10360</v>
      </c>
      <c r="R262">
        <v>1360</v>
      </c>
      <c r="S262">
        <v>750</v>
      </c>
      <c r="T262">
        <v>150</v>
      </c>
      <c r="U262">
        <v>267950</v>
      </c>
      <c r="V262">
        <f>Data_SalesDetails[[#This Row],[Stock.Cost]]+Data_SalesDetails[[#This Row],[Stock.RepairsCost]]+Data_SalesDetails[[#This Row],[Stock.PartsCost]]+Data_SalesDetails[[#This Row],[Stock.TransportInCost]]</f>
        <v>12620</v>
      </c>
      <c r="W262" s="3">
        <f>Data_SalesDetails[[#This Row],[TotalSalePrice]]/Data_SalesDetails[[#This Row],[Total Cost]]-1</f>
        <v>20.23217115689382</v>
      </c>
      <c r="X262" s="4">
        <f>Data_SalesDetails[[#This Row],[TotalSalePrice]]-Data_SalesDetails[[#This Row],[Total Cost]]</f>
        <v>255330</v>
      </c>
      <c r="Y262" t="s">
        <v>444</v>
      </c>
      <c r="Z262" s="2">
        <v>43191</v>
      </c>
      <c r="AA262">
        <v>8</v>
      </c>
      <c r="AB262" t="s">
        <v>378</v>
      </c>
      <c r="AC262" t="s">
        <v>315</v>
      </c>
      <c r="AD262" t="s">
        <v>309</v>
      </c>
    </row>
    <row r="263" spans="1:30" x14ac:dyDescent="0.25">
      <c r="A263">
        <v>262</v>
      </c>
      <c r="B263">
        <v>239</v>
      </c>
      <c r="C263">
        <v>1</v>
      </c>
      <c r="D263" t="s">
        <v>697</v>
      </c>
      <c r="E263">
        <v>155000</v>
      </c>
      <c r="G263" t="s">
        <v>28</v>
      </c>
      <c r="H263" s="1">
        <v>43200</v>
      </c>
      <c r="I263">
        <v>239</v>
      </c>
      <c r="J263" t="s">
        <v>173</v>
      </c>
      <c r="K263" t="s">
        <v>174</v>
      </c>
      <c r="L263" t="s">
        <v>175</v>
      </c>
      <c r="M263" t="s">
        <v>104</v>
      </c>
      <c r="N263" t="s">
        <v>103</v>
      </c>
      <c r="O263" t="s">
        <v>94</v>
      </c>
      <c r="P263">
        <v>6</v>
      </c>
      <c r="Q263">
        <v>124000</v>
      </c>
      <c r="R263">
        <v>3950</v>
      </c>
      <c r="S263">
        <v>3150</v>
      </c>
      <c r="T263">
        <v>1950</v>
      </c>
      <c r="U263">
        <v>155000</v>
      </c>
      <c r="V263">
        <f>Data_SalesDetails[[#This Row],[Stock.Cost]]+Data_SalesDetails[[#This Row],[Stock.RepairsCost]]+Data_SalesDetails[[#This Row],[Stock.PartsCost]]+Data_SalesDetails[[#This Row],[Stock.TransportInCost]]</f>
        <v>133050</v>
      </c>
      <c r="W263" s="3">
        <f>Data_SalesDetails[[#This Row],[TotalSalePrice]]/Data_SalesDetails[[#This Row],[Total Cost]]-1</f>
        <v>0.16497557309282218</v>
      </c>
      <c r="X263" s="4">
        <f>Data_SalesDetails[[#This Row],[TotalSalePrice]]-Data_SalesDetails[[#This Row],[Total Cost]]</f>
        <v>21950</v>
      </c>
      <c r="Y263" t="s">
        <v>431</v>
      </c>
      <c r="Z263" s="2">
        <v>43191</v>
      </c>
      <c r="AA263">
        <v>1</v>
      </c>
      <c r="AB263" t="s">
        <v>340</v>
      </c>
      <c r="AC263" t="s">
        <v>306</v>
      </c>
      <c r="AD263" t="s">
        <v>307</v>
      </c>
    </row>
    <row r="264" spans="1:30" x14ac:dyDescent="0.25">
      <c r="A264">
        <v>263</v>
      </c>
      <c r="B264">
        <v>240</v>
      </c>
      <c r="C264">
        <v>1</v>
      </c>
      <c r="D264" t="s">
        <v>698</v>
      </c>
      <c r="E264">
        <v>2500</v>
      </c>
      <c r="G264" t="s">
        <v>39</v>
      </c>
      <c r="H264" s="1">
        <v>43201</v>
      </c>
      <c r="I264">
        <v>240</v>
      </c>
      <c r="J264" t="s">
        <v>200</v>
      </c>
      <c r="K264" t="s">
        <v>201</v>
      </c>
      <c r="L264" t="s">
        <v>135</v>
      </c>
      <c r="M264" t="s">
        <v>106</v>
      </c>
      <c r="N264" t="s">
        <v>105</v>
      </c>
      <c r="O264" t="s">
        <v>107</v>
      </c>
      <c r="P264">
        <v>56</v>
      </c>
      <c r="Q264">
        <v>2000</v>
      </c>
      <c r="R264">
        <v>500</v>
      </c>
      <c r="S264">
        <v>750</v>
      </c>
      <c r="T264">
        <v>150</v>
      </c>
      <c r="U264">
        <v>2500</v>
      </c>
      <c r="V264">
        <f>Data_SalesDetails[[#This Row],[Stock.Cost]]+Data_SalesDetails[[#This Row],[Stock.RepairsCost]]+Data_SalesDetails[[#This Row],[Stock.PartsCost]]+Data_SalesDetails[[#This Row],[Stock.TransportInCost]]</f>
        <v>3400</v>
      </c>
      <c r="W264" s="3">
        <f>Data_SalesDetails[[#This Row],[TotalSalePrice]]/Data_SalesDetails[[#This Row],[Total Cost]]-1</f>
        <v>-0.26470588235294112</v>
      </c>
      <c r="X264" s="4">
        <f>Data_SalesDetails[[#This Row],[TotalSalePrice]]-Data_SalesDetails[[#This Row],[Total Cost]]</f>
        <v>-900</v>
      </c>
      <c r="Y264" t="s">
        <v>424</v>
      </c>
      <c r="Z264" s="2">
        <v>43191</v>
      </c>
      <c r="AA264">
        <v>10</v>
      </c>
      <c r="AB264" t="s">
        <v>384</v>
      </c>
      <c r="AC264" t="s">
        <v>317</v>
      </c>
      <c r="AD264" t="s">
        <v>312</v>
      </c>
    </row>
    <row r="265" spans="1:30" x14ac:dyDescent="0.25">
      <c r="A265">
        <v>264</v>
      </c>
      <c r="B265">
        <v>241</v>
      </c>
      <c r="C265">
        <v>1</v>
      </c>
      <c r="D265" t="s">
        <v>649</v>
      </c>
      <c r="E265">
        <v>9950</v>
      </c>
      <c r="G265" t="s">
        <v>31</v>
      </c>
      <c r="H265" s="1">
        <v>43205</v>
      </c>
      <c r="I265">
        <v>241</v>
      </c>
      <c r="J265" t="s">
        <v>181</v>
      </c>
      <c r="K265" t="s">
        <v>182</v>
      </c>
      <c r="L265" t="s">
        <v>132</v>
      </c>
      <c r="M265" t="s">
        <v>96</v>
      </c>
      <c r="N265" t="s">
        <v>95</v>
      </c>
      <c r="O265" t="s">
        <v>94</v>
      </c>
      <c r="P265">
        <v>53</v>
      </c>
      <c r="Q265">
        <v>7960</v>
      </c>
      <c r="R265">
        <v>500</v>
      </c>
      <c r="S265">
        <v>750</v>
      </c>
      <c r="T265">
        <v>150</v>
      </c>
      <c r="U265">
        <v>9950</v>
      </c>
      <c r="V265">
        <f>Data_SalesDetails[[#This Row],[Stock.Cost]]+Data_SalesDetails[[#This Row],[Stock.RepairsCost]]+Data_SalesDetails[[#This Row],[Stock.PartsCost]]+Data_SalesDetails[[#This Row],[Stock.TransportInCost]]</f>
        <v>9360</v>
      </c>
      <c r="W265" s="3">
        <f>Data_SalesDetails[[#This Row],[TotalSalePrice]]/Data_SalesDetails[[#This Row],[Total Cost]]-1</f>
        <v>6.3034188034188032E-2</v>
      </c>
      <c r="X265" s="4">
        <f>Data_SalesDetails[[#This Row],[TotalSalePrice]]-Data_SalesDetails[[#This Row],[Total Cost]]</f>
        <v>590</v>
      </c>
      <c r="Y265" t="s">
        <v>426</v>
      </c>
      <c r="Z265" s="2">
        <v>43050</v>
      </c>
      <c r="AA265">
        <v>9</v>
      </c>
      <c r="AB265" t="s">
        <v>381</v>
      </c>
      <c r="AC265" t="s">
        <v>316</v>
      </c>
      <c r="AD265" t="s">
        <v>307</v>
      </c>
    </row>
    <row r="266" spans="1:30" x14ac:dyDescent="0.25">
      <c r="A266">
        <v>265</v>
      </c>
      <c r="B266">
        <v>242</v>
      </c>
      <c r="C266">
        <v>1</v>
      </c>
      <c r="D266" t="s">
        <v>699</v>
      </c>
      <c r="E266">
        <v>39500</v>
      </c>
      <c r="F266">
        <v>2450</v>
      </c>
      <c r="G266" t="s">
        <v>39</v>
      </c>
      <c r="H266" s="1">
        <v>43205</v>
      </c>
      <c r="I266">
        <v>242</v>
      </c>
      <c r="J266" t="s">
        <v>200</v>
      </c>
      <c r="K266" t="s">
        <v>201</v>
      </c>
      <c r="L266" t="s">
        <v>135</v>
      </c>
      <c r="M266" t="s">
        <v>106</v>
      </c>
      <c r="N266" t="s">
        <v>105</v>
      </c>
      <c r="O266" t="s">
        <v>107</v>
      </c>
      <c r="P266">
        <v>45</v>
      </c>
      <c r="Q266">
        <v>31600</v>
      </c>
      <c r="R266">
        <v>500</v>
      </c>
      <c r="S266">
        <v>750</v>
      </c>
      <c r="T266">
        <v>550</v>
      </c>
      <c r="U266">
        <v>39500</v>
      </c>
      <c r="V266">
        <f>Data_SalesDetails[[#This Row],[Stock.Cost]]+Data_SalesDetails[[#This Row],[Stock.RepairsCost]]+Data_SalesDetails[[#This Row],[Stock.PartsCost]]+Data_SalesDetails[[#This Row],[Stock.TransportInCost]]</f>
        <v>33400</v>
      </c>
      <c r="W266" s="3">
        <f>Data_SalesDetails[[#This Row],[TotalSalePrice]]/Data_SalesDetails[[#This Row],[Total Cost]]-1</f>
        <v>0.18263473053892221</v>
      </c>
      <c r="X266" s="4">
        <f>Data_SalesDetails[[#This Row],[TotalSalePrice]]-Data_SalesDetails[[#This Row],[Total Cost]]</f>
        <v>6100</v>
      </c>
      <c r="Y266" t="s">
        <v>444</v>
      </c>
      <c r="Z266" s="2">
        <v>43191</v>
      </c>
      <c r="AA266">
        <v>8</v>
      </c>
      <c r="AB266" t="s">
        <v>375</v>
      </c>
      <c r="AC266" t="s">
        <v>315</v>
      </c>
      <c r="AD266" t="s">
        <v>309</v>
      </c>
    </row>
    <row r="267" spans="1:30" x14ac:dyDescent="0.25">
      <c r="A267">
        <v>266</v>
      </c>
      <c r="B267">
        <v>243</v>
      </c>
      <c r="C267">
        <v>1</v>
      </c>
      <c r="D267" t="s">
        <v>700</v>
      </c>
      <c r="E267">
        <v>23500</v>
      </c>
      <c r="G267" t="s">
        <v>41</v>
      </c>
      <c r="H267" s="1">
        <v>43205</v>
      </c>
      <c r="I267">
        <v>243</v>
      </c>
      <c r="J267" t="s">
        <v>203</v>
      </c>
      <c r="K267" t="s">
        <v>204</v>
      </c>
      <c r="L267" t="s">
        <v>138</v>
      </c>
      <c r="M267" t="s">
        <v>104</v>
      </c>
      <c r="N267" t="s">
        <v>103</v>
      </c>
      <c r="O267" t="s">
        <v>94</v>
      </c>
      <c r="P267">
        <v>46</v>
      </c>
      <c r="Q267">
        <v>18800</v>
      </c>
      <c r="R267">
        <v>1360</v>
      </c>
      <c r="S267">
        <v>750</v>
      </c>
      <c r="T267">
        <v>150</v>
      </c>
      <c r="U267">
        <v>23500</v>
      </c>
      <c r="V267">
        <f>Data_SalesDetails[[#This Row],[Stock.Cost]]+Data_SalesDetails[[#This Row],[Stock.RepairsCost]]+Data_SalesDetails[[#This Row],[Stock.PartsCost]]+Data_SalesDetails[[#This Row],[Stock.TransportInCost]]</f>
        <v>21060</v>
      </c>
      <c r="W267" s="3">
        <f>Data_SalesDetails[[#This Row],[TotalSalePrice]]/Data_SalesDetails[[#This Row],[Total Cost]]-1</f>
        <v>0.11585944919278246</v>
      </c>
      <c r="X267" s="4">
        <f>Data_SalesDetails[[#This Row],[TotalSalePrice]]-Data_SalesDetails[[#This Row],[Total Cost]]</f>
        <v>2440</v>
      </c>
      <c r="Y267" t="s">
        <v>431</v>
      </c>
      <c r="Z267" s="2">
        <v>43191</v>
      </c>
      <c r="AA267">
        <v>8</v>
      </c>
      <c r="AB267" t="s">
        <v>376</v>
      </c>
      <c r="AC267" t="s">
        <v>315</v>
      </c>
      <c r="AD267" t="s">
        <v>309</v>
      </c>
    </row>
    <row r="268" spans="1:30" x14ac:dyDescent="0.25">
      <c r="A268">
        <v>267</v>
      </c>
      <c r="B268">
        <v>244</v>
      </c>
      <c r="C268">
        <v>1</v>
      </c>
      <c r="D268" t="s">
        <v>701</v>
      </c>
      <c r="E268">
        <v>45950</v>
      </c>
      <c r="G268" t="s">
        <v>42</v>
      </c>
      <c r="H268" s="1">
        <v>43205</v>
      </c>
      <c r="I268">
        <v>244</v>
      </c>
      <c r="J268" t="s">
        <v>205</v>
      </c>
      <c r="K268" t="s">
        <v>206</v>
      </c>
      <c r="L268" t="s">
        <v>191</v>
      </c>
      <c r="M268" t="s">
        <v>102</v>
      </c>
      <c r="N268" t="s">
        <v>101</v>
      </c>
      <c r="O268" t="s">
        <v>94</v>
      </c>
      <c r="P268">
        <v>24</v>
      </c>
      <c r="Q268">
        <v>36760</v>
      </c>
      <c r="R268">
        <v>500</v>
      </c>
      <c r="S268">
        <v>750</v>
      </c>
      <c r="T268">
        <v>550</v>
      </c>
      <c r="U268">
        <v>45950</v>
      </c>
      <c r="V268">
        <f>Data_SalesDetails[[#This Row],[Stock.Cost]]+Data_SalesDetails[[#This Row],[Stock.RepairsCost]]+Data_SalesDetails[[#This Row],[Stock.PartsCost]]+Data_SalesDetails[[#This Row],[Stock.TransportInCost]]</f>
        <v>38560</v>
      </c>
      <c r="W268" s="3">
        <f>Data_SalesDetails[[#This Row],[TotalSalePrice]]/Data_SalesDetails[[#This Row],[Total Cost]]-1</f>
        <v>0.19164937759336098</v>
      </c>
      <c r="X268" s="4">
        <f>Data_SalesDetails[[#This Row],[TotalSalePrice]]-Data_SalesDetails[[#This Row],[Total Cost]]</f>
        <v>7390</v>
      </c>
      <c r="Y268" t="s">
        <v>431</v>
      </c>
      <c r="Z268" s="2">
        <v>43191</v>
      </c>
      <c r="AA268">
        <v>4</v>
      </c>
      <c r="AB268" t="s">
        <v>358</v>
      </c>
      <c r="AC268" t="s">
        <v>311</v>
      </c>
      <c r="AD268" t="s">
        <v>312</v>
      </c>
    </row>
    <row r="269" spans="1:30" x14ac:dyDescent="0.25">
      <c r="A269">
        <v>268</v>
      </c>
      <c r="B269">
        <v>245</v>
      </c>
      <c r="C269">
        <v>1</v>
      </c>
      <c r="D269" t="s">
        <v>702</v>
      </c>
      <c r="E269">
        <v>55000</v>
      </c>
      <c r="F269">
        <v>750</v>
      </c>
      <c r="G269" t="s">
        <v>54</v>
      </c>
      <c r="H269" s="1">
        <v>43205</v>
      </c>
      <c r="I269">
        <v>245</v>
      </c>
      <c r="J269" t="s">
        <v>200</v>
      </c>
      <c r="K269" t="s">
        <v>230</v>
      </c>
      <c r="L269" t="s">
        <v>162</v>
      </c>
      <c r="M269" t="s">
        <v>106</v>
      </c>
      <c r="N269" t="s">
        <v>105</v>
      </c>
      <c r="O269" t="s">
        <v>107</v>
      </c>
      <c r="P269">
        <v>25</v>
      </c>
      <c r="Q269">
        <v>44000</v>
      </c>
      <c r="R269">
        <v>500</v>
      </c>
      <c r="S269">
        <v>750</v>
      </c>
      <c r="T269">
        <v>550</v>
      </c>
      <c r="U269">
        <v>55000</v>
      </c>
      <c r="V269">
        <f>Data_SalesDetails[[#This Row],[Stock.Cost]]+Data_SalesDetails[[#This Row],[Stock.RepairsCost]]+Data_SalesDetails[[#This Row],[Stock.PartsCost]]+Data_SalesDetails[[#This Row],[Stock.TransportInCost]]</f>
        <v>45800</v>
      </c>
      <c r="W269" s="3">
        <f>Data_SalesDetails[[#This Row],[TotalSalePrice]]/Data_SalesDetails[[#This Row],[Total Cost]]-1</f>
        <v>0.20087336244541487</v>
      </c>
      <c r="X269" s="4">
        <f>Data_SalesDetails[[#This Row],[TotalSalePrice]]-Data_SalesDetails[[#This Row],[Total Cost]]</f>
        <v>9200</v>
      </c>
      <c r="Y269" t="s">
        <v>426</v>
      </c>
      <c r="Z269" s="2">
        <v>43191</v>
      </c>
      <c r="AA269">
        <v>4</v>
      </c>
      <c r="AB269" t="s">
        <v>359</v>
      </c>
      <c r="AC269" t="s">
        <v>311</v>
      </c>
      <c r="AD269" t="s">
        <v>312</v>
      </c>
    </row>
    <row r="270" spans="1:30" x14ac:dyDescent="0.25">
      <c r="A270">
        <v>269</v>
      </c>
      <c r="B270">
        <v>246</v>
      </c>
      <c r="C270">
        <v>1</v>
      </c>
      <c r="D270" t="s">
        <v>703</v>
      </c>
      <c r="E270">
        <v>100000</v>
      </c>
      <c r="G270" t="s">
        <v>59</v>
      </c>
      <c r="H270" s="1">
        <v>43210</v>
      </c>
      <c r="I270">
        <v>246</v>
      </c>
      <c r="J270" t="s">
        <v>239</v>
      </c>
      <c r="K270" t="s">
        <v>240</v>
      </c>
      <c r="L270" t="s">
        <v>113</v>
      </c>
      <c r="M270" t="s">
        <v>104</v>
      </c>
      <c r="N270" t="s">
        <v>103</v>
      </c>
      <c r="O270" t="s">
        <v>94</v>
      </c>
      <c r="P270">
        <v>26</v>
      </c>
      <c r="Q270">
        <v>80000</v>
      </c>
      <c r="R270">
        <v>500</v>
      </c>
      <c r="S270">
        <v>750</v>
      </c>
      <c r="T270">
        <v>750</v>
      </c>
      <c r="U270">
        <v>100000</v>
      </c>
      <c r="V270">
        <f>Data_SalesDetails[[#This Row],[Stock.Cost]]+Data_SalesDetails[[#This Row],[Stock.RepairsCost]]+Data_SalesDetails[[#This Row],[Stock.PartsCost]]+Data_SalesDetails[[#This Row],[Stock.TransportInCost]]</f>
        <v>82000</v>
      </c>
      <c r="W270" s="3">
        <f>Data_SalesDetails[[#This Row],[TotalSalePrice]]/Data_SalesDetails[[#This Row],[Total Cost]]-1</f>
        <v>0.21951219512195119</v>
      </c>
      <c r="X270" s="4">
        <f>Data_SalesDetails[[#This Row],[TotalSalePrice]]-Data_SalesDetails[[#This Row],[Total Cost]]</f>
        <v>18000</v>
      </c>
      <c r="Y270" t="s">
        <v>426</v>
      </c>
      <c r="Z270" s="2">
        <v>43191</v>
      </c>
      <c r="AA270">
        <v>4</v>
      </c>
      <c r="AB270" t="s">
        <v>360</v>
      </c>
      <c r="AC270" t="s">
        <v>311</v>
      </c>
      <c r="AD270" t="s">
        <v>312</v>
      </c>
    </row>
    <row r="271" spans="1:30" x14ac:dyDescent="0.25">
      <c r="A271">
        <v>270</v>
      </c>
      <c r="B271">
        <v>247</v>
      </c>
      <c r="C271">
        <v>1</v>
      </c>
      <c r="D271" t="s">
        <v>704</v>
      </c>
      <c r="E271">
        <v>44885</v>
      </c>
      <c r="G271" t="s">
        <v>64</v>
      </c>
      <c r="H271" s="1">
        <v>43210</v>
      </c>
      <c r="I271">
        <v>247</v>
      </c>
      <c r="J271" t="s">
        <v>249</v>
      </c>
      <c r="K271" t="s">
        <v>250</v>
      </c>
      <c r="L271" t="s">
        <v>129</v>
      </c>
      <c r="M271" t="s">
        <v>104</v>
      </c>
      <c r="N271" t="s">
        <v>103</v>
      </c>
      <c r="O271" t="s">
        <v>94</v>
      </c>
      <c r="P271">
        <v>24</v>
      </c>
      <c r="Q271">
        <v>35908</v>
      </c>
      <c r="R271">
        <v>2000</v>
      </c>
      <c r="S271">
        <v>750</v>
      </c>
      <c r="T271">
        <v>550</v>
      </c>
      <c r="U271">
        <v>44885</v>
      </c>
      <c r="V271">
        <f>Data_SalesDetails[[#This Row],[Stock.Cost]]+Data_SalesDetails[[#This Row],[Stock.RepairsCost]]+Data_SalesDetails[[#This Row],[Stock.PartsCost]]+Data_SalesDetails[[#This Row],[Stock.TransportInCost]]</f>
        <v>39208</v>
      </c>
      <c r="W271" s="3">
        <f>Data_SalesDetails[[#This Row],[TotalSalePrice]]/Data_SalesDetails[[#This Row],[Total Cost]]-1</f>
        <v>0.14479187920832493</v>
      </c>
      <c r="X271" s="4">
        <f>Data_SalesDetails[[#This Row],[TotalSalePrice]]-Data_SalesDetails[[#This Row],[Total Cost]]</f>
        <v>5677</v>
      </c>
      <c r="Y271" t="s">
        <v>428</v>
      </c>
      <c r="Z271" s="2">
        <v>43191</v>
      </c>
      <c r="AA271">
        <v>4</v>
      </c>
      <c r="AB271" t="s">
        <v>358</v>
      </c>
      <c r="AC271" t="s">
        <v>311</v>
      </c>
      <c r="AD271" t="s">
        <v>312</v>
      </c>
    </row>
    <row r="272" spans="1:30" x14ac:dyDescent="0.25">
      <c r="A272">
        <v>271</v>
      </c>
      <c r="B272">
        <v>248</v>
      </c>
      <c r="C272">
        <v>1</v>
      </c>
      <c r="D272" t="s">
        <v>705</v>
      </c>
      <c r="E272">
        <v>61500</v>
      </c>
      <c r="G272" t="s">
        <v>65</v>
      </c>
      <c r="H272" s="1">
        <v>43212</v>
      </c>
      <c r="I272">
        <v>248</v>
      </c>
      <c r="J272" t="s">
        <v>251</v>
      </c>
      <c r="K272" t="s">
        <v>252</v>
      </c>
      <c r="L272" t="s">
        <v>129</v>
      </c>
      <c r="M272" t="s">
        <v>104</v>
      </c>
      <c r="N272" t="s">
        <v>103</v>
      </c>
      <c r="O272" t="s">
        <v>94</v>
      </c>
      <c r="P272">
        <v>78</v>
      </c>
      <c r="Q272">
        <v>49200</v>
      </c>
      <c r="R272">
        <v>500</v>
      </c>
      <c r="S272">
        <v>750</v>
      </c>
      <c r="T272">
        <v>550</v>
      </c>
      <c r="U272">
        <v>61500</v>
      </c>
      <c r="V272">
        <f>Data_SalesDetails[[#This Row],[Stock.Cost]]+Data_SalesDetails[[#This Row],[Stock.RepairsCost]]+Data_SalesDetails[[#This Row],[Stock.PartsCost]]+Data_SalesDetails[[#This Row],[Stock.TransportInCost]]</f>
        <v>51000</v>
      </c>
      <c r="W272" s="3">
        <f>Data_SalesDetails[[#This Row],[TotalSalePrice]]/Data_SalesDetails[[#This Row],[Total Cost]]-1</f>
        <v>0.20588235294117641</v>
      </c>
      <c r="X272" s="4">
        <f>Data_SalesDetails[[#This Row],[TotalSalePrice]]-Data_SalesDetails[[#This Row],[Total Cost]]</f>
        <v>10500</v>
      </c>
      <c r="Y272" t="s">
        <v>431</v>
      </c>
      <c r="Z272" s="2">
        <v>43191</v>
      </c>
      <c r="AA272">
        <v>17</v>
      </c>
      <c r="AB272" t="s">
        <v>405</v>
      </c>
      <c r="AC272" t="s">
        <v>326</v>
      </c>
      <c r="AD272" t="s">
        <v>307</v>
      </c>
    </row>
    <row r="273" spans="1:30" x14ac:dyDescent="0.25">
      <c r="A273">
        <v>272</v>
      </c>
      <c r="B273">
        <v>249</v>
      </c>
      <c r="C273">
        <v>1</v>
      </c>
      <c r="D273" t="s">
        <v>706</v>
      </c>
      <c r="E273">
        <v>950</v>
      </c>
      <c r="G273" t="s">
        <v>55</v>
      </c>
      <c r="H273" s="1">
        <v>43213</v>
      </c>
      <c r="I273">
        <v>249</v>
      </c>
      <c r="J273" t="s">
        <v>231</v>
      </c>
      <c r="K273" t="s">
        <v>232</v>
      </c>
      <c r="L273" t="s">
        <v>159</v>
      </c>
      <c r="M273" t="s">
        <v>104</v>
      </c>
      <c r="N273" t="s">
        <v>103</v>
      </c>
      <c r="O273" t="s">
        <v>94</v>
      </c>
      <c r="P273">
        <v>98</v>
      </c>
      <c r="Q273">
        <v>760</v>
      </c>
      <c r="R273">
        <v>500</v>
      </c>
      <c r="S273">
        <v>750</v>
      </c>
      <c r="T273">
        <v>150</v>
      </c>
      <c r="U273">
        <v>950</v>
      </c>
      <c r="V273">
        <f>Data_SalesDetails[[#This Row],[Stock.Cost]]+Data_SalesDetails[[#This Row],[Stock.RepairsCost]]+Data_SalesDetails[[#This Row],[Stock.PartsCost]]+Data_SalesDetails[[#This Row],[Stock.TransportInCost]]</f>
        <v>2160</v>
      </c>
      <c r="W273" s="3">
        <f>Data_SalesDetails[[#This Row],[TotalSalePrice]]/Data_SalesDetails[[#This Row],[Total Cost]]-1</f>
        <v>-0.56018518518518512</v>
      </c>
      <c r="X273" s="4">
        <f>Data_SalesDetails[[#This Row],[TotalSalePrice]]-Data_SalesDetails[[#This Row],[Total Cost]]</f>
        <v>-1210</v>
      </c>
      <c r="Y273" t="s">
        <v>431</v>
      </c>
      <c r="Z273" s="2">
        <v>43191</v>
      </c>
      <c r="AA273">
        <v>23</v>
      </c>
      <c r="AB273" t="s">
        <v>420</v>
      </c>
      <c r="AC273" t="s">
        <v>332</v>
      </c>
      <c r="AD273" t="s">
        <v>309</v>
      </c>
    </row>
    <row r="274" spans="1:30" x14ac:dyDescent="0.25">
      <c r="A274">
        <v>273</v>
      </c>
      <c r="B274">
        <v>250</v>
      </c>
      <c r="C274">
        <v>1</v>
      </c>
      <c r="D274" t="s">
        <v>707</v>
      </c>
      <c r="E274">
        <v>195000</v>
      </c>
      <c r="G274" t="s">
        <v>66</v>
      </c>
      <c r="H274" s="1">
        <v>43214</v>
      </c>
      <c r="I274">
        <v>250</v>
      </c>
      <c r="J274" t="s">
        <v>253</v>
      </c>
      <c r="K274" t="s">
        <v>254</v>
      </c>
      <c r="L274" t="s">
        <v>194</v>
      </c>
      <c r="M274" t="s">
        <v>100</v>
      </c>
      <c r="N274" t="s">
        <v>99</v>
      </c>
      <c r="O274" t="s">
        <v>94</v>
      </c>
      <c r="P274">
        <v>5</v>
      </c>
      <c r="Q274">
        <v>156000</v>
      </c>
      <c r="R274">
        <v>9250</v>
      </c>
      <c r="S274">
        <v>750</v>
      </c>
      <c r="T274">
        <v>1950</v>
      </c>
      <c r="U274">
        <v>195000</v>
      </c>
      <c r="V274">
        <f>Data_SalesDetails[[#This Row],[Stock.Cost]]+Data_SalesDetails[[#This Row],[Stock.RepairsCost]]+Data_SalesDetails[[#This Row],[Stock.PartsCost]]+Data_SalesDetails[[#This Row],[Stock.TransportInCost]]</f>
        <v>167950</v>
      </c>
      <c r="W274" s="3">
        <f>Data_SalesDetails[[#This Row],[TotalSalePrice]]/Data_SalesDetails[[#This Row],[Total Cost]]-1</f>
        <v>0.16105983923786837</v>
      </c>
      <c r="X274" s="4">
        <f>Data_SalesDetails[[#This Row],[TotalSalePrice]]-Data_SalesDetails[[#This Row],[Total Cost]]</f>
        <v>27050</v>
      </c>
      <c r="Y274" t="s">
        <v>428</v>
      </c>
      <c r="Z274" s="2">
        <v>43191</v>
      </c>
      <c r="AA274">
        <v>1</v>
      </c>
      <c r="AB274" t="s">
        <v>339</v>
      </c>
      <c r="AC274" t="s">
        <v>306</v>
      </c>
      <c r="AD274" t="s">
        <v>307</v>
      </c>
    </row>
    <row r="275" spans="1:30" x14ac:dyDescent="0.25">
      <c r="A275">
        <v>274</v>
      </c>
      <c r="B275">
        <v>251</v>
      </c>
      <c r="C275">
        <v>1</v>
      </c>
      <c r="D275" t="s">
        <v>708</v>
      </c>
      <c r="E275">
        <v>52500</v>
      </c>
      <c r="F275">
        <v>1575</v>
      </c>
      <c r="G275" t="s">
        <v>67</v>
      </c>
      <c r="H275" s="1">
        <v>43219</v>
      </c>
      <c r="I275">
        <v>251</v>
      </c>
      <c r="J275" t="s">
        <v>255</v>
      </c>
      <c r="K275" t="s">
        <v>256</v>
      </c>
      <c r="L275" t="s">
        <v>191</v>
      </c>
      <c r="M275" t="s">
        <v>102</v>
      </c>
      <c r="N275" t="s">
        <v>101</v>
      </c>
      <c r="O275" t="s">
        <v>94</v>
      </c>
      <c r="P275">
        <v>21</v>
      </c>
      <c r="Q275">
        <v>42000</v>
      </c>
      <c r="R275">
        <v>500</v>
      </c>
      <c r="S275">
        <v>750</v>
      </c>
      <c r="T275">
        <v>550</v>
      </c>
      <c r="U275">
        <v>52500</v>
      </c>
      <c r="V275">
        <f>Data_SalesDetails[[#This Row],[Stock.Cost]]+Data_SalesDetails[[#This Row],[Stock.RepairsCost]]+Data_SalesDetails[[#This Row],[Stock.PartsCost]]+Data_SalesDetails[[#This Row],[Stock.TransportInCost]]</f>
        <v>43800</v>
      </c>
      <c r="W275" s="3">
        <f>Data_SalesDetails[[#This Row],[TotalSalePrice]]/Data_SalesDetails[[#This Row],[Total Cost]]-1</f>
        <v>0.19863013698630128</v>
      </c>
      <c r="X275" s="4">
        <f>Data_SalesDetails[[#This Row],[TotalSalePrice]]-Data_SalesDetails[[#This Row],[Total Cost]]</f>
        <v>8700</v>
      </c>
      <c r="Y275" t="s">
        <v>444</v>
      </c>
      <c r="Z275" s="2">
        <v>43191</v>
      </c>
      <c r="AA275">
        <v>4</v>
      </c>
      <c r="AB275" t="s">
        <v>355</v>
      </c>
      <c r="AC275" t="s">
        <v>311</v>
      </c>
      <c r="AD275" t="s">
        <v>312</v>
      </c>
    </row>
    <row r="276" spans="1:30" x14ac:dyDescent="0.25">
      <c r="A276">
        <v>275</v>
      </c>
      <c r="B276">
        <v>252</v>
      </c>
      <c r="C276">
        <v>1</v>
      </c>
      <c r="D276" t="s">
        <v>709</v>
      </c>
      <c r="E276">
        <v>1350</v>
      </c>
      <c r="G276" t="s">
        <v>6</v>
      </c>
      <c r="H276" s="1">
        <v>43223</v>
      </c>
      <c r="I276">
        <v>252</v>
      </c>
      <c r="J276" t="s">
        <v>116</v>
      </c>
      <c r="K276" t="s">
        <v>117</v>
      </c>
      <c r="L276" t="s">
        <v>113</v>
      </c>
      <c r="M276" t="s">
        <v>104</v>
      </c>
      <c r="N276" t="s">
        <v>103</v>
      </c>
      <c r="O276" t="s">
        <v>94</v>
      </c>
      <c r="P276">
        <v>65</v>
      </c>
      <c r="Q276">
        <v>1080</v>
      </c>
      <c r="R276">
        <v>500</v>
      </c>
      <c r="S276">
        <v>750</v>
      </c>
      <c r="T276">
        <v>150</v>
      </c>
      <c r="U276">
        <v>1350</v>
      </c>
      <c r="V276">
        <f>Data_SalesDetails[[#This Row],[Stock.Cost]]+Data_SalesDetails[[#This Row],[Stock.RepairsCost]]+Data_SalesDetails[[#This Row],[Stock.PartsCost]]+Data_SalesDetails[[#This Row],[Stock.TransportInCost]]</f>
        <v>2480</v>
      </c>
      <c r="W276" s="3">
        <f>Data_SalesDetails[[#This Row],[TotalSalePrice]]/Data_SalesDetails[[#This Row],[Total Cost]]-1</f>
        <v>-0.45564516129032262</v>
      </c>
      <c r="X276" s="4">
        <f>Data_SalesDetails[[#This Row],[TotalSalePrice]]-Data_SalesDetails[[#This Row],[Total Cost]]</f>
        <v>-1130</v>
      </c>
      <c r="Y276" t="s">
        <v>431</v>
      </c>
      <c r="Z276" s="2">
        <v>43221</v>
      </c>
      <c r="AA276">
        <v>13</v>
      </c>
      <c r="AB276" t="s">
        <v>392</v>
      </c>
      <c r="AC276" t="s">
        <v>321</v>
      </c>
      <c r="AD276" t="s">
        <v>320</v>
      </c>
    </row>
    <row r="277" spans="1:30" x14ac:dyDescent="0.25">
      <c r="A277">
        <v>276</v>
      </c>
      <c r="B277">
        <v>253</v>
      </c>
      <c r="C277">
        <v>1</v>
      </c>
      <c r="D277" t="s">
        <v>710</v>
      </c>
      <c r="E277">
        <v>2495</v>
      </c>
      <c r="F277">
        <v>45</v>
      </c>
      <c r="G277" t="s">
        <v>24</v>
      </c>
      <c r="H277" s="1">
        <v>43223</v>
      </c>
      <c r="I277">
        <v>253</v>
      </c>
      <c r="J277" t="s">
        <v>163</v>
      </c>
      <c r="K277" t="s">
        <v>164</v>
      </c>
      <c r="L277" t="s">
        <v>159</v>
      </c>
      <c r="M277" t="s">
        <v>104</v>
      </c>
      <c r="N277" t="s">
        <v>103</v>
      </c>
      <c r="O277" t="s">
        <v>94</v>
      </c>
      <c r="P277">
        <v>98</v>
      </c>
      <c r="Q277">
        <v>1996</v>
      </c>
      <c r="R277">
        <v>500</v>
      </c>
      <c r="S277">
        <v>750</v>
      </c>
      <c r="T277">
        <v>150</v>
      </c>
      <c r="U277">
        <v>2495</v>
      </c>
      <c r="V277">
        <f>Data_SalesDetails[[#This Row],[Stock.Cost]]+Data_SalesDetails[[#This Row],[Stock.RepairsCost]]+Data_SalesDetails[[#This Row],[Stock.PartsCost]]+Data_SalesDetails[[#This Row],[Stock.TransportInCost]]</f>
        <v>3396</v>
      </c>
      <c r="W277" s="3">
        <f>Data_SalesDetails[[#This Row],[TotalSalePrice]]/Data_SalesDetails[[#This Row],[Total Cost]]-1</f>
        <v>-0.26531213191990577</v>
      </c>
      <c r="X277" s="4">
        <f>Data_SalesDetails[[#This Row],[TotalSalePrice]]-Data_SalesDetails[[#This Row],[Total Cost]]</f>
        <v>-901</v>
      </c>
      <c r="Y277" t="s">
        <v>436</v>
      </c>
      <c r="Z277" s="2">
        <v>43221</v>
      </c>
      <c r="AA277">
        <v>23</v>
      </c>
      <c r="AB277" t="s">
        <v>420</v>
      </c>
      <c r="AC277" t="s">
        <v>332</v>
      </c>
      <c r="AD277" t="s">
        <v>309</v>
      </c>
    </row>
    <row r="278" spans="1:30" x14ac:dyDescent="0.25">
      <c r="A278">
        <v>277</v>
      </c>
      <c r="B278">
        <v>254</v>
      </c>
      <c r="C278">
        <v>1</v>
      </c>
      <c r="D278" t="s">
        <v>711</v>
      </c>
      <c r="E278">
        <v>269500</v>
      </c>
      <c r="G278" t="s">
        <v>38</v>
      </c>
      <c r="H278" s="1">
        <v>43235</v>
      </c>
      <c r="I278">
        <v>254</v>
      </c>
      <c r="J278" t="s">
        <v>198</v>
      </c>
      <c r="K278" t="s">
        <v>199</v>
      </c>
      <c r="L278" t="s">
        <v>132</v>
      </c>
      <c r="M278" t="s">
        <v>96</v>
      </c>
      <c r="N278" t="s">
        <v>95</v>
      </c>
      <c r="O278" t="s">
        <v>94</v>
      </c>
      <c r="P278">
        <v>7</v>
      </c>
      <c r="Q278">
        <v>215600</v>
      </c>
      <c r="R278">
        <v>5500</v>
      </c>
      <c r="S278">
        <v>1500</v>
      </c>
      <c r="T278">
        <v>1950</v>
      </c>
      <c r="U278">
        <v>269500</v>
      </c>
      <c r="V278">
        <f>Data_SalesDetails[[#This Row],[Stock.Cost]]+Data_SalesDetails[[#This Row],[Stock.RepairsCost]]+Data_SalesDetails[[#This Row],[Stock.PartsCost]]+Data_SalesDetails[[#This Row],[Stock.TransportInCost]]</f>
        <v>224550</v>
      </c>
      <c r="W278" s="3">
        <f>Data_SalesDetails[[#This Row],[TotalSalePrice]]/Data_SalesDetails[[#This Row],[Total Cost]]-1</f>
        <v>0.20017813404586948</v>
      </c>
      <c r="X278" s="4">
        <f>Data_SalesDetails[[#This Row],[TotalSalePrice]]-Data_SalesDetails[[#This Row],[Total Cost]]</f>
        <v>44950</v>
      </c>
      <c r="Y278" t="s">
        <v>488</v>
      </c>
      <c r="Z278" s="2">
        <v>43221</v>
      </c>
      <c r="AA278">
        <v>1</v>
      </c>
      <c r="AB278" t="s">
        <v>341</v>
      </c>
      <c r="AC278" t="s">
        <v>306</v>
      </c>
      <c r="AD278" t="s">
        <v>307</v>
      </c>
    </row>
    <row r="279" spans="1:30" x14ac:dyDescent="0.25">
      <c r="A279">
        <v>278</v>
      </c>
      <c r="B279">
        <v>255</v>
      </c>
      <c r="C279">
        <v>1</v>
      </c>
      <c r="D279" t="s">
        <v>712</v>
      </c>
      <c r="E279">
        <v>195000</v>
      </c>
      <c r="G279" t="s">
        <v>68</v>
      </c>
      <c r="H279" s="1">
        <v>43235</v>
      </c>
      <c r="I279">
        <v>255</v>
      </c>
      <c r="J279" t="s">
        <v>257</v>
      </c>
      <c r="K279" t="s">
        <v>258</v>
      </c>
      <c r="L279" t="s">
        <v>135</v>
      </c>
      <c r="M279" t="s">
        <v>106</v>
      </c>
      <c r="N279" t="s">
        <v>105</v>
      </c>
      <c r="O279" t="s">
        <v>107</v>
      </c>
      <c r="P279">
        <v>8</v>
      </c>
      <c r="Q279">
        <v>156000</v>
      </c>
      <c r="R279">
        <v>3950</v>
      </c>
      <c r="S279">
        <v>1500</v>
      </c>
      <c r="T279">
        <v>1950</v>
      </c>
      <c r="U279">
        <v>195000</v>
      </c>
      <c r="V279">
        <f>Data_SalesDetails[[#This Row],[Stock.Cost]]+Data_SalesDetails[[#This Row],[Stock.RepairsCost]]+Data_SalesDetails[[#This Row],[Stock.PartsCost]]+Data_SalesDetails[[#This Row],[Stock.TransportInCost]]</f>
        <v>163400</v>
      </c>
      <c r="W279" s="3">
        <f>Data_SalesDetails[[#This Row],[TotalSalePrice]]/Data_SalesDetails[[#This Row],[Total Cost]]-1</f>
        <v>0.19339045287637702</v>
      </c>
      <c r="X279" s="4">
        <f>Data_SalesDetails[[#This Row],[TotalSalePrice]]-Data_SalesDetails[[#This Row],[Total Cost]]</f>
        <v>31600</v>
      </c>
      <c r="Y279" t="s">
        <v>444</v>
      </c>
      <c r="Z279" s="2">
        <v>43221</v>
      </c>
      <c r="AA279">
        <v>1</v>
      </c>
      <c r="AB279" t="s">
        <v>342</v>
      </c>
      <c r="AC279" t="s">
        <v>306</v>
      </c>
      <c r="AD279" t="s">
        <v>307</v>
      </c>
    </row>
    <row r="280" spans="1:30" x14ac:dyDescent="0.25">
      <c r="A280">
        <v>279</v>
      </c>
      <c r="B280">
        <v>256</v>
      </c>
      <c r="C280">
        <v>1</v>
      </c>
      <c r="D280" t="s">
        <v>713</v>
      </c>
      <c r="E280">
        <v>25950</v>
      </c>
      <c r="F280">
        <v>1250</v>
      </c>
      <c r="G280" t="s">
        <v>69</v>
      </c>
      <c r="H280" s="1">
        <v>43243</v>
      </c>
      <c r="I280">
        <v>256</v>
      </c>
      <c r="J280" t="s">
        <v>259</v>
      </c>
      <c r="K280" t="s">
        <v>260</v>
      </c>
      <c r="L280" t="s">
        <v>138</v>
      </c>
      <c r="M280" t="s">
        <v>104</v>
      </c>
      <c r="N280" t="s">
        <v>103</v>
      </c>
      <c r="O280" t="s">
        <v>94</v>
      </c>
      <c r="P280">
        <v>85</v>
      </c>
      <c r="Q280">
        <v>20760</v>
      </c>
      <c r="R280">
        <v>1360</v>
      </c>
      <c r="S280">
        <v>750</v>
      </c>
      <c r="T280">
        <v>150</v>
      </c>
      <c r="U280">
        <v>25950</v>
      </c>
      <c r="V280">
        <f>Data_SalesDetails[[#This Row],[Stock.Cost]]+Data_SalesDetails[[#This Row],[Stock.RepairsCost]]+Data_SalesDetails[[#This Row],[Stock.PartsCost]]+Data_SalesDetails[[#This Row],[Stock.TransportInCost]]</f>
        <v>23020</v>
      </c>
      <c r="W280" s="3">
        <f>Data_SalesDetails[[#This Row],[TotalSalePrice]]/Data_SalesDetails[[#This Row],[Total Cost]]-1</f>
        <v>0.12728062554300612</v>
      </c>
      <c r="X280" s="4">
        <f>Data_SalesDetails[[#This Row],[TotalSalePrice]]-Data_SalesDetails[[#This Row],[Total Cost]]</f>
        <v>2930</v>
      </c>
      <c r="Y280" t="s">
        <v>431</v>
      </c>
      <c r="Z280" s="2">
        <v>43221</v>
      </c>
      <c r="AA280">
        <v>20</v>
      </c>
      <c r="AB280" t="s">
        <v>409</v>
      </c>
      <c r="AC280" t="s">
        <v>329</v>
      </c>
      <c r="AD280" t="s">
        <v>312</v>
      </c>
    </row>
    <row r="281" spans="1:30" x14ac:dyDescent="0.25">
      <c r="A281">
        <v>280</v>
      </c>
      <c r="B281">
        <v>257</v>
      </c>
      <c r="C281">
        <v>1</v>
      </c>
      <c r="D281" t="s">
        <v>714</v>
      </c>
      <c r="E281">
        <v>9990</v>
      </c>
      <c r="G281" t="s">
        <v>64</v>
      </c>
      <c r="H281" s="1">
        <v>43243</v>
      </c>
      <c r="I281">
        <v>257</v>
      </c>
      <c r="J281" t="s">
        <v>249</v>
      </c>
      <c r="K281" t="s">
        <v>250</v>
      </c>
      <c r="L281" t="s">
        <v>129</v>
      </c>
      <c r="M281" t="s">
        <v>104</v>
      </c>
      <c r="N281" t="s">
        <v>103</v>
      </c>
      <c r="O281" t="s">
        <v>94</v>
      </c>
      <c r="P281">
        <v>86</v>
      </c>
      <c r="Q281">
        <v>7992</v>
      </c>
      <c r="R281">
        <v>500</v>
      </c>
      <c r="S281">
        <v>750</v>
      </c>
      <c r="T281">
        <v>150</v>
      </c>
      <c r="U281">
        <v>9990</v>
      </c>
      <c r="V281">
        <f>Data_SalesDetails[[#This Row],[Stock.Cost]]+Data_SalesDetails[[#This Row],[Stock.RepairsCost]]+Data_SalesDetails[[#This Row],[Stock.PartsCost]]+Data_SalesDetails[[#This Row],[Stock.TransportInCost]]</f>
        <v>9392</v>
      </c>
      <c r="W281" s="3">
        <f>Data_SalesDetails[[#This Row],[TotalSalePrice]]/Data_SalesDetails[[#This Row],[Total Cost]]-1</f>
        <v>6.3671209540034024E-2</v>
      </c>
      <c r="X281" s="4">
        <f>Data_SalesDetails[[#This Row],[TotalSalePrice]]-Data_SalesDetails[[#This Row],[Total Cost]]</f>
        <v>598</v>
      </c>
      <c r="Y281" t="s">
        <v>431</v>
      </c>
      <c r="Z281" s="2">
        <v>43221</v>
      </c>
      <c r="AA281">
        <v>21</v>
      </c>
      <c r="AB281" t="s">
        <v>410</v>
      </c>
      <c r="AC281" t="s">
        <v>330</v>
      </c>
      <c r="AD281" t="s">
        <v>312</v>
      </c>
    </row>
    <row r="282" spans="1:30" x14ac:dyDescent="0.25">
      <c r="A282">
        <v>281</v>
      </c>
      <c r="B282">
        <v>258</v>
      </c>
      <c r="C282">
        <v>1</v>
      </c>
      <c r="D282" t="s">
        <v>715</v>
      </c>
      <c r="E282">
        <v>135000</v>
      </c>
      <c r="G282" t="s">
        <v>66</v>
      </c>
      <c r="H282" s="1">
        <v>43245</v>
      </c>
      <c r="I282">
        <v>258</v>
      </c>
      <c r="J282" t="s">
        <v>253</v>
      </c>
      <c r="K282" t="s">
        <v>254</v>
      </c>
      <c r="L282" t="s">
        <v>194</v>
      </c>
      <c r="M282" t="s">
        <v>100</v>
      </c>
      <c r="N282" t="s">
        <v>99</v>
      </c>
      <c r="O282" t="s">
        <v>94</v>
      </c>
      <c r="P282">
        <v>9</v>
      </c>
      <c r="Q282">
        <v>108000</v>
      </c>
      <c r="R282">
        <v>5500</v>
      </c>
      <c r="S282">
        <v>5600</v>
      </c>
      <c r="T282">
        <v>1950</v>
      </c>
      <c r="U282">
        <v>135000</v>
      </c>
      <c r="V282">
        <f>Data_SalesDetails[[#This Row],[Stock.Cost]]+Data_SalesDetails[[#This Row],[Stock.RepairsCost]]+Data_SalesDetails[[#This Row],[Stock.PartsCost]]+Data_SalesDetails[[#This Row],[Stock.TransportInCost]]</f>
        <v>121050</v>
      </c>
      <c r="W282" s="3">
        <f>Data_SalesDetails[[#This Row],[TotalSalePrice]]/Data_SalesDetails[[#This Row],[Total Cost]]-1</f>
        <v>0.11524163568773238</v>
      </c>
      <c r="X282" s="4">
        <f>Data_SalesDetails[[#This Row],[TotalSalePrice]]-Data_SalesDetails[[#This Row],[Total Cost]]</f>
        <v>13950</v>
      </c>
      <c r="Y282" t="s">
        <v>428</v>
      </c>
      <c r="Z282" s="2">
        <v>43221</v>
      </c>
      <c r="AA282">
        <v>1</v>
      </c>
      <c r="AB282" t="s">
        <v>343</v>
      </c>
      <c r="AC282" t="s">
        <v>306</v>
      </c>
      <c r="AD282" t="s">
        <v>307</v>
      </c>
    </row>
    <row r="283" spans="1:30" x14ac:dyDescent="0.25">
      <c r="A283">
        <v>282</v>
      </c>
      <c r="B283">
        <v>259</v>
      </c>
      <c r="C283">
        <v>1</v>
      </c>
      <c r="D283" t="s">
        <v>613</v>
      </c>
      <c r="E283">
        <v>1250</v>
      </c>
      <c r="G283" t="s">
        <v>65</v>
      </c>
      <c r="H283" s="1">
        <v>43245</v>
      </c>
      <c r="I283">
        <v>259</v>
      </c>
      <c r="J283" t="s">
        <v>251</v>
      </c>
      <c r="K283" t="s">
        <v>252</v>
      </c>
      <c r="L283" t="s">
        <v>129</v>
      </c>
      <c r="M283" t="s">
        <v>104</v>
      </c>
      <c r="N283" t="s">
        <v>103</v>
      </c>
      <c r="O283" t="s">
        <v>94</v>
      </c>
      <c r="P283">
        <v>95</v>
      </c>
      <c r="Q283">
        <v>1000</v>
      </c>
      <c r="R283">
        <v>500</v>
      </c>
      <c r="S283">
        <v>225</v>
      </c>
      <c r="T283">
        <v>150</v>
      </c>
      <c r="U283">
        <v>1250</v>
      </c>
      <c r="V283">
        <f>Data_SalesDetails[[#This Row],[Stock.Cost]]+Data_SalesDetails[[#This Row],[Stock.RepairsCost]]+Data_SalesDetails[[#This Row],[Stock.PartsCost]]+Data_SalesDetails[[#This Row],[Stock.TransportInCost]]</f>
        <v>1875</v>
      </c>
      <c r="W283" s="3">
        <f>Data_SalesDetails[[#This Row],[TotalSalePrice]]/Data_SalesDetails[[#This Row],[Total Cost]]-1</f>
        <v>-0.33333333333333337</v>
      </c>
      <c r="X283" s="4">
        <f>Data_SalesDetails[[#This Row],[TotalSalePrice]]-Data_SalesDetails[[#This Row],[Total Cost]]</f>
        <v>-625</v>
      </c>
      <c r="Y283" t="s">
        <v>424</v>
      </c>
      <c r="Z283" s="2">
        <v>42887</v>
      </c>
      <c r="AA283">
        <v>22</v>
      </c>
      <c r="AB283" t="s">
        <v>418</v>
      </c>
      <c r="AC283" t="s">
        <v>331</v>
      </c>
      <c r="AD283" t="s">
        <v>309</v>
      </c>
    </row>
    <row r="284" spans="1:30" x14ac:dyDescent="0.25">
      <c r="A284">
        <v>283</v>
      </c>
      <c r="B284">
        <v>260</v>
      </c>
      <c r="C284">
        <v>1</v>
      </c>
      <c r="D284" t="s">
        <v>615</v>
      </c>
      <c r="E284">
        <v>6590</v>
      </c>
      <c r="F284">
        <v>750</v>
      </c>
      <c r="G284" t="s">
        <v>69</v>
      </c>
      <c r="H284" s="1">
        <v>43245</v>
      </c>
      <c r="I284">
        <v>260</v>
      </c>
      <c r="J284" t="s">
        <v>259</v>
      </c>
      <c r="K284" t="s">
        <v>260</v>
      </c>
      <c r="L284" t="s">
        <v>138</v>
      </c>
      <c r="M284" t="s">
        <v>104</v>
      </c>
      <c r="N284" t="s">
        <v>103</v>
      </c>
      <c r="O284" t="s">
        <v>94</v>
      </c>
      <c r="P284">
        <v>86</v>
      </c>
      <c r="Q284">
        <v>5272</v>
      </c>
      <c r="R284">
        <v>500</v>
      </c>
      <c r="S284">
        <v>750</v>
      </c>
      <c r="T284">
        <v>150</v>
      </c>
      <c r="U284">
        <v>6590</v>
      </c>
      <c r="V284">
        <f>Data_SalesDetails[[#This Row],[Stock.Cost]]+Data_SalesDetails[[#This Row],[Stock.RepairsCost]]+Data_SalesDetails[[#This Row],[Stock.PartsCost]]+Data_SalesDetails[[#This Row],[Stock.TransportInCost]]</f>
        <v>6672</v>
      </c>
      <c r="W284" s="3">
        <f>Data_SalesDetails[[#This Row],[TotalSalePrice]]/Data_SalesDetails[[#This Row],[Total Cost]]-1</f>
        <v>-1.2290167865707469E-2</v>
      </c>
      <c r="X284" s="4">
        <f>Data_SalesDetails[[#This Row],[TotalSalePrice]]-Data_SalesDetails[[#This Row],[Total Cost]]</f>
        <v>-82</v>
      </c>
      <c r="Y284" t="s">
        <v>488</v>
      </c>
      <c r="Z284" s="2">
        <v>42894</v>
      </c>
      <c r="AA284">
        <v>21</v>
      </c>
      <c r="AB284" t="s">
        <v>410</v>
      </c>
      <c r="AC284" t="s">
        <v>330</v>
      </c>
      <c r="AD284" t="s">
        <v>312</v>
      </c>
    </row>
    <row r="285" spans="1:30" x14ac:dyDescent="0.25">
      <c r="A285">
        <v>284</v>
      </c>
      <c r="B285">
        <v>261</v>
      </c>
      <c r="C285">
        <v>1</v>
      </c>
      <c r="D285" t="s">
        <v>716</v>
      </c>
      <c r="E285">
        <v>89500</v>
      </c>
      <c r="G285" t="s">
        <v>38</v>
      </c>
      <c r="H285" s="1">
        <v>43245</v>
      </c>
      <c r="I285">
        <v>261</v>
      </c>
      <c r="J285" t="s">
        <v>198</v>
      </c>
      <c r="K285" t="s">
        <v>199</v>
      </c>
      <c r="L285" t="s">
        <v>132</v>
      </c>
      <c r="M285" t="s">
        <v>96</v>
      </c>
      <c r="N285" t="s">
        <v>95</v>
      </c>
      <c r="O285" t="s">
        <v>94</v>
      </c>
      <c r="P285">
        <v>14</v>
      </c>
      <c r="Q285">
        <v>71600</v>
      </c>
      <c r="R285">
        <v>1490</v>
      </c>
      <c r="S285">
        <v>750</v>
      </c>
      <c r="T285">
        <v>750</v>
      </c>
      <c r="U285">
        <v>89500</v>
      </c>
      <c r="V285">
        <f>Data_SalesDetails[[#This Row],[Stock.Cost]]+Data_SalesDetails[[#This Row],[Stock.RepairsCost]]+Data_SalesDetails[[#This Row],[Stock.PartsCost]]+Data_SalesDetails[[#This Row],[Stock.TransportInCost]]</f>
        <v>74590</v>
      </c>
      <c r="W285" s="3">
        <f>Data_SalesDetails[[#This Row],[TotalSalePrice]]/Data_SalesDetails[[#This Row],[Total Cost]]-1</f>
        <v>0.19989274701702642</v>
      </c>
      <c r="X285" s="4">
        <f>Data_SalesDetails[[#This Row],[TotalSalePrice]]-Data_SalesDetails[[#This Row],[Total Cost]]</f>
        <v>14910</v>
      </c>
      <c r="Y285" t="s">
        <v>431</v>
      </c>
      <c r="Z285" s="2">
        <v>43221</v>
      </c>
      <c r="AA285">
        <v>2</v>
      </c>
      <c r="AB285" t="s">
        <v>348</v>
      </c>
      <c r="AC285" t="s">
        <v>308</v>
      </c>
      <c r="AD285" t="s">
        <v>309</v>
      </c>
    </row>
    <row r="286" spans="1:30" x14ac:dyDescent="0.25">
      <c r="A286">
        <v>285</v>
      </c>
      <c r="B286">
        <v>262</v>
      </c>
      <c r="C286">
        <v>1</v>
      </c>
      <c r="D286" t="s">
        <v>717</v>
      </c>
      <c r="E286">
        <v>18500</v>
      </c>
      <c r="G286" t="s">
        <v>34</v>
      </c>
      <c r="H286" s="1">
        <v>43245</v>
      </c>
      <c r="I286">
        <v>262</v>
      </c>
      <c r="J286" t="s">
        <v>187</v>
      </c>
      <c r="K286" t="s">
        <v>188</v>
      </c>
      <c r="L286" t="s">
        <v>129</v>
      </c>
      <c r="M286" t="s">
        <v>104</v>
      </c>
      <c r="N286" t="s">
        <v>103</v>
      </c>
      <c r="O286" t="s">
        <v>94</v>
      </c>
      <c r="P286">
        <v>54</v>
      </c>
      <c r="Q286">
        <v>14800</v>
      </c>
      <c r="R286">
        <v>500</v>
      </c>
      <c r="S286">
        <v>750</v>
      </c>
      <c r="T286">
        <v>150</v>
      </c>
      <c r="U286">
        <v>18500</v>
      </c>
      <c r="V286">
        <f>Data_SalesDetails[[#This Row],[Stock.Cost]]+Data_SalesDetails[[#This Row],[Stock.RepairsCost]]+Data_SalesDetails[[#This Row],[Stock.PartsCost]]+Data_SalesDetails[[#This Row],[Stock.TransportInCost]]</f>
        <v>16200</v>
      </c>
      <c r="W286" s="3">
        <f>Data_SalesDetails[[#This Row],[TotalSalePrice]]/Data_SalesDetails[[#This Row],[Total Cost]]-1</f>
        <v>0.14197530864197527</v>
      </c>
      <c r="X286" s="4">
        <f>Data_SalesDetails[[#This Row],[TotalSalePrice]]-Data_SalesDetails[[#This Row],[Total Cost]]</f>
        <v>2300</v>
      </c>
      <c r="Y286" t="s">
        <v>426</v>
      </c>
      <c r="Z286" s="2">
        <v>43221</v>
      </c>
      <c r="AA286">
        <v>9</v>
      </c>
      <c r="AB286" t="s">
        <v>382</v>
      </c>
      <c r="AC286" t="s">
        <v>316</v>
      </c>
      <c r="AD286" t="s">
        <v>307</v>
      </c>
    </row>
    <row r="287" spans="1:30" x14ac:dyDescent="0.25">
      <c r="A287">
        <v>286</v>
      </c>
      <c r="B287">
        <v>263</v>
      </c>
      <c r="C287">
        <v>1</v>
      </c>
      <c r="D287" t="s">
        <v>718</v>
      </c>
      <c r="E287">
        <v>3575</v>
      </c>
      <c r="F287">
        <v>750</v>
      </c>
      <c r="G287" t="s">
        <v>27</v>
      </c>
      <c r="H287" s="1">
        <v>43254</v>
      </c>
      <c r="I287">
        <v>263</v>
      </c>
      <c r="J287" t="s">
        <v>170</v>
      </c>
      <c r="K287" t="s">
        <v>171</v>
      </c>
      <c r="L287" t="s">
        <v>172</v>
      </c>
      <c r="M287" t="s">
        <v>109</v>
      </c>
      <c r="N287" t="s">
        <v>108</v>
      </c>
      <c r="O287" t="s">
        <v>94</v>
      </c>
      <c r="P287">
        <v>53</v>
      </c>
      <c r="Q287">
        <v>2860</v>
      </c>
      <c r="R287">
        <v>500</v>
      </c>
      <c r="S287">
        <v>750</v>
      </c>
      <c r="T287">
        <v>150</v>
      </c>
      <c r="U287">
        <v>3575</v>
      </c>
      <c r="V287">
        <f>Data_SalesDetails[[#This Row],[Stock.Cost]]+Data_SalesDetails[[#This Row],[Stock.RepairsCost]]+Data_SalesDetails[[#This Row],[Stock.PartsCost]]+Data_SalesDetails[[#This Row],[Stock.TransportInCost]]</f>
        <v>4260</v>
      </c>
      <c r="W287" s="3">
        <f>Data_SalesDetails[[#This Row],[TotalSalePrice]]/Data_SalesDetails[[#This Row],[Total Cost]]-1</f>
        <v>-0.16079812206572774</v>
      </c>
      <c r="X287" s="4">
        <f>Data_SalesDetails[[#This Row],[TotalSalePrice]]-Data_SalesDetails[[#This Row],[Total Cost]]</f>
        <v>-685</v>
      </c>
      <c r="Y287" t="s">
        <v>431</v>
      </c>
      <c r="Z287" s="2">
        <v>43252</v>
      </c>
      <c r="AA287">
        <v>9</v>
      </c>
      <c r="AB287" t="s">
        <v>381</v>
      </c>
      <c r="AC287" t="s">
        <v>316</v>
      </c>
      <c r="AD287" t="s">
        <v>307</v>
      </c>
    </row>
    <row r="288" spans="1:30" x14ac:dyDescent="0.25">
      <c r="A288">
        <v>287</v>
      </c>
      <c r="B288">
        <v>264</v>
      </c>
      <c r="C288">
        <v>1</v>
      </c>
      <c r="D288" t="s">
        <v>719</v>
      </c>
      <c r="E288">
        <v>6950</v>
      </c>
      <c r="G288" t="s">
        <v>70</v>
      </c>
      <c r="H288" s="1">
        <v>43254</v>
      </c>
      <c r="I288">
        <v>264</v>
      </c>
      <c r="J288" t="s">
        <v>261</v>
      </c>
      <c r="K288" t="s">
        <v>262</v>
      </c>
      <c r="L288" t="s">
        <v>197</v>
      </c>
      <c r="M288" t="s">
        <v>93</v>
      </c>
      <c r="N288" t="s">
        <v>92</v>
      </c>
      <c r="O288" t="s">
        <v>94</v>
      </c>
      <c r="P288">
        <v>86</v>
      </c>
      <c r="Q288">
        <v>5560</v>
      </c>
      <c r="R288">
        <v>500</v>
      </c>
      <c r="S288">
        <v>457</v>
      </c>
      <c r="T288">
        <v>150</v>
      </c>
      <c r="U288">
        <v>6950</v>
      </c>
      <c r="V288">
        <f>Data_SalesDetails[[#This Row],[Stock.Cost]]+Data_SalesDetails[[#This Row],[Stock.RepairsCost]]+Data_SalesDetails[[#This Row],[Stock.PartsCost]]+Data_SalesDetails[[#This Row],[Stock.TransportInCost]]</f>
        <v>6667</v>
      </c>
      <c r="W288" s="3">
        <f>Data_SalesDetails[[#This Row],[TotalSalePrice]]/Data_SalesDetails[[#This Row],[Total Cost]]-1</f>
        <v>4.2447877606119677E-2</v>
      </c>
      <c r="X288" s="4">
        <f>Data_SalesDetails[[#This Row],[TotalSalePrice]]-Data_SalesDetails[[#This Row],[Total Cost]]</f>
        <v>283</v>
      </c>
      <c r="Y288" t="s">
        <v>424</v>
      </c>
      <c r="Z288" s="2">
        <v>43252</v>
      </c>
      <c r="AA288">
        <v>21</v>
      </c>
      <c r="AB288" t="s">
        <v>410</v>
      </c>
      <c r="AC288" t="s">
        <v>330</v>
      </c>
      <c r="AD288" t="s">
        <v>312</v>
      </c>
    </row>
    <row r="289" spans="1:30" x14ac:dyDescent="0.25">
      <c r="A289">
        <v>288</v>
      </c>
      <c r="B289">
        <v>265</v>
      </c>
      <c r="C289">
        <v>1</v>
      </c>
      <c r="D289" t="s">
        <v>720</v>
      </c>
      <c r="E289">
        <v>26500</v>
      </c>
      <c r="G289" t="s">
        <v>5</v>
      </c>
      <c r="H289" s="1">
        <v>43267</v>
      </c>
      <c r="I289">
        <v>265</v>
      </c>
      <c r="J289" t="s">
        <v>114</v>
      </c>
      <c r="K289" t="s">
        <v>115</v>
      </c>
      <c r="L289" t="s">
        <v>113</v>
      </c>
      <c r="M289" t="s">
        <v>104</v>
      </c>
      <c r="N289" t="s">
        <v>103</v>
      </c>
      <c r="O289" t="s">
        <v>94</v>
      </c>
      <c r="P289">
        <v>75</v>
      </c>
      <c r="Q289">
        <v>21200</v>
      </c>
      <c r="R289">
        <v>500</v>
      </c>
      <c r="S289">
        <v>750</v>
      </c>
      <c r="T289">
        <v>150</v>
      </c>
      <c r="U289">
        <v>26500</v>
      </c>
      <c r="V289">
        <f>Data_SalesDetails[[#This Row],[Stock.Cost]]+Data_SalesDetails[[#This Row],[Stock.RepairsCost]]+Data_SalesDetails[[#This Row],[Stock.PartsCost]]+Data_SalesDetails[[#This Row],[Stock.TransportInCost]]</f>
        <v>22600</v>
      </c>
      <c r="W289" s="3">
        <f>Data_SalesDetails[[#This Row],[TotalSalePrice]]/Data_SalesDetails[[#This Row],[Total Cost]]-1</f>
        <v>0.17256637168141586</v>
      </c>
      <c r="X289" s="4">
        <f>Data_SalesDetails[[#This Row],[TotalSalePrice]]-Data_SalesDetails[[#This Row],[Total Cost]]</f>
        <v>3900</v>
      </c>
      <c r="Y289" t="s">
        <v>433</v>
      </c>
      <c r="Z289" s="2">
        <v>43252</v>
      </c>
      <c r="AA289">
        <v>16</v>
      </c>
      <c r="AB289" t="s">
        <v>402</v>
      </c>
      <c r="AC289" t="s">
        <v>325</v>
      </c>
      <c r="AD289" t="s">
        <v>312</v>
      </c>
    </row>
    <row r="290" spans="1:30" x14ac:dyDescent="0.25">
      <c r="A290">
        <v>289</v>
      </c>
      <c r="B290">
        <v>266</v>
      </c>
      <c r="C290">
        <v>1</v>
      </c>
      <c r="D290" t="s">
        <v>721</v>
      </c>
      <c r="E290">
        <v>33500</v>
      </c>
      <c r="G290" t="s">
        <v>71</v>
      </c>
      <c r="H290" s="1">
        <v>43269</v>
      </c>
      <c r="I290">
        <v>266</v>
      </c>
      <c r="J290" t="s">
        <v>263</v>
      </c>
      <c r="K290" t="s">
        <v>264</v>
      </c>
      <c r="L290" t="s">
        <v>154</v>
      </c>
      <c r="M290" t="s">
        <v>106</v>
      </c>
      <c r="N290" t="s">
        <v>105</v>
      </c>
      <c r="O290" t="s">
        <v>107</v>
      </c>
      <c r="P290">
        <v>71</v>
      </c>
      <c r="Q290">
        <v>26800</v>
      </c>
      <c r="R290">
        <v>2000</v>
      </c>
      <c r="S290">
        <v>750</v>
      </c>
      <c r="T290">
        <v>550</v>
      </c>
      <c r="U290">
        <v>33500</v>
      </c>
      <c r="V290">
        <f>Data_SalesDetails[[#This Row],[Stock.Cost]]+Data_SalesDetails[[#This Row],[Stock.RepairsCost]]+Data_SalesDetails[[#This Row],[Stock.PartsCost]]+Data_SalesDetails[[#This Row],[Stock.TransportInCost]]</f>
        <v>30100</v>
      </c>
      <c r="W290" s="3">
        <f>Data_SalesDetails[[#This Row],[TotalSalePrice]]/Data_SalesDetails[[#This Row],[Total Cost]]-1</f>
        <v>0.11295681063122931</v>
      </c>
      <c r="X290" s="4">
        <f>Data_SalesDetails[[#This Row],[TotalSalePrice]]-Data_SalesDetails[[#This Row],[Total Cost]]</f>
        <v>3400</v>
      </c>
      <c r="Y290" t="s">
        <v>431</v>
      </c>
      <c r="Z290" s="2">
        <v>43252</v>
      </c>
      <c r="AA290">
        <v>16</v>
      </c>
      <c r="AB290" t="s">
        <v>398</v>
      </c>
      <c r="AC290" t="s">
        <v>325</v>
      </c>
      <c r="AD290" t="s">
        <v>312</v>
      </c>
    </row>
    <row r="291" spans="1:30" x14ac:dyDescent="0.25">
      <c r="A291">
        <v>290</v>
      </c>
      <c r="B291">
        <v>267</v>
      </c>
      <c r="C291">
        <v>1</v>
      </c>
      <c r="D291" t="s">
        <v>722</v>
      </c>
      <c r="E291">
        <v>24500</v>
      </c>
      <c r="G291" t="s">
        <v>14</v>
      </c>
      <c r="H291" s="1">
        <v>43273</v>
      </c>
      <c r="I291">
        <v>267</v>
      </c>
      <c r="J291" t="s">
        <v>141</v>
      </c>
      <c r="K291" t="s">
        <v>142</v>
      </c>
      <c r="L291" t="s">
        <v>138</v>
      </c>
      <c r="M291" t="s">
        <v>104</v>
      </c>
      <c r="N291" t="s">
        <v>103</v>
      </c>
      <c r="O291" t="s">
        <v>94</v>
      </c>
      <c r="P291">
        <v>72</v>
      </c>
      <c r="Q291">
        <v>19600</v>
      </c>
      <c r="R291">
        <v>1360</v>
      </c>
      <c r="S291">
        <v>750</v>
      </c>
      <c r="T291">
        <v>150</v>
      </c>
      <c r="U291">
        <v>24500</v>
      </c>
      <c r="V291">
        <f>Data_SalesDetails[[#This Row],[Stock.Cost]]+Data_SalesDetails[[#This Row],[Stock.RepairsCost]]+Data_SalesDetails[[#This Row],[Stock.PartsCost]]+Data_SalesDetails[[#This Row],[Stock.TransportInCost]]</f>
        <v>21860</v>
      </c>
      <c r="W291" s="3">
        <f>Data_SalesDetails[[#This Row],[TotalSalePrice]]/Data_SalesDetails[[#This Row],[Total Cost]]-1</f>
        <v>0.1207685269899359</v>
      </c>
      <c r="X291" s="4">
        <f>Data_SalesDetails[[#This Row],[TotalSalePrice]]-Data_SalesDetails[[#This Row],[Total Cost]]</f>
        <v>2640</v>
      </c>
      <c r="Y291" t="s">
        <v>428</v>
      </c>
      <c r="Z291" s="2">
        <v>43252</v>
      </c>
      <c r="AA291">
        <v>16</v>
      </c>
      <c r="AB291" t="s">
        <v>399</v>
      </c>
      <c r="AC291" t="s">
        <v>325</v>
      </c>
      <c r="AD291" t="s">
        <v>312</v>
      </c>
    </row>
    <row r="292" spans="1:30" x14ac:dyDescent="0.25">
      <c r="A292">
        <v>291</v>
      </c>
      <c r="B292">
        <v>268</v>
      </c>
      <c r="C292">
        <v>1</v>
      </c>
      <c r="D292" t="s">
        <v>723</v>
      </c>
      <c r="E292">
        <v>99500</v>
      </c>
      <c r="F292">
        <v>500</v>
      </c>
      <c r="G292" t="s">
        <v>28</v>
      </c>
      <c r="H292" s="1">
        <v>43274</v>
      </c>
      <c r="I292">
        <v>268</v>
      </c>
      <c r="J292" t="s">
        <v>173</v>
      </c>
      <c r="K292" t="s">
        <v>174</v>
      </c>
      <c r="L292" t="s">
        <v>175</v>
      </c>
      <c r="M292" t="s">
        <v>104</v>
      </c>
      <c r="N292" t="s">
        <v>103</v>
      </c>
      <c r="O292" t="s">
        <v>94</v>
      </c>
      <c r="P292">
        <v>31</v>
      </c>
      <c r="Q292">
        <v>79600</v>
      </c>
      <c r="R292">
        <v>500</v>
      </c>
      <c r="S292">
        <v>1050</v>
      </c>
      <c r="T292">
        <v>750</v>
      </c>
      <c r="U292">
        <v>99500</v>
      </c>
      <c r="V292">
        <f>Data_SalesDetails[[#This Row],[Stock.Cost]]+Data_SalesDetails[[#This Row],[Stock.RepairsCost]]+Data_SalesDetails[[#This Row],[Stock.PartsCost]]+Data_SalesDetails[[#This Row],[Stock.TransportInCost]]</f>
        <v>81900</v>
      </c>
      <c r="W292" s="3">
        <f>Data_SalesDetails[[#This Row],[TotalSalePrice]]/Data_SalesDetails[[#This Row],[Total Cost]]-1</f>
        <v>0.2148962148962148</v>
      </c>
      <c r="X292" s="4">
        <f>Data_SalesDetails[[#This Row],[TotalSalePrice]]-Data_SalesDetails[[#This Row],[Total Cost]]</f>
        <v>17600</v>
      </c>
      <c r="Y292" t="s">
        <v>433</v>
      </c>
      <c r="Z292" s="2">
        <v>43252</v>
      </c>
      <c r="AA292">
        <v>5</v>
      </c>
      <c r="AB292" t="s">
        <v>365</v>
      </c>
      <c r="AC292" t="s">
        <v>313</v>
      </c>
      <c r="AD292" t="s">
        <v>312</v>
      </c>
    </row>
    <row r="293" spans="1:30" x14ac:dyDescent="0.25">
      <c r="A293">
        <v>292</v>
      </c>
      <c r="B293">
        <v>269</v>
      </c>
      <c r="C293">
        <v>1</v>
      </c>
      <c r="D293" t="s">
        <v>724</v>
      </c>
      <c r="E293">
        <v>99990</v>
      </c>
      <c r="G293" t="s">
        <v>41</v>
      </c>
      <c r="H293" s="1">
        <v>43286</v>
      </c>
      <c r="I293">
        <v>269</v>
      </c>
      <c r="J293" t="s">
        <v>203</v>
      </c>
      <c r="K293" t="s">
        <v>204</v>
      </c>
      <c r="L293" t="s">
        <v>138</v>
      </c>
      <c r="M293" t="s">
        <v>104</v>
      </c>
      <c r="N293" t="s">
        <v>103</v>
      </c>
      <c r="O293" t="s">
        <v>94</v>
      </c>
      <c r="P293">
        <v>21</v>
      </c>
      <c r="Q293">
        <v>79992</v>
      </c>
      <c r="R293">
        <v>2000</v>
      </c>
      <c r="S293">
        <v>750</v>
      </c>
      <c r="T293">
        <v>750</v>
      </c>
      <c r="U293">
        <v>99990</v>
      </c>
      <c r="V293">
        <f>Data_SalesDetails[[#This Row],[Stock.Cost]]+Data_SalesDetails[[#This Row],[Stock.RepairsCost]]+Data_SalesDetails[[#This Row],[Stock.PartsCost]]+Data_SalesDetails[[#This Row],[Stock.TransportInCost]]</f>
        <v>83492</v>
      </c>
      <c r="W293" s="3">
        <f>Data_SalesDetails[[#This Row],[TotalSalePrice]]/Data_SalesDetails[[#This Row],[Total Cost]]-1</f>
        <v>0.19759977003784801</v>
      </c>
      <c r="X293" s="4">
        <f>Data_SalesDetails[[#This Row],[TotalSalePrice]]-Data_SalesDetails[[#This Row],[Total Cost]]</f>
        <v>16498</v>
      </c>
      <c r="Y293" t="s">
        <v>450</v>
      </c>
      <c r="Z293" s="2">
        <v>43282</v>
      </c>
      <c r="AA293">
        <v>4</v>
      </c>
      <c r="AB293" t="s">
        <v>355</v>
      </c>
      <c r="AC293" t="s">
        <v>311</v>
      </c>
      <c r="AD293" t="s">
        <v>312</v>
      </c>
    </row>
    <row r="294" spans="1:30" x14ac:dyDescent="0.25">
      <c r="A294">
        <v>293</v>
      </c>
      <c r="B294">
        <v>270</v>
      </c>
      <c r="C294">
        <v>1</v>
      </c>
      <c r="D294" t="s">
        <v>725</v>
      </c>
      <c r="E294">
        <v>6950</v>
      </c>
      <c r="F294">
        <v>1250</v>
      </c>
      <c r="G294" t="s">
        <v>72</v>
      </c>
      <c r="H294" s="1">
        <v>43291</v>
      </c>
      <c r="I294">
        <v>270</v>
      </c>
      <c r="J294" t="s">
        <v>265</v>
      </c>
      <c r="K294" t="s">
        <v>266</v>
      </c>
      <c r="L294" t="s">
        <v>138</v>
      </c>
      <c r="M294" t="s">
        <v>104</v>
      </c>
      <c r="N294" t="s">
        <v>103</v>
      </c>
      <c r="O294" t="s">
        <v>94</v>
      </c>
      <c r="P294">
        <v>51</v>
      </c>
      <c r="Q294">
        <v>5560</v>
      </c>
      <c r="R294">
        <v>500</v>
      </c>
      <c r="S294">
        <v>1050</v>
      </c>
      <c r="T294">
        <v>150</v>
      </c>
      <c r="U294">
        <v>6950</v>
      </c>
      <c r="V294">
        <f>Data_SalesDetails[[#This Row],[Stock.Cost]]+Data_SalesDetails[[#This Row],[Stock.RepairsCost]]+Data_SalesDetails[[#This Row],[Stock.PartsCost]]+Data_SalesDetails[[#This Row],[Stock.TransportInCost]]</f>
        <v>7260</v>
      </c>
      <c r="W294" s="3">
        <f>Data_SalesDetails[[#This Row],[TotalSalePrice]]/Data_SalesDetails[[#This Row],[Total Cost]]-1</f>
        <v>-4.2699724517906379E-2</v>
      </c>
      <c r="X294" s="4">
        <f>Data_SalesDetails[[#This Row],[TotalSalePrice]]-Data_SalesDetails[[#This Row],[Total Cost]]</f>
        <v>-310</v>
      </c>
      <c r="Y294" t="s">
        <v>431</v>
      </c>
      <c r="Z294" s="2">
        <v>43282</v>
      </c>
      <c r="AA294">
        <v>9</v>
      </c>
      <c r="AB294" t="s">
        <v>379</v>
      </c>
      <c r="AC294" t="s">
        <v>316</v>
      </c>
      <c r="AD294" t="s">
        <v>307</v>
      </c>
    </row>
    <row r="295" spans="1:30" x14ac:dyDescent="0.25">
      <c r="A295">
        <v>294</v>
      </c>
      <c r="B295">
        <v>271</v>
      </c>
      <c r="C295">
        <v>1</v>
      </c>
      <c r="D295" t="s">
        <v>726</v>
      </c>
      <c r="E295">
        <v>10500</v>
      </c>
      <c r="F295">
        <v>1500</v>
      </c>
      <c r="G295" t="s">
        <v>73</v>
      </c>
      <c r="H295" s="1">
        <v>43296</v>
      </c>
      <c r="I295">
        <v>271</v>
      </c>
      <c r="J295" t="s">
        <v>267</v>
      </c>
      <c r="K295" t="s">
        <v>268</v>
      </c>
      <c r="L295" t="s">
        <v>138</v>
      </c>
      <c r="M295" t="s">
        <v>104</v>
      </c>
      <c r="N295" t="s">
        <v>103</v>
      </c>
      <c r="O295" t="s">
        <v>94</v>
      </c>
      <c r="P295">
        <v>54</v>
      </c>
      <c r="Q295">
        <v>8400</v>
      </c>
      <c r="R295">
        <v>500</v>
      </c>
      <c r="S295">
        <v>750</v>
      </c>
      <c r="T295">
        <v>150</v>
      </c>
      <c r="U295">
        <v>10500</v>
      </c>
      <c r="V295">
        <f>Data_SalesDetails[[#This Row],[Stock.Cost]]+Data_SalesDetails[[#This Row],[Stock.RepairsCost]]+Data_SalesDetails[[#This Row],[Stock.PartsCost]]+Data_SalesDetails[[#This Row],[Stock.TransportInCost]]</f>
        <v>9800</v>
      </c>
      <c r="W295" s="3">
        <f>Data_SalesDetails[[#This Row],[TotalSalePrice]]/Data_SalesDetails[[#This Row],[Total Cost]]-1</f>
        <v>7.1428571428571397E-2</v>
      </c>
      <c r="X295" s="4">
        <f>Data_SalesDetails[[#This Row],[TotalSalePrice]]-Data_SalesDetails[[#This Row],[Total Cost]]</f>
        <v>700</v>
      </c>
      <c r="Y295" t="s">
        <v>431</v>
      </c>
      <c r="Z295" s="2">
        <v>43282</v>
      </c>
      <c r="AA295">
        <v>9</v>
      </c>
      <c r="AB295" t="s">
        <v>382</v>
      </c>
      <c r="AC295" t="s">
        <v>316</v>
      </c>
      <c r="AD295" t="s">
        <v>307</v>
      </c>
    </row>
    <row r="296" spans="1:30" x14ac:dyDescent="0.25">
      <c r="A296">
        <v>295</v>
      </c>
      <c r="B296">
        <v>272</v>
      </c>
      <c r="C296">
        <v>1</v>
      </c>
      <c r="D296" t="s">
        <v>727</v>
      </c>
      <c r="E296">
        <v>33450</v>
      </c>
      <c r="G296" t="s">
        <v>65</v>
      </c>
      <c r="H296" s="1">
        <v>43306</v>
      </c>
      <c r="I296">
        <v>272</v>
      </c>
      <c r="J296" t="s">
        <v>251</v>
      </c>
      <c r="K296" t="s">
        <v>252</v>
      </c>
      <c r="L296" t="s">
        <v>129</v>
      </c>
      <c r="M296" t="s">
        <v>104</v>
      </c>
      <c r="N296" t="s">
        <v>103</v>
      </c>
      <c r="O296" t="s">
        <v>94</v>
      </c>
      <c r="P296">
        <v>45</v>
      </c>
      <c r="Q296">
        <v>26760</v>
      </c>
      <c r="R296">
        <v>1360</v>
      </c>
      <c r="S296">
        <v>750</v>
      </c>
      <c r="T296">
        <v>550</v>
      </c>
      <c r="U296">
        <v>33450</v>
      </c>
      <c r="V296">
        <f>Data_SalesDetails[[#This Row],[Stock.Cost]]+Data_SalesDetails[[#This Row],[Stock.RepairsCost]]+Data_SalesDetails[[#This Row],[Stock.PartsCost]]+Data_SalesDetails[[#This Row],[Stock.TransportInCost]]</f>
        <v>29420</v>
      </c>
      <c r="W296" s="3">
        <f>Data_SalesDetails[[#This Row],[TotalSalePrice]]/Data_SalesDetails[[#This Row],[Total Cost]]-1</f>
        <v>0.13698164513936106</v>
      </c>
      <c r="X296" s="4">
        <f>Data_SalesDetails[[#This Row],[TotalSalePrice]]-Data_SalesDetails[[#This Row],[Total Cost]]</f>
        <v>4030</v>
      </c>
      <c r="Y296" t="s">
        <v>431</v>
      </c>
      <c r="Z296" s="2">
        <v>43282</v>
      </c>
      <c r="AA296">
        <v>8</v>
      </c>
      <c r="AB296" t="s">
        <v>375</v>
      </c>
      <c r="AC296" t="s">
        <v>315</v>
      </c>
      <c r="AD296" t="s">
        <v>309</v>
      </c>
    </row>
    <row r="297" spans="1:30" x14ac:dyDescent="0.25">
      <c r="A297">
        <v>296</v>
      </c>
      <c r="B297">
        <v>273</v>
      </c>
      <c r="C297">
        <v>1</v>
      </c>
      <c r="D297" t="s">
        <v>728</v>
      </c>
      <c r="E297">
        <v>72500</v>
      </c>
      <c r="G297" t="s">
        <v>57</v>
      </c>
      <c r="H297" s="1">
        <v>43306</v>
      </c>
      <c r="I297">
        <v>273</v>
      </c>
      <c r="J297" t="s">
        <v>235</v>
      </c>
      <c r="K297" t="s">
        <v>236</v>
      </c>
      <c r="L297" t="s">
        <v>159</v>
      </c>
      <c r="M297" t="s">
        <v>104</v>
      </c>
      <c r="N297" t="s">
        <v>103</v>
      </c>
      <c r="O297" t="s">
        <v>94</v>
      </c>
      <c r="P297">
        <v>26</v>
      </c>
      <c r="Q297">
        <v>58000</v>
      </c>
      <c r="R297">
        <v>2175</v>
      </c>
      <c r="S297">
        <v>1500</v>
      </c>
      <c r="T297">
        <v>750</v>
      </c>
      <c r="U297">
        <v>72500</v>
      </c>
      <c r="V297">
        <f>Data_SalesDetails[[#This Row],[Stock.Cost]]+Data_SalesDetails[[#This Row],[Stock.RepairsCost]]+Data_SalesDetails[[#This Row],[Stock.PartsCost]]+Data_SalesDetails[[#This Row],[Stock.TransportInCost]]</f>
        <v>62425</v>
      </c>
      <c r="W297" s="3">
        <f>Data_SalesDetails[[#This Row],[TotalSalePrice]]/Data_SalesDetails[[#This Row],[Total Cost]]-1</f>
        <v>0.16139367240688829</v>
      </c>
      <c r="X297" s="4">
        <f>Data_SalesDetails[[#This Row],[TotalSalePrice]]-Data_SalesDetails[[#This Row],[Total Cost]]</f>
        <v>10075</v>
      </c>
      <c r="Y297" t="s">
        <v>433</v>
      </c>
      <c r="Z297" s="2">
        <v>43306</v>
      </c>
      <c r="AA297">
        <v>4</v>
      </c>
      <c r="AB297" t="s">
        <v>360</v>
      </c>
      <c r="AC297" t="s">
        <v>311</v>
      </c>
      <c r="AD297" t="s">
        <v>312</v>
      </c>
    </row>
    <row r="298" spans="1:30" x14ac:dyDescent="0.25">
      <c r="A298">
        <v>297</v>
      </c>
      <c r="B298">
        <v>274</v>
      </c>
      <c r="C298">
        <v>1</v>
      </c>
      <c r="D298" t="s">
        <v>729</v>
      </c>
      <c r="E298">
        <v>2400</v>
      </c>
      <c r="G298" t="s">
        <v>74</v>
      </c>
      <c r="H298" s="1">
        <v>43311</v>
      </c>
      <c r="I298">
        <v>274</v>
      </c>
      <c r="J298" t="s">
        <v>269</v>
      </c>
      <c r="K298" t="s">
        <v>270</v>
      </c>
      <c r="L298" t="s">
        <v>138</v>
      </c>
      <c r="M298" t="s">
        <v>104</v>
      </c>
      <c r="N298" t="s">
        <v>103</v>
      </c>
      <c r="O298" t="s">
        <v>94</v>
      </c>
      <c r="P298">
        <v>98</v>
      </c>
      <c r="Q298">
        <v>1920</v>
      </c>
      <c r="R298">
        <v>500</v>
      </c>
      <c r="S298">
        <v>750</v>
      </c>
      <c r="T298">
        <v>150</v>
      </c>
      <c r="U298">
        <v>2400</v>
      </c>
      <c r="V298">
        <f>Data_SalesDetails[[#This Row],[Stock.Cost]]+Data_SalesDetails[[#This Row],[Stock.RepairsCost]]+Data_SalesDetails[[#This Row],[Stock.PartsCost]]+Data_SalesDetails[[#This Row],[Stock.TransportInCost]]</f>
        <v>3320</v>
      </c>
      <c r="W298" s="3">
        <f>Data_SalesDetails[[#This Row],[TotalSalePrice]]/Data_SalesDetails[[#This Row],[Total Cost]]-1</f>
        <v>-0.27710843373493976</v>
      </c>
      <c r="X298" s="4">
        <f>Data_SalesDetails[[#This Row],[TotalSalePrice]]-Data_SalesDetails[[#This Row],[Total Cost]]</f>
        <v>-920</v>
      </c>
      <c r="Y298" t="s">
        <v>436</v>
      </c>
      <c r="Z298" s="2">
        <v>43306</v>
      </c>
      <c r="AA298">
        <v>23</v>
      </c>
      <c r="AB298" t="s">
        <v>420</v>
      </c>
      <c r="AC298" t="s">
        <v>332</v>
      </c>
      <c r="AD298" t="s">
        <v>309</v>
      </c>
    </row>
    <row r="299" spans="1:30" x14ac:dyDescent="0.25">
      <c r="A299">
        <v>298</v>
      </c>
      <c r="B299">
        <v>275</v>
      </c>
      <c r="C299">
        <v>1</v>
      </c>
      <c r="D299" t="s">
        <v>730</v>
      </c>
      <c r="E299">
        <v>68500</v>
      </c>
      <c r="F299">
        <v>2450</v>
      </c>
      <c r="G299" t="s">
        <v>75</v>
      </c>
      <c r="H299" s="1">
        <v>43311</v>
      </c>
      <c r="I299">
        <v>275</v>
      </c>
      <c r="J299" t="s">
        <v>271</v>
      </c>
      <c r="K299" t="s">
        <v>272</v>
      </c>
      <c r="L299" t="s">
        <v>138</v>
      </c>
      <c r="M299" t="s">
        <v>104</v>
      </c>
      <c r="N299" t="s">
        <v>103</v>
      </c>
      <c r="O299" t="s">
        <v>94</v>
      </c>
      <c r="P299">
        <v>74</v>
      </c>
      <c r="Q299">
        <v>54800</v>
      </c>
      <c r="R299">
        <v>500</v>
      </c>
      <c r="S299">
        <v>1500</v>
      </c>
      <c r="T299">
        <v>750</v>
      </c>
      <c r="U299">
        <v>68500</v>
      </c>
      <c r="V299">
        <f>Data_SalesDetails[[#This Row],[Stock.Cost]]+Data_SalesDetails[[#This Row],[Stock.RepairsCost]]+Data_SalesDetails[[#This Row],[Stock.PartsCost]]+Data_SalesDetails[[#This Row],[Stock.TransportInCost]]</f>
        <v>57550</v>
      </c>
      <c r="W299" s="3">
        <f>Data_SalesDetails[[#This Row],[TotalSalePrice]]/Data_SalesDetails[[#This Row],[Total Cost]]-1</f>
        <v>0.19026933101650734</v>
      </c>
      <c r="X299" s="4">
        <f>Data_SalesDetails[[#This Row],[TotalSalePrice]]-Data_SalesDetails[[#This Row],[Total Cost]]</f>
        <v>10950</v>
      </c>
      <c r="Y299" t="s">
        <v>488</v>
      </c>
      <c r="Z299" s="2">
        <v>43306</v>
      </c>
      <c r="AA299">
        <v>16</v>
      </c>
      <c r="AB299" t="s">
        <v>401</v>
      </c>
      <c r="AC299" t="s">
        <v>325</v>
      </c>
      <c r="AD299" t="s">
        <v>312</v>
      </c>
    </row>
    <row r="300" spans="1:30" x14ac:dyDescent="0.25">
      <c r="A300">
        <v>299</v>
      </c>
      <c r="B300">
        <v>276</v>
      </c>
      <c r="C300">
        <v>1</v>
      </c>
      <c r="D300" t="s">
        <v>731</v>
      </c>
      <c r="E300">
        <v>2350</v>
      </c>
      <c r="G300" t="s">
        <v>22</v>
      </c>
      <c r="H300" s="1">
        <v>43311</v>
      </c>
      <c r="I300">
        <v>276</v>
      </c>
      <c r="J300" t="s">
        <v>124</v>
      </c>
      <c r="K300" t="s">
        <v>125</v>
      </c>
      <c r="L300" t="s">
        <v>126</v>
      </c>
      <c r="M300" t="s">
        <v>109</v>
      </c>
      <c r="N300" t="s">
        <v>108</v>
      </c>
      <c r="O300" t="s">
        <v>94</v>
      </c>
      <c r="P300">
        <v>98</v>
      </c>
      <c r="Q300">
        <v>1880</v>
      </c>
      <c r="R300">
        <v>500</v>
      </c>
      <c r="S300">
        <v>750</v>
      </c>
      <c r="T300">
        <v>150</v>
      </c>
      <c r="U300">
        <v>2350</v>
      </c>
      <c r="V300">
        <f>Data_SalesDetails[[#This Row],[Stock.Cost]]+Data_SalesDetails[[#This Row],[Stock.RepairsCost]]+Data_SalesDetails[[#This Row],[Stock.PartsCost]]+Data_SalesDetails[[#This Row],[Stock.TransportInCost]]</f>
        <v>3280</v>
      </c>
      <c r="W300" s="3">
        <f>Data_SalesDetails[[#This Row],[TotalSalePrice]]/Data_SalesDetails[[#This Row],[Total Cost]]-1</f>
        <v>-0.28353658536585369</v>
      </c>
      <c r="X300" s="4">
        <f>Data_SalesDetails[[#This Row],[TotalSalePrice]]-Data_SalesDetails[[#This Row],[Total Cost]]</f>
        <v>-930</v>
      </c>
      <c r="Y300" t="s">
        <v>428</v>
      </c>
      <c r="Z300" s="2">
        <v>43306</v>
      </c>
      <c r="AA300">
        <v>23</v>
      </c>
      <c r="AB300" t="s">
        <v>420</v>
      </c>
      <c r="AC300" t="s">
        <v>332</v>
      </c>
      <c r="AD300" t="s">
        <v>309</v>
      </c>
    </row>
    <row r="301" spans="1:30" x14ac:dyDescent="0.25">
      <c r="A301">
        <v>300</v>
      </c>
      <c r="B301">
        <v>277</v>
      </c>
      <c r="C301">
        <v>1</v>
      </c>
      <c r="D301" t="s">
        <v>732</v>
      </c>
      <c r="E301">
        <v>18500</v>
      </c>
      <c r="F301">
        <v>1950</v>
      </c>
      <c r="G301" t="s">
        <v>59</v>
      </c>
      <c r="H301" s="1">
        <v>43311</v>
      </c>
      <c r="I301">
        <v>277</v>
      </c>
      <c r="J301" t="s">
        <v>239</v>
      </c>
      <c r="K301" t="s">
        <v>240</v>
      </c>
      <c r="L301" t="s">
        <v>113</v>
      </c>
      <c r="M301" t="s">
        <v>104</v>
      </c>
      <c r="N301" t="s">
        <v>103</v>
      </c>
      <c r="O301" t="s">
        <v>94</v>
      </c>
      <c r="P301">
        <v>82</v>
      </c>
      <c r="Q301">
        <v>14800</v>
      </c>
      <c r="R301">
        <v>970</v>
      </c>
      <c r="S301">
        <v>1050</v>
      </c>
      <c r="T301">
        <v>150</v>
      </c>
      <c r="U301">
        <v>18500</v>
      </c>
      <c r="V301">
        <f>Data_SalesDetails[[#This Row],[Stock.Cost]]+Data_SalesDetails[[#This Row],[Stock.RepairsCost]]+Data_SalesDetails[[#This Row],[Stock.PartsCost]]+Data_SalesDetails[[#This Row],[Stock.TransportInCost]]</f>
        <v>16970</v>
      </c>
      <c r="W301" s="3">
        <f>Data_SalesDetails[[#This Row],[TotalSalePrice]]/Data_SalesDetails[[#This Row],[Total Cost]]-1</f>
        <v>9.0159104301708926E-2</v>
      </c>
      <c r="X301" s="4">
        <f>Data_SalesDetails[[#This Row],[TotalSalePrice]]-Data_SalesDetails[[#This Row],[Total Cost]]</f>
        <v>1530</v>
      </c>
      <c r="Y301" t="s">
        <v>471</v>
      </c>
      <c r="Z301" s="2">
        <v>43306</v>
      </c>
      <c r="AA301">
        <v>19</v>
      </c>
      <c r="AB301" t="s">
        <v>407</v>
      </c>
      <c r="AC301" t="s">
        <v>328</v>
      </c>
      <c r="AD301" t="s">
        <v>312</v>
      </c>
    </row>
    <row r="302" spans="1:30" x14ac:dyDescent="0.25">
      <c r="A302">
        <v>301</v>
      </c>
      <c r="B302">
        <v>278</v>
      </c>
      <c r="C302">
        <v>1</v>
      </c>
      <c r="D302" t="s">
        <v>733</v>
      </c>
      <c r="E302">
        <v>5500</v>
      </c>
      <c r="G302" t="s">
        <v>76</v>
      </c>
      <c r="H302" s="1">
        <v>43312</v>
      </c>
      <c r="I302">
        <v>278</v>
      </c>
      <c r="J302" t="s">
        <v>273</v>
      </c>
      <c r="K302" t="s">
        <v>274</v>
      </c>
      <c r="L302" t="s">
        <v>138</v>
      </c>
      <c r="M302" t="s">
        <v>104</v>
      </c>
      <c r="N302" t="s">
        <v>103</v>
      </c>
      <c r="O302" t="s">
        <v>94</v>
      </c>
      <c r="P302">
        <v>84</v>
      </c>
      <c r="Q302">
        <v>4400</v>
      </c>
      <c r="R302">
        <v>500</v>
      </c>
      <c r="S302">
        <v>750</v>
      </c>
      <c r="T302">
        <v>150</v>
      </c>
      <c r="U302">
        <v>5500</v>
      </c>
      <c r="V302">
        <f>Data_SalesDetails[[#This Row],[Stock.Cost]]+Data_SalesDetails[[#This Row],[Stock.RepairsCost]]+Data_SalesDetails[[#This Row],[Stock.PartsCost]]+Data_SalesDetails[[#This Row],[Stock.TransportInCost]]</f>
        <v>5800</v>
      </c>
      <c r="W302" s="3">
        <f>Data_SalesDetails[[#This Row],[TotalSalePrice]]/Data_SalesDetails[[#This Row],[Total Cost]]-1</f>
        <v>-5.1724137931034475E-2</v>
      </c>
      <c r="X302" s="4">
        <f>Data_SalesDetails[[#This Row],[TotalSalePrice]]-Data_SalesDetails[[#This Row],[Total Cost]]</f>
        <v>-300</v>
      </c>
      <c r="Y302" t="s">
        <v>426</v>
      </c>
      <c r="Z302" s="2">
        <v>43306</v>
      </c>
      <c r="AA302">
        <v>20</v>
      </c>
      <c r="AB302" t="s">
        <v>408</v>
      </c>
      <c r="AC302" t="s">
        <v>329</v>
      </c>
      <c r="AD302" t="s">
        <v>312</v>
      </c>
    </row>
    <row r="303" spans="1:30" x14ac:dyDescent="0.25">
      <c r="A303">
        <v>302</v>
      </c>
      <c r="B303">
        <v>279</v>
      </c>
      <c r="C303">
        <v>1</v>
      </c>
      <c r="D303" t="s">
        <v>734</v>
      </c>
      <c r="E303">
        <v>128500</v>
      </c>
      <c r="F303">
        <v>12500</v>
      </c>
      <c r="G303" t="s">
        <v>77</v>
      </c>
      <c r="H303" s="1">
        <v>43312</v>
      </c>
      <c r="I303">
        <v>279</v>
      </c>
      <c r="J303" t="s">
        <v>275</v>
      </c>
      <c r="K303" t="s">
        <v>276</v>
      </c>
      <c r="L303" t="s">
        <v>214</v>
      </c>
      <c r="M303" t="s">
        <v>102</v>
      </c>
      <c r="N303" t="s">
        <v>101</v>
      </c>
      <c r="O303" t="s">
        <v>94</v>
      </c>
      <c r="P303">
        <v>9</v>
      </c>
      <c r="Q303">
        <v>102800</v>
      </c>
      <c r="R303">
        <v>3950</v>
      </c>
      <c r="S303">
        <v>2200</v>
      </c>
      <c r="T303">
        <v>1950</v>
      </c>
      <c r="U303">
        <v>128500</v>
      </c>
      <c r="V303">
        <f>Data_SalesDetails[[#This Row],[Stock.Cost]]+Data_SalesDetails[[#This Row],[Stock.RepairsCost]]+Data_SalesDetails[[#This Row],[Stock.PartsCost]]+Data_SalesDetails[[#This Row],[Stock.TransportInCost]]</f>
        <v>110900</v>
      </c>
      <c r="W303" s="3">
        <f>Data_SalesDetails[[#This Row],[TotalSalePrice]]/Data_SalesDetails[[#This Row],[Total Cost]]-1</f>
        <v>0.15870153291253386</v>
      </c>
      <c r="X303" s="4">
        <f>Data_SalesDetails[[#This Row],[TotalSalePrice]]-Data_SalesDetails[[#This Row],[Total Cost]]</f>
        <v>17600</v>
      </c>
      <c r="Y303" t="s">
        <v>426</v>
      </c>
      <c r="Z303" s="2">
        <v>43306</v>
      </c>
      <c r="AA303">
        <v>1</v>
      </c>
      <c r="AB303" t="s">
        <v>343</v>
      </c>
      <c r="AC303" t="s">
        <v>306</v>
      </c>
      <c r="AD303" t="s">
        <v>307</v>
      </c>
    </row>
    <row r="304" spans="1:30" x14ac:dyDescent="0.25">
      <c r="A304">
        <v>303</v>
      </c>
      <c r="B304">
        <v>280</v>
      </c>
      <c r="C304">
        <v>1</v>
      </c>
      <c r="D304" t="s">
        <v>735</v>
      </c>
      <c r="E304">
        <v>55000</v>
      </c>
      <c r="G304" t="s">
        <v>68</v>
      </c>
      <c r="H304" s="1">
        <v>43312</v>
      </c>
      <c r="I304">
        <v>280</v>
      </c>
      <c r="J304" t="s">
        <v>257</v>
      </c>
      <c r="K304" t="s">
        <v>258</v>
      </c>
      <c r="L304" t="s">
        <v>135</v>
      </c>
      <c r="M304" t="s">
        <v>106</v>
      </c>
      <c r="N304" t="s">
        <v>105</v>
      </c>
      <c r="O304" t="s">
        <v>107</v>
      </c>
      <c r="P304">
        <v>25</v>
      </c>
      <c r="Q304">
        <v>44000</v>
      </c>
      <c r="R304">
        <v>1360</v>
      </c>
      <c r="S304">
        <v>1500</v>
      </c>
      <c r="T304">
        <v>550</v>
      </c>
      <c r="U304">
        <v>55000</v>
      </c>
      <c r="V304">
        <f>Data_SalesDetails[[#This Row],[Stock.Cost]]+Data_SalesDetails[[#This Row],[Stock.RepairsCost]]+Data_SalesDetails[[#This Row],[Stock.PartsCost]]+Data_SalesDetails[[#This Row],[Stock.TransportInCost]]</f>
        <v>47410</v>
      </c>
      <c r="W304" s="3">
        <f>Data_SalesDetails[[#This Row],[TotalSalePrice]]/Data_SalesDetails[[#This Row],[Total Cost]]-1</f>
        <v>0.16009280742459397</v>
      </c>
      <c r="X304" s="4">
        <f>Data_SalesDetails[[#This Row],[TotalSalePrice]]-Data_SalesDetails[[#This Row],[Total Cost]]</f>
        <v>7590</v>
      </c>
      <c r="Y304" t="s">
        <v>450</v>
      </c>
      <c r="Z304" s="2">
        <v>43306</v>
      </c>
      <c r="AA304">
        <v>4</v>
      </c>
      <c r="AB304" t="s">
        <v>359</v>
      </c>
      <c r="AC304" t="s">
        <v>311</v>
      </c>
      <c r="AD304" t="s">
        <v>312</v>
      </c>
    </row>
    <row r="305" spans="1:30" x14ac:dyDescent="0.25">
      <c r="A305">
        <v>304</v>
      </c>
      <c r="B305">
        <v>281</v>
      </c>
      <c r="C305">
        <v>1</v>
      </c>
      <c r="D305" t="s">
        <v>736</v>
      </c>
      <c r="E305">
        <v>1250</v>
      </c>
      <c r="G305" t="s">
        <v>66</v>
      </c>
      <c r="H305" s="1">
        <v>43312</v>
      </c>
      <c r="I305">
        <v>281</v>
      </c>
      <c r="J305" t="s">
        <v>253</v>
      </c>
      <c r="K305" t="s">
        <v>254</v>
      </c>
      <c r="L305" t="s">
        <v>194</v>
      </c>
      <c r="M305" t="s">
        <v>100</v>
      </c>
      <c r="N305" t="s">
        <v>99</v>
      </c>
      <c r="O305" t="s">
        <v>94</v>
      </c>
      <c r="P305">
        <v>98</v>
      </c>
      <c r="Q305">
        <v>1000</v>
      </c>
      <c r="R305">
        <v>500</v>
      </c>
      <c r="S305">
        <v>750</v>
      </c>
      <c r="T305">
        <v>150</v>
      </c>
      <c r="U305">
        <v>1250</v>
      </c>
      <c r="V305">
        <f>Data_SalesDetails[[#This Row],[Stock.Cost]]+Data_SalesDetails[[#This Row],[Stock.RepairsCost]]+Data_SalesDetails[[#This Row],[Stock.PartsCost]]+Data_SalesDetails[[#This Row],[Stock.TransportInCost]]</f>
        <v>2400</v>
      </c>
      <c r="W305" s="3">
        <f>Data_SalesDetails[[#This Row],[TotalSalePrice]]/Data_SalesDetails[[#This Row],[Total Cost]]-1</f>
        <v>-0.47916666666666663</v>
      </c>
      <c r="X305" s="4">
        <f>Data_SalesDetails[[#This Row],[TotalSalePrice]]-Data_SalesDetails[[#This Row],[Total Cost]]</f>
        <v>-1150</v>
      </c>
      <c r="Y305" t="s">
        <v>424</v>
      </c>
      <c r="Z305" s="2">
        <v>43306</v>
      </c>
      <c r="AA305">
        <v>23</v>
      </c>
      <c r="AB305" t="s">
        <v>420</v>
      </c>
      <c r="AC305" t="s">
        <v>332</v>
      </c>
      <c r="AD305" t="s">
        <v>309</v>
      </c>
    </row>
    <row r="306" spans="1:30" x14ac:dyDescent="0.25">
      <c r="A306">
        <v>305</v>
      </c>
      <c r="B306">
        <v>282</v>
      </c>
      <c r="C306">
        <v>1</v>
      </c>
      <c r="D306" t="s">
        <v>737</v>
      </c>
      <c r="E306">
        <v>345000</v>
      </c>
      <c r="G306" t="s">
        <v>78</v>
      </c>
      <c r="H306" s="1">
        <v>43312</v>
      </c>
      <c r="I306">
        <v>282</v>
      </c>
      <c r="J306" t="s">
        <v>277</v>
      </c>
      <c r="K306" t="s">
        <v>278</v>
      </c>
      <c r="L306" t="s">
        <v>145</v>
      </c>
      <c r="M306" t="s">
        <v>96</v>
      </c>
      <c r="N306" t="s">
        <v>95</v>
      </c>
      <c r="O306" t="s">
        <v>94</v>
      </c>
      <c r="P306">
        <v>63</v>
      </c>
      <c r="Q306">
        <v>276000</v>
      </c>
      <c r="R306">
        <v>5500</v>
      </c>
      <c r="S306">
        <v>457</v>
      </c>
      <c r="T306">
        <v>1950</v>
      </c>
      <c r="U306">
        <v>345000</v>
      </c>
      <c r="V306">
        <f>Data_SalesDetails[[#This Row],[Stock.Cost]]+Data_SalesDetails[[#This Row],[Stock.RepairsCost]]+Data_SalesDetails[[#This Row],[Stock.PartsCost]]+Data_SalesDetails[[#This Row],[Stock.TransportInCost]]</f>
        <v>283907</v>
      </c>
      <c r="W306" s="3">
        <f>Data_SalesDetails[[#This Row],[TotalSalePrice]]/Data_SalesDetails[[#This Row],[Total Cost]]-1</f>
        <v>0.21518666323831392</v>
      </c>
      <c r="X306" s="4">
        <f>Data_SalesDetails[[#This Row],[TotalSalePrice]]-Data_SalesDetails[[#This Row],[Total Cost]]</f>
        <v>61093</v>
      </c>
      <c r="Y306" t="s">
        <v>424</v>
      </c>
      <c r="Z306" s="2">
        <v>43306</v>
      </c>
      <c r="AA306">
        <v>12</v>
      </c>
      <c r="AB306" t="s">
        <v>390</v>
      </c>
      <c r="AC306" t="s">
        <v>319</v>
      </c>
      <c r="AD306" t="s">
        <v>320</v>
      </c>
    </row>
    <row r="307" spans="1:30" x14ac:dyDescent="0.25">
      <c r="A307">
        <v>306</v>
      </c>
      <c r="B307">
        <v>283</v>
      </c>
      <c r="C307">
        <v>1</v>
      </c>
      <c r="D307" t="s">
        <v>738</v>
      </c>
      <c r="E307">
        <v>82590</v>
      </c>
      <c r="G307" t="s">
        <v>79</v>
      </c>
      <c r="H307" s="1">
        <v>43312</v>
      </c>
      <c r="I307">
        <v>283</v>
      </c>
      <c r="J307" t="s">
        <v>279</v>
      </c>
      <c r="K307" t="s">
        <v>280</v>
      </c>
      <c r="L307" t="s">
        <v>211</v>
      </c>
      <c r="M307" t="s">
        <v>100</v>
      </c>
      <c r="N307" t="s">
        <v>99</v>
      </c>
      <c r="O307" t="s">
        <v>94</v>
      </c>
      <c r="P307">
        <v>24</v>
      </c>
      <c r="Q307">
        <v>66072</v>
      </c>
      <c r="R307">
        <v>1490</v>
      </c>
      <c r="S307">
        <v>457</v>
      </c>
      <c r="T307">
        <v>750</v>
      </c>
      <c r="U307">
        <v>82590</v>
      </c>
      <c r="V307">
        <f>Data_SalesDetails[[#This Row],[Stock.Cost]]+Data_SalesDetails[[#This Row],[Stock.RepairsCost]]+Data_SalesDetails[[#This Row],[Stock.PartsCost]]+Data_SalesDetails[[#This Row],[Stock.TransportInCost]]</f>
        <v>68769</v>
      </c>
      <c r="W307" s="3">
        <f>Data_SalesDetails[[#This Row],[TotalSalePrice]]/Data_SalesDetails[[#This Row],[Total Cost]]-1</f>
        <v>0.20097718448719637</v>
      </c>
      <c r="X307" s="4">
        <f>Data_SalesDetails[[#This Row],[TotalSalePrice]]-Data_SalesDetails[[#This Row],[Total Cost]]</f>
        <v>13821</v>
      </c>
      <c r="Y307" t="s">
        <v>444</v>
      </c>
      <c r="Z307" s="2">
        <v>43306</v>
      </c>
      <c r="AA307">
        <v>4</v>
      </c>
      <c r="AB307" t="s">
        <v>358</v>
      </c>
      <c r="AC307" t="s">
        <v>311</v>
      </c>
      <c r="AD307" t="s">
        <v>312</v>
      </c>
    </row>
    <row r="308" spans="1:30" x14ac:dyDescent="0.25">
      <c r="A308">
        <v>307</v>
      </c>
      <c r="B308">
        <v>284</v>
      </c>
      <c r="C308">
        <v>1</v>
      </c>
      <c r="D308" t="s">
        <v>739</v>
      </c>
      <c r="E308">
        <v>113590</v>
      </c>
      <c r="G308" t="s">
        <v>80</v>
      </c>
      <c r="H308" s="1">
        <v>43313</v>
      </c>
      <c r="I308">
        <v>284</v>
      </c>
      <c r="J308" t="s">
        <v>281</v>
      </c>
      <c r="K308" t="s">
        <v>282</v>
      </c>
      <c r="L308" t="s">
        <v>162</v>
      </c>
      <c r="M308" t="s">
        <v>106</v>
      </c>
      <c r="N308" t="s">
        <v>105</v>
      </c>
      <c r="O308" t="s">
        <v>107</v>
      </c>
      <c r="P308">
        <v>24</v>
      </c>
      <c r="Q308">
        <v>90872</v>
      </c>
      <c r="R308">
        <v>500</v>
      </c>
      <c r="S308">
        <v>225</v>
      </c>
      <c r="T308">
        <v>750</v>
      </c>
      <c r="U308">
        <v>113590</v>
      </c>
      <c r="V308">
        <f>Data_SalesDetails[[#This Row],[Stock.Cost]]+Data_SalesDetails[[#This Row],[Stock.RepairsCost]]+Data_SalesDetails[[#This Row],[Stock.PartsCost]]+Data_SalesDetails[[#This Row],[Stock.TransportInCost]]</f>
        <v>92347</v>
      </c>
      <c r="W308" s="3">
        <f>Data_SalesDetails[[#This Row],[TotalSalePrice]]/Data_SalesDetails[[#This Row],[Total Cost]]-1</f>
        <v>0.23003454362350695</v>
      </c>
      <c r="X308" s="4">
        <f>Data_SalesDetails[[#This Row],[TotalSalePrice]]-Data_SalesDetails[[#This Row],[Total Cost]]</f>
        <v>21243</v>
      </c>
      <c r="Y308" t="s">
        <v>433</v>
      </c>
      <c r="Z308" s="2">
        <v>43312</v>
      </c>
      <c r="AA308">
        <v>4</v>
      </c>
      <c r="AB308" t="s">
        <v>358</v>
      </c>
      <c r="AC308" t="s">
        <v>311</v>
      </c>
      <c r="AD308" t="s">
        <v>312</v>
      </c>
    </row>
    <row r="309" spans="1:30" x14ac:dyDescent="0.25">
      <c r="A309">
        <v>308</v>
      </c>
      <c r="B309">
        <v>285</v>
      </c>
      <c r="C309">
        <v>1</v>
      </c>
      <c r="D309" t="s">
        <v>740</v>
      </c>
      <c r="E309">
        <v>45000</v>
      </c>
      <c r="F309">
        <v>1250</v>
      </c>
      <c r="G309" t="s">
        <v>68</v>
      </c>
      <c r="H309" s="1">
        <v>43313</v>
      </c>
      <c r="I309">
        <v>285</v>
      </c>
      <c r="J309" t="s">
        <v>257</v>
      </c>
      <c r="K309" t="s">
        <v>258</v>
      </c>
      <c r="L309" t="s">
        <v>135</v>
      </c>
      <c r="M309" t="s">
        <v>106</v>
      </c>
      <c r="N309" t="s">
        <v>105</v>
      </c>
      <c r="O309" t="s">
        <v>107</v>
      </c>
      <c r="P309">
        <v>26</v>
      </c>
      <c r="Q309">
        <v>36000</v>
      </c>
      <c r="R309">
        <v>1360</v>
      </c>
      <c r="S309">
        <v>750</v>
      </c>
      <c r="T309">
        <v>550</v>
      </c>
      <c r="U309">
        <v>45000</v>
      </c>
      <c r="V309">
        <f>Data_SalesDetails[[#This Row],[Stock.Cost]]+Data_SalesDetails[[#This Row],[Stock.RepairsCost]]+Data_SalesDetails[[#This Row],[Stock.PartsCost]]+Data_SalesDetails[[#This Row],[Stock.TransportInCost]]</f>
        <v>38660</v>
      </c>
      <c r="W309" s="3">
        <f>Data_SalesDetails[[#This Row],[TotalSalePrice]]/Data_SalesDetails[[#This Row],[Total Cost]]-1</f>
        <v>0.16399379203310915</v>
      </c>
      <c r="X309" s="4">
        <f>Data_SalesDetails[[#This Row],[TotalSalePrice]]-Data_SalesDetails[[#This Row],[Total Cost]]</f>
        <v>6340</v>
      </c>
      <c r="Y309" t="s">
        <v>431</v>
      </c>
      <c r="Z309" s="2">
        <v>43312</v>
      </c>
      <c r="AA309">
        <v>4</v>
      </c>
      <c r="AB309" t="s">
        <v>360</v>
      </c>
      <c r="AC309" t="s">
        <v>311</v>
      </c>
      <c r="AD309" t="s">
        <v>312</v>
      </c>
    </row>
    <row r="310" spans="1:30" x14ac:dyDescent="0.25">
      <c r="A310">
        <v>309</v>
      </c>
      <c r="B310">
        <v>286</v>
      </c>
      <c r="C310">
        <v>1</v>
      </c>
      <c r="D310" t="s">
        <v>741</v>
      </c>
      <c r="E310">
        <v>57600</v>
      </c>
      <c r="G310" t="s">
        <v>67</v>
      </c>
      <c r="H310" s="1">
        <v>43313</v>
      </c>
      <c r="I310">
        <v>286</v>
      </c>
      <c r="J310" t="s">
        <v>255</v>
      </c>
      <c r="K310" t="s">
        <v>256</v>
      </c>
      <c r="L310" t="s">
        <v>191</v>
      </c>
      <c r="M310" t="s">
        <v>102</v>
      </c>
      <c r="N310" t="s">
        <v>101</v>
      </c>
      <c r="O310" t="s">
        <v>94</v>
      </c>
      <c r="P310">
        <v>28</v>
      </c>
      <c r="Q310">
        <v>46080</v>
      </c>
      <c r="R310">
        <v>2000</v>
      </c>
      <c r="S310">
        <v>1500</v>
      </c>
      <c r="T310">
        <v>550</v>
      </c>
      <c r="U310">
        <v>57600</v>
      </c>
      <c r="V310">
        <f>Data_SalesDetails[[#This Row],[Stock.Cost]]+Data_SalesDetails[[#This Row],[Stock.RepairsCost]]+Data_SalesDetails[[#This Row],[Stock.PartsCost]]+Data_SalesDetails[[#This Row],[Stock.TransportInCost]]</f>
        <v>50130</v>
      </c>
      <c r="W310" s="3">
        <f>Data_SalesDetails[[#This Row],[TotalSalePrice]]/Data_SalesDetails[[#This Row],[Total Cost]]-1</f>
        <v>0.14901256732495516</v>
      </c>
      <c r="X310" s="4">
        <f>Data_SalesDetails[[#This Row],[TotalSalePrice]]-Data_SalesDetails[[#This Row],[Total Cost]]</f>
        <v>7470</v>
      </c>
      <c r="Y310" t="s">
        <v>433</v>
      </c>
      <c r="Z310" s="2">
        <v>43312</v>
      </c>
      <c r="AA310">
        <v>4</v>
      </c>
      <c r="AB310" t="s">
        <v>362</v>
      </c>
      <c r="AC310" t="s">
        <v>311</v>
      </c>
      <c r="AD310" t="s">
        <v>312</v>
      </c>
    </row>
    <row r="311" spans="1:30" x14ac:dyDescent="0.25">
      <c r="A311">
        <v>310</v>
      </c>
      <c r="B311">
        <v>287</v>
      </c>
      <c r="C311">
        <v>1</v>
      </c>
      <c r="D311" t="s">
        <v>742</v>
      </c>
      <c r="E311">
        <v>102500</v>
      </c>
      <c r="G311" t="s">
        <v>48</v>
      </c>
      <c r="H311" s="1">
        <v>43313</v>
      </c>
      <c r="I311">
        <v>287</v>
      </c>
      <c r="J311" t="s">
        <v>218</v>
      </c>
      <c r="K311" t="s">
        <v>219</v>
      </c>
      <c r="L311" t="s">
        <v>138</v>
      </c>
      <c r="M311" t="s">
        <v>104</v>
      </c>
      <c r="N311" t="s">
        <v>103</v>
      </c>
      <c r="O311" t="s">
        <v>94</v>
      </c>
      <c r="P311">
        <v>27</v>
      </c>
      <c r="Q311">
        <v>82000</v>
      </c>
      <c r="R311">
        <v>2175</v>
      </c>
      <c r="S311">
        <v>1500</v>
      </c>
      <c r="T311">
        <v>750</v>
      </c>
      <c r="U311">
        <v>102500</v>
      </c>
      <c r="V311">
        <f>Data_SalesDetails[[#This Row],[Stock.Cost]]+Data_SalesDetails[[#This Row],[Stock.RepairsCost]]+Data_SalesDetails[[#This Row],[Stock.PartsCost]]+Data_SalesDetails[[#This Row],[Stock.TransportInCost]]</f>
        <v>86425</v>
      </c>
      <c r="W311" s="3">
        <f>Data_SalesDetails[[#This Row],[TotalSalePrice]]/Data_SalesDetails[[#This Row],[Total Cost]]-1</f>
        <v>0.18599942146369686</v>
      </c>
      <c r="X311" s="4">
        <f>Data_SalesDetails[[#This Row],[TotalSalePrice]]-Data_SalesDetails[[#This Row],[Total Cost]]</f>
        <v>16075</v>
      </c>
      <c r="Y311" t="s">
        <v>431</v>
      </c>
      <c r="Z311" s="2">
        <v>43313</v>
      </c>
      <c r="AA311">
        <v>4</v>
      </c>
      <c r="AB311" t="s">
        <v>361</v>
      </c>
      <c r="AC311" t="s">
        <v>311</v>
      </c>
      <c r="AD311" t="s">
        <v>312</v>
      </c>
    </row>
    <row r="312" spans="1:30" x14ac:dyDescent="0.25">
      <c r="A312">
        <v>311</v>
      </c>
      <c r="B312">
        <v>288</v>
      </c>
      <c r="C312">
        <v>1</v>
      </c>
      <c r="D312" t="s">
        <v>743</v>
      </c>
      <c r="E312">
        <v>39500</v>
      </c>
      <c r="G312" t="s">
        <v>57</v>
      </c>
      <c r="H312" s="1">
        <v>43322</v>
      </c>
      <c r="I312">
        <v>288</v>
      </c>
      <c r="J312" t="s">
        <v>235</v>
      </c>
      <c r="K312" t="s">
        <v>236</v>
      </c>
      <c r="L312" t="s">
        <v>159</v>
      </c>
      <c r="M312" t="s">
        <v>104</v>
      </c>
      <c r="N312" t="s">
        <v>103</v>
      </c>
      <c r="O312" t="s">
        <v>94</v>
      </c>
      <c r="P312">
        <v>21</v>
      </c>
      <c r="Q312">
        <v>31600</v>
      </c>
      <c r="R312">
        <v>970</v>
      </c>
      <c r="S312">
        <v>750</v>
      </c>
      <c r="T312">
        <v>550</v>
      </c>
      <c r="U312">
        <v>39500</v>
      </c>
      <c r="V312">
        <f>Data_SalesDetails[[#This Row],[Stock.Cost]]+Data_SalesDetails[[#This Row],[Stock.RepairsCost]]+Data_SalesDetails[[#This Row],[Stock.PartsCost]]+Data_SalesDetails[[#This Row],[Stock.TransportInCost]]</f>
        <v>33870</v>
      </c>
      <c r="W312" s="3">
        <f>Data_SalesDetails[[#This Row],[TotalSalePrice]]/Data_SalesDetails[[#This Row],[Total Cost]]-1</f>
        <v>0.1662237968703868</v>
      </c>
      <c r="X312" s="4">
        <f>Data_SalesDetails[[#This Row],[TotalSalePrice]]-Data_SalesDetails[[#This Row],[Total Cost]]</f>
        <v>5630</v>
      </c>
      <c r="Y312" t="s">
        <v>426</v>
      </c>
      <c r="Z312" s="2">
        <v>43314</v>
      </c>
      <c r="AA312">
        <v>4</v>
      </c>
      <c r="AB312" t="s">
        <v>355</v>
      </c>
      <c r="AC312" t="s">
        <v>311</v>
      </c>
      <c r="AD312" t="s">
        <v>312</v>
      </c>
    </row>
    <row r="313" spans="1:30" x14ac:dyDescent="0.25">
      <c r="A313">
        <v>312</v>
      </c>
      <c r="B313">
        <v>289</v>
      </c>
      <c r="C313">
        <v>1</v>
      </c>
      <c r="D313" t="s">
        <v>744</v>
      </c>
      <c r="E313">
        <v>61550</v>
      </c>
      <c r="G313" t="s">
        <v>81</v>
      </c>
      <c r="H313" s="1">
        <v>43323</v>
      </c>
      <c r="I313">
        <v>289</v>
      </c>
      <c r="J313" t="s">
        <v>283</v>
      </c>
      <c r="K313" t="s">
        <v>284</v>
      </c>
      <c r="L313" t="s">
        <v>159</v>
      </c>
      <c r="M313" t="s">
        <v>104</v>
      </c>
      <c r="N313" t="s">
        <v>103</v>
      </c>
      <c r="O313" t="s">
        <v>94</v>
      </c>
      <c r="P313">
        <v>25</v>
      </c>
      <c r="Q313">
        <v>49240</v>
      </c>
      <c r="R313">
        <v>660</v>
      </c>
      <c r="S313">
        <v>750</v>
      </c>
      <c r="T313">
        <v>550</v>
      </c>
      <c r="U313">
        <v>61550</v>
      </c>
      <c r="V313">
        <f>Data_SalesDetails[[#This Row],[Stock.Cost]]+Data_SalesDetails[[#This Row],[Stock.RepairsCost]]+Data_SalesDetails[[#This Row],[Stock.PartsCost]]+Data_SalesDetails[[#This Row],[Stock.TransportInCost]]</f>
        <v>51200</v>
      </c>
      <c r="W313" s="3">
        <f>Data_SalesDetails[[#This Row],[TotalSalePrice]]/Data_SalesDetails[[#This Row],[Total Cost]]-1</f>
        <v>0.2021484375</v>
      </c>
      <c r="X313" s="4">
        <f>Data_SalesDetails[[#This Row],[TotalSalePrice]]-Data_SalesDetails[[#This Row],[Total Cost]]</f>
        <v>10350</v>
      </c>
      <c r="Y313" t="s">
        <v>431</v>
      </c>
      <c r="Z313" s="2">
        <v>43314</v>
      </c>
      <c r="AA313">
        <v>4</v>
      </c>
      <c r="AB313" t="s">
        <v>359</v>
      </c>
      <c r="AC313" t="s">
        <v>311</v>
      </c>
      <c r="AD313" t="s">
        <v>312</v>
      </c>
    </row>
    <row r="314" spans="1:30" x14ac:dyDescent="0.25">
      <c r="A314">
        <v>313</v>
      </c>
      <c r="B314">
        <v>290</v>
      </c>
      <c r="C314">
        <v>1</v>
      </c>
      <c r="D314" t="s">
        <v>745</v>
      </c>
      <c r="E314">
        <v>55000</v>
      </c>
      <c r="G314" t="s">
        <v>82</v>
      </c>
      <c r="H314" s="1">
        <v>43327</v>
      </c>
      <c r="I314">
        <v>290</v>
      </c>
      <c r="J314" t="s">
        <v>285</v>
      </c>
      <c r="K314" t="s">
        <v>286</v>
      </c>
      <c r="L314" t="s">
        <v>159</v>
      </c>
      <c r="M314" t="s">
        <v>104</v>
      </c>
      <c r="N314" t="s">
        <v>103</v>
      </c>
      <c r="O314" t="s">
        <v>94</v>
      </c>
      <c r="P314">
        <v>26</v>
      </c>
      <c r="Q314">
        <v>44000</v>
      </c>
      <c r="R314">
        <v>1360</v>
      </c>
      <c r="S314">
        <v>1500</v>
      </c>
      <c r="T314">
        <v>550</v>
      </c>
      <c r="U314">
        <v>55000</v>
      </c>
      <c r="V314">
        <f>Data_SalesDetails[[#This Row],[Stock.Cost]]+Data_SalesDetails[[#This Row],[Stock.RepairsCost]]+Data_SalesDetails[[#This Row],[Stock.PartsCost]]+Data_SalesDetails[[#This Row],[Stock.TransportInCost]]</f>
        <v>47410</v>
      </c>
      <c r="W314" s="3">
        <f>Data_SalesDetails[[#This Row],[TotalSalePrice]]/Data_SalesDetails[[#This Row],[Total Cost]]-1</f>
        <v>0.16009280742459397</v>
      </c>
      <c r="X314" s="4">
        <f>Data_SalesDetails[[#This Row],[TotalSalePrice]]-Data_SalesDetails[[#This Row],[Total Cost]]</f>
        <v>7590</v>
      </c>
      <c r="Y314" t="s">
        <v>426</v>
      </c>
      <c r="Z314" s="2">
        <v>43314</v>
      </c>
      <c r="AA314">
        <v>4</v>
      </c>
      <c r="AB314" t="s">
        <v>360</v>
      </c>
      <c r="AC314" t="s">
        <v>311</v>
      </c>
      <c r="AD314" t="s">
        <v>312</v>
      </c>
    </row>
    <row r="315" spans="1:30" x14ac:dyDescent="0.25">
      <c r="A315">
        <v>314</v>
      </c>
      <c r="B315">
        <v>291</v>
      </c>
      <c r="C315">
        <v>1</v>
      </c>
      <c r="D315" t="s">
        <v>746</v>
      </c>
      <c r="E315">
        <v>99500</v>
      </c>
      <c r="F315">
        <v>1250</v>
      </c>
      <c r="G315" t="s">
        <v>83</v>
      </c>
      <c r="H315" s="1">
        <v>43328</v>
      </c>
      <c r="I315">
        <v>291</v>
      </c>
      <c r="J315" t="s">
        <v>287</v>
      </c>
      <c r="K315" t="s">
        <v>288</v>
      </c>
      <c r="L315" t="s">
        <v>169</v>
      </c>
      <c r="M315" t="s">
        <v>98</v>
      </c>
      <c r="N315" t="s">
        <v>97</v>
      </c>
      <c r="O315" t="s">
        <v>94</v>
      </c>
      <c r="P315">
        <v>30</v>
      </c>
      <c r="Q315">
        <v>79600</v>
      </c>
      <c r="R315">
        <v>2000</v>
      </c>
      <c r="S315">
        <v>750</v>
      </c>
      <c r="T315">
        <v>750</v>
      </c>
      <c r="U315">
        <v>99500</v>
      </c>
      <c r="V315">
        <f>Data_SalesDetails[[#This Row],[Stock.Cost]]+Data_SalesDetails[[#This Row],[Stock.RepairsCost]]+Data_SalesDetails[[#This Row],[Stock.PartsCost]]+Data_SalesDetails[[#This Row],[Stock.TransportInCost]]</f>
        <v>83100</v>
      </c>
      <c r="W315" s="3">
        <f>Data_SalesDetails[[#This Row],[TotalSalePrice]]/Data_SalesDetails[[#This Row],[Total Cost]]-1</f>
        <v>0.19735258724428406</v>
      </c>
      <c r="X315" s="4">
        <f>Data_SalesDetails[[#This Row],[TotalSalePrice]]-Data_SalesDetails[[#This Row],[Total Cost]]</f>
        <v>16400</v>
      </c>
      <c r="Y315" t="s">
        <v>450</v>
      </c>
      <c r="Z315" s="2">
        <v>43314</v>
      </c>
      <c r="AA315">
        <v>5</v>
      </c>
      <c r="AB315" t="s">
        <v>364</v>
      </c>
      <c r="AC315" t="s">
        <v>313</v>
      </c>
      <c r="AD315" t="s">
        <v>312</v>
      </c>
    </row>
    <row r="316" spans="1:30" x14ac:dyDescent="0.25">
      <c r="A316">
        <v>315</v>
      </c>
      <c r="B316">
        <v>292</v>
      </c>
      <c r="C316">
        <v>1</v>
      </c>
      <c r="D316" t="s">
        <v>747</v>
      </c>
      <c r="E316">
        <v>56800</v>
      </c>
      <c r="F316">
        <v>750</v>
      </c>
      <c r="G316" t="s">
        <v>22</v>
      </c>
      <c r="H316" s="1">
        <v>43330</v>
      </c>
      <c r="I316">
        <v>292</v>
      </c>
      <c r="J316" t="s">
        <v>124</v>
      </c>
      <c r="K316" t="s">
        <v>125</v>
      </c>
      <c r="L316" t="s">
        <v>126</v>
      </c>
      <c r="M316" t="s">
        <v>109</v>
      </c>
      <c r="N316" t="s">
        <v>108</v>
      </c>
      <c r="O316" t="s">
        <v>94</v>
      </c>
      <c r="P316">
        <v>33</v>
      </c>
      <c r="Q316">
        <v>45440</v>
      </c>
      <c r="R316">
        <v>500</v>
      </c>
      <c r="S316">
        <v>750</v>
      </c>
      <c r="T316">
        <v>550</v>
      </c>
      <c r="U316">
        <v>56800</v>
      </c>
      <c r="V316">
        <f>Data_SalesDetails[[#This Row],[Stock.Cost]]+Data_SalesDetails[[#This Row],[Stock.RepairsCost]]+Data_SalesDetails[[#This Row],[Stock.PartsCost]]+Data_SalesDetails[[#This Row],[Stock.TransportInCost]]</f>
        <v>47240</v>
      </c>
      <c r="W316" s="3">
        <f>Data_SalesDetails[[#This Row],[TotalSalePrice]]/Data_SalesDetails[[#This Row],[Total Cost]]-1</f>
        <v>0.20237087214225236</v>
      </c>
      <c r="X316" s="4">
        <f>Data_SalesDetails[[#This Row],[TotalSalePrice]]-Data_SalesDetails[[#This Row],[Total Cost]]</f>
        <v>9560</v>
      </c>
      <c r="Y316" t="s">
        <v>450</v>
      </c>
      <c r="Z316" s="2">
        <v>43314</v>
      </c>
      <c r="AA316">
        <v>5</v>
      </c>
      <c r="AB316" t="s">
        <v>367</v>
      </c>
      <c r="AC316" t="s">
        <v>313</v>
      </c>
      <c r="AD316" t="s">
        <v>312</v>
      </c>
    </row>
    <row r="317" spans="1:30" x14ac:dyDescent="0.25">
      <c r="A317">
        <v>316</v>
      </c>
      <c r="B317">
        <v>293</v>
      </c>
      <c r="C317">
        <v>1</v>
      </c>
      <c r="D317" t="s">
        <v>748</v>
      </c>
      <c r="E317">
        <v>89500</v>
      </c>
      <c r="G317" t="s">
        <v>39</v>
      </c>
      <c r="H317" s="1">
        <v>43344</v>
      </c>
      <c r="I317">
        <v>293</v>
      </c>
      <c r="J317" t="s">
        <v>200</v>
      </c>
      <c r="K317" t="s">
        <v>201</v>
      </c>
      <c r="L317" t="s">
        <v>135</v>
      </c>
      <c r="M317" t="s">
        <v>106</v>
      </c>
      <c r="N317" t="s">
        <v>105</v>
      </c>
      <c r="O317" t="s">
        <v>107</v>
      </c>
      <c r="P317">
        <v>31</v>
      </c>
      <c r="Q317">
        <v>71600</v>
      </c>
      <c r="R317">
        <v>1490</v>
      </c>
      <c r="S317">
        <v>750</v>
      </c>
      <c r="T317">
        <v>750</v>
      </c>
      <c r="U317">
        <v>89500</v>
      </c>
      <c r="V317">
        <f>Data_SalesDetails[[#This Row],[Stock.Cost]]+Data_SalesDetails[[#This Row],[Stock.RepairsCost]]+Data_SalesDetails[[#This Row],[Stock.PartsCost]]+Data_SalesDetails[[#This Row],[Stock.TransportInCost]]</f>
        <v>74590</v>
      </c>
      <c r="W317" s="3">
        <f>Data_SalesDetails[[#This Row],[TotalSalePrice]]/Data_SalesDetails[[#This Row],[Total Cost]]-1</f>
        <v>0.19989274701702642</v>
      </c>
      <c r="X317" s="4">
        <f>Data_SalesDetails[[#This Row],[TotalSalePrice]]-Data_SalesDetails[[#This Row],[Total Cost]]</f>
        <v>14910</v>
      </c>
      <c r="Y317" t="s">
        <v>488</v>
      </c>
      <c r="Z317" s="2">
        <v>43343</v>
      </c>
      <c r="AA317">
        <v>5</v>
      </c>
      <c r="AB317" t="s">
        <v>365</v>
      </c>
      <c r="AC317" t="s">
        <v>313</v>
      </c>
      <c r="AD317" t="s">
        <v>312</v>
      </c>
    </row>
    <row r="318" spans="1:30" x14ac:dyDescent="0.25">
      <c r="A318">
        <v>317</v>
      </c>
      <c r="B318">
        <v>294</v>
      </c>
      <c r="C318">
        <v>1</v>
      </c>
      <c r="D318" t="s">
        <v>749</v>
      </c>
      <c r="E318">
        <v>72500</v>
      </c>
      <c r="G318" t="s">
        <v>18</v>
      </c>
      <c r="H318" s="1">
        <v>43344</v>
      </c>
      <c r="I318">
        <v>294</v>
      </c>
      <c r="J318" t="s">
        <v>150</v>
      </c>
      <c r="K318" t="s">
        <v>151</v>
      </c>
      <c r="L318" t="s">
        <v>145</v>
      </c>
      <c r="M318" t="s">
        <v>96</v>
      </c>
      <c r="N318" t="s">
        <v>95</v>
      </c>
      <c r="O318" t="s">
        <v>94</v>
      </c>
      <c r="P318">
        <v>32</v>
      </c>
      <c r="Q318">
        <v>58000</v>
      </c>
      <c r="R318">
        <v>1490</v>
      </c>
      <c r="S318">
        <v>225</v>
      </c>
      <c r="T318">
        <v>750</v>
      </c>
      <c r="U318">
        <v>72500</v>
      </c>
      <c r="V318">
        <f>Data_SalesDetails[[#This Row],[Stock.Cost]]+Data_SalesDetails[[#This Row],[Stock.RepairsCost]]+Data_SalesDetails[[#This Row],[Stock.PartsCost]]+Data_SalesDetails[[#This Row],[Stock.TransportInCost]]</f>
        <v>60465</v>
      </c>
      <c r="W318" s="3">
        <f>Data_SalesDetails[[#This Row],[TotalSalePrice]]/Data_SalesDetails[[#This Row],[Total Cost]]-1</f>
        <v>0.19904076738609122</v>
      </c>
      <c r="X318" s="4">
        <f>Data_SalesDetails[[#This Row],[TotalSalePrice]]-Data_SalesDetails[[#This Row],[Total Cost]]</f>
        <v>12035</v>
      </c>
      <c r="Y318" t="s">
        <v>428</v>
      </c>
      <c r="Z318" s="2">
        <v>43343</v>
      </c>
      <c r="AA318">
        <v>5</v>
      </c>
      <c r="AB318" t="s">
        <v>366</v>
      </c>
      <c r="AC318" t="s">
        <v>313</v>
      </c>
      <c r="AD318" t="s">
        <v>312</v>
      </c>
    </row>
    <row r="319" spans="1:30" x14ac:dyDescent="0.25">
      <c r="A319">
        <v>318</v>
      </c>
      <c r="B319">
        <v>295</v>
      </c>
      <c r="C319">
        <v>1</v>
      </c>
      <c r="D319" t="s">
        <v>750</v>
      </c>
      <c r="E319">
        <v>56950</v>
      </c>
      <c r="G319" t="s">
        <v>16</v>
      </c>
      <c r="H319" s="1">
        <v>43344</v>
      </c>
      <c r="I319">
        <v>295</v>
      </c>
      <c r="J319" t="s">
        <v>146</v>
      </c>
      <c r="K319" t="s">
        <v>147</v>
      </c>
      <c r="L319" t="s">
        <v>138</v>
      </c>
      <c r="M319" t="s">
        <v>104</v>
      </c>
      <c r="N319" t="s">
        <v>103</v>
      </c>
      <c r="O319" t="s">
        <v>94</v>
      </c>
      <c r="P319">
        <v>30</v>
      </c>
      <c r="Q319">
        <v>45560</v>
      </c>
      <c r="R319">
        <v>970</v>
      </c>
      <c r="S319">
        <v>750</v>
      </c>
      <c r="T319">
        <v>550</v>
      </c>
      <c r="U319">
        <v>56950</v>
      </c>
      <c r="V319">
        <f>Data_SalesDetails[[#This Row],[Stock.Cost]]+Data_SalesDetails[[#This Row],[Stock.RepairsCost]]+Data_SalesDetails[[#This Row],[Stock.PartsCost]]+Data_SalesDetails[[#This Row],[Stock.TransportInCost]]</f>
        <v>47830</v>
      </c>
      <c r="W319" s="3">
        <f>Data_SalesDetails[[#This Row],[TotalSalePrice]]/Data_SalesDetails[[#This Row],[Total Cost]]-1</f>
        <v>0.19067530838385949</v>
      </c>
      <c r="X319" s="4">
        <f>Data_SalesDetails[[#This Row],[TotalSalePrice]]-Data_SalesDetails[[#This Row],[Total Cost]]</f>
        <v>9120</v>
      </c>
      <c r="Y319" t="s">
        <v>424</v>
      </c>
      <c r="Z319" s="2">
        <v>43343</v>
      </c>
      <c r="AA319">
        <v>5</v>
      </c>
      <c r="AB319" t="s">
        <v>364</v>
      </c>
      <c r="AC319" t="s">
        <v>313</v>
      </c>
      <c r="AD319" t="s">
        <v>312</v>
      </c>
    </row>
    <row r="320" spans="1:30" x14ac:dyDescent="0.25">
      <c r="A320">
        <v>319</v>
      </c>
      <c r="B320">
        <v>296</v>
      </c>
      <c r="C320">
        <v>1</v>
      </c>
      <c r="D320" t="s">
        <v>751</v>
      </c>
      <c r="E320">
        <v>62500</v>
      </c>
      <c r="G320" t="s">
        <v>59</v>
      </c>
      <c r="H320" s="1">
        <v>43347</v>
      </c>
      <c r="I320">
        <v>296</v>
      </c>
      <c r="J320" t="s">
        <v>239</v>
      </c>
      <c r="K320" t="s">
        <v>240</v>
      </c>
      <c r="L320" t="s">
        <v>113</v>
      </c>
      <c r="M320" t="s">
        <v>104</v>
      </c>
      <c r="N320" t="s">
        <v>103</v>
      </c>
      <c r="O320" t="s">
        <v>94</v>
      </c>
      <c r="P320">
        <v>45</v>
      </c>
      <c r="Q320">
        <v>50000</v>
      </c>
      <c r="R320">
        <v>500</v>
      </c>
      <c r="S320">
        <v>225</v>
      </c>
      <c r="T320">
        <v>550</v>
      </c>
      <c r="U320">
        <v>62500</v>
      </c>
      <c r="V320">
        <f>Data_SalesDetails[[#This Row],[Stock.Cost]]+Data_SalesDetails[[#This Row],[Stock.RepairsCost]]+Data_SalesDetails[[#This Row],[Stock.PartsCost]]+Data_SalesDetails[[#This Row],[Stock.TransportInCost]]</f>
        <v>51275</v>
      </c>
      <c r="W320" s="3">
        <f>Data_SalesDetails[[#This Row],[TotalSalePrice]]/Data_SalesDetails[[#This Row],[Total Cost]]-1</f>
        <v>0.21891760117016079</v>
      </c>
      <c r="X320" s="4">
        <f>Data_SalesDetails[[#This Row],[TotalSalePrice]]-Data_SalesDetails[[#This Row],[Total Cost]]</f>
        <v>11225</v>
      </c>
      <c r="Y320" t="s">
        <v>436</v>
      </c>
      <c r="Z320" s="2">
        <v>43344</v>
      </c>
      <c r="AA320">
        <v>8</v>
      </c>
      <c r="AB320" t="s">
        <v>375</v>
      </c>
      <c r="AC320" t="s">
        <v>315</v>
      </c>
      <c r="AD320" t="s">
        <v>309</v>
      </c>
    </row>
    <row r="321" spans="1:30" x14ac:dyDescent="0.25">
      <c r="A321">
        <v>320</v>
      </c>
      <c r="B321">
        <v>297</v>
      </c>
      <c r="C321">
        <v>1</v>
      </c>
      <c r="D321" t="s">
        <v>752</v>
      </c>
      <c r="E321">
        <v>56890</v>
      </c>
      <c r="G321" t="s">
        <v>51</v>
      </c>
      <c r="H321" s="1">
        <v>43347</v>
      </c>
      <c r="I321">
        <v>297</v>
      </c>
      <c r="J321" t="s">
        <v>224</v>
      </c>
      <c r="K321" t="s">
        <v>225</v>
      </c>
      <c r="L321" t="s">
        <v>214</v>
      </c>
      <c r="M321" t="s">
        <v>102</v>
      </c>
      <c r="N321" t="s">
        <v>101</v>
      </c>
      <c r="O321" t="s">
        <v>94</v>
      </c>
      <c r="P321">
        <v>45</v>
      </c>
      <c r="Q321">
        <v>45512</v>
      </c>
      <c r="R321">
        <v>1360</v>
      </c>
      <c r="S321">
        <v>750</v>
      </c>
      <c r="T321">
        <v>550</v>
      </c>
      <c r="U321">
        <v>56890</v>
      </c>
      <c r="V321">
        <f>Data_SalesDetails[[#This Row],[Stock.Cost]]+Data_SalesDetails[[#This Row],[Stock.RepairsCost]]+Data_SalesDetails[[#This Row],[Stock.PartsCost]]+Data_SalesDetails[[#This Row],[Stock.TransportInCost]]</f>
        <v>48172</v>
      </c>
      <c r="W321" s="3">
        <f>Data_SalesDetails[[#This Row],[TotalSalePrice]]/Data_SalesDetails[[#This Row],[Total Cost]]-1</f>
        <v>0.18097650087187578</v>
      </c>
      <c r="X321" s="4">
        <f>Data_SalesDetails[[#This Row],[TotalSalePrice]]-Data_SalesDetails[[#This Row],[Total Cost]]</f>
        <v>8718</v>
      </c>
      <c r="Y321" t="s">
        <v>450</v>
      </c>
      <c r="Z321" s="2">
        <v>43344</v>
      </c>
      <c r="AA321">
        <v>8</v>
      </c>
      <c r="AB321" t="s">
        <v>375</v>
      </c>
      <c r="AC321" t="s">
        <v>315</v>
      </c>
      <c r="AD321" t="s">
        <v>309</v>
      </c>
    </row>
    <row r="322" spans="1:30" x14ac:dyDescent="0.25">
      <c r="A322">
        <v>321</v>
      </c>
      <c r="B322">
        <v>298</v>
      </c>
      <c r="C322">
        <v>1</v>
      </c>
      <c r="D322" t="s">
        <v>753</v>
      </c>
      <c r="E322">
        <v>33600</v>
      </c>
      <c r="G322" t="s">
        <v>60</v>
      </c>
      <c r="H322" s="1">
        <v>43351</v>
      </c>
      <c r="I322">
        <v>298</v>
      </c>
      <c r="J322" t="s">
        <v>241</v>
      </c>
      <c r="K322" t="s">
        <v>242</v>
      </c>
      <c r="L322" t="s">
        <v>123</v>
      </c>
      <c r="M322" t="s">
        <v>96</v>
      </c>
      <c r="N322" t="s">
        <v>95</v>
      </c>
      <c r="O322" t="s">
        <v>94</v>
      </c>
      <c r="P322">
        <v>46</v>
      </c>
      <c r="Q322">
        <v>26880</v>
      </c>
      <c r="R322">
        <v>2000</v>
      </c>
      <c r="S322">
        <v>457</v>
      </c>
      <c r="T322">
        <v>550</v>
      </c>
      <c r="U322">
        <v>33600</v>
      </c>
      <c r="V322">
        <f>Data_SalesDetails[[#This Row],[Stock.Cost]]+Data_SalesDetails[[#This Row],[Stock.RepairsCost]]+Data_SalesDetails[[#This Row],[Stock.PartsCost]]+Data_SalesDetails[[#This Row],[Stock.TransportInCost]]</f>
        <v>29887</v>
      </c>
      <c r="W322" s="3">
        <f>Data_SalesDetails[[#This Row],[TotalSalePrice]]/Data_SalesDetails[[#This Row],[Total Cost]]-1</f>
        <v>0.12423461705758365</v>
      </c>
      <c r="X322" s="4">
        <f>Data_SalesDetails[[#This Row],[TotalSalePrice]]-Data_SalesDetails[[#This Row],[Total Cost]]</f>
        <v>3713</v>
      </c>
      <c r="Y322" t="s">
        <v>488</v>
      </c>
      <c r="Z322" s="2">
        <v>43344</v>
      </c>
      <c r="AA322">
        <v>8</v>
      </c>
      <c r="AB322" t="s">
        <v>376</v>
      </c>
      <c r="AC322" t="s">
        <v>315</v>
      </c>
      <c r="AD322" t="s">
        <v>309</v>
      </c>
    </row>
    <row r="323" spans="1:30" x14ac:dyDescent="0.25">
      <c r="A323">
        <v>322</v>
      </c>
      <c r="B323">
        <v>299</v>
      </c>
      <c r="C323">
        <v>1</v>
      </c>
      <c r="D323" t="s">
        <v>754</v>
      </c>
      <c r="E323">
        <v>30500</v>
      </c>
      <c r="F323">
        <v>2450</v>
      </c>
      <c r="G323" t="s">
        <v>84</v>
      </c>
      <c r="H323" s="1">
        <v>43351</v>
      </c>
      <c r="I323">
        <v>299</v>
      </c>
      <c r="J323" t="s">
        <v>289</v>
      </c>
      <c r="K323" t="s">
        <v>290</v>
      </c>
      <c r="L323" t="s">
        <v>159</v>
      </c>
      <c r="M323" t="s">
        <v>104</v>
      </c>
      <c r="N323" t="s">
        <v>103</v>
      </c>
      <c r="O323" t="s">
        <v>94</v>
      </c>
      <c r="P323">
        <v>47</v>
      </c>
      <c r="Q323">
        <v>24400</v>
      </c>
      <c r="R323">
        <v>1360</v>
      </c>
      <c r="S323">
        <v>750</v>
      </c>
      <c r="T323">
        <v>150</v>
      </c>
      <c r="U323">
        <v>30500</v>
      </c>
      <c r="V323">
        <f>Data_SalesDetails[[#This Row],[Stock.Cost]]+Data_SalesDetails[[#This Row],[Stock.RepairsCost]]+Data_SalesDetails[[#This Row],[Stock.PartsCost]]+Data_SalesDetails[[#This Row],[Stock.TransportInCost]]</f>
        <v>26660</v>
      </c>
      <c r="W323" s="3">
        <f>Data_SalesDetails[[#This Row],[TotalSalePrice]]/Data_SalesDetails[[#This Row],[Total Cost]]-1</f>
        <v>0.14403600900225055</v>
      </c>
      <c r="X323" s="4">
        <f>Data_SalesDetails[[#This Row],[TotalSalePrice]]-Data_SalesDetails[[#This Row],[Total Cost]]</f>
        <v>3840</v>
      </c>
      <c r="Y323" t="s">
        <v>450</v>
      </c>
      <c r="Z323" s="2">
        <v>43344</v>
      </c>
      <c r="AA323">
        <v>8</v>
      </c>
      <c r="AB323" t="s">
        <v>377</v>
      </c>
      <c r="AC323" t="s">
        <v>315</v>
      </c>
      <c r="AD323" t="s">
        <v>309</v>
      </c>
    </row>
    <row r="324" spans="1:30" x14ac:dyDescent="0.25">
      <c r="A324">
        <v>323</v>
      </c>
      <c r="B324">
        <v>300</v>
      </c>
      <c r="C324">
        <v>1</v>
      </c>
      <c r="D324" t="s">
        <v>755</v>
      </c>
      <c r="E324">
        <v>25000</v>
      </c>
      <c r="G324" t="s">
        <v>85</v>
      </c>
      <c r="H324" s="1">
        <v>43358</v>
      </c>
      <c r="I324">
        <v>300</v>
      </c>
      <c r="J324" t="s">
        <v>291</v>
      </c>
      <c r="K324" t="s">
        <v>292</v>
      </c>
      <c r="L324" t="s">
        <v>145</v>
      </c>
      <c r="M324" t="s">
        <v>96</v>
      </c>
      <c r="N324" t="s">
        <v>95</v>
      </c>
      <c r="O324" t="s">
        <v>94</v>
      </c>
      <c r="P324">
        <v>66</v>
      </c>
      <c r="Q324">
        <v>20000</v>
      </c>
      <c r="R324">
        <v>1360</v>
      </c>
      <c r="S324">
        <v>457</v>
      </c>
      <c r="T324">
        <v>150</v>
      </c>
      <c r="U324">
        <v>50500</v>
      </c>
      <c r="V324">
        <f>Data_SalesDetails[[#This Row],[Stock.Cost]]+Data_SalesDetails[[#This Row],[Stock.RepairsCost]]+Data_SalesDetails[[#This Row],[Stock.PartsCost]]+Data_SalesDetails[[#This Row],[Stock.TransportInCost]]</f>
        <v>21967</v>
      </c>
      <c r="W324" s="3">
        <f>Data_SalesDetails[[#This Row],[TotalSalePrice]]/Data_SalesDetails[[#This Row],[Total Cost]]-1</f>
        <v>1.298902899804252</v>
      </c>
      <c r="X324" s="4">
        <f>Data_SalesDetails[[#This Row],[TotalSalePrice]]-Data_SalesDetails[[#This Row],[Total Cost]]</f>
        <v>28533</v>
      </c>
      <c r="Y324" t="s">
        <v>444</v>
      </c>
      <c r="Z324" s="2">
        <v>43353</v>
      </c>
      <c r="AA324">
        <v>13</v>
      </c>
      <c r="AB324" t="s">
        <v>393</v>
      </c>
      <c r="AC324" t="s">
        <v>321</v>
      </c>
      <c r="AD324" t="s">
        <v>320</v>
      </c>
    </row>
    <row r="325" spans="1:30" x14ac:dyDescent="0.25">
      <c r="A325">
        <v>324</v>
      </c>
      <c r="B325">
        <v>300</v>
      </c>
      <c r="C325">
        <v>2</v>
      </c>
      <c r="D325" t="s">
        <v>756</v>
      </c>
      <c r="E325">
        <v>25500</v>
      </c>
      <c r="G325" t="s">
        <v>85</v>
      </c>
      <c r="H325" s="1">
        <v>43358</v>
      </c>
      <c r="I325">
        <v>300</v>
      </c>
      <c r="J325" t="s">
        <v>291</v>
      </c>
      <c r="K325" t="s">
        <v>292</v>
      </c>
      <c r="L325" t="s">
        <v>145</v>
      </c>
      <c r="M325" t="s">
        <v>96</v>
      </c>
      <c r="N325" t="s">
        <v>95</v>
      </c>
      <c r="O325" t="s">
        <v>94</v>
      </c>
      <c r="P325">
        <v>67</v>
      </c>
      <c r="Q325">
        <v>20400</v>
      </c>
      <c r="R325">
        <v>1360</v>
      </c>
      <c r="S325">
        <v>750</v>
      </c>
      <c r="T325">
        <v>150</v>
      </c>
      <c r="U325">
        <v>50500</v>
      </c>
      <c r="V325">
        <f>Data_SalesDetails[[#This Row],[Stock.Cost]]+Data_SalesDetails[[#This Row],[Stock.RepairsCost]]+Data_SalesDetails[[#This Row],[Stock.PartsCost]]+Data_SalesDetails[[#This Row],[Stock.TransportInCost]]</f>
        <v>22660</v>
      </c>
      <c r="W325" s="3">
        <f>Data_SalesDetails[[#This Row],[TotalSalePrice]]/Data_SalesDetails[[#This Row],[Total Cost]]-1</f>
        <v>1.2285966460723743</v>
      </c>
      <c r="X325" s="4">
        <f>Data_SalesDetails[[#This Row],[TotalSalePrice]]-Data_SalesDetails[[#This Row],[Total Cost]]</f>
        <v>27840</v>
      </c>
      <c r="Y325" t="s">
        <v>488</v>
      </c>
      <c r="Z325" s="2">
        <v>43353</v>
      </c>
      <c r="AA325">
        <v>14</v>
      </c>
      <c r="AB325" t="s">
        <v>394</v>
      </c>
      <c r="AC325" t="s">
        <v>322</v>
      </c>
      <c r="AD325" t="s">
        <v>320</v>
      </c>
    </row>
    <row r="326" spans="1:30" x14ac:dyDescent="0.25">
      <c r="A326">
        <v>325</v>
      </c>
      <c r="B326">
        <v>301</v>
      </c>
      <c r="C326">
        <v>1</v>
      </c>
      <c r="D326" t="s">
        <v>757</v>
      </c>
      <c r="E326">
        <v>39500</v>
      </c>
      <c r="G326" t="s">
        <v>81</v>
      </c>
      <c r="H326" s="1">
        <v>43358</v>
      </c>
      <c r="I326">
        <v>301</v>
      </c>
      <c r="J326" t="s">
        <v>283</v>
      </c>
      <c r="K326" t="s">
        <v>284</v>
      </c>
      <c r="L326" t="s">
        <v>159</v>
      </c>
      <c r="M326" t="s">
        <v>104</v>
      </c>
      <c r="N326" t="s">
        <v>103</v>
      </c>
      <c r="O326" t="s">
        <v>94</v>
      </c>
      <c r="P326">
        <v>68</v>
      </c>
      <c r="Q326">
        <v>31600</v>
      </c>
      <c r="R326">
        <v>970</v>
      </c>
      <c r="S326">
        <v>750</v>
      </c>
      <c r="T326">
        <v>550</v>
      </c>
      <c r="U326">
        <v>39500</v>
      </c>
      <c r="V326">
        <f>Data_SalesDetails[[#This Row],[Stock.Cost]]+Data_SalesDetails[[#This Row],[Stock.RepairsCost]]+Data_SalesDetails[[#This Row],[Stock.PartsCost]]+Data_SalesDetails[[#This Row],[Stock.TransportInCost]]</f>
        <v>33870</v>
      </c>
      <c r="W326" s="3">
        <f>Data_SalesDetails[[#This Row],[TotalSalePrice]]/Data_SalesDetails[[#This Row],[Total Cost]]-1</f>
        <v>0.1662237968703868</v>
      </c>
      <c r="X326" s="4">
        <f>Data_SalesDetails[[#This Row],[TotalSalePrice]]-Data_SalesDetails[[#This Row],[Total Cost]]</f>
        <v>5630</v>
      </c>
      <c r="Y326" t="s">
        <v>433</v>
      </c>
      <c r="Z326" s="2">
        <v>43353</v>
      </c>
      <c r="AA326">
        <v>14</v>
      </c>
      <c r="AB326" t="s">
        <v>395</v>
      </c>
      <c r="AC326" t="s">
        <v>322</v>
      </c>
      <c r="AD326" t="s">
        <v>320</v>
      </c>
    </row>
    <row r="327" spans="1:30" x14ac:dyDescent="0.25">
      <c r="A327">
        <v>326</v>
      </c>
      <c r="B327">
        <v>302</v>
      </c>
      <c r="C327">
        <v>1</v>
      </c>
      <c r="D327" t="s">
        <v>758</v>
      </c>
      <c r="E327">
        <v>12500</v>
      </c>
      <c r="G327" t="s">
        <v>79</v>
      </c>
      <c r="H327" s="1">
        <v>43358</v>
      </c>
      <c r="I327">
        <v>302</v>
      </c>
      <c r="J327" t="s">
        <v>279</v>
      </c>
      <c r="K327" t="s">
        <v>280</v>
      </c>
      <c r="L327" t="s">
        <v>211</v>
      </c>
      <c r="M327" t="s">
        <v>100</v>
      </c>
      <c r="N327" t="s">
        <v>99</v>
      </c>
      <c r="O327" t="s">
        <v>94</v>
      </c>
      <c r="P327">
        <v>69</v>
      </c>
      <c r="Q327">
        <v>10000</v>
      </c>
      <c r="R327">
        <v>500</v>
      </c>
      <c r="S327">
        <v>457</v>
      </c>
      <c r="T327">
        <v>150</v>
      </c>
      <c r="U327">
        <v>12500</v>
      </c>
      <c r="V327">
        <f>Data_SalesDetails[[#This Row],[Stock.Cost]]+Data_SalesDetails[[#This Row],[Stock.RepairsCost]]+Data_SalesDetails[[#This Row],[Stock.PartsCost]]+Data_SalesDetails[[#This Row],[Stock.TransportInCost]]</f>
        <v>11107</v>
      </c>
      <c r="W327" s="3">
        <f>Data_SalesDetails[[#This Row],[TotalSalePrice]]/Data_SalesDetails[[#This Row],[Total Cost]]-1</f>
        <v>0.12541640406950583</v>
      </c>
      <c r="X327" s="4">
        <f>Data_SalesDetails[[#This Row],[TotalSalePrice]]-Data_SalesDetails[[#This Row],[Total Cost]]</f>
        <v>1393</v>
      </c>
      <c r="Y327" t="s">
        <v>471</v>
      </c>
      <c r="Z327" s="2">
        <v>43353</v>
      </c>
      <c r="AA327">
        <v>14</v>
      </c>
      <c r="AB327" t="s">
        <v>396</v>
      </c>
      <c r="AC327" t="s">
        <v>322</v>
      </c>
      <c r="AD327" t="s">
        <v>320</v>
      </c>
    </row>
    <row r="328" spans="1:30" x14ac:dyDescent="0.25">
      <c r="A328">
        <v>327</v>
      </c>
      <c r="B328">
        <v>303</v>
      </c>
      <c r="C328">
        <v>1</v>
      </c>
      <c r="D328" t="s">
        <v>759</v>
      </c>
      <c r="E328">
        <v>1150</v>
      </c>
      <c r="F328">
        <v>1500</v>
      </c>
      <c r="G328" t="s">
        <v>72</v>
      </c>
      <c r="H328" s="1">
        <v>43375</v>
      </c>
      <c r="I328">
        <v>303</v>
      </c>
      <c r="J328" t="s">
        <v>265</v>
      </c>
      <c r="K328" t="s">
        <v>266</v>
      </c>
      <c r="L328" t="s">
        <v>138</v>
      </c>
      <c r="M328" t="s">
        <v>104</v>
      </c>
      <c r="N328" t="s">
        <v>103</v>
      </c>
      <c r="O328" t="s">
        <v>94</v>
      </c>
      <c r="P328">
        <v>94</v>
      </c>
      <c r="Q328">
        <v>920</v>
      </c>
      <c r="R328">
        <v>500</v>
      </c>
      <c r="S328">
        <v>750</v>
      </c>
      <c r="T328">
        <v>150</v>
      </c>
      <c r="U328">
        <v>5600</v>
      </c>
      <c r="V328">
        <f>Data_SalesDetails[[#This Row],[Stock.Cost]]+Data_SalesDetails[[#This Row],[Stock.RepairsCost]]+Data_SalesDetails[[#This Row],[Stock.PartsCost]]+Data_SalesDetails[[#This Row],[Stock.TransportInCost]]</f>
        <v>2320</v>
      </c>
      <c r="W328" s="3">
        <f>Data_SalesDetails[[#This Row],[TotalSalePrice]]/Data_SalesDetails[[#This Row],[Total Cost]]-1</f>
        <v>1.4137931034482758</v>
      </c>
      <c r="X328" s="4">
        <f>Data_SalesDetails[[#This Row],[TotalSalePrice]]-Data_SalesDetails[[#This Row],[Total Cost]]</f>
        <v>3280</v>
      </c>
      <c r="Y328" t="s">
        <v>424</v>
      </c>
      <c r="Z328" s="2">
        <v>43373</v>
      </c>
      <c r="AA328">
        <v>22</v>
      </c>
      <c r="AB328" t="s">
        <v>417</v>
      </c>
      <c r="AC328" t="s">
        <v>331</v>
      </c>
      <c r="AD328" t="s">
        <v>309</v>
      </c>
    </row>
    <row r="329" spans="1:30" x14ac:dyDescent="0.25">
      <c r="A329">
        <v>328</v>
      </c>
      <c r="B329">
        <v>303</v>
      </c>
      <c r="C329">
        <v>2</v>
      </c>
      <c r="D329" t="s">
        <v>760</v>
      </c>
      <c r="E329">
        <v>1950</v>
      </c>
      <c r="G329" t="s">
        <v>72</v>
      </c>
      <c r="H329" s="1">
        <v>43375</v>
      </c>
      <c r="I329">
        <v>303</v>
      </c>
      <c r="J329" t="s">
        <v>265</v>
      </c>
      <c r="K329" t="s">
        <v>266</v>
      </c>
      <c r="L329" t="s">
        <v>138</v>
      </c>
      <c r="M329" t="s">
        <v>104</v>
      </c>
      <c r="N329" t="s">
        <v>103</v>
      </c>
      <c r="O329" t="s">
        <v>94</v>
      </c>
      <c r="P329">
        <v>95</v>
      </c>
      <c r="Q329">
        <v>1560</v>
      </c>
      <c r="R329">
        <v>500</v>
      </c>
      <c r="S329">
        <v>750</v>
      </c>
      <c r="T329">
        <v>150</v>
      </c>
      <c r="U329">
        <v>5600</v>
      </c>
      <c r="V329">
        <f>Data_SalesDetails[[#This Row],[Stock.Cost]]+Data_SalesDetails[[#This Row],[Stock.RepairsCost]]+Data_SalesDetails[[#This Row],[Stock.PartsCost]]+Data_SalesDetails[[#This Row],[Stock.TransportInCost]]</f>
        <v>2960</v>
      </c>
      <c r="W329" s="3">
        <f>Data_SalesDetails[[#This Row],[TotalSalePrice]]/Data_SalesDetails[[#This Row],[Total Cost]]-1</f>
        <v>0.89189189189189189</v>
      </c>
      <c r="X329" s="4">
        <f>Data_SalesDetails[[#This Row],[TotalSalePrice]]-Data_SalesDetails[[#This Row],[Total Cost]]</f>
        <v>2640</v>
      </c>
      <c r="Y329" t="s">
        <v>424</v>
      </c>
      <c r="Z329" s="2">
        <v>43374</v>
      </c>
      <c r="AA329">
        <v>22</v>
      </c>
      <c r="AB329" t="s">
        <v>418</v>
      </c>
      <c r="AC329" t="s">
        <v>331</v>
      </c>
      <c r="AD329" t="s">
        <v>309</v>
      </c>
    </row>
    <row r="330" spans="1:30" x14ac:dyDescent="0.25">
      <c r="A330">
        <v>329</v>
      </c>
      <c r="B330">
        <v>303</v>
      </c>
      <c r="C330">
        <v>3</v>
      </c>
      <c r="D330" t="s">
        <v>761</v>
      </c>
      <c r="E330">
        <v>2500</v>
      </c>
      <c r="G330" t="s">
        <v>72</v>
      </c>
      <c r="H330" s="1">
        <v>43375</v>
      </c>
      <c r="I330">
        <v>303</v>
      </c>
      <c r="J330" t="s">
        <v>265</v>
      </c>
      <c r="K330" t="s">
        <v>266</v>
      </c>
      <c r="L330" t="s">
        <v>138</v>
      </c>
      <c r="M330" t="s">
        <v>104</v>
      </c>
      <c r="N330" t="s">
        <v>103</v>
      </c>
      <c r="O330" t="s">
        <v>94</v>
      </c>
      <c r="P330">
        <v>94</v>
      </c>
      <c r="Q330">
        <v>2000</v>
      </c>
      <c r="R330">
        <v>500</v>
      </c>
      <c r="S330">
        <v>750</v>
      </c>
      <c r="T330">
        <v>150</v>
      </c>
      <c r="U330">
        <v>5600</v>
      </c>
      <c r="V330">
        <f>Data_SalesDetails[[#This Row],[Stock.Cost]]+Data_SalesDetails[[#This Row],[Stock.RepairsCost]]+Data_SalesDetails[[#This Row],[Stock.PartsCost]]+Data_SalesDetails[[#This Row],[Stock.TransportInCost]]</f>
        <v>3400</v>
      </c>
      <c r="W330" s="3">
        <f>Data_SalesDetails[[#This Row],[TotalSalePrice]]/Data_SalesDetails[[#This Row],[Total Cost]]-1</f>
        <v>0.64705882352941169</v>
      </c>
      <c r="X330" s="4">
        <f>Data_SalesDetails[[#This Row],[TotalSalePrice]]-Data_SalesDetails[[#This Row],[Total Cost]]</f>
        <v>2200</v>
      </c>
      <c r="Y330" t="s">
        <v>426</v>
      </c>
      <c r="Z330" s="2">
        <v>43374</v>
      </c>
      <c r="AA330">
        <v>22</v>
      </c>
      <c r="AB330" t="s">
        <v>417</v>
      </c>
      <c r="AC330" t="s">
        <v>331</v>
      </c>
      <c r="AD330" t="s">
        <v>309</v>
      </c>
    </row>
    <row r="331" spans="1:30" x14ac:dyDescent="0.25">
      <c r="A331">
        <v>330</v>
      </c>
      <c r="B331">
        <v>304</v>
      </c>
      <c r="C331">
        <v>1</v>
      </c>
      <c r="D331" t="s">
        <v>762</v>
      </c>
      <c r="E331">
        <v>69500</v>
      </c>
      <c r="G331" t="s">
        <v>86</v>
      </c>
      <c r="H331" s="1">
        <v>43375</v>
      </c>
      <c r="I331">
        <v>304</v>
      </c>
      <c r="J331" t="s">
        <v>293</v>
      </c>
      <c r="K331" t="s">
        <v>294</v>
      </c>
      <c r="L331" t="s">
        <v>145</v>
      </c>
      <c r="M331" t="s">
        <v>96</v>
      </c>
      <c r="N331" t="s">
        <v>95</v>
      </c>
      <c r="O331" t="s">
        <v>94</v>
      </c>
      <c r="P331">
        <v>23</v>
      </c>
      <c r="Q331">
        <v>55600</v>
      </c>
      <c r="R331">
        <v>2000</v>
      </c>
      <c r="S331">
        <v>457</v>
      </c>
      <c r="T331">
        <v>750</v>
      </c>
      <c r="U331">
        <v>69500</v>
      </c>
      <c r="V331">
        <f>Data_SalesDetails[[#This Row],[Stock.Cost]]+Data_SalesDetails[[#This Row],[Stock.RepairsCost]]+Data_SalesDetails[[#This Row],[Stock.PartsCost]]+Data_SalesDetails[[#This Row],[Stock.TransportInCost]]</f>
        <v>58807</v>
      </c>
      <c r="W331" s="3">
        <f>Data_SalesDetails[[#This Row],[TotalSalePrice]]/Data_SalesDetails[[#This Row],[Total Cost]]-1</f>
        <v>0.18183209481864404</v>
      </c>
      <c r="X331" s="4">
        <f>Data_SalesDetails[[#This Row],[TotalSalePrice]]-Data_SalesDetails[[#This Row],[Total Cost]]</f>
        <v>10693</v>
      </c>
      <c r="Y331" t="s">
        <v>426</v>
      </c>
      <c r="Z331" s="2">
        <v>43374</v>
      </c>
      <c r="AA331">
        <v>4</v>
      </c>
      <c r="AB331" t="s">
        <v>357</v>
      </c>
      <c r="AC331" t="s">
        <v>311</v>
      </c>
      <c r="AD331" t="s">
        <v>312</v>
      </c>
    </row>
    <row r="332" spans="1:30" x14ac:dyDescent="0.25">
      <c r="A332">
        <v>331</v>
      </c>
      <c r="B332">
        <v>305</v>
      </c>
      <c r="C332">
        <v>1</v>
      </c>
      <c r="D332" t="s">
        <v>763</v>
      </c>
      <c r="E332">
        <v>45000</v>
      </c>
      <c r="G332" t="s">
        <v>87</v>
      </c>
      <c r="H332" s="1">
        <v>43375</v>
      </c>
      <c r="I332">
        <v>305</v>
      </c>
      <c r="J332" t="s">
        <v>295</v>
      </c>
      <c r="K332" t="s">
        <v>296</v>
      </c>
      <c r="L332" t="s">
        <v>172</v>
      </c>
      <c r="M332" t="s">
        <v>109</v>
      </c>
      <c r="N332" t="s">
        <v>108</v>
      </c>
      <c r="O332" t="s">
        <v>94</v>
      </c>
      <c r="P332">
        <v>25</v>
      </c>
      <c r="Q332">
        <v>36000</v>
      </c>
      <c r="R332">
        <v>500</v>
      </c>
      <c r="S332">
        <v>750</v>
      </c>
      <c r="T332">
        <v>550</v>
      </c>
      <c r="U332">
        <v>45000</v>
      </c>
      <c r="V332">
        <f>Data_SalesDetails[[#This Row],[Stock.Cost]]+Data_SalesDetails[[#This Row],[Stock.RepairsCost]]+Data_SalesDetails[[#This Row],[Stock.PartsCost]]+Data_SalesDetails[[#This Row],[Stock.TransportInCost]]</f>
        <v>37800</v>
      </c>
      <c r="W332" s="3">
        <f>Data_SalesDetails[[#This Row],[TotalSalePrice]]/Data_SalesDetails[[#This Row],[Total Cost]]-1</f>
        <v>0.19047619047619047</v>
      </c>
      <c r="X332" s="4">
        <f>Data_SalesDetails[[#This Row],[TotalSalePrice]]-Data_SalesDetails[[#This Row],[Total Cost]]</f>
        <v>7200</v>
      </c>
      <c r="Y332" t="s">
        <v>450</v>
      </c>
      <c r="Z332" s="2">
        <v>43383</v>
      </c>
      <c r="AA332">
        <v>4</v>
      </c>
      <c r="AB332" t="s">
        <v>359</v>
      </c>
      <c r="AC332" t="s">
        <v>311</v>
      </c>
      <c r="AD332" t="s">
        <v>312</v>
      </c>
    </row>
    <row r="333" spans="1:30" x14ac:dyDescent="0.25">
      <c r="A333">
        <v>332</v>
      </c>
      <c r="B333">
        <v>306</v>
      </c>
      <c r="C333">
        <v>1</v>
      </c>
      <c r="D333" t="s">
        <v>764</v>
      </c>
      <c r="E333">
        <v>56990</v>
      </c>
      <c r="G333" t="s">
        <v>68</v>
      </c>
      <c r="H333" s="1">
        <v>43404</v>
      </c>
      <c r="I333">
        <v>306</v>
      </c>
      <c r="J333" t="s">
        <v>257</v>
      </c>
      <c r="K333" t="s">
        <v>258</v>
      </c>
      <c r="L333" t="s">
        <v>135</v>
      </c>
      <c r="M333" t="s">
        <v>106</v>
      </c>
      <c r="N333" t="s">
        <v>105</v>
      </c>
      <c r="O333" t="s">
        <v>107</v>
      </c>
      <c r="P333">
        <v>28</v>
      </c>
      <c r="Q333">
        <v>45592</v>
      </c>
      <c r="R333">
        <v>970</v>
      </c>
      <c r="S333">
        <v>457</v>
      </c>
      <c r="T333">
        <v>550</v>
      </c>
      <c r="U333">
        <v>56990</v>
      </c>
      <c r="V333">
        <f>Data_SalesDetails[[#This Row],[Stock.Cost]]+Data_SalesDetails[[#This Row],[Stock.RepairsCost]]+Data_SalesDetails[[#This Row],[Stock.PartsCost]]+Data_SalesDetails[[#This Row],[Stock.TransportInCost]]</f>
        <v>47569</v>
      </c>
      <c r="W333" s="3">
        <f>Data_SalesDetails[[#This Row],[TotalSalePrice]]/Data_SalesDetails[[#This Row],[Total Cost]]-1</f>
        <v>0.19804914965628884</v>
      </c>
      <c r="X333" s="4">
        <f>Data_SalesDetails[[#This Row],[TotalSalePrice]]-Data_SalesDetails[[#This Row],[Total Cost]]</f>
        <v>9421</v>
      </c>
      <c r="Y333" t="s">
        <v>431</v>
      </c>
      <c r="Z333" s="2">
        <v>43383</v>
      </c>
      <c r="AA333">
        <v>4</v>
      </c>
      <c r="AB333" t="s">
        <v>362</v>
      </c>
      <c r="AC333" t="s">
        <v>311</v>
      </c>
      <c r="AD333" t="s">
        <v>312</v>
      </c>
    </row>
    <row r="334" spans="1:30" x14ac:dyDescent="0.25">
      <c r="A334">
        <v>333</v>
      </c>
      <c r="B334">
        <v>307</v>
      </c>
      <c r="C334">
        <v>1</v>
      </c>
      <c r="D334" t="s">
        <v>765</v>
      </c>
      <c r="E334">
        <v>86500</v>
      </c>
      <c r="F334">
        <v>2450</v>
      </c>
      <c r="G334" t="s">
        <v>80</v>
      </c>
      <c r="H334" s="1">
        <v>43404</v>
      </c>
      <c r="I334">
        <v>307</v>
      </c>
      <c r="J334" t="s">
        <v>281</v>
      </c>
      <c r="K334" t="s">
        <v>282</v>
      </c>
      <c r="L334" t="s">
        <v>162</v>
      </c>
      <c r="M334" t="s">
        <v>106</v>
      </c>
      <c r="N334" t="s">
        <v>105</v>
      </c>
      <c r="O334" t="s">
        <v>107</v>
      </c>
      <c r="P334">
        <v>72</v>
      </c>
      <c r="Q334">
        <v>69200</v>
      </c>
      <c r="R334">
        <v>2175</v>
      </c>
      <c r="S334">
        <v>750</v>
      </c>
      <c r="T334">
        <v>750</v>
      </c>
      <c r="U334">
        <v>86500</v>
      </c>
      <c r="V334">
        <f>Data_SalesDetails[[#This Row],[Stock.Cost]]+Data_SalesDetails[[#This Row],[Stock.RepairsCost]]+Data_SalesDetails[[#This Row],[Stock.PartsCost]]+Data_SalesDetails[[#This Row],[Stock.TransportInCost]]</f>
        <v>72875</v>
      </c>
      <c r="W334" s="3">
        <f>Data_SalesDetails[[#This Row],[TotalSalePrice]]/Data_SalesDetails[[#This Row],[Total Cost]]-1</f>
        <v>0.18696397941680964</v>
      </c>
      <c r="X334" s="4">
        <f>Data_SalesDetails[[#This Row],[TotalSalePrice]]-Data_SalesDetails[[#This Row],[Total Cost]]</f>
        <v>13625</v>
      </c>
      <c r="Y334" t="s">
        <v>424</v>
      </c>
      <c r="Z334" s="2">
        <v>43402</v>
      </c>
      <c r="AA334">
        <v>16</v>
      </c>
      <c r="AB334" t="s">
        <v>399</v>
      </c>
      <c r="AC334" t="s">
        <v>325</v>
      </c>
      <c r="AD334" t="s">
        <v>312</v>
      </c>
    </row>
    <row r="335" spans="1:30" x14ac:dyDescent="0.25">
      <c r="A335">
        <v>334</v>
      </c>
      <c r="B335">
        <v>308</v>
      </c>
      <c r="C335">
        <v>1</v>
      </c>
      <c r="D335" t="s">
        <v>766</v>
      </c>
      <c r="E335">
        <v>17850</v>
      </c>
      <c r="F335">
        <v>1250</v>
      </c>
      <c r="G335" t="s">
        <v>88</v>
      </c>
      <c r="H335" s="1">
        <v>43404</v>
      </c>
      <c r="I335">
        <v>308</v>
      </c>
      <c r="J335" t="s">
        <v>297</v>
      </c>
      <c r="K335" t="s">
        <v>298</v>
      </c>
      <c r="L335" t="s">
        <v>175</v>
      </c>
      <c r="M335" t="s">
        <v>104</v>
      </c>
      <c r="N335" t="s">
        <v>103</v>
      </c>
      <c r="O335" t="s">
        <v>94</v>
      </c>
      <c r="P335">
        <v>73</v>
      </c>
      <c r="Q335">
        <v>14280</v>
      </c>
      <c r="R335">
        <v>970</v>
      </c>
      <c r="S335">
        <v>750</v>
      </c>
      <c r="T335">
        <v>150</v>
      </c>
      <c r="U335">
        <v>17850</v>
      </c>
      <c r="V335">
        <f>Data_SalesDetails[[#This Row],[Stock.Cost]]+Data_SalesDetails[[#This Row],[Stock.RepairsCost]]+Data_SalesDetails[[#This Row],[Stock.PartsCost]]+Data_SalesDetails[[#This Row],[Stock.TransportInCost]]</f>
        <v>16150</v>
      </c>
      <c r="W335" s="3">
        <f>Data_SalesDetails[[#This Row],[TotalSalePrice]]/Data_SalesDetails[[#This Row],[Total Cost]]-1</f>
        <v>0.10526315789473695</v>
      </c>
      <c r="X335" s="4">
        <f>Data_SalesDetails[[#This Row],[TotalSalePrice]]-Data_SalesDetails[[#This Row],[Total Cost]]</f>
        <v>1700</v>
      </c>
      <c r="Y335" t="s">
        <v>431</v>
      </c>
      <c r="Z335" s="2">
        <v>43402</v>
      </c>
      <c r="AA335">
        <v>16</v>
      </c>
      <c r="AB335" t="s">
        <v>400</v>
      </c>
      <c r="AC335" t="s">
        <v>325</v>
      </c>
      <c r="AD335" t="s">
        <v>312</v>
      </c>
    </row>
    <row r="336" spans="1:30" x14ac:dyDescent="0.25">
      <c r="A336">
        <v>335</v>
      </c>
      <c r="B336">
        <v>309</v>
      </c>
      <c r="C336">
        <v>1</v>
      </c>
      <c r="D336" t="s">
        <v>767</v>
      </c>
      <c r="E336">
        <v>25950</v>
      </c>
      <c r="G336" t="s">
        <v>89</v>
      </c>
      <c r="H336" s="1">
        <v>43404</v>
      </c>
      <c r="I336">
        <v>309</v>
      </c>
      <c r="J336" t="s">
        <v>299</v>
      </c>
      <c r="K336" t="s">
        <v>300</v>
      </c>
      <c r="L336" t="s">
        <v>145</v>
      </c>
      <c r="M336" t="s">
        <v>96</v>
      </c>
      <c r="N336" t="s">
        <v>95</v>
      </c>
      <c r="O336" t="s">
        <v>94</v>
      </c>
      <c r="P336">
        <v>71</v>
      </c>
      <c r="Q336">
        <v>20760</v>
      </c>
      <c r="R336">
        <v>1360</v>
      </c>
      <c r="S336">
        <v>457</v>
      </c>
      <c r="T336">
        <v>150</v>
      </c>
      <c r="U336">
        <v>25950</v>
      </c>
      <c r="V336">
        <f>Data_SalesDetails[[#This Row],[Stock.Cost]]+Data_SalesDetails[[#This Row],[Stock.RepairsCost]]+Data_SalesDetails[[#This Row],[Stock.PartsCost]]+Data_SalesDetails[[#This Row],[Stock.TransportInCost]]</f>
        <v>22727</v>
      </c>
      <c r="W336" s="3">
        <f>Data_SalesDetails[[#This Row],[TotalSalePrice]]/Data_SalesDetails[[#This Row],[Total Cost]]-1</f>
        <v>0.14181370176442121</v>
      </c>
      <c r="X336" s="4">
        <f>Data_SalesDetails[[#This Row],[TotalSalePrice]]-Data_SalesDetails[[#This Row],[Total Cost]]</f>
        <v>3223</v>
      </c>
      <c r="Y336" t="s">
        <v>431</v>
      </c>
      <c r="Z336" s="2">
        <v>43402</v>
      </c>
      <c r="AA336">
        <v>16</v>
      </c>
      <c r="AB336" t="s">
        <v>398</v>
      </c>
      <c r="AC336" t="s">
        <v>325</v>
      </c>
      <c r="AD336" t="s">
        <v>312</v>
      </c>
    </row>
    <row r="337" spans="1:30" x14ac:dyDescent="0.25">
      <c r="A337">
        <v>336</v>
      </c>
      <c r="B337">
        <v>310</v>
      </c>
      <c r="C337">
        <v>1</v>
      </c>
      <c r="D337" t="s">
        <v>768</v>
      </c>
      <c r="E337">
        <v>29500</v>
      </c>
      <c r="G337" t="s">
        <v>90</v>
      </c>
      <c r="H337" s="1">
        <v>43404</v>
      </c>
      <c r="I337">
        <v>310</v>
      </c>
      <c r="J337" t="s">
        <v>301</v>
      </c>
      <c r="K337" t="s">
        <v>302</v>
      </c>
      <c r="L337" t="s">
        <v>178</v>
      </c>
      <c r="M337" t="s">
        <v>104</v>
      </c>
      <c r="N337" t="s">
        <v>103</v>
      </c>
      <c r="O337" t="s">
        <v>94</v>
      </c>
      <c r="P337">
        <v>75</v>
      </c>
      <c r="Q337">
        <v>23600</v>
      </c>
      <c r="R337">
        <v>660</v>
      </c>
      <c r="S337">
        <v>750</v>
      </c>
      <c r="T337">
        <v>150</v>
      </c>
      <c r="U337">
        <v>29500</v>
      </c>
      <c r="V337">
        <f>Data_SalesDetails[[#This Row],[Stock.Cost]]+Data_SalesDetails[[#This Row],[Stock.RepairsCost]]+Data_SalesDetails[[#This Row],[Stock.PartsCost]]+Data_SalesDetails[[#This Row],[Stock.TransportInCost]]</f>
        <v>25160</v>
      </c>
      <c r="W337" s="3">
        <f>Data_SalesDetails[[#This Row],[TotalSalePrice]]/Data_SalesDetails[[#This Row],[Total Cost]]-1</f>
        <v>0.17249602543720188</v>
      </c>
      <c r="X337" s="4">
        <f>Data_SalesDetails[[#This Row],[TotalSalePrice]]-Data_SalesDetails[[#This Row],[Total Cost]]</f>
        <v>4340</v>
      </c>
      <c r="Y337" t="s">
        <v>431</v>
      </c>
      <c r="Z337" s="2">
        <v>43402</v>
      </c>
      <c r="AA337">
        <v>16</v>
      </c>
      <c r="AB337" t="s">
        <v>402</v>
      </c>
      <c r="AC337" t="s">
        <v>325</v>
      </c>
      <c r="AD337" t="s">
        <v>312</v>
      </c>
    </row>
    <row r="338" spans="1:30" x14ac:dyDescent="0.25">
      <c r="A338">
        <v>337</v>
      </c>
      <c r="B338">
        <v>311</v>
      </c>
      <c r="C338">
        <v>1</v>
      </c>
      <c r="D338" t="s">
        <v>769</v>
      </c>
      <c r="E338">
        <v>59000</v>
      </c>
      <c r="F338">
        <v>4500</v>
      </c>
      <c r="G338" t="s">
        <v>8</v>
      </c>
      <c r="H338" s="1">
        <v>43404</v>
      </c>
      <c r="I338">
        <v>311</v>
      </c>
      <c r="J338" t="s">
        <v>121</v>
      </c>
      <c r="K338" t="s">
        <v>122</v>
      </c>
      <c r="L338" t="s">
        <v>123</v>
      </c>
      <c r="M338" t="s">
        <v>96</v>
      </c>
      <c r="N338" t="s">
        <v>95</v>
      </c>
      <c r="O338" t="s">
        <v>94</v>
      </c>
      <c r="P338">
        <v>74</v>
      </c>
      <c r="Q338">
        <v>47200</v>
      </c>
      <c r="R338">
        <v>2000</v>
      </c>
      <c r="S338">
        <v>750</v>
      </c>
      <c r="T338">
        <v>550</v>
      </c>
      <c r="U338">
        <v>59000</v>
      </c>
      <c r="V338">
        <f>Data_SalesDetails[[#This Row],[Stock.Cost]]+Data_SalesDetails[[#This Row],[Stock.RepairsCost]]+Data_SalesDetails[[#This Row],[Stock.PartsCost]]+Data_SalesDetails[[#This Row],[Stock.TransportInCost]]</f>
        <v>50500</v>
      </c>
      <c r="W338" s="3">
        <f>Data_SalesDetails[[#This Row],[TotalSalePrice]]/Data_SalesDetails[[#This Row],[Total Cost]]-1</f>
        <v>0.16831683168316824</v>
      </c>
      <c r="X338" s="4">
        <f>Data_SalesDetails[[#This Row],[TotalSalePrice]]-Data_SalesDetails[[#This Row],[Total Cost]]</f>
        <v>8500</v>
      </c>
      <c r="Y338" t="s">
        <v>426</v>
      </c>
      <c r="Z338" s="2">
        <v>43402</v>
      </c>
      <c r="AA338">
        <v>16</v>
      </c>
      <c r="AB338" t="s">
        <v>401</v>
      </c>
      <c r="AC338" t="s">
        <v>325</v>
      </c>
      <c r="AD338" t="s">
        <v>312</v>
      </c>
    </row>
    <row r="339" spans="1:30" x14ac:dyDescent="0.25">
      <c r="A339">
        <v>338</v>
      </c>
      <c r="B339">
        <v>312</v>
      </c>
      <c r="C339">
        <v>1</v>
      </c>
      <c r="D339" t="s">
        <v>770</v>
      </c>
      <c r="E339">
        <v>9500</v>
      </c>
      <c r="G339" t="s">
        <v>68</v>
      </c>
      <c r="H339" s="1">
        <v>43404</v>
      </c>
      <c r="I339">
        <v>312</v>
      </c>
      <c r="J339" t="s">
        <v>257</v>
      </c>
      <c r="K339" t="s">
        <v>258</v>
      </c>
      <c r="L339" t="s">
        <v>135</v>
      </c>
      <c r="M339" t="s">
        <v>106</v>
      </c>
      <c r="N339" t="s">
        <v>105</v>
      </c>
      <c r="O339" t="s">
        <v>107</v>
      </c>
      <c r="P339">
        <v>87</v>
      </c>
      <c r="Q339">
        <v>7600</v>
      </c>
      <c r="R339">
        <v>500</v>
      </c>
      <c r="S339">
        <v>750</v>
      </c>
      <c r="T339">
        <v>150</v>
      </c>
      <c r="U339">
        <v>9500</v>
      </c>
      <c r="V339">
        <f>Data_SalesDetails[[#This Row],[Stock.Cost]]+Data_SalesDetails[[#This Row],[Stock.RepairsCost]]+Data_SalesDetails[[#This Row],[Stock.PartsCost]]+Data_SalesDetails[[#This Row],[Stock.TransportInCost]]</f>
        <v>9000</v>
      </c>
      <c r="W339" s="3">
        <f>Data_SalesDetails[[#This Row],[TotalSalePrice]]/Data_SalesDetails[[#This Row],[Total Cost]]-1</f>
        <v>5.555555555555558E-2</v>
      </c>
      <c r="X339" s="4">
        <f>Data_SalesDetails[[#This Row],[TotalSalePrice]]-Data_SalesDetails[[#This Row],[Total Cost]]</f>
        <v>500</v>
      </c>
      <c r="Y339" t="s">
        <v>444</v>
      </c>
      <c r="Z339" s="2">
        <v>43402</v>
      </c>
      <c r="AA339">
        <v>21</v>
      </c>
      <c r="AB339" t="s">
        <v>411</v>
      </c>
      <c r="AC339" t="s">
        <v>330</v>
      </c>
      <c r="AD339" t="s">
        <v>312</v>
      </c>
    </row>
    <row r="340" spans="1:30" x14ac:dyDescent="0.25">
      <c r="A340">
        <v>339</v>
      </c>
      <c r="B340">
        <v>313</v>
      </c>
      <c r="C340">
        <v>1</v>
      </c>
      <c r="D340" t="s">
        <v>771</v>
      </c>
      <c r="E340">
        <v>8900</v>
      </c>
      <c r="G340" t="s">
        <v>38</v>
      </c>
      <c r="H340" s="1">
        <v>43406</v>
      </c>
      <c r="I340">
        <v>313</v>
      </c>
      <c r="J340" t="s">
        <v>198</v>
      </c>
      <c r="K340" t="s">
        <v>199</v>
      </c>
      <c r="L340" t="s">
        <v>132</v>
      </c>
      <c r="M340" t="s">
        <v>96</v>
      </c>
      <c r="N340" t="s">
        <v>95</v>
      </c>
      <c r="O340" t="s">
        <v>94</v>
      </c>
      <c r="P340">
        <v>87</v>
      </c>
      <c r="Q340">
        <v>7120</v>
      </c>
      <c r="R340">
        <v>500</v>
      </c>
      <c r="S340">
        <v>750</v>
      </c>
      <c r="T340">
        <v>150</v>
      </c>
      <c r="U340">
        <v>8900</v>
      </c>
      <c r="V340">
        <f>Data_SalesDetails[[#This Row],[Stock.Cost]]+Data_SalesDetails[[#This Row],[Stock.RepairsCost]]+Data_SalesDetails[[#This Row],[Stock.PartsCost]]+Data_SalesDetails[[#This Row],[Stock.TransportInCost]]</f>
        <v>8520</v>
      </c>
      <c r="W340" s="3">
        <f>Data_SalesDetails[[#This Row],[TotalSalePrice]]/Data_SalesDetails[[#This Row],[Total Cost]]-1</f>
        <v>4.4600938967136239E-2</v>
      </c>
      <c r="X340" s="4">
        <f>Data_SalesDetails[[#This Row],[TotalSalePrice]]-Data_SalesDetails[[#This Row],[Total Cost]]</f>
        <v>380</v>
      </c>
      <c r="Y340" t="s">
        <v>428</v>
      </c>
      <c r="Z340" s="2">
        <v>43405</v>
      </c>
      <c r="AA340">
        <v>21</v>
      </c>
      <c r="AB340" t="s">
        <v>411</v>
      </c>
      <c r="AC340" t="s">
        <v>330</v>
      </c>
      <c r="AD340" t="s">
        <v>312</v>
      </c>
    </row>
    <row r="341" spans="1:30" x14ac:dyDescent="0.25">
      <c r="A341">
        <v>340</v>
      </c>
      <c r="B341">
        <v>314</v>
      </c>
      <c r="C341">
        <v>1</v>
      </c>
      <c r="D341" t="s">
        <v>772</v>
      </c>
      <c r="E341">
        <v>11590</v>
      </c>
      <c r="G341" t="s">
        <v>27</v>
      </c>
      <c r="H341" s="1">
        <v>43419</v>
      </c>
      <c r="I341">
        <v>314</v>
      </c>
      <c r="J341" t="s">
        <v>170</v>
      </c>
      <c r="K341" t="s">
        <v>171</v>
      </c>
      <c r="L341" t="s">
        <v>172</v>
      </c>
      <c r="M341" t="s">
        <v>109</v>
      </c>
      <c r="N341" t="s">
        <v>108</v>
      </c>
      <c r="O341" t="s">
        <v>94</v>
      </c>
      <c r="P341">
        <v>86</v>
      </c>
      <c r="Q341">
        <v>9272</v>
      </c>
      <c r="R341">
        <v>500</v>
      </c>
      <c r="S341">
        <v>250</v>
      </c>
      <c r="T341">
        <v>150</v>
      </c>
      <c r="U341">
        <v>11590</v>
      </c>
      <c r="V341">
        <f>Data_SalesDetails[[#This Row],[Stock.Cost]]+Data_SalesDetails[[#This Row],[Stock.RepairsCost]]+Data_SalesDetails[[#This Row],[Stock.PartsCost]]+Data_SalesDetails[[#This Row],[Stock.TransportInCost]]</f>
        <v>10172</v>
      </c>
      <c r="W341" s="3">
        <f>Data_SalesDetails[[#This Row],[TotalSalePrice]]/Data_SalesDetails[[#This Row],[Total Cost]]-1</f>
        <v>0.13940228077074313</v>
      </c>
      <c r="X341" s="4">
        <f>Data_SalesDetails[[#This Row],[TotalSalePrice]]-Data_SalesDetails[[#This Row],[Total Cost]]</f>
        <v>1418</v>
      </c>
      <c r="Y341" t="s">
        <v>431</v>
      </c>
      <c r="Z341" s="2">
        <v>43405</v>
      </c>
      <c r="AA341">
        <v>21</v>
      </c>
      <c r="AB341" t="s">
        <v>410</v>
      </c>
      <c r="AC341" t="s">
        <v>330</v>
      </c>
      <c r="AD341" t="s">
        <v>312</v>
      </c>
    </row>
    <row r="342" spans="1:30" x14ac:dyDescent="0.25">
      <c r="A342">
        <v>341</v>
      </c>
      <c r="B342">
        <v>315</v>
      </c>
      <c r="C342">
        <v>1</v>
      </c>
      <c r="D342" t="s">
        <v>773</v>
      </c>
      <c r="E342">
        <v>8500</v>
      </c>
      <c r="G342" t="s">
        <v>21</v>
      </c>
      <c r="H342" s="1">
        <v>43426</v>
      </c>
      <c r="I342">
        <v>315</v>
      </c>
      <c r="J342" t="s">
        <v>157</v>
      </c>
      <c r="K342" t="s">
        <v>158</v>
      </c>
      <c r="L342" t="s">
        <v>159</v>
      </c>
      <c r="M342" t="s">
        <v>104</v>
      </c>
      <c r="N342" t="s">
        <v>103</v>
      </c>
      <c r="O342" t="s">
        <v>94</v>
      </c>
      <c r="P342">
        <v>86</v>
      </c>
      <c r="Q342">
        <v>6800</v>
      </c>
      <c r="R342">
        <v>500</v>
      </c>
      <c r="S342">
        <v>750</v>
      </c>
      <c r="T342">
        <v>150</v>
      </c>
      <c r="U342">
        <v>8500</v>
      </c>
      <c r="V342">
        <f>Data_SalesDetails[[#This Row],[Stock.Cost]]+Data_SalesDetails[[#This Row],[Stock.RepairsCost]]+Data_SalesDetails[[#This Row],[Stock.PartsCost]]+Data_SalesDetails[[#This Row],[Stock.TransportInCost]]</f>
        <v>8200</v>
      </c>
      <c r="W342" s="3">
        <f>Data_SalesDetails[[#This Row],[TotalSalePrice]]/Data_SalesDetails[[#This Row],[Total Cost]]-1</f>
        <v>3.6585365853658569E-2</v>
      </c>
      <c r="X342" s="4">
        <f>Data_SalesDetails[[#This Row],[TotalSalePrice]]-Data_SalesDetails[[#This Row],[Total Cost]]</f>
        <v>300</v>
      </c>
      <c r="Y342" t="s">
        <v>424</v>
      </c>
      <c r="Z342" s="2">
        <v>43405</v>
      </c>
      <c r="AA342">
        <v>21</v>
      </c>
      <c r="AB342" t="s">
        <v>410</v>
      </c>
      <c r="AC342" t="s">
        <v>330</v>
      </c>
      <c r="AD342" t="s">
        <v>312</v>
      </c>
    </row>
    <row r="343" spans="1:30" x14ac:dyDescent="0.25">
      <c r="A343">
        <v>342</v>
      </c>
      <c r="B343">
        <v>316</v>
      </c>
      <c r="C343">
        <v>1</v>
      </c>
      <c r="D343" t="s">
        <v>774</v>
      </c>
      <c r="E343">
        <v>59500</v>
      </c>
      <c r="G343" t="s">
        <v>23</v>
      </c>
      <c r="H343" s="1">
        <v>43439</v>
      </c>
      <c r="I343">
        <v>316</v>
      </c>
      <c r="J343" t="s">
        <v>160</v>
      </c>
      <c r="K343" t="s">
        <v>161</v>
      </c>
      <c r="L343" t="s">
        <v>162</v>
      </c>
      <c r="M343" t="s">
        <v>106</v>
      </c>
      <c r="N343" t="s">
        <v>105</v>
      </c>
      <c r="O343" t="s">
        <v>107</v>
      </c>
      <c r="P343">
        <v>25</v>
      </c>
      <c r="Q343">
        <v>47600</v>
      </c>
      <c r="R343">
        <v>500</v>
      </c>
      <c r="S343">
        <v>500</v>
      </c>
      <c r="T343">
        <v>550</v>
      </c>
      <c r="U343">
        <v>59500</v>
      </c>
      <c r="V343">
        <f>Data_SalesDetails[[#This Row],[Stock.Cost]]+Data_SalesDetails[[#This Row],[Stock.RepairsCost]]+Data_SalesDetails[[#This Row],[Stock.PartsCost]]+Data_SalesDetails[[#This Row],[Stock.TransportInCost]]</f>
        <v>49150</v>
      </c>
      <c r="W343" s="3">
        <f>Data_SalesDetails[[#This Row],[TotalSalePrice]]/Data_SalesDetails[[#This Row],[Total Cost]]-1</f>
        <v>0.21057985757884023</v>
      </c>
      <c r="X343" s="4">
        <f>Data_SalesDetails[[#This Row],[TotalSalePrice]]-Data_SalesDetails[[#This Row],[Total Cost]]</f>
        <v>10350</v>
      </c>
      <c r="Y343" t="s">
        <v>431</v>
      </c>
      <c r="Z343" s="2">
        <v>43435</v>
      </c>
      <c r="AA343">
        <v>4</v>
      </c>
      <c r="AB343" t="s">
        <v>359</v>
      </c>
      <c r="AC343" t="s">
        <v>311</v>
      </c>
      <c r="AD343" t="s">
        <v>312</v>
      </c>
    </row>
    <row r="344" spans="1:30" x14ac:dyDescent="0.25">
      <c r="A344">
        <v>343</v>
      </c>
      <c r="B344">
        <v>317</v>
      </c>
      <c r="C344">
        <v>1</v>
      </c>
      <c r="D344" t="s">
        <v>775</v>
      </c>
      <c r="E344">
        <v>123500</v>
      </c>
      <c r="F344">
        <v>3500</v>
      </c>
      <c r="G344" t="s">
        <v>43</v>
      </c>
      <c r="H344" s="1">
        <v>43439</v>
      </c>
      <c r="I344">
        <v>317</v>
      </c>
      <c r="J344" t="s">
        <v>207</v>
      </c>
      <c r="K344" t="s">
        <v>208</v>
      </c>
      <c r="L344" t="s">
        <v>194</v>
      </c>
      <c r="M344" t="s">
        <v>100</v>
      </c>
      <c r="N344" t="s">
        <v>99</v>
      </c>
      <c r="O344" t="s">
        <v>94</v>
      </c>
      <c r="P344">
        <v>26</v>
      </c>
      <c r="Q344">
        <v>98800</v>
      </c>
      <c r="R344">
        <v>2000</v>
      </c>
      <c r="S344">
        <v>3150</v>
      </c>
      <c r="T344">
        <v>750</v>
      </c>
      <c r="U344">
        <v>123500</v>
      </c>
      <c r="V344">
        <f>Data_SalesDetails[[#This Row],[Stock.Cost]]+Data_SalesDetails[[#This Row],[Stock.RepairsCost]]+Data_SalesDetails[[#This Row],[Stock.PartsCost]]+Data_SalesDetails[[#This Row],[Stock.TransportInCost]]</f>
        <v>104700</v>
      </c>
      <c r="W344" s="3">
        <f>Data_SalesDetails[[#This Row],[TotalSalePrice]]/Data_SalesDetails[[#This Row],[Total Cost]]-1</f>
        <v>0.17956064947468953</v>
      </c>
      <c r="X344" s="4">
        <f>Data_SalesDetails[[#This Row],[TotalSalePrice]]-Data_SalesDetails[[#This Row],[Total Cost]]</f>
        <v>18800</v>
      </c>
      <c r="Y344" t="s">
        <v>431</v>
      </c>
      <c r="Z344" s="2">
        <v>43435</v>
      </c>
      <c r="AA344">
        <v>4</v>
      </c>
      <c r="AB344" t="s">
        <v>360</v>
      </c>
      <c r="AC344" t="s">
        <v>311</v>
      </c>
      <c r="AD344" t="s">
        <v>312</v>
      </c>
    </row>
    <row r="345" spans="1:30" x14ac:dyDescent="0.25">
      <c r="A345">
        <v>344</v>
      </c>
      <c r="B345">
        <v>318</v>
      </c>
      <c r="C345">
        <v>1</v>
      </c>
      <c r="D345" t="s">
        <v>776</v>
      </c>
      <c r="E345">
        <v>99500</v>
      </c>
      <c r="G345" t="s">
        <v>63</v>
      </c>
      <c r="H345" s="1">
        <v>43442</v>
      </c>
      <c r="I345">
        <v>318</v>
      </c>
      <c r="J345" t="s">
        <v>247</v>
      </c>
      <c r="K345" t="s">
        <v>248</v>
      </c>
      <c r="L345" t="s">
        <v>113</v>
      </c>
      <c r="M345" t="s">
        <v>104</v>
      </c>
      <c r="N345" t="s">
        <v>103</v>
      </c>
      <c r="O345" t="s">
        <v>94</v>
      </c>
      <c r="P345">
        <v>25</v>
      </c>
      <c r="Q345">
        <v>79600</v>
      </c>
      <c r="R345">
        <v>1490</v>
      </c>
      <c r="S345">
        <v>750</v>
      </c>
      <c r="T345">
        <v>750</v>
      </c>
      <c r="U345">
        <v>99500</v>
      </c>
      <c r="V345">
        <f>Data_SalesDetails[[#This Row],[Stock.Cost]]+Data_SalesDetails[[#This Row],[Stock.RepairsCost]]+Data_SalesDetails[[#This Row],[Stock.PartsCost]]+Data_SalesDetails[[#This Row],[Stock.TransportInCost]]</f>
        <v>82590</v>
      </c>
      <c r="W345" s="3">
        <f>Data_SalesDetails[[#This Row],[TotalSalePrice]]/Data_SalesDetails[[#This Row],[Total Cost]]-1</f>
        <v>0.2047463373289744</v>
      </c>
      <c r="X345" s="4">
        <f>Data_SalesDetails[[#This Row],[TotalSalePrice]]-Data_SalesDetails[[#This Row],[Total Cost]]</f>
        <v>16910</v>
      </c>
      <c r="Y345" t="s">
        <v>433</v>
      </c>
      <c r="Z345" s="2">
        <v>43439</v>
      </c>
      <c r="AA345">
        <v>4</v>
      </c>
      <c r="AB345" t="s">
        <v>359</v>
      </c>
      <c r="AC345" t="s">
        <v>311</v>
      </c>
      <c r="AD345" t="s">
        <v>312</v>
      </c>
    </row>
    <row r="346" spans="1:30" x14ac:dyDescent="0.25">
      <c r="A346">
        <v>345</v>
      </c>
      <c r="B346">
        <v>319</v>
      </c>
      <c r="C346">
        <v>1</v>
      </c>
      <c r="D346" t="s">
        <v>777</v>
      </c>
      <c r="E346">
        <v>54500</v>
      </c>
      <c r="G346" t="s">
        <v>62</v>
      </c>
      <c r="H346" s="1">
        <v>43442</v>
      </c>
      <c r="I346">
        <v>319</v>
      </c>
      <c r="J346" t="s">
        <v>245</v>
      </c>
      <c r="K346" t="s">
        <v>246</v>
      </c>
      <c r="L346" t="s">
        <v>113</v>
      </c>
      <c r="M346" t="s">
        <v>104</v>
      </c>
      <c r="N346" t="s">
        <v>103</v>
      </c>
      <c r="O346" t="s">
        <v>94</v>
      </c>
      <c r="P346">
        <v>24</v>
      </c>
      <c r="Q346">
        <v>43600</v>
      </c>
      <c r="R346">
        <v>970</v>
      </c>
      <c r="S346">
        <v>289</v>
      </c>
      <c r="T346">
        <v>550</v>
      </c>
      <c r="U346">
        <v>56090</v>
      </c>
      <c r="V346">
        <f>Data_SalesDetails[[#This Row],[Stock.Cost]]+Data_SalesDetails[[#This Row],[Stock.RepairsCost]]+Data_SalesDetails[[#This Row],[Stock.PartsCost]]+Data_SalesDetails[[#This Row],[Stock.TransportInCost]]</f>
        <v>45409</v>
      </c>
      <c r="W346" s="3">
        <f>Data_SalesDetails[[#This Row],[TotalSalePrice]]/Data_SalesDetails[[#This Row],[Total Cost]]-1</f>
        <v>0.23521768812349975</v>
      </c>
      <c r="X346" s="4">
        <f>Data_SalesDetails[[#This Row],[TotalSalePrice]]-Data_SalesDetails[[#This Row],[Total Cost]]</f>
        <v>10681</v>
      </c>
      <c r="Y346" t="s">
        <v>431</v>
      </c>
      <c r="Z346" s="2">
        <v>43441</v>
      </c>
      <c r="AA346">
        <v>4</v>
      </c>
      <c r="AB346" t="s">
        <v>358</v>
      </c>
      <c r="AC346" t="s">
        <v>311</v>
      </c>
      <c r="AD346" t="s">
        <v>312</v>
      </c>
    </row>
    <row r="347" spans="1:30" x14ac:dyDescent="0.25">
      <c r="A347">
        <v>346</v>
      </c>
      <c r="B347">
        <v>319</v>
      </c>
      <c r="C347">
        <v>2</v>
      </c>
      <c r="D347" t="s">
        <v>778</v>
      </c>
      <c r="E347">
        <v>1590</v>
      </c>
      <c r="G347" t="s">
        <v>62</v>
      </c>
      <c r="H347" s="1">
        <v>43442</v>
      </c>
      <c r="I347">
        <v>319</v>
      </c>
      <c r="J347" t="s">
        <v>245</v>
      </c>
      <c r="K347" t="s">
        <v>246</v>
      </c>
      <c r="L347" t="s">
        <v>113</v>
      </c>
      <c r="M347" t="s">
        <v>104</v>
      </c>
      <c r="N347" t="s">
        <v>103</v>
      </c>
      <c r="O347" t="s">
        <v>94</v>
      </c>
      <c r="P347">
        <v>95</v>
      </c>
      <c r="Q347">
        <v>1272</v>
      </c>
      <c r="R347">
        <v>500</v>
      </c>
      <c r="S347">
        <v>750</v>
      </c>
      <c r="T347">
        <v>150</v>
      </c>
      <c r="U347">
        <v>56090</v>
      </c>
      <c r="V347">
        <f>Data_SalesDetails[[#This Row],[Stock.Cost]]+Data_SalesDetails[[#This Row],[Stock.RepairsCost]]+Data_SalesDetails[[#This Row],[Stock.PartsCost]]+Data_SalesDetails[[#This Row],[Stock.TransportInCost]]</f>
        <v>2672</v>
      </c>
      <c r="W347" s="3">
        <f>Data_SalesDetails[[#This Row],[TotalSalePrice]]/Data_SalesDetails[[#This Row],[Total Cost]]-1</f>
        <v>19.991766467065869</v>
      </c>
      <c r="X347" s="4">
        <f>Data_SalesDetails[[#This Row],[TotalSalePrice]]-Data_SalesDetails[[#This Row],[Total Cost]]</f>
        <v>53418</v>
      </c>
      <c r="Y347" t="s">
        <v>431</v>
      </c>
      <c r="Z347" s="2">
        <v>43441</v>
      </c>
      <c r="AA347">
        <v>22</v>
      </c>
      <c r="AB347" t="s">
        <v>418</v>
      </c>
      <c r="AC347" t="s">
        <v>331</v>
      </c>
      <c r="AD347" t="s">
        <v>309</v>
      </c>
    </row>
    <row r="348" spans="1:30" x14ac:dyDescent="0.25">
      <c r="A348">
        <v>347</v>
      </c>
      <c r="B348">
        <v>320</v>
      </c>
      <c r="C348">
        <v>1</v>
      </c>
      <c r="D348" t="s">
        <v>779</v>
      </c>
      <c r="E348">
        <v>11500</v>
      </c>
      <c r="G348" t="s">
        <v>51</v>
      </c>
      <c r="H348" s="1">
        <v>43450</v>
      </c>
      <c r="I348">
        <v>320</v>
      </c>
      <c r="J348" t="s">
        <v>224</v>
      </c>
      <c r="K348" t="s">
        <v>225</v>
      </c>
      <c r="L348" t="s">
        <v>214</v>
      </c>
      <c r="M348" t="s">
        <v>102</v>
      </c>
      <c r="N348" t="s">
        <v>101</v>
      </c>
      <c r="O348" t="s">
        <v>94</v>
      </c>
      <c r="P348">
        <v>87</v>
      </c>
      <c r="Q348">
        <v>9200</v>
      </c>
      <c r="R348">
        <v>500</v>
      </c>
      <c r="S348">
        <v>750</v>
      </c>
      <c r="T348">
        <v>150</v>
      </c>
      <c r="U348">
        <v>11500</v>
      </c>
      <c r="V348">
        <f>Data_SalesDetails[[#This Row],[Stock.Cost]]+Data_SalesDetails[[#This Row],[Stock.RepairsCost]]+Data_SalesDetails[[#This Row],[Stock.PartsCost]]+Data_SalesDetails[[#This Row],[Stock.TransportInCost]]</f>
        <v>10600</v>
      </c>
      <c r="W348" s="3">
        <f>Data_SalesDetails[[#This Row],[TotalSalePrice]]/Data_SalesDetails[[#This Row],[Total Cost]]-1</f>
        <v>8.4905660377358583E-2</v>
      </c>
      <c r="X348" s="4">
        <f>Data_SalesDetails[[#This Row],[TotalSalePrice]]-Data_SalesDetails[[#This Row],[Total Cost]]</f>
        <v>900</v>
      </c>
      <c r="Y348" t="s">
        <v>431</v>
      </c>
      <c r="Z348" s="2">
        <v>43449</v>
      </c>
      <c r="AA348">
        <v>21</v>
      </c>
      <c r="AB348" t="s">
        <v>411</v>
      </c>
      <c r="AC348" t="s">
        <v>330</v>
      </c>
      <c r="AD348" t="s">
        <v>312</v>
      </c>
    </row>
    <row r="349" spans="1:30" x14ac:dyDescent="0.25">
      <c r="A349">
        <v>348</v>
      </c>
      <c r="B349">
        <v>321</v>
      </c>
      <c r="C349">
        <v>1</v>
      </c>
      <c r="D349" t="s">
        <v>780</v>
      </c>
      <c r="E349">
        <v>17950</v>
      </c>
      <c r="F349">
        <v>1500</v>
      </c>
      <c r="G349" t="s">
        <v>39</v>
      </c>
      <c r="H349" s="1">
        <v>43451</v>
      </c>
      <c r="I349">
        <v>321</v>
      </c>
      <c r="J349" t="s">
        <v>200</v>
      </c>
      <c r="K349" t="s">
        <v>201</v>
      </c>
      <c r="L349" t="s">
        <v>135</v>
      </c>
      <c r="M349" t="s">
        <v>106</v>
      </c>
      <c r="N349" t="s">
        <v>105</v>
      </c>
      <c r="O349" t="s">
        <v>107</v>
      </c>
      <c r="P349">
        <v>54</v>
      </c>
      <c r="Q349">
        <v>14360</v>
      </c>
      <c r="R349">
        <v>2000</v>
      </c>
      <c r="S349">
        <v>1050</v>
      </c>
      <c r="T349">
        <v>150</v>
      </c>
      <c r="U349">
        <v>17950</v>
      </c>
      <c r="V349">
        <f>Data_SalesDetails[[#This Row],[Stock.Cost]]+Data_SalesDetails[[#This Row],[Stock.RepairsCost]]+Data_SalesDetails[[#This Row],[Stock.PartsCost]]+Data_SalesDetails[[#This Row],[Stock.TransportInCost]]</f>
        <v>17560</v>
      </c>
      <c r="W349" s="3">
        <f>Data_SalesDetails[[#This Row],[TotalSalePrice]]/Data_SalesDetails[[#This Row],[Total Cost]]-1</f>
        <v>2.2209567198177682E-2</v>
      </c>
      <c r="X349" s="4">
        <f>Data_SalesDetails[[#This Row],[TotalSalePrice]]-Data_SalesDetails[[#This Row],[Total Cost]]</f>
        <v>390</v>
      </c>
      <c r="Y349" t="s">
        <v>433</v>
      </c>
      <c r="Z349" s="2">
        <v>43450</v>
      </c>
      <c r="AA349">
        <v>9</v>
      </c>
      <c r="AB349" t="s">
        <v>382</v>
      </c>
      <c r="AC349" t="s">
        <v>316</v>
      </c>
      <c r="AD349" t="s">
        <v>307</v>
      </c>
    </row>
    <row r="350" spans="1:30" x14ac:dyDescent="0.25">
      <c r="A350">
        <v>349</v>
      </c>
      <c r="B350">
        <v>322</v>
      </c>
      <c r="C350">
        <v>1</v>
      </c>
      <c r="D350" t="s">
        <v>781</v>
      </c>
      <c r="E350">
        <v>5500</v>
      </c>
      <c r="G350" t="s">
        <v>38</v>
      </c>
      <c r="H350" s="1">
        <v>43465</v>
      </c>
      <c r="I350">
        <v>322</v>
      </c>
      <c r="J350" t="s">
        <v>198</v>
      </c>
      <c r="K350" t="s">
        <v>199</v>
      </c>
      <c r="L350" t="s">
        <v>132</v>
      </c>
      <c r="M350" t="s">
        <v>96</v>
      </c>
      <c r="N350" t="s">
        <v>95</v>
      </c>
      <c r="O350" t="s">
        <v>94</v>
      </c>
      <c r="P350">
        <v>65</v>
      </c>
      <c r="Q350">
        <v>4400</v>
      </c>
      <c r="R350">
        <v>500</v>
      </c>
      <c r="S350">
        <v>750</v>
      </c>
      <c r="T350">
        <v>150</v>
      </c>
      <c r="U350">
        <v>5500</v>
      </c>
      <c r="V350">
        <f>Data_SalesDetails[[#This Row],[Stock.Cost]]+Data_SalesDetails[[#This Row],[Stock.RepairsCost]]+Data_SalesDetails[[#This Row],[Stock.PartsCost]]+Data_SalesDetails[[#This Row],[Stock.TransportInCost]]</f>
        <v>5800</v>
      </c>
      <c r="W350" s="3">
        <f>Data_SalesDetails[[#This Row],[TotalSalePrice]]/Data_SalesDetails[[#This Row],[Total Cost]]-1</f>
        <v>-5.1724137931034475E-2</v>
      </c>
      <c r="X350" s="4">
        <f>Data_SalesDetails[[#This Row],[TotalSalePrice]]-Data_SalesDetails[[#This Row],[Total Cost]]</f>
        <v>-300</v>
      </c>
      <c r="Y350" t="s">
        <v>431</v>
      </c>
      <c r="Z350" s="2">
        <v>43465</v>
      </c>
      <c r="AA350">
        <v>13</v>
      </c>
      <c r="AB350" t="s">
        <v>392</v>
      </c>
      <c r="AC350" t="s">
        <v>321</v>
      </c>
      <c r="AD350" t="s">
        <v>320</v>
      </c>
    </row>
    <row r="351" spans="1:30" x14ac:dyDescent="0.25">
      <c r="A351">
        <v>350</v>
      </c>
      <c r="B351">
        <v>323</v>
      </c>
      <c r="C351">
        <v>1</v>
      </c>
      <c r="D351" t="s">
        <v>782</v>
      </c>
      <c r="E351">
        <v>950</v>
      </c>
      <c r="G351" t="s">
        <v>33</v>
      </c>
      <c r="H351" s="1">
        <v>43465</v>
      </c>
      <c r="I351">
        <v>323</v>
      </c>
      <c r="J351" t="s">
        <v>185</v>
      </c>
      <c r="K351" t="s">
        <v>186</v>
      </c>
      <c r="L351" t="s">
        <v>129</v>
      </c>
      <c r="M351" t="s">
        <v>104</v>
      </c>
      <c r="N351" t="s">
        <v>103</v>
      </c>
      <c r="O351" t="s">
        <v>94</v>
      </c>
      <c r="P351">
        <v>100</v>
      </c>
      <c r="Q351">
        <v>760</v>
      </c>
      <c r="R351">
        <v>500</v>
      </c>
      <c r="S351">
        <v>750</v>
      </c>
      <c r="T351">
        <v>150</v>
      </c>
      <c r="U351">
        <v>950</v>
      </c>
      <c r="V351">
        <f>Data_SalesDetails[[#This Row],[Stock.Cost]]+Data_SalesDetails[[#This Row],[Stock.RepairsCost]]+Data_SalesDetails[[#This Row],[Stock.PartsCost]]+Data_SalesDetails[[#This Row],[Stock.TransportInCost]]</f>
        <v>2160</v>
      </c>
      <c r="W351" s="3">
        <f>Data_SalesDetails[[#This Row],[TotalSalePrice]]/Data_SalesDetails[[#This Row],[Total Cost]]-1</f>
        <v>-0.56018518518518512</v>
      </c>
      <c r="X351" s="4">
        <f>Data_SalesDetails[[#This Row],[TotalSalePrice]]-Data_SalesDetails[[#This Row],[Total Cost]]</f>
        <v>-1210</v>
      </c>
      <c r="Y351" t="s">
        <v>431</v>
      </c>
      <c r="Z351" s="2">
        <v>43465</v>
      </c>
      <c r="AA351">
        <v>24</v>
      </c>
      <c r="AB351" t="s">
        <v>422</v>
      </c>
      <c r="AC351" t="s">
        <v>333</v>
      </c>
      <c r="AD351" t="s">
        <v>320</v>
      </c>
    </row>
    <row r="352" spans="1:30" x14ac:dyDescent="0.25">
      <c r="A352">
        <v>351</v>
      </c>
      <c r="B352">
        <v>324</v>
      </c>
      <c r="C352">
        <v>1</v>
      </c>
      <c r="D352" t="s">
        <v>783</v>
      </c>
      <c r="E352">
        <v>145000</v>
      </c>
      <c r="F352">
        <v>5000</v>
      </c>
      <c r="G352" t="s">
        <v>90</v>
      </c>
      <c r="H352" s="1">
        <v>43465</v>
      </c>
      <c r="I352">
        <v>324</v>
      </c>
      <c r="J352" t="s">
        <v>301</v>
      </c>
      <c r="K352" t="s">
        <v>302</v>
      </c>
      <c r="L352" t="s">
        <v>178</v>
      </c>
      <c r="M352" t="s">
        <v>104</v>
      </c>
      <c r="N352" t="s">
        <v>103</v>
      </c>
      <c r="O352" t="s">
        <v>94</v>
      </c>
      <c r="P352">
        <v>1</v>
      </c>
      <c r="Q352">
        <v>116000</v>
      </c>
      <c r="R352">
        <v>3950</v>
      </c>
      <c r="T352">
        <v>1950</v>
      </c>
      <c r="U352">
        <v>145000</v>
      </c>
      <c r="V352">
        <f>Data_SalesDetails[[#This Row],[Stock.Cost]]+Data_SalesDetails[[#This Row],[Stock.RepairsCost]]+Data_SalesDetails[[#This Row],[Stock.PartsCost]]+Data_SalesDetails[[#This Row],[Stock.TransportInCost]]</f>
        <v>121900</v>
      </c>
      <c r="W352" s="3">
        <f>Data_SalesDetails[[#This Row],[TotalSalePrice]]/Data_SalesDetails[[#This Row],[Total Cost]]-1</f>
        <v>0.18949958982772763</v>
      </c>
      <c r="X352" s="4">
        <f>Data_SalesDetails[[#This Row],[TotalSalePrice]]-Data_SalesDetails[[#This Row],[Total Cost]]</f>
        <v>23100</v>
      </c>
      <c r="Y352" t="s">
        <v>431</v>
      </c>
      <c r="Z352" s="2">
        <v>43465</v>
      </c>
      <c r="AA352">
        <v>1</v>
      </c>
      <c r="AB352" t="s">
        <v>336</v>
      </c>
      <c r="AC352" t="s">
        <v>306</v>
      </c>
      <c r="AD352" t="s">
        <v>307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1 5 3 a 2 7 - 8 2 6 7 - 4 c f d - 8 f d 1 - 6 8 e a a 7 7 a 7 7 e f "   x m l n s = " h t t p : / / s c h e m a s . m i c r o s o f t . c o m / D a t a M a s h u p " > A A A A A E c H A A B Q S w M E F A A C A A g A l g w t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W D C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w t V 4 J C H l t C B A A A 4 h c A A B M A H A B G b 3 J t d W x h c y 9 T Z W N 0 a W 9 u M S 5 t I K I Y A C i g F A A A A A A A A A A A A A A A A A A A A A A A A A A A A M V Y S 2 / b M A y + F 8 h / C N x L C w Q G 4 r a n o o c t 3 Y B s f a 0 p d i m K Q Y 2 1 1 K h j d 7 K z B 4 z + 9 0 m W Z V M U t S q X L J d I f H 6 k S E l W x Z d 1 V h b j h f 6 f n o 7 2 R n v V E x M 8 H e 9 H 5 6 x m 4 w X L e R W N z 8 Y 5 r 0 d 7 Y / l b l B u x 5 J K y + J H H S u a R V b w 6 i O L o c K I l b g S v 6 m z F Z 0 x U S q 5 V a O 6 v 2 J q f R Z A Z P b z e K w s P n a I a f 2 s 9 S j U o 2 N w v l k 9 8 z c 5 a U N F k X v P 1 W a S x G R u j v a z A Z n w B n f O a Z f l / i K t z H B 6 e Q Y o s 7 k e X X K x k V F 8 2 X G R 6 h e 7 Y Y 8 7 j K 2 m W p 5 / K r D h w 3 E 7 G j b Y 6 P 4 9 e J / Y S I 5 7 N U u Y + Z 0 U a X / D v 9 f W m 5 u K w B / L h 9 w s r U g n F r h e N R j P b 8 a z M N + v i w E G O f T X R b F P V 5 Z o L i U Q y 7 8 q a 5 Y p 5 I 7 I l V x Q 1 k S r t W K N t g I n Y V g c M 1 x J g Q q O A r O w P s d 7 y Q i 5 2 O t a x g D g 1 o y M f 0 E m Z N P + A C W Y 4 H h c 2 o m A F G E o / f g V h 2 C s w J Y v H D R Y t z V B A h k h I O A L h l d Q r b V F M 0 4 h w O W B S n a o k 3 q W p 7 D 4 t 3 Y 0 T n d d f h f q / K a t 6 V q a t 7 K z c F L X 4 A 5 J s r M X Y r M 2 F T k h O 4 n I M A J s K 4 S A E B p y 3 R K e h N T o k r H k r T m t O 5 A V G 7 h L 9 C g m l k F A K J k 8 2 g R C 0 V t I h U m v a Z R T K 9 1 n 2 t l A S 1 k J T q x p j U F q m k 3 r v j S m 8 + e I 6 A Z 3 U C 2 z R S J 3 O F n 0 E S t N F Z M q g 3 W x u + U r e H E C j f M z Z C i Z W U 2 O k a / G Q I U p P W 4 V V v i 5 / 0 h u x Y n i L 3 E R D o 3 O 9 W M u X + H s J 4 x m a i I 6 R I r + Z N D h 9 9 S d j 6 s + G E 9 C k I d q C 7 k J f 7 R 9 5 a x + h a m 8 Y d b l 8 t m 8 f i j L w T F / a z C 3 u H 6 3 G F q V + F G F n T X Q p Q e T d u S y T o v 5 v + Q v L R G W m N 0 z U / e R O s K J 6 K U U 9 L w x J O i t F Z 5 m / L z e r p x o e 0 8 p T D L w A q r E A S M g 3 4 F g w A J 1 A Z L k Y w B k a x O l t g K P g C 4 9 O Z e O L 1 w x x S g x Y M M M i K B k u E S t Y O c I k L E w k j m a 4 y L u c w i k W A k n u J W H i v T 1 2 H H a + H F n V O / R Y S 8 E 8 m x X e Y V p j i w 4 7 j r A z i Y M 9 c 1 A K Z o d r J 1 + Z y F g B U 9 y S 4 0 E H E q E 6 p v e W v H t l E n p y d N C b M B / W q h w H H x v J 0 D I 4 5 G 7 k 5 M T J n n M 6 2 I t x E l Z J x 3 C V Q C F J A u J Y j C 2 q S C l s U U Q n E X K l M f S h y 7 F 7 U 1 f U G I r Z 1 L d v z y e h G 5 4 G 1 f j 8 9 m M C G 7 h x W q A s V K V I u a D v O y 3 L e 8 S f q J q F b w C 6 n M y X v h x e Z A V X D w 5 X m / U j H 7 a w Q a 7 / 7 D S S 5 1 m 1 V C j R d y v 6 M r c / o v F n A / l p 4 N z o q V s 4 u g h 5 L l P g k L H P E / L M I E 4 G 7 8 5 P P 0 l Q h 4 C 9 3 f u 2 P F 8 V H w 4 P W l Q F E E 9 b 4 K K / s 1 e t z m f Q g 5 b B 5 3 m x 6 9 h U Y O A p Y H e R d U 7 D Q j M I f b F 1 f C I 4 s x P u L D D l M C i o F p k n I M W j g j G X g 9 1 F o z y G h d N i 8 8 W j m N R z s f m e 2 N 0 7 s f I Y 9 k D c Y v O 9 f y v m 6 V 9 Q S w E C L Q A U A A I A C A C W D C 1 X n Y h m j 6 M A A A D 2 A A A A E g A A A A A A A A A A A A A A A A A A A A A A Q 2 9 u Z m l n L 1 B h Y 2 t h Z 2 U u e G 1 s U E s B A i 0 A F A A C A A g A l g w t V w / K 6 a u k A A A A 6 Q A A A B M A A A A A A A A A A A A A A A A A 7 w A A A F t D b 2 5 0 Z W 5 0 X 1 R 5 c G V z X S 5 4 b W x Q S w E C L Q A U A A I A C A C W D C 1 X g k I e W 0 I E A A D i F w A A E w A A A A A A A A A A A A A A A A D g A Q A A R m 9 y b X V s Y X M v U 2 V j d G l v b j E u b V B L B Q Y A A A A A A w A D A M I A A A B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a Q A A A A A A A E h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E 5 O j A 5 O j Q z L j U x N D Y 2 M T l a I i A v P j x F b n R y e S B U e X B l P S J G a W x s Q 2 9 s d W 1 u V H l w Z X M i I F Z h b H V l P S J z Q W d Z R 0 J B Y 0 M i I C 8 + P E V u d H J 5 I F R 5 c G U 9 I k Z p b G x D b 2 x 1 b W 5 O Y W 1 l c y I g V m F s d W U 9 I n N b J n F 1 b 3 Q 7 U 2 F s Z X N J R C Z x d W 9 0 O y w m c X V v d D t D d X N 0 b 2 1 l c k l E J n F 1 b 3 Q 7 L C Z x d W 9 0 O 0 l u d m 9 p Y 2 V O d W 1 i Z X I m c X V v d D s s J n F 1 b 3 Q 7 V G 9 0 Y W x T Y W x l U H J p Y 2 U m c X V v d D s s J n F 1 b 3 Q 7 U 2 F s Z U R h d G U m c X V v d D s s J n F 1 b 3 Q 7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F N h b G V z L 0 F 1 d G 9 S Z W 1 v d m V k Q 2 9 s d W 1 u c z E u e 1 N h b G V z S U Q s M H 0 m c X V v d D s s J n F 1 b 3 Q 7 U 2 V j d G l v b j E v R G F 0 Y S B T Y W x l c y 9 B d X R v U m V t b 3 Z l Z E N v b H V t b n M x L n t D d X N 0 b 2 1 l c k l E L D F 9 J n F 1 b 3 Q 7 L C Z x d W 9 0 O 1 N l Y 3 R p b 2 4 x L 0 R h d G E g U 2 F s Z X M v Q X V 0 b 1 J l b W 9 2 Z W R D b 2 x 1 b W 5 z M S 5 7 S W 5 2 b 2 l j Z U 5 1 b W J l c i w y f S Z x d W 9 0 O y w m c X V v d D t T Z W N 0 a W 9 u M S 9 E Y X R h I F N h b G V z L 0 F 1 d G 9 S Z W 1 v d m V k Q 2 9 s d W 1 u c z E u e 1 R v d G F s U 2 F s Z V B y a W N l L D N 9 J n F 1 b 3 Q 7 L C Z x d W 9 0 O 1 N l Y 3 R p b 2 4 x L 0 R h d G E g U 2 F s Z X M v Q X V 0 b 1 J l b W 9 2 Z W R D b 2 x 1 b W 5 z M S 5 7 U 2 F s Z U R h d G U s N H 0 m c X V v d D s s J n F 1 b 3 Q 7 U 2 V j d G l v b j E v R G F 0 Y S B T Y W x l c y 9 B d X R v U m V t b 3 Z l Z E N v b H V t b n M x L n t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X R h I F N h b G V z L 0 F 1 d G 9 S Z W 1 v d m V k Q 2 9 s d W 1 u c z E u e 1 N h b G V z S U Q s M H 0 m c X V v d D s s J n F 1 b 3 Q 7 U 2 V j d G l v b j E v R G F 0 Y S B T Y W x l c y 9 B d X R v U m V t b 3 Z l Z E N v b H V t b n M x L n t D d X N 0 b 2 1 l c k l E L D F 9 J n F 1 b 3 Q 7 L C Z x d W 9 0 O 1 N l Y 3 R p b 2 4 x L 0 R h d G E g U 2 F s Z X M v Q X V 0 b 1 J l b W 9 2 Z W R D b 2 x 1 b W 5 z M S 5 7 S W 5 2 b 2 l j Z U 5 1 b W J l c i w y f S Z x d W 9 0 O y w m c X V v d D t T Z W N 0 a W 9 u M S 9 E Y X R h I F N h b G V z L 0 F 1 d G 9 S Z W 1 v d m V k Q 2 9 s d W 1 u c z E u e 1 R v d G F s U 2 F s Z V B y a W N l L D N 9 J n F 1 b 3 Q 7 L C Z x d W 9 0 O 1 N l Y 3 R p b 2 4 x L 0 R h d G E g U 2 F s Z X M v Q X V 0 b 1 J l b W 9 2 Z W R D b 2 x 1 b W 5 z M S 5 7 U 2 F s Z U R h d G U s N H 0 m c X V v d D s s J n F 1 b 3 Q 7 U 2 V j d G l v b j E v R G F 0 Y S B T Y W x l c y 9 B d X R v U m V t b 3 Z l Z E N v b H V t b n M x L n t J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y 9 Q c m V z d G l n Z U N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v R G F 0 Y V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T Y W x l c 0 R l d G F p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x l c 0 R l d G F p b H N J R C Z x d W 9 0 O y w m c X V v d D t T Y W x l c 0 l E J n F 1 b 3 Q 7 L C Z x d W 9 0 O 0 x p b m V J d G V t T n V t Y m V y J n F 1 b 3 Q 7 L C Z x d W 9 0 O 1 N 0 b 2 N r S U Q m c X V v d D s s J n F 1 b 3 Q 7 U 2 F s Z V B y a W N l J n F 1 b 3 Q 7 L C Z x d W 9 0 O 0 x p b m V J d G V t R G l z Y 2 9 1 b n Q m c X V v d D s s J n F 1 b 3 Q 7 Q 3 V z d G 9 t Z X J J R C Z x d W 9 0 O y w m c X V v d D t T Y W x l R G F 0 Z S Z x d W 9 0 O y w m c X V v d D t E Y X R h I F N h b G V z L k l E J n F 1 b 3 Q 7 L C Z x d W 9 0 O 0 N 1 c 3 R v b W V y T m F t Z S Z x d W 9 0 O y w m c X V v d D t D d X N 0 b 2 1 l c i 5 B Z G R y Z X N z M S Z x d W 9 0 O y w m c X V v d D t D d X N 0 b 2 1 l c i 5 U b 3 d u J n F 1 b 3 Q 7 L C Z x d W 9 0 O 0 N 1 c 3 R v b W V y L k N v d W 5 0 c n k m c X V v d D s s J n F 1 b 3 Q 7 Q 2 9 1 b n R y e U 5 h b W U m c X V v d D s s J n F 1 b 3 Q 7 Q 2 9 1 b n R y e S 5 T Y W x l c 1 J l Z 2 l v b i Z x d W 9 0 O y w m c X V v d D t N b 2 R l b E l E J n F 1 b 3 Q 7 L C Z x d W 9 0 O 1 N 0 b 2 N r L k N v c 3 Q m c X V v d D s s J n F 1 b 3 Q 7 U 3 R v Y 2 s u U m V w Y W l y c 0 N v c 3 Q m c X V v d D s s J n F 1 b 3 Q 7 U 3 R v Y 2 s u U G F y d H N D b 3 N 0 J n F 1 b 3 Q 7 L C Z x d W 9 0 O 1 N 0 b 2 N r L l R y Y W 5 z c G 9 y d E l u Q 2 9 z d C Z x d W 9 0 O y w m c X V v d D t U b 3 R h b F N h b G V Q c m l j Z S Z x d W 9 0 O y w m c X V v d D t T d G 9 j a y 5 D b 2 x v c i Z x d W 9 0 O y w m c X V v d D t T d G 9 j a y 5 E Y X R l Q m 9 1 Z 2 h 0 J n F 1 b 3 Q 7 L C Z x d W 9 0 O 0 1 h a 2 V J R C Z x d W 9 0 O y w m c X V v d D t N b 2 R l b E 5 h b W U m c X V v d D s s J n F 1 b 3 Q 7 T W F r Z U 5 h b W U m c X V v d D s s J n F 1 b 3 Q 7 T W F r Z U N v d W 5 0 c n k m c X V v d D t d I i A v P j x F b n R y e S B U e X B l P S J G a W x s Q 2 9 s d W 1 u V H l w Z X M i I F Z h b H V l P S J z Q W d J T k J n U U V C Z 2 N D Q m d Z R 0 J n W U d E Q k V S R V J F R U J n a 0 1 C Z 1 l H I i A v P j x F b n R y e S B U e X B l P S J G a W x s T G F z d F V w Z G F 0 Z W Q i I F Z h b H V l P S J k M j A y M y 0 w O S 0 x M l Q y M j o z N j o 0 N S 4 4 N T I y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x I i A v P j x F b n R y e S B U e X B l P S J R d W V y e U l E I i B W Y W x 1 Z T 0 i c 2 N h Y W U 4 Y W I x L W Y 1 Y j U t N D A x O S 0 5 O G Y 4 L W Y w Z D Q x O D Q 5 Z m Z j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Y W x l c 0 R l d G F p b H M v Q X V 0 b 1 J l b W 9 2 Z W R D b 2 x 1 b W 5 z M S 5 7 U 2 F s Z X N E Z X R h a W x z S U Q s M H 0 m c X V v d D s s J n F 1 b 3 Q 7 U 2 V j d G l v b j E v R G F 0 Y S B T Y W x l c 0 R l d G F p b H M v Q X V 0 b 1 J l b W 9 2 Z W R D b 2 x 1 b W 5 z M S 5 7 U 2 F s Z X N J R C w x f S Z x d W 9 0 O y w m c X V v d D t T Z W N 0 a W 9 u M S 9 E Y X R h I F N h b G V z R G V 0 Y W l s c y 9 B d X R v U m V t b 3 Z l Z E N v b H V t b n M x L n t M a W 5 l S X R l b U 5 1 b W J l c i w y f S Z x d W 9 0 O y w m c X V v d D t T Z W N 0 a W 9 u M S 9 E Y X R h I F N h b G V z R G V 0 Y W l s c y 9 B d X R v U m V t b 3 Z l Z E N v b H V t b n M x L n t T d G 9 j a 0 l E L D N 9 J n F 1 b 3 Q 7 L C Z x d W 9 0 O 1 N l Y 3 R p b 2 4 x L 0 R h d G E g U 2 F s Z X N E Z X R h a W x z L 0 F 1 d G 9 S Z W 1 v d m V k Q 2 9 s d W 1 u c z E u e 1 N h b G V Q c m l j Z S w 0 f S Z x d W 9 0 O y w m c X V v d D t T Z W N 0 a W 9 u M S 9 E Y X R h I F N h b G V z R G V 0 Y W l s c y 9 B d X R v U m V t b 3 Z l Z E N v b H V t b n M x L n t M a W 5 l S X R l b U R p c 2 N v d W 5 0 L D V 9 J n F 1 b 3 Q 7 L C Z x d W 9 0 O 1 N l Y 3 R p b 2 4 x L 0 R h d G E g U 2 F s Z X N E Z X R h a W x z L 0 F 1 d G 9 S Z W 1 v d m V k Q 2 9 s d W 1 u c z E u e 0 N 1 c 3 R v b W V y S U Q s N n 0 m c X V v d D s s J n F 1 b 3 Q 7 U 2 V j d G l v b j E v R G F 0 Y S B T Y W x l c 0 R l d G F p b H M v Q X V 0 b 1 J l b W 9 2 Z W R D b 2 x 1 b W 5 z M S 5 7 U 2 F s Z U R h d G U s N 3 0 m c X V v d D s s J n F 1 b 3 Q 7 U 2 V j d G l v b j E v R G F 0 Y S B T Y W x l c 0 R l d G F p b H M v Q X V 0 b 1 J l b W 9 2 Z W R D b 2 x 1 b W 5 z M S 5 7 R G F 0 Y S B T Y W x l c y 5 J R C w 4 f S Z x d W 9 0 O y w m c X V v d D t T Z W N 0 a W 9 u M S 9 E Y X R h I F N h b G V z R G V 0 Y W l s c y 9 B d X R v U m V t b 3 Z l Z E N v b H V t b n M x L n t D d X N 0 b 2 1 l c k 5 h b W U s O X 0 m c X V v d D s s J n F 1 b 3 Q 7 U 2 V j d G l v b j E v R G F 0 Y S B T Y W x l c 0 R l d G F p b H M v Q X V 0 b 1 J l b W 9 2 Z W R D b 2 x 1 b W 5 z M S 5 7 Q 3 V z d G 9 t Z X I u Q W R k c m V z c z E s M T B 9 J n F 1 b 3 Q 7 L C Z x d W 9 0 O 1 N l Y 3 R p b 2 4 x L 0 R h d G E g U 2 F s Z X N E Z X R h a W x z L 0 F 1 d G 9 S Z W 1 v d m V k Q 2 9 s d W 1 u c z E u e 0 N 1 c 3 R v b W V y L l R v d 2 4 s M T F 9 J n F 1 b 3 Q 7 L C Z x d W 9 0 O 1 N l Y 3 R p b 2 4 x L 0 R h d G E g U 2 F s Z X N E Z X R h a W x z L 0 F 1 d G 9 S Z W 1 v d m V k Q 2 9 s d W 1 u c z E u e 0 N 1 c 3 R v b W V y L k N v d W 5 0 c n k s M T J 9 J n F 1 b 3 Q 7 L C Z x d W 9 0 O 1 N l Y 3 R p b 2 4 x L 0 R h d G E g U 2 F s Z X N E Z X R h a W x z L 0 F 1 d G 9 S Z W 1 v d m V k Q 2 9 s d W 1 u c z E u e 0 N v d W 5 0 c n l O Y W 1 l L D E z f S Z x d W 9 0 O y w m c X V v d D t T Z W N 0 a W 9 u M S 9 E Y X R h I F N h b G V z R G V 0 Y W l s c y 9 B d X R v U m V t b 3 Z l Z E N v b H V t b n M x L n t D b 3 V u d H J 5 L l N h b G V z U m V n a W 9 u L D E 0 f S Z x d W 9 0 O y w m c X V v d D t T Z W N 0 a W 9 u M S 9 E Y X R h I F N h b G V z R G V 0 Y W l s c y 9 B d X R v U m V t b 3 Z l Z E N v b H V t b n M x L n t N b 2 R l b E l E L D E 1 f S Z x d W 9 0 O y w m c X V v d D t T Z W N 0 a W 9 u M S 9 E Y X R h I F N h b G V z R G V 0 Y W l s c y 9 B d X R v U m V t b 3 Z l Z E N v b H V t b n M x L n t T d G 9 j a y 5 D b 3 N 0 L D E 2 f S Z x d W 9 0 O y w m c X V v d D t T Z W N 0 a W 9 u M S 9 E Y X R h I F N h b G V z R G V 0 Y W l s c y 9 B d X R v U m V t b 3 Z l Z E N v b H V t b n M x L n t T d G 9 j a y 5 S Z X B h a X J z Q 2 9 z d C w x N 3 0 m c X V v d D s s J n F 1 b 3 Q 7 U 2 V j d G l v b j E v R G F 0 Y S B T Y W x l c 0 R l d G F p b H M v Q X V 0 b 1 J l b W 9 2 Z W R D b 2 x 1 b W 5 z M S 5 7 U 3 R v Y 2 s u U G F y d H N D b 3 N 0 L D E 4 f S Z x d W 9 0 O y w m c X V v d D t T Z W N 0 a W 9 u M S 9 E Y X R h I F N h b G V z R G V 0 Y W l s c y 9 B d X R v U m V t b 3 Z l Z E N v b H V t b n M x L n t T d G 9 j a y 5 U c m F u c 3 B v c n R J b k N v c 3 Q s M T l 9 J n F 1 b 3 Q 7 L C Z x d W 9 0 O 1 N l Y 3 R p b 2 4 x L 0 R h d G E g U 2 F s Z X N E Z X R h a W x z L 0 F 1 d G 9 S Z W 1 v d m V k Q 2 9 s d W 1 u c z E u e 1 R v d G F s U 2 F s Z V B y a W N l L D I w f S Z x d W 9 0 O y w m c X V v d D t T Z W N 0 a W 9 u M S 9 E Y X R h I F N h b G V z R G V 0 Y W l s c y 9 B d X R v U m V t b 3 Z l Z E N v b H V t b n M x L n t T d G 9 j a y 5 D b 2 x v c i w y M X 0 m c X V v d D s s J n F 1 b 3 Q 7 U 2 V j d G l v b j E v R G F 0 Y S B T Y W x l c 0 R l d G F p b H M v Q X V 0 b 1 J l b W 9 2 Z W R D b 2 x 1 b W 5 z M S 5 7 U 3 R v Y 2 s u R G F 0 Z U J v d W d o d C w y M n 0 m c X V v d D s s J n F 1 b 3 Q 7 U 2 V j d G l v b j E v R G F 0 Y S B T Y W x l c 0 R l d G F p b H M v Q X V 0 b 1 J l b W 9 2 Z W R D b 2 x 1 b W 5 z M S 5 7 T W F r Z U l E L D I z f S Z x d W 9 0 O y w m c X V v d D t T Z W N 0 a W 9 u M S 9 E Y X R h I F N h b G V z R G V 0 Y W l s c y 9 B d X R v U m V t b 3 Z l Z E N v b H V t b n M x L n t N b 2 R l b E 5 h b W U s M j R 9 J n F 1 b 3 Q 7 L C Z x d W 9 0 O 1 N l Y 3 R p b 2 4 x L 0 R h d G E g U 2 F s Z X N E Z X R h a W x z L 0 F 1 d G 9 S Z W 1 v d m V k Q 2 9 s d W 1 u c z E u e 0 1 h a 2 V O Y W 1 l L D I 1 f S Z x d W 9 0 O y w m c X V v d D t T Z W N 0 a W 9 u M S 9 E Y X R h I F N h b G V z R G V 0 Y W l s c y 9 B d X R v U m V t b 3 Z l Z E N v b H V t b n M x L n t N Y W t l Q 2 9 1 b n R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R h d G E g U 2 F s Z X N E Z X R h a W x z L 0 F 1 d G 9 S Z W 1 v d m V k Q 2 9 s d W 1 u c z E u e 1 N h b G V z R G V 0 Y W l s c 0 l E L D B 9 J n F 1 b 3 Q 7 L C Z x d W 9 0 O 1 N l Y 3 R p b 2 4 x L 0 R h d G E g U 2 F s Z X N E Z X R h a W x z L 0 F 1 d G 9 S Z W 1 v d m V k Q 2 9 s d W 1 u c z E u e 1 N h b G V z S U Q s M X 0 m c X V v d D s s J n F 1 b 3 Q 7 U 2 V j d G l v b j E v R G F 0 Y S B T Y W x l c 0 R l d G F p b H M v Q X V 0 b 1 J l b W 9 2 Z W R D b 2 x 1 b W 5 z M S 5 7 T G l u Z U l 0 Z W 1 O d W 1 i Z X I s M n 0 m c X V v d D s s J n F 1 b 3 Q 7 U 2 V j d G l v b j E v R G F 0 Y S B T Y W x l c 0 R l d G F p b H M v Q X V 0 b 1 J l b W 9 2 Z W R D b 2 x 1 b W 5 z M S 5 7 U 3 R v Y 2 t J R C w z f S Z x d W 9 0 O y w m c X V v d D t T Z W N 0 a W 9 u M S 9 E Y X R h I F N h b G V z R G V 0 Y W l s c y 9 B d X R v U m V t b 3 Z l Z E N v b H V t b n M x L n t T Y W x l U H J p Y 2 U s N H 0 m c X V v d D s s J n F 1 b 3 Q 7 U 2 V j d G l v b j E v R G F 0 Y S B T Y W x l c 0 R l d G F p b H M v Q X V 0 b 1 J l b W 9 2 Z W R D b 2 x 1 b W 5 z M S 5 7 T G l u Z U l 0 Z W 1 E a X N j b 3 V u d C w 1 f S Z x d W 9 0 O y w m c X V v d D t T Z W N 0 a W 9 u M S 9 E Y X R h I F N h b G V z R G V 0 Y W l s c y 9 B d X R v U m V t b 3 Z l Z E N v b H V t b n M x L n t D d X N 0 b 2 1 l c k l E L D Z 9 J n F 1 b 3 Q 7 L C Z x d W 9 0 O 1 N l Y 3 R p b 2 4 x L 0 R h d G E g U 2 F s Z X N E Z X R h a W x z L 0 F 1 d G 9 S Z W 1 v d m V k Q 2 9 s d W 1 u c z E u e 1 N h b G V E Y X R l L D d 9 J n F 1 b 3 Q 7 L C Z x d W 9 0 O 1 N l Y 3 R p b 2 4 x L 0 R h d G E g U 2 F s Z X N E Z X R h a W x z L 0 F 1 d G 9 S Z W 1 v d m V k Q 2 9 s d W 1 u c z E u e 0 R h d G E g U 2 F s Z X M u S U Q s O H 0 m c X V v d D s s J n F 1 b 3 Q 7 U 2 V j d G l v b j E v R G F 0 Y S B T Y W x l c 0 R l d G F p b H M v Q X V 0 b 1 J l b W 9 2 Z W R D b 2 x 1 b W 5 z M S 5 7 Q 3 V z d G 9 t Z X J O Y W 1 l L D l 9 J n F 1 b 3 Q 7 L C Z x d W 9 0 O 1 N l Y 3 R p b 2 4 x L 0 R h d G E g U 2 F s Z X N E Z X R h a W x z L 0 F 1 d G 9 S Z W 1 v d m V k Q 2 9 s d W 1 u c z E u e 0 N 1 c 3 R v b W V y L k F k Z H J l c 3 M x L D E w f S Z x d W 9 0 O y w m c X V v d D t T Z W N 0 a W 9 u M S 9 E Y X R h I F N h b G V z R G V 0 Y W l s c y 9 B d X R v U m V t b 3 Z l Z E N v b H V t b n M x L n t D d X N 0 b 2 1 l c i 5 U b 3 d u L D E x f S Z x d W 9 0 O y w m c X V v d D t T Z W N 0 a W 9 u M S 9 E Y X R h I F N h b G V z R G V 0 Y W l s c y 9 B d X R v U m V t b 3 Z l Z E N v b H V t b n M x L n t D d X N 0 b 2 1 l c i 5 D b 3 V u d H J 5 L D E y f S Z x d W 9 0 O y w m c X V v d D t T Z W N 0 a W 9 u M S 9 E Y X R h I F N h b G V z R G V 0 Y W l s c y 9 B d X R v U m V t b 3 Z l Z E N v b H V t b n M x L n t D b 3 V u d H J 5 T m F t Z S w x M 3 0 m c X V v d D s s J n F 1 b 3 Q 7 U 2 V j d G l v b j E v R G F 0 Y S B T Y W x l c 0 R l d G F p b H M v Q X V 0 b 1 J l b W 9 2 Z W R D b 2 x 1 b W 5 z M S 5 7 Q 2 9 1 b n R y e S 5 T Y W x l c 1 J l Z 2 l v b i w x N H 0 m c X V v d D s s J n F 1 b 3 Q 7 U 2 V j d G l v b j E v R G F 0 Y S B T Y W x l c 0 R l d G F p b H M v Q X V 0 b 1 J l b W 9 2 Z W R D b 2 x 1 b W 5 z M S 5 7 T W 9 k Z W x J R C w x N X 0 m c X V v d D s s J n F 1 b 3 Q 7 U 2 V j d G l v b j E v R G F 0 Y S B T Y W x l c 0 R l d G F p b H M v Q X V 0 b 1 J l b W 9 2 Z W R D b 2 x 1 b W 5 z M S 5 7 U 3 R v Y 2 s u Q 2 9 z d C w x N n 0 m c X V v d D s s J n F 1 b 3 Q 7 U 2 V j d G l v b j E v R G F 0 Y S B T Y W x l c 0 R l d G F p b H M v Q X V 0 b 1 J l b W 9 2 Z W R D b 2 x 1 b W 5 z M S 5 7 U 3 R v Y 2 s u U m V w Y W l y c 0 N v c 3 Q s M T d 9 J n F 1 b 3 Q 7 L C Z x d W 9 0 O 1 N l Y 3 R p b 2 4 x L 0 R h d G E g U 2 F s Z X N E Z X R h a W x z L 0 F 1 d G 9 S Z W 1 v d m V k Q 2 9 s d W 1 u c z E u e 1 N 0 b 2 N r L l B h c n R z Q 2 9 z d C w x O H 0 m c X V v d D s s J n F 1 b 3 Q 7 U 2 V j d G l v b j E v R G F 0 Y S B T Y W x l c 0 R l d G F p b H M v Q X V 0 b 1 J l b W 9 2 Z W R D b 2 x 1 b W 5 z M S 5 7 U 3 R v Y 2 s u V H J h b n N w b 3 J 0 S W 5 D b 3 N 0 L D E 5 f S Z x d W 9 0 O y w m c X V v d D t T Z W N 0 a W 9 u M S 9 E Y X R h I F N h b G V z R G V 0 Y W l s c y 9 B d X R v U m V t b 3 Z l Z E N v b H V t b n M x L n t U b 3 R h b F N h b G V Q c m l j Z S w y M H 0 m c X V v d D s s J n F 1 b 3 Q 7 U 2 V j d G l v b j E v R G F 0 Y S B T Y W x l c 0 R l d G F p b H M v Q X V 0 b 1 J l b W 9 2 Z W R D b 2 x 1 b W 5 z M S 5 7 U 3 R v Y 2 s u Q 2 9 s b 3 I s M j F 9 J n F 1 b 3 Q 7 L C Z x d W 9 0 O 1 N l Y 3 R p b 2 4 x L 0 R h d G E g U 2 F s Z X N E Z X R h a W x z L 0 F 1 d G 9 S Z W 1 v d m V k Q 2 9 s d W 1 u c z E u e 1 N 0 b 2 N r L k R h d G V C b 3 V n a H Q s M j J 9 J n F 1 b 3 Q 7 L C Z x d W 9 0 O 1 N l Y 3 R p b 2 4 x L 0 R h d G E g U 2 F s Z X N E Z X R h a W x z L 0 F 1 d G 9 S Z W 1 v d m V k Q 2 9 s d W 1 u c z E u e 0 1 h a 2 V J R C w y M 3 0 m c X V v d D s s J n F 1 b 3 Q 7 U 2 V j d G l v b j E v R G F 0 Y S B T Y W x l c 0 R l d G F p b H M v Q X V 0 b 1 J l b W 9 2 Z W R D b 2 x 1 b W 5 z M S 5 7 T W 9 k Z W x O Y W 1 l L D I 0 f S Z x d W 9 0 O y w m c X V v d D t T Z W N 0 a W 9 u M S 9 E Y X R h I F N h b G V z R G V 0 Y W l s c y 9 B d X R v U m V t b 3 Z l Z E N v b H V t b n M x L n t N Y W t l T m F t Z S w y N X 0 m c X V v d D s s J n F 1 b 3 Q 7 U 2 V j d G l v b j E v R G F 0 Y S B T Y W x l c 0 R l d G F p b H M v Q X V 0 b 1 J l b W 9 2 Z W R D b 2 x 1 b W 5 z M S 5 7 T W F r Z U N v d W 5 0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U 2 F s Z X N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H J l c 3 R p Z 2 V D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E Y X R h X 1 N h b G V z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E 5 O j A 5 O j Q 0 L j Y x M T E 3 N j V a I i A v P j x F b n R y e S B U e X B l P S J G a W x s Q 2 9 s d W 1 u V H l w Z X M i I F Z h b H V l P S J z Q m d Z R 0 J n W U c i I C 8 + P E V u d H J 5 I F R 5 c G U 9 I k Z p b G x D b 2 x 1 b W 5 O Y W 1 l c y I g V m F s d W U 9 I n N b J n F 1 b 3 Q 7 Q 2 9 1 b n R y e U 5 h b W U m c X V v d D s s J n F 1 b 3 Q 7 Q 2 9 1 b n R y e U l T T z I m c X V v d D s s J n F 1 b 3 Q 7 Q 2 9 1 b n R y e U l T T z M m c X V v d D s s J n F 1 b 3 Q 7 U 2 F s Z X N S Z W d p b 2 4 m c X V v d D s s J n F 1 b 3 Q 7 R m x h Z 0 Z p b G V O Y W 1 l J n F 1 b 3 Q 7 L C Z x d W 9 0 O 0 Z s Y W d G a W x l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Q 2 9 1 b n R y e S 9 B d X R v U m V t b 3 Z l Z E N v b H V t b n M x L n t D b 3 V u d H J 5 T m F t Z S w w f S Z x d W 9 0 O y w m c X V v d D t T Z W N 0 a W 9 u M S 9 E Y X R h I E N v d W 5 0 c n k v Q X V 0 b 1 J l b W 9 2 Z W R D b 2 x 1 b W 5 z M S 5 7 Q 2 9 1 b n R y e U l T T z I s M X 0 m c X V v d D s s J n F 1 b 3 Q 7 U 2 V j d G l v b j E v R G F 0 Y S B D b 3 V u d H J 5 L 0 F 1 d G 9 S Z W 1 v d m V k Q 2 9 s d W 1 u c z E u e 0 N v d W 5 0 c n l J U 0 8 z L D J 9 J n F 1 b 3 Q 7 L C Z x d W 9 0 O 1 N l Y 3 R p b 2 4 x L 0 R h d G E g Q 2 9 1 b n R y e S 9 B d X R v U m V t b 3 Z l Z E N v b H V t b n M x L n t T Y W x l c 1 J l Z 2 l v b i w z f S Z x d W 9 0 O y w m c X V v d D t T Z W N 0 a W 9 u M S 9 E Y X R h I E N v d W 5 0 c n k v Q X V 0 b 1 J l b W 9 2 Z W R D b 2 x 1 b W 5 z M S 5 7 R m x h Z 0 Z p b G V O Y W 1 l L D R 9 J n F 1 b 3 Q 7 L C Z x d W 9 0 O 1 N l Y 3 R p b 2 4 x L 0 R h d G E g Q 2 9 1 b n R y e S 9 B d X R v U m V t b 3 Z l Z E N v b H V t b n M x L n t G b G F n R m l s Z V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Y S B D b 3 V u d H J 5 L 0 F 1 d G 9 S Z W 1 v d m V k Q 2 9 s d W 1 u c z E u e 0 N v d W 5 0 c n l O Y W 1 l L D B 9 J n F 1 b 3 Q 7 L C Z x d W 9 0 O 1 N l Y 3 R p b 2 4 x L 0 R h d G E g Q 2 9 1 b n R y e S 9 B d X R v U m V t b 3 Z l Z E N v b H V t b n M x L n t D b 3 V u d H J 5 S V N P M i w x f S Z x d W 9 0 O y w m c X V v d D t T Z W N 0 a W 9 u M S 9 E Y X R h I E N v d W 5 0 c n k v Q X V 0 b 1 J l b W 9 2 Z W R D b 2 x 1 b W 5 z M S 5 7 Q 2 9 1 b n R y e U l T T z M s M n 0 m c X V v d D s s J n F 1 b 3 Q 7 U 2 V j d G l v b j E v R G F 0 Y S B D b 3 V u d H J 5 L 0 F 1 d G 9 S Z W 1 v d m V k Q 2 9 s d W 1 u c z E u e 1 N h b G V z U m V n a W 9 u L D N 9 J n F 1 b 3 Q 7 L C Z x d W 9 0 O 1 N l Y 3 R p b 2 4 x L 0 R h d G E g Q 2 9 1 b n R y e S 9 B d X R v U m V t b 3 Z l Z E N v b H V t b n M x L n t G b G F n R m l s Z U 5 h b W U s N H 0 m c X V v d D s s J n F 1 b 3 Q 7 U 2 V j d G l v b j E v R G F 0 Y S B D b 3 V u d H J 5 L 0 F 1 d G 9 S Z W 1 v d m V k Q 2 9 s d W 1 u c z E u e 0 Z s Y W d G a W x l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E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v d W 5 0 c n k v U H J l c 3 R p Z 2 V D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v d W 5 0 c n k v R G F 0 Y V 9 D b 3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E 5 O j A 5 O j Q 0 L j Y y M j E 0 O T N a I i A v P j x F b n R y e S B U e X B l P S J G a W x s Q 2 9 s d W 1 u V H l w Z X M i I F Z h b H V l P S J z Q m d Z R 0 J n W U d C Z 0 V C I i A v P j x F b n R y e S B U e X B l P S J G a W x s Q 2 9 s d W 1 u T m F t Z X M i I F Z h b H V l P S J z W y Z x d W 9 0 O 0 N 1 c 3 R v b W V y S U Q m c X V v d D s s J n F 1 b 3 Q 7 Q 3 V z d G 9 t Z X J O Y W 1 l J n F 1 b 3 Q 7 L C Z x d W 9 0 O 0 F k Z H J l c 3 M x J n F 1 b 3 Q 7 L C Z x d W 9 0 O 0 F k Z H J l c 3 M y J n F 1 b 3 Q 7 L C Z x d W 9 0 O 1 R v d 2 4 m c X V v d D s s J n F 1 b 3 Q 7 U G 9 z d E N v Z G U m c X V v d D s s J n F 1 b 3 Q 7 Q 2 9 1 b n R y e S Z x d W 9 0 O y w m c X V v d D t J c 1 J l c 2 V s b G V y J n F 1 b 3 Q 7 L C Z x d W 9 0 O 0 l z Q 3 J l Z G l 0 U m l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Q 3 V z d G 9 t Z X I v Q X V 0 b 1 J l b W 9 2 Z W R D b 2 x 1 b W 5 z M S 5 7 Q 3 V z d G 9 t Z X J J R C w w f S Z x d W 9 0 O y w m c X V v d D t T Z W N 0 a W 9 u M S 9 E Y X R h I E N 1 c 3 R v b W V y L 0 F 1 d G 9 S Z W 1 v d m V k Q 2 9 s d W 1 u c z E u e 0 N 1 c 3 R v b W V y T m F t Z S w x f S Z x d W 9 0 O y w m c X V v d D t T Z W N 0 a W 9 u M S 9 E Y X R h I E N 1 c 3 R v b W V y L 0 F 1 d G 9 S Z W 1 v d m V k Q 2 9 s d W 1 u c z E u e 0 F k Z H J l c 3 M x L D J 9 J n F 1 b 3 Q 7 L C Z x d W 9 0 O 1 N l Y 3 R p b 2 4 x L 0 R h d G E g Q 3 V z d G 9 t Z X I v Q X V 0 b 1 J l b W 9 2 Z W R D b 2 x 1 b W 5 z M S 5 7 Q W R k c m V z c z I s M 3 0 m c X V v d D s s J n F 1 b 3 Q 7 U 2 V j d G l v b j E v R G F 0 Y S B D d X N 0 b 2 1 l c i 9 B d X R v U m V t b 3 Z l Z E N v b H V t b n M x L n t U b 3 d u L D R 9 J n F 1 b 3 Q 7 L C Z x d W 9 0 O 1 N l Y 3 R p b 2 4 x L 0 R h d G E g Q 3 V z d G 9 t Z X I v Q X V 0 b 1 J l b W 9 2 Z W R D b 2 x 1 b W 5 z M S 5 7 U G 9 z d E N v Z G U s N X 0 m c X V v d D s s J n F 1 b 3 Q 7 U 2 V j d G l v b j E v R G F 0 Y S B D d X N 0 b 2 1 l c i 9 B d X R v U m V t b 3 Z l Z E N v b H V t b n M x L n t D b 3 V u d H J 5 L D Z 9 J n F 1 b 3 Q 7 L C Z x d W 9 0 O 1 N l Y 3 R p b 2 4 x L 0 R h d G E g Q 3 V z d G 9 t Z X I v Q X V 0 b 1 J l b W 9 2 Z W R D b 2 x 1 b W 5 z M S 5 7 S X N S Z X N l b G x l c i w 3 f S Z x d W 9 0 O y w m c X V v d D t T Z W N 0 a W 9 u M S 9 E Y X R h I E N 1 c 3 R v b W V y L 0 F 1 d G 9 S Z W 1 v d m V k Q 2 9 s d W 1 u c z E u e 0 l z Q 3 J l Z G l 0 U m l z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I E N 1 c 3 R v b W V y L 0 F 1 d G 9 S Z W 1 v d m V k Q 2 9 s d W 1 u c z E u e 0 N 1 c 3 R v b W V y S U Q s M H 0 m c X V v d D s s J n F 1 b 3 Q 7 U 2 V j d G l v b j E v R G F 0 Y S B D d X N 0 b 2 1 l c i 9 B d X R v U m V t b 3 Z l Z E N v b H V t b n M x L n t D d X N 0 b 2 1 l c k 5 h b W U s M X 0 m c X V v d D s s J n F 1 b 3 Q 7 U 2 V j d G l v b j E v R G F 0 Y S B D d X N 0 b 2 1 l c i 9 B d X R v U m V t b 3 Z l Z E N v b H V t b n M x L n t B Z G R y Z X N z M S w y f S Z x d W 9 0 O y w m c X V v d D t T Z W N 0 a W 9 u M S 9 E Y X R h I E N 1 c 3 R v b W V y L 0 F 1 d G 9 S Z W 1 v d m V k Q 2 9 s d W 1 u c z E u e 0 F k Z H J l c 3 M y L D N 9 J n F 1 b 3 Q 7 L C Z x d W 9 0 O 1 N l Y 3 R p b 2 4 x L 0 R h d G E g Q 3 V z d G 9 t Z X I v Q X V 0 b 1 J l b W 9 2 Z W R D b 2 x 1 b W 5 z M S 5 7 V G 9 3 b i w 0 f S Z x d W 9 0 O y w m c X V v d D t T Z W N 0 a W 9 u M S 9 E Y X R h I E N 1 c 3 R v b W V y L 0 F 1 d G 9 S Z W 1 v d m V k Q 2 9 s d W 1 u c z E u e 1 B v c 3 R D b 2 R l L D V 9 J n F 1 b 3 Q 7 L C Z x d W 9 0 O 1 N l Y 3 R p b 2 4 x L 0 R h d G E g Q 3 V z d G 9 t Z X I v Q X V 0 b 1 J l b W 9 2 Z W R D b 2 x 1 b W 5 z M S 5 7 Q 2 9 1 b n R y e S w 2 f S Z x d W 9 0 O y w m c X V v d D t T Z W N 0 a W 9 u M S 9 E Y X R h I E N 1 c 3 R v b W V y L 0 F 1 d G 9 S Z W 1 v d m V k Q 2 9 s d W 1 u c z E u e 0 l z U m V z Z W x s Z X I s N 3 0 m c X V v d D s s J n F 1 b 3 Q 7 U 2 V j d G l v b j E v R G F 0 Y S B D d X N 0 b 2 1 l c i 9 B d X R v U m V t b 3 Z l Z E N v b H V t b n M x L n t J c 0 N y Z W R p d F J p c 2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3 V z d G 9 t Z X I v U H J l c 3 R p Z 2 V D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1 c 3 R v b W V y L 0 R h d G F f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W F r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l Q x O T o w O T o 0 N C 4 2 N D Q 2 M D E z W i I g L z 4 8 R W 5 0 c n k g V H l w Z T 0 i R m l s b E N v b H V t b l R 5 c G V z I i B W Y W x 1 Z T 0 i c 0 R B W U c i I C 8 + P E V u d H J 5 I F R 5 c G U 9 I k Z p b G x D b 2 x 1 b W 5 O Y W 1 l c y I g V m F s d W U 9 I n N b J n F 1 b 3 Q 7 T W F r Z U l E J n F 1 b 3 Q 7 L C Z x d W 9 0 O 0 1 h a 2 V O Y W 1 l J n F 1 b 3 Q 7 L C Z x d W 9 0 O 0 1 h a 2 V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N Y W t l L 0 F 1 d G 9 S Z W 1 v d m V k Q 2 9 s d W 1 u c z E u e 0 1 h a 2 V J R C w w f S Z x d W 9 0 O y w m c X V v d D t T Z W N 0 a W 9 u M S 9 E Y X R h I E 1 h a 2 U v Q X V 0 b 1 J l b W 9 2 Z W R D b 2 x 1 b W 5 z M S 5 7 T W F r Z U 5 h b W U s M X 0 m c X V v d D s s J n F 1 b 3 Q 7 U 2 V j d G l v b j E v R G F 0 Y S B N Y W t l L 0 F 1 d G 9 S Z W 1 v d m V k Q 2 9 s d W 1 u c z E u e 0 1 h a 2 V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g T W F r Z S 9 B d X R v U m V t b 3 Z l Z E N v b H V t b n M x L n t N Y W t l S U Q s M H 0 m c X V v d D s s J n F 1 b 3 Q 7 U 2 V j d G l v b j E v R G F 0 Y S B N Y W t l L 0 F 1 d G 9 S Z W 1 v d m V k Q 2 9 s d W 1 u c z E u e 0 1 h a 2 V O Y W 1 l L D F 9 J n F 1 b 3 Q 7 L C Z x d W 9 0 O 1 N l Y 3 R p b 2 4 x L 0 R h d G E g T W F r Z S 9 B d X R v U m V t b 3 Z l Z E N v b H V t b n M x L n t N Y W t l Q 2 9 1 b n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E 1 h a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h a 2 U v U H J l c 3 R p Z 2 V D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h a 2 U v R G F 0 Y V 9 N Y W t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v Z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l Q x O T o w O T o 0 N C 4 2 O D k 0 O D E 3 W i I g L z 4 8 R W 5 0 c n k g V H l w Z T 0 i R m l s b E N v b H V t b l R 5 c G V z I i B W Y W x 1 Z T 0 i c 0 R B d 0 d C Z 1 l H I i A v P j x F b n R y e S B U e X B l P S J G a W x s Q 2 9 s d W 1 u T m F t Z X M i I F Z h b H V l P S J z W y Z x d W 9 0 O 0 1 v Z G V s S U Q m c X V v d D s s J n F 1 b 3 Q 7 T W F r Z U l E J n F 1 b 3 Q 7 L C Z x d W 9 0 O 0 1 v Z G V s T m F t Z S Z x d W 9 0 O y w m c X V v d D t N b 2 R l b F Z h c m l h b n Q m c X V v d D s s J n F 1 b 3 Q 7 W W V h c k Z p c n N 0 U H J v Z H V j Z W Q m c X V v d D s s J n F 1 b 3 Q 7 W W V h c k x h c 3 R Q c m 9 k d W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T W 9 k Z W w v Q X V 0 b 1 J l b W 9 2 Z W R D b 2 x 1 b W 5 z M S 5 7 T W 9 k Z W x J R C w w f S Z x d W 9 0 O y w m c X V v d D t T Z W N 0 a W 9 u M S 9 E Y X R h I E 1 v Z G V s L 0 F 1 d G 9 S Z W 1 v d m V k Q 2 9 s d W 1 u c z E u e 0 1 h a 2 V J R C w x f S Z x d W 9 0 O y w m c X V v d D t T Z W N 0 a W 9 u M S 9 E Y X R h I E 1 v Z G V s L 0 F 1 d G 9 S Z W 1 v d m V k Q 2 9 s d W 1 u c z E u e 0 1 v Z G V s T m F t Z S w y f S Z x d W 9 0 O y w m c X V v d D t T Z W N 0 a W 9 u M S 9 E Y X R h I E 1 v Z G V s L 0 F 1 d G 9 S Z W 1 v d m V k Q 2 9 s d W 1 u c z E u e 0 1 v Z G V s V m F y a W F u d C w z f S Z x d W 9 0 O y w m c X V v d D t T Z W N 0 a W 9 u M S 9 E Y X R h I E 1 v Z G V s L 0 F 1 d G 9 S Z W 1 v d m V k Q 2 9 s d W 1 u c z E u e 1 l l Y X J G a X J z d F B y b 2 R 1 Y 2 V k L D R 9 J n F 1 b 3 Q 7 L C Z x d W 9 0 O 1 N l Y 3 R p b 2 4 x L 0 R h d G E g T W 9 k Z W w v Q X V 0 b 1 J l b W 9 2 Z W R D b 2 x 1 b W 5 z M S 5 7 W W V h c k x h c 3 R Q c m 9 k d W N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X R h I E 1 v Z G V s L 0 F 1 d G 9 S Z W 1 v d m V k Q 2 9 s d W 1 u c z E u e 0 1 v Z G V s S U Q s M H 0 m c X V v d D s s J n F 1 b 3 Q 7 U 2 V j d G l v b j E v R G F 0 Y S B N b 2 R l b C 9 B d X R v U m V t b 3 Z l Z E N v b H V t b n M x L n t N Y W t l S U Q s M X 0 m c X V v d D s s J n F 1 b 3 Q 7 U 2 V j d G l v b j E v R G F 0 Y S B N b 2 R l b C 9 B d X R v U m V t b 3 Z l Z E N v b H V t b n M x L n t N b 2 R l b E 5 h b W U s M n 0 m c X V v d D s s J n F 1 b 3 Q 7 U 2 V j d G l v b j E v R G F 0 Y S B N b 2 R l b C 9 B d X R v U m V t b 3 Z l Z E N v b H V t b n M x L n t N b 2 R l b F Z h c m l h b n Q s M 3 0 m c X V v d D s s J n F 1 b 3 Q 7 U 2 V j d G l v b j E v R G F 0 Y S B N b 2 R l b C 9 B d X R v U m V t b 3 Z l Z E N v b H V t b n M x L n t Z Z W F y R m l y c 3 R Q c m 9 k d W N l Z C w 0 f S Z x d W 9 0 O y w m c X V v d D t T Z W N 0 a W 9 u M S 9 E Y X R h I E 1 v Z G V s L 0 F 1 d G 9 S Z W 1 v d m V k Q 2 9 s d W 1 u c z E u e 1 l l Y X J M Y X N 0 U H J v Z H V j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W 9 k Z W w v U H J l c 3 R p Z 2 V D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v Z G V s L 0 R h d G F f T W 9 k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E 5 O j A 5 O j Q 0 L j c x M D Q y N j d a I i A v P j x F b n R y e S B U e X B l P S J G a W x s Q 2 9 s d W 1 u V H l w Z X M i I F Z h b H V l P S J z Q m d 3 U k V S R V J B U V l H Q 1 F v P S I g L z 4 8 R W 5 0 c n k g V H l w Z T 0 i R m l s b E N v b H V t b k 5 h b W V z I i B W Y W x 1 Z T 0 i c 1 s m c X V v d D t T d G 9 j a 0 N v Z G U m c X V v d D s s J n F 1 b 3 Q 7 T W 9 k Z W x J R C Z x d W 9 0 O y w m c X V v d D t D b 3 N 0 J n F 1 b 3 Q 7 L C Z x d W 9 0 O 1 J l c G F p c n N D b 3 N 0 J n F 1 b 3 Q 7 L C Z x d W 9 0 O 1 B h c n R z Q 2 9 z d C Z x d W 9 0 O y w m c X V v d D t U c m F u c 3 B v c n R J b k N v c 3 Q m c X V v d D s s J n F 1 b 3 Q 7 S X N S S E Q m c X V v d D s s J n F 1 b 3 Q 7 Q 2 9 s b 3 I m c X V v d D s s J n F 1 b 3 Q 7 Q n V 5 Z X J D b 2 1 t Z W 5 0 c y Z x d W 9 0 O y w m c X V v d D t E Y X R l Q m 9 1 Z 2 h 0 J n F 1 b 3 Q 7 L C Z x d W 9 0 O 1 R p b W V C b 3 V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d G 9 j a y 9 B d X R v U m V t b 3 Z l Z E N v b H V t b n M x L n t T d G 9 j a 0 N v Z G U s M H 0 m c X V v d D s s J n F 1 b 3 Q 7 U 2 V j d G l v b j E v R G F 0 Y S B T d G 9 j a y 9 B d X R v U m V t b 3 Z l Z E N v b H V t b n M x L n t N b 2 R l b E l E L D F 9 J n F 1 b 3 Q 7 L C Z x d W 9 0 O 1 N l Y 3 R p b 2 4 x L 0 R h d G E g U 3 R v Y 2 s v Q X V 0 b 1 J l b W 9 2 Z W R D b 2 x 1 b W 5 z M S 5 7 Q 2 9 z d C w y f S Z x d W 9 0 O y w m c X V v d D t T Z W N 0 a W 9 u M S 9 E Y X R h I F N 0 b 2 N r L 0 F 1 d G 9 S Z W 1 v d m V k Q 2 9 s d W 1 u c z E u e 1 J l c G F p c n N D b 3 N 0 L D N 9 J n F 1 b 3 Q 7 L C Z x d W 9 0 O 1 N l Y 3 R p b 2 4 x L 0 R h d G E g U 3 R v Y 2 s v Q X V 0 b 1 J l b W 9 2 Z W R D b 2 x 1 b W 5 z M S 5 7 U G F y d H N D b 3 N 0 L D R 9 J n F 1 b 3 Q 7 L C Z x d W 9 0 O 1 N l Y 3 R p b 2 4 x L 0 R h d G E g U 3 R v Y 2 s v Q X V 0 b 1 J l b W 9 2 Z W R D b 2 x 1 b W 5 z M S 5 7 V H J h b n N w b 3 J 0 S W 5 D b 3 N 0 L D V 9 J n F 1 b 3 Q 7 L C Z x d W 9 0 O 1 N l Y 3 R p b 2 4 x L 0 R h d G E g U 3 R v Y 2 s v Q X V 0 b 1 J l b W 9 2 Z W R D b 2 x 1 b W 5 z M S 5 7 S X N S S E Q s N n 0 m c X V v d D s s J n F 1 b 3 Q 7 U 2 V j d G l v b j E v R G F 0 Y S B T d G 9 j a y 9 B d X R v U m V t b 3 Z l Z E N v b H V t b n M x L n t D b 2 x v c i w 3 f S Z x d W 9 0 O y w m c X V v d D t T Z W N 0 a W 9 u M S 9 E Y X R h I F N 0 b 2 N r L 0 F 1 d G 9 S Z W 1 v d m V k Q 2 9 s d W 1 u c z E u e 0 J 1 e W V y Q 2 9 t b W V u d H M s O H 0 m c X V v d D s s J n F 1 b 3 Q 7 U 2 V j d G l v b j E v R G F 0 Y S B T d G 9 j a y 9 B d X R v U m V t b 3 Z l Z E N v b H V t b n M x L n t E Y X R l Q m 9 1 Z 2 h 0 L D l 9 J n F 1 b 3 Q 7 L C Z x d W 9 0 O 1 N l Y 3 R p b 2 4 x L 0 R h d G E g U 3 R v Y 2 s v Q X V 0 b 1 J l b W 9 2 Z W R D b 2 x 1 b W 5 z M S 5 7 V G l t Z U J v d W d o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E g U 3 R v Y 2 s v Q X V 0 b 1 J l b W 9 2 Z W R D b 2 x 1 b W 5 z M S 5 7 U 3 R v Y 2 t D b 2 R l L D B 9 J n F 1 b 3 Q 7 L C Z x d W 9 0 O 1 N l Y 3 R p b 2 4 x L 0 R h d G E g U 3 R v Y 2 s v Q X V 0 b 1 J l b W 9 2 Z W R D b 2 x 1 b W 5 z M S 5 7 T W 9 k Z W x J R C w x f S Z x d W 9 0 O y w m c X V v d D t T Z W N 0 a W 9 u M S 9 E Y X R h I F N 0 b 2 N r L 0 F 1 d G 9 S Z W 1 v d m V k Q 2 9 s d W 1 u c z E u e 0 N v c 3 Q s M n 0 m c X V v d D s s J n F 1 b 3 Q 7 U 2 V j d G l v b j E v R G F 0 Y S B T d G 9 j a y 9 B d X R v U m V t b 3 Z l Z E N v b H V t b n M x L n t S Z X B h a X J z Q 2 9 z d C w z f S Z x d W 9 0 O y w m c X V v d D t T Z W N 0 a W 9 u M S 9 E Y X R h I F N 0 b 2 N r L 0 F 1 d G 9 S Z W 1 v d m V k Q 2 9 s d W 1 u c z E u e 1 B h c n R z Q 2 9 z d C w 0 f S Z x d W 9 0 O y w m c X V v d D t T Z W N 0 a W 9 u M S 9 E Y X R h I F N 0 b 2 N r L 0 F 1 d G 9 S Z W 1 v d m V k Q 2 9 s d W 1 u c z E u e 1 R y Y W 5 z c G 9 y d E l u Q 2 9 z d C w 1 f S Z x d W 9 0 O y w m c X V v d D t T Z W N 0 a W 9 u M S 9 E Y X R h I F N 0 b 2 N r L 0 F 1 d G 9 S Z W 1 v d m V k Q 2 9 s d W 1 u c z E u e 0 l z U k h E L D Z 9 J n F 1 b 3 Q 7 L C Z x d W 9 0 O 1 N l Y 3 R p b 2 4 x L 0 R h d G E g U 3 R v Y 2 s v Q X V 0 b 1 J l b W 9 2 Z W R D b 2 x 1 b W 5 z M S 5 7 Q 2 9 s b 3 I s N 3 0 m c X V v d D s s J n F 1 b 3 Q 7 U 2 V j d G l v b j E v R G F 0 Y S B T d G 9 j a y 9 B d X R v U m V t b 3 Z l Z E N v b H V t b n M x L n t C d X l l c k N v b W 1 l b n R z L D h 9 J n F 1 b 3 Q 7 L C Z x d W 9 0 O 1 N l Y 3 R p b 2 4 x L 0 R h d G E g U 3 R v Y 2 s v Q X V 0 b 1 J l b W 9 2 Z W R D b 2 x 1 b W 5 z M S 5 7 R G F 0 Z U J v d W d o d C w 5 f S Z x d W 9 0 O y w m c X V v d D t T Z W N 0 a W 9 u M S 9 E Y X R h I F N 0 b 2 N r L 0 F 1 d G 9 S Z W 1 v d m V k Q 2 9 s d W 1 u c z E u e 1 R p b W V C b 3 V n a H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b 2 N r L 1 B y Z X N 0 a W d l Q 2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G 9 j a y 9 E Y X R h X 1 N 0 b 2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F e H B h b m R l Z C U y M E R h d G E l M j B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F e H B h b m R l Z C U y M E R h d G E l M j B D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R X h w Y W 5 k Z W Q l M j B E Y X R h J T I w Q 2 9 1 b n R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R X h w Y W 5 k Z W Q l M j B E Y X R h J T I w U 3 R v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0 V 4 c G F u Z G V k J T I w R G F 0 Y S U y M E 1 v Z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R G V 0 Y W l s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0 V 4 c G F u Z G V k J T I w R G F 0 Y S U y M E 1 h a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N E Z X R h a W x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0 R l d G F p b H M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A B 9 Z x + r K S 7 Y i 0 R 9 W o G g F A A A A A A I A A A A A A B B m A A A A A Q A A I A A A A G Y i C 0 I k U Y j F n 7 A r H s f D C v b Z x a a C T A q a E T 4 C B T Q 3 t 0 N z A A A A A A 6 A A A A A A g A A I A A A A K U 9 m s J y g s h F O C G A a 5 n f 1 J v D D G s S b L r h p F j + R K d 1 K 8 j H U A A A A M w x / e y z S m D m L j 8 p l c 5 G 4 d d C z i B 8 j j U h z A u 9 j E L s d G X o H t 5 L h + S U B v 3 V U F f 0 p Z o k W 6 a 5 9 Y X d C 0 + p e w i x u s v I w L B J X B m h i p j M Y b m h e 8 a l 2 G B P Q A A A A P 6 1 Y v e O 0 w D D P j N p P L 1 v e w o k P V I 0 p V Y g e K o m D A e G D x / K G P o W u O a g g k D H P / R O U B q 1 R C z J E e w y 5 I x y n X 5 7 B 9 9 f u b k = < / D a t a M a s h u p > 
</file>

<file path=customXml/itemProps1.xml><?xml version="1.0" encoding="utf-8"?>
<ds:datastoreItem xmlns:ds="http://schemas.openxmlformats.org/officeDocument/2006/customXml" ds:itemID="{A4D7C633-479B-4985-9B38-2D38164C6E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Alaa</dc:creator>
  <cp:lastModifiedBy>Ahmed Alaa</cp:lastModifiedBy>
  <dcterms:created xsi:type="dcterms:W3CDTF">2023-09-12T18:56:06Z</dcterms:created>
  <dcterms:modified xsi:type="dcterms:W3CDTF">2023-09-14T14:02:10Z</dcterms:modified>
</cp:coreProperties>
</file>