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hidePivotFieldList="1" defaultThemeVersion="124226"/>
  <bookViews>
    <workbookView xWindow="255" yWindow="360" windowWidth="20730" windowHeight="10995" activeTab="1"/>
  </bookViews>
  <sheets>
    <sheet name="YelloCabDataModel" sheetId="1" r:id="rId1"/>
    <sheet name="Predicted Monthly" sheetId="2" r:id="rId2"/>
  </sheets>
  <calcPr calcId="145621"/>
  <pivotCaches>
    <pivotCache cacheId="1" r:id="rId3"/>
    <pivotCache cacheId="2" r:id="rId4"/>
    <pivotCache cacheId="3" r:id="rId5"/>
  </pivotCaches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2"/>
  <c r="T109" i="2"/>
  <c r="T108"/>
  <c r="T107"/>
  <c r="T106"/>
  <c r="T105"/>
  <c r="T104"/>
  <c r="J67"/>
</calcChain>
</file>

<file path=xl/sharedStrings.xml><?xml version="1.0" encoding="utf-8"?>
<sst xmlns="http://schemas.openxmlformats.org/spreadsheetml/2006/main" count="70" uniqueCount="28">
  <si>
    <t>date</t>
  </si>
  <si>
    <t>SalesAmount</t>
  </si>
  <si>
    <t>Cases</t>
  </si>
  <si>
    <t>Row Labels</t>
  </si>
  <si>
    <t>Grand Total</t>
  </si>
  <si>
    <t>2020</t>
  </si>
  <si>
    <t>Jul</t>
  </si>
  <si>
    <t>Aug</t>
  </si>
  <si>
    <t>Sep</t>
  </si>
  <si>
    <t>Oct</t>
  </si>
  <si>
    <t>Nov</t>
  </si>
  <si>
    <t>Dec</t>
  </si>
  <si>
    <t>2021</t>
  </si>
  <si>
    <t>Jan</t>
  </si>
  <si>
    <t>Feb</t>
  </si>
  <si>
    <t>Mar</t>
  </si>
  <si>
    <t>Apr</t>
  </si>
  <si>
    <t>May</t>
  </si>
  <si>
    <t>Jun</t>
  </si>
  <si>
    <t>Sum of Cases</t>
  </si>
  <si>
    <t>Date</t>
  </si>
  <si>
    <t>SalesAmount_</t>
  </si>
  <si>
    <t>No of Cases</t>
  </si>
  <si>
    <t>Year Month</t>
  </si>
  <si>
    <t>March</t>
  </si>
  <si>
    <t>April</t>
  </si>
  <si>
    <t>%Sale Reduction from 2020-2021</t>
  </si>
  <si>
    <t>June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</si>
</sst>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33" borderId="0" xfId="0" applyFill="1" applyAlignment="1">
      <alignment horizontal="left" indent="1"/>
    </xf>
    <xf numFmtId="164" fontId="0" fillId="33" borderId="0" xfId="0" applyNumberFormat="1" applyFill="1"/>
    <xf numFmtId="1" fontId="0" fillId="0" borderId="0" xfId="0" applyNumberFormat="1"/>
    <xf numFmtId="2" fontId="0" fillId="0" borderId="10" xfId="0" applyNumberFormat="1" applyBorder="1"/>
    <xf numFmtId="9" fontId="0" fillId="0" borderId="10" xfId="42" applyFont="1" applyBorder="1"/>
    <xf numFmtId="2" fontId="0" fillId="0" borderId="10" xfId="0" applyNumberFormat="1" applyFill="1" applyBorder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3" formatCode="#,##0"/>
    </dxf>
    <dxf>
      <numFmt numFmtId="3" formatCode="#,##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" formatCode="0"/>
    </dxf>
    <dxf>
      <numFmt numFmtId="1" formatCode="0"/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Yellow</a:t>
            </a:r>
            <a:r>
              <a:rPr lang="en-US" baseline="0"/>
              <a:t> Taxi Sales/No Cases </a:t>
            </a:r>
            <a:endParaRPr lang="en-US"/>
          </a:p>
        </c:rich>
      </c:tx>
      <c:layout>
        <c:manualLayout>
          <c:xMode val="edge"/>
          <c:yMode val="edge"/>
          <c:x val="0.37154503677509493"/>
          <c:y val="6.5573770491803282E-2"/>
        </c:manualLayout>
      </c:layout>
    </c:title>
    <c:plotArea>
      <c:layout>
        <c:manualLayout>
          <c:layoutTarget val="inner"/>
          <c:xMode val="edge"/>
          <c:yMode val="edge"/>
          <c:x val="7.4316825006446013E-2"/>
          <c:y val="8.0292972812360711E-2"/>
          <c:w val="0.76117349940829193"/>
          <c:h val="0.61013063933046119"/>
        </c:manualLayout>
      </c:layout>
      <c:lineChart>
        <c:grouping val="standard"/>
        <c:ser>
          <c:idx val="0"/>
          <c:order val="0"/>
          <c:tx>
            <c:strRef>
              <c:f>YelloCabDataModel!$B$1</c:f>
              <c:strCache>
                <c:ptCount val="1"/>
                <c:pt idx="0">
                  <c:v>SalesAmount</c:v>
                </c:pt>
              </c:strCache>
            </c:strRef>
          </c:tx>
          <c:marker>
            <c:symbol val="none"/>
          </c:marker>
          <c:cat>
            <c:strRef>
              <c:f>YelloCabDataModel!$D:$D</c:f>
              <c:strCache>
                <c:ptCount val="183"/>
                <c:pt idx="0">
                  <c:v>Date</c:v>
                </c:pt>
                <c:pt idx="1">
                  <c:v>1/1/2020</c:v>
                </c:pt>
                <c:pt idx="2">
                  <c:v>1/2/2020</c:v>
                </c:pt>
                <c:pt idx="3">
                  <c:v>1/3/2020</c:v>
                </c:pt>
                <c:pt idx="4">
                  <c:v>1/4/2020</c:v>
                </c:pt>
                <c:pt idx="5">
                  <c:v>1/5/2020</c:v>
                </c:pt>
                <c:pt idx="6">
                  <c:v>1/6/2020</c:v>
                </c:pt>
                <c:pt idx="7">
                  <c:v>1/7/2020</c:v>
                </c:pt>
                <c:pt idx="8">
                  <c:v>1/8/2020</c:v>
                </c:pt>
                <c:pt idx="9">
                  <c:v>1/9/2020</c:v>
                </c:pt>
                <c:pt idx="10">
                  <c:v>1/10/2020</c:v>
                </c:pt>
                <c:pt idx="11">
                  <c:v>1/11/2020</c:v>
                </c:pt>
                <c:pt idx="12">
                  <c:v>1/12/2020</c:v>
                </c:pt>
                <c:pt idx="13">
                  <c:v>1/13/2020</c:v>
                </c:pt>
                <c:pt idx="14">
                  <c:v>1/14/2020</c:v>
                </c:pt>
                <c:pt idx="15">
                  <c:v>1/15/2020</c:v>
                </c:pt>
                <c:pt idx="16">
                  <c:v>1/16/2020</c:v>
                </c:pt>
                <c:pt idx="17">
                  <c:v>1/17/2020</c:v>
                </c:pt>
                <c:pt idx="18">
                  <c:v>1/18/2020</c:v>
                </c:pt>
                <c:pt idx="19">
                  <c:v>1/19/2020</c:v>
                </c:pt>
                <c:pt idx="20">
                  <c:v>1/20/2020</c:v>
                </c:pt>
                <c:pt idx="21">
                  <c:v>1/21/2020</c:v>
                </c:pt>
                <c:pt idx="22">
                  <c:v>1/22/2020</c:v>
                </c:pt>
                <c:pt idx="23">
                  <c:v>1/23/2020</c:v>
                </c:pt>
                <c:pt idx="24">
                  <c:v>1/24/2020</c:v>
                </c:pt>
                <c:pt idx="25">
                  <c:v>1/25/2020</c:v>
                </c:pt>
                <c:pt idx="26">
                  <c:v>1/26/2020</c:v>
                </c:pt>
                <c:pt idx="27">
                  <c:v>1/27/2020</c:v>
                </c:pt>
                <c:pt idx="28">
                  <c:v>1/28/2020</c:v>
                </c:pt>
                <c:pt idx="29">
                  <c:v>1/29/2020</c:v>
                </c:pt>
                <c:pt idx="30">
                  <c:v>1/30/2020</c:v>
                </c:pt>
                <c:pt idx="31">
                  <c:v>1/31/2020</c:v>
                </c:pt>
                <c:pt idx="32">
                  <c:v>2/1/2020</c:v>
                </c:pt>
                <c:pt idx="33">
                  <c:v>2/2/2020</c:v>
                </c:pt>
                <c:pt idx="34">
                  <c:v>2/3/2020</c:v>
                </c:pt>
                <c:pt idx="35">
                  <c:v>2/4/2020</c:v>
                </c:pt>
                <c:pt idx="36">
                  <c:v>2/5/2020</c:v>
                </c:pt>
                <c:pt idx="37">
                  <c:v>2/6/2020</c:v>
                </c:pt>
                <c:pt idx="38">
                  <c:v>2/7/2020</c:v>
                </c:pt>
                <c:pt idx="39">
                  <c:v>2/8/2020</c:v>
                </c:pt>
                <c:pt idx="40">
                  <c:v>2/9/2020</c:v>
                </c:pt>
                <c:pt idx="41">
                  <c:v>2/10/2020</c:v>
                </c:pt>
                <c:pt idx="42">
                  <c:v>2/11/2020</c:v>
                </c:pt>
                <c:pt idx="43">
                  <c:v>2/12/2020</c:v>
                </c:pt>
                <c:pt idx="44">
                  <c:v>2/13/2020</c:v>
                </c:pt>
                <c:pt idx="45">
                  <c:v>2/14/2020</c:v>
                </c:pt>
                <c:pt idx="46">
                  <c:v>2/15/2020</c:v>
                </c:pt>
                <c:pt idx="47">
                  <c:v>2/16/2020</c:v>
                </c:pt>
                <c:pt idx="48">
                  <c:v>2/17/2020</c:v>
                </c:pt>
                <c:pt idx="49">
                  <c:v>2/18/2020</c:v>
                </c:pt>
                <c:pt idx="50">
                  <c:v>2/19/2020</c:v>
                </c:pt>
                <c:pt idx="51">
                  <c:v>2/20/2020</c:v>
                </c:pt>
                <c:pt idx="52">
                  <c:v>2/21/2020</c:v>
                </c:pt>
                <c:pt idx="53">
                  <c:v>2/22/2020</c:v>
                </c:pt>
                <c:pt idx="54">
                  <c:v>2/23/2020</c:v>
                </c:pt>
                <c:pt idx="55">
                  <c:v>2/24/2020</c:v>
                </c:pt>
                <c:pt idx="56">
                  <c:v>2/25/2020</c:v>
                </c:pt>
                <c:pt idx="57">
                  <c:v>2/26/2020</c:v>
                </c:pt>
                <c:pt idx="58">
                  <c:v>2/27/2020</c:v>
                </c:pt>
                <c:pt idx="59">
                  <c:v>2/28/2020</c:v>
                </c:pt>
                <c:pt idx="60">
                  <c:v>2/29/2020</c:v>
                </c:pt>
                <c:pt idx="61">
                  <c:v>3/1/2020</c:v>
                </c:pt>
                <c:pt idx="62">
                  <c:v>3/2/2020</c:v>
                </c:pt>
                <c:pt idx="63">
                  <c:v>3/3/2020</c:v>
                </c:pt>
                <c:pt idx="64">
                  <c:v>3/4/2020</c:v>
                </c:pt>
                <c:pt idx="65">
                  <c:v>3/5/2020</c:v>
                </c:pt>
                <c:pt idx="66">
                  <c:v>3/6/2020</c:v>
                </c:pt>
                <c:pt idx="67">
                  <c:v>3/7/2020</c:v>
                </c:pt>
                <c:pt idx="68">
                  <c:v>3/8/2020</c:v>
                </c:pt>
                <c:pt idx="69">
                  <c:v>3/9/2020</c:v>
                </c:pt>
                <c:pt idx="70">
                  <c:v>3/10/2020</c:v>
                </c:pt>
                <c:pt idx="71">
                  <c:v>3/11/2020</c:v>
                </c:pt>
                <c:pt idx="72">
                  <c:v>3/12/2020</c:v>
                </c:pt>
                <c:pt idx="73">
                  <c:v>3/13/2020</c:v>
                </c:pt>
                <c:pt idx="74">
                  <c:v>3/14/2020</c:v>
                </c:pt>
                <c:pt idx="75">
                  <c:v>3/15/2020</c:v>
                </c:pt>
                <c:pt idx="76">
                  <c:v>3/16/2020</c:v>
                </c:pt>
                <c:pt idx="77">
                  <c:v>3/17/2020</c:v>
                </c:pt>
                <c:pt idx="78">
                  <c:v>3/18/2020</c:v>
                </c:pt>
                <c:pt idx="79">
                  <c:v>3/19/2020</c:v>
                </c:pt>
                <c:pt idx="80">
                  <c:v>3/20/2020</c:v>
                </c:pt>
                <c:pt idx="81">
                  <c:v>3/21/2020</c:v>
                </c:pt>
                <c:pt idx="82">
                  <c:v>3/22/2020</c:v>
                </c:pt>
                <c:pt idx="83">
                  <c:v>3/23/2020</c:v>
                </c:pt>
                <c:pt idx="84">
                  <c:v>3/24/2020</c:v>
                </c:pt>
                <c:pt idx="85">
                  <c:v>3/25/2020</c:v>
                </c:pt>
                <c:pt idx="86">
                  <c:v>3/26/2020</c:v>
                </c:pt>
                <c:pt idx="87">
                  <c:v>3/27/2020</c:v>
                </c:pt>
                <c:pt idx="88">
                  <c:v>3/28/2020</c:v>
                </c:pt>
                <c:pt idx="89">
                  <c:v>3/29/2020</c:v>
                </c:pt>
                <c:pt idx="90">
                  <c:v>3/30/2020</c:v>
                </c:pt>
                <c:pt idx="91">
                  <c:v>3/31/2020</c:v>
                </c:pt>
                <c:pt idx="92">
                  <c:v>4/1/2020</c:v>
                </c:pt>
                <c:pt idx="93">
                  <c:v>4/2/2020</c:v>
                </c:pt>
                <c:pt idx="94">
                  <c:v>4/3/2020</c:v>
                </c:pt>
                <c:pt idx="95">
                  <c:v>4/4/2020</c:v>
                </c:pt>
                <c:pt idx="96">
                  <c:v>4/5/2020</c:v>
                </c:pt>
                <c:pt idx="97">
                  <c:v>4/6/2020</c:v>
                </c:pt>
                <c:pt idx="98">
                  <c:v>4/7/2020</c:v>
                </c:pt>
                <c:pt idx="99">
                  <c:v>4/8/2020</c:v>
                </c:pt>
                <c:pt idx="100">
                  <c:v>4/9/2020</c:v>
                </c:pt>
                <c:pt idx="101">
                  <c:v>4/10/2020</c:v>
                </c:pt>
                <c:pt idx="102">
                  <c:v>4/11/2020</c:v>
                </c:pt>
                <c:pt idx="103">
                  <c:v>4/12/2020</c:v>
                </c:pt>
                <c:pt idx="104">
                  <c:v>4/13/2020</c:v>
                </c:pt>
                <c:pt idx="105">
                  <c:v>4/14/2020</c:v>
                </c:pt>
                <c:pt idx="106">
                  <c:v>4/15/2020</c:v>
                </c:pt>
                <c:pt idx="107">
                  <c:v>4/16/2020</c:v>
                </c:pt>
                <c:pt idx="108">
                  <c:v>4/17/2020</c:v>
                </c:pt>
                <c:pt idx="109">
                  <c:v>4/18/2020</c:v>
                </c:pt>
                <c:pt idx="110">
                  <c:v>4/19/2020</c:v>
                </c:pt>
                <c:pt idx="111">
                  <c:v>4/20/2020</c:v>
                </c:pt>
                <c:pt idx="112">
                  <c:v>4/21/2020</c:v>
                </c:pt>
                <c:pt idx="113">
                  <c:v>4/22/2020</c:v>
                </c:pt>
                <c:pt idx="114">
                  <c:v>4/23/2020</c:v>
                </c:pt>
                <c:pt idx="115">
                  <c:v>4/24/2020</c:v>
                </c:pt>
                <c:pt idx="116">
                  <c:v>4/25/2020</c:v>
                </c:pt>
                <c:pt idx="117">
                  <c:v>4/26/2020</c:v>
                </c:pt>
                <c:pt idx="118">
                  <c:v>4/27/2020</c:v>
                </c:pt>
                <c:pt idx="119">
                  <c:v>4/28/2020</c:v>
                </c:pt>
                <c:pt idx="120">
                  <c:v>4/29/2020</c:v>
                </c:pt>
                <c:pt idx="121">
                  <c:v>4/30/2020</c:v>
                </c:pt>
                <c:pt idx="122">
                  <c:v>5/1/2020</c:v>
                </c:pt>
                <c:pt idx="123">
                  <c:v>5/2/2020</c:v>
                </c:pt>
                <c:pt idx="124">
                  <c:v>5/3/2020</c:v>
                </c:pt>
                <c:pt idx="125">
                  <c:v>5/4/2020</c:v>
                </c:pt>
                <c:pt idx="126">
                  <c:v>5/5/2020</c:v>
                </c:pt>
                <c:pt idx="127">
                  <c:v>5/6/2020</c:v>
                </c:pt>
                <c:pt idx="128">
                  <c:v>5/7/2020</c:v>
                </c:pt>
                <c:pt idx="129">
                  <c:v>5/8/2020</c:v>
                </c:pt>
                <c:pt idx="130">
                  <c:v>5/9/2020</c:v>
                </c:pt>
                <c:pt idx="131">
                  <c:v>5/10/2020</c:v>
                </c:pt>
                <c:pt idx="132">
                  <c:v>5/11/2020</c:v>
                </c:pt>
                <c:pt idx="133">
                  <c:v>5/12/2020</c:v>
                </c:pt>
                <c:pt idx="134">
                  <c:v>5/13/2020</c:v>
                </c:pt>
                <c:pt idx="135">
                  <c:v>5/14/2020</c:v>
                </c:pt>
                <c:pt idx="136">
                  <c:v>5/15/2020</c:v>
                </c:pt>
                <c:pt idx="137">
                  <c:v>5/16/2020</c:v>
                </c:pt>
                <c:pt idx="138">
                  <c:v>5/17/2020</c:v>
                </c:pt>
                <c:pt idx="139">
                  <c:v>5/18/2020</c:v>
                </c:pt>
                <c:pt idx="140">
                  <c:v>5/19/2020</c:v>
                </c:pt>
                <c:pt idx="141">
                  <c:v>5/20/2020</c:v>
                </c:pt>
                <c:pt idx="142">
                  <c:v>5/21/2020</c:v>
                </c:pt>
                <c:pt idx="143">
                  <c:v>5/22/2020</c:v>
                </c:pt>
                <c:pt idx="144">
                  <c:v>5/23/2020</c:v>
                </c:pt>
                <c:pt idx="145">
                  <c:v>5/24/2020</c:v>
                </c:pt>
                <c:pt idx="146">
                  <c:v>5/25/2020</c:v>
                </c:pt>
                <c:pt idx="147">
                  <c:v>5/26/2020</c:v>
                </c:pt>
                <c:pt idx="148">
                  <c:v>5/27/2020</c:v>
                </c:pt>
                <c:pt idx="149">
                  <c:v>5/28/2020</c:v>
                </c:pt>
                <c:pt idx="150">
                  <c:v>5/29/2020</c:v>
                </c:pt>
                <c:pt idx="151">
                  <c:v>5/30/2020</c:v>
                </c:pt>
                <c:pt idx="152">
                  <c:v>5/31/2020</c:v>
                </c:pt>
                <c:pt idx="153">
                  <c:v>6/1/2020</c:v>
                </c:pt>
                <c:pt idx="154">
                  <c:v>6/2/2020</c:v>
                </c:pt>
                <c:pt idx="155">
                  <c:v>6/3/2020</c:v>
                </c:pt>
                <c:pt idx="156">
                  <c:v>6/4/2020</c:v>
                </c:pt>
                <c:pt idx="157">
                  <c:v>6/5/2020</c:v>
                </c:pt>
                <c:pt idx="158">
                  <c:v>6/6/2020</c:v>
                </c:pt>
                <c:pt idx="159">
                  <c:v>6/7/2020</c:v>
                </c:pt>
                <c:pt idx="160">
                  <c:v>6/8/2020</c:v>
                </c:pt>
                <c:pt idx="161">
                  <c:v>6/9/2020</c:v>
                </c:pt>
                <c:pt idx="162">
                  <c:v>6/10/2020</c:v>
                </c:pt>
                <c:pt idx="163">
                  <c:v>6/11/2020</c:v>
                </c:pt>
                <c:pt idx="164">
                  <c:v>6/12/2020</c:v>
                </c:pt>
                <c:pt idx="165">
                  <c:v>6/13/2020</c:v>
                </c:pt>
                <c:pt idx="166">
                  <c:v>6/14/2020</c:v>
                </c:pt>
                <c:pt idx="167">
                  <c:v>6/15/2020</c:v>
                </c:pt>
                <c:pt idx="168">
                  <c:v>6/16/2020</c:v>
                </c:pt>
                <c:pt idx="169">
                  <c:v>6/17/2020</c:v>
                </c:pt>
                <c:pt idx="170">
                  <c:v>6/18/2020</c:v>
                </c:pt>
                <c:pt idx="171">
                  <c:v>6/19/2020</c:v>
                </c:pt>
                <c:pt idx="172">
                  <c:v>6/20/2020</c:v>
                </c:pt>
                <c:pt idx="173">
                  <c:v>6/21/2020</c:v>
                </c:pt>
                <c:pt idx="174">
                  <c:v>6/22/2020</c:v>
                </c:pt>
                <c:pt idx="175">
                  <c:v>6/23/2020</c:v>
                </c:pt>
                <c:pt idx="176">
                  <c:v>6/24/2020</c:v>
                </c:pt>
                <c:pt idx="177">
                  <c:v>6/25/2020</c:v>
                </c:pt>
                <c:pt idx="178">
                  <c:v>6/26/2020</c:v>
                </c:pt>
                <c:pt idx="179">
                  <c:v>6/27/2020</c:v>
                </c:pt>
                <c:pt idx="180">
                  <c:v>6/28/2020</c:v>
                </c:pt>
                <c:pt idx="181">
                  <c:v>6/29/2020</c:v>
                </c:pt>
                <c:pt idx="182">
                  <c:v>6/30/2020</c:v>
                </c:pt>
              </c:strCache>
            </c:strRef>
          </c:cat>
          <c:val>
            <c:numRef>
              <c:f>YelloCabDataModel!$B$2:$B$183</c:f>
              <c:numCache>
                <c:formatCode>General</c:formatCode>
                <c:ptCount val="182"/>
                <c:pt idx="0">
                  <c:v>3339325.2399959001</c:v>
                </c:pt>
                <c:pt idx="1">
                  <c:v>3156268.9699972002</c:v>
                </c:pt>
                <c:pt idx="2">
                  <c:v>3396079.499996</c:v>
                </c:pt>
                <c:pt idx="3">
                  <c:v>3275097.4899964002</c:v>
                </c:pt>
                <c:pt idx="4">
                  <c:v>3130069.4299976001</c:v>
                </c:pt>
                <c:pt idx="5">
                  <c:v>3436391.0499967001</c:v>
                </c:pt>
                <c:pt idx="6">
                  <c:v>3721205.8799955002</c:v>
                </c:pt>
                <c:pt idx="7">
                  <c:v>3992596.1299943002</c:v>
                </c:pt>
                <c:pt idx="8">
                  <c:v>4348679.5699931001</c:v>
                </c:pt>
                <c:pt idx="9">
                  <c:v>4337690.8799929004</c:v>
                </c:pt>
                <c:pt idx="10">
                  <c:v>3924813.2199939</c:v>
                </c:pt>
                <c:pt idx="11">
                  <c:v>3550766.4899960002</c:v>
                </c:pt>
                <c:pt idx="12">
                  <c:v>4005947.8799941</c:v>
                </c:pt>
                <c:pt idx="13">
                  <c:v>4083105.7399936998</c:v>
                </c:pt>
                <c:pt idx="14">
                  <c:v>4101238.2499938998</c:v>
                </c:pt>
                <c:pt idx="15">
                  <c:v>4506779.9199921004</c:v>
                </c:pt>
                <c:pt idx="16">
                  <c:v>4558896.4399912003</c:v>
                </c:pt>
                <c:pt idx="17">
                  <c:v>3297193.7899957998</c:v>
                </c:pt>
                <c:pt idx="18">
                  <c:v>3169396.6699970001</c:v>
                </c:pt>
                <c:pt idx="19">
                  <c:v>3084510.7499978002</c:v>
                </c:pt>
                <c:pt idx="20">
                  <c:v>4020762.9299940998</c:v>
                </c:pt>
                <c:pt idx="21">
                  <c:v>4121612.4099937999</c:v>
                </c:pt>
                <c:pt idx="22">
                  <c:v>4386419.7799928002</c:v>
                </c:pt>
                <c:pt idx="23">
                  <c:v>4372584.9599919003</c:v>
                </c:pt>
                <c:pt idx="24">
                  <c:v>3820502.5199938999</c:v>
                </c:pt>
                <c:pt idx="25">
                  <c:v>3517922.5899959998</c:v>
                </c:pt>
                <c:pt idx="26">
                  <c:v>3593616.2699958999</c:v>
                </c:pt>
                <c:pt idx="27">
                  <c:v>3956471.5099944002</c:v>
                </c:pt>
                <c:pt idx="28">
                  <c:v>4238852.2499933001</c:v>
                </c:pt>
                <c:pt idx="29">
                  <c:v>4604663.1699917996</c:v>
                </c:pt>
                <c:pt idx="30">
                  <c:v>4489260.2499917997</c:v>
                </c:pt>
                <c:pt idx="31">
                  <c:v>3665548.4899945999</c:v>
                </c:pt>
                <c:pt idx="32">
                  <c:v>3526506.2799958</c:v>
                </c:pt>
                <c:pt idx="33">
                  <c:v>3712116.6399953999</c:v>
                </c:pt>
                <c:pt idx="34">
                  <c:v>3976086.4399942998</c:v>
                </c:pt>
                <c:pt idx="35">
                  <c:v>4279987.4799931999</c:v>
                </c:pt>
                <c:pt idx="36">
                  <c:v>4573382.829992</c:v>
                </c:pt>
                <c:pt idx="37">
                  <c:v>4697663.9099907996</c:v>
                </c:pt>
                <c:pt idx="38">
                  <c:v>3877636.3299936</c:v>
                </c:pt>
                <c:pt idx="39">
                  <c:v>3416312.6499963999</c:v>
                </c:pt>
                <c:pt idx="40">
                  <c:v>4007409.3899943</c:v>
                </c:pt>
                <c:pt idx="41">
                  <c:v>4079228.3899939</c:v>
                </c:pt>
                <c:pt idx="42">
                  <c:v>4397331.7699926002</c:v>
                </c:pt>
                <c:pt idx="43">
                  <c:v>4725681.9999914998</c:v>
                </c:pt>
                <c:pt idx="44">
                  <c:v>4879387.1199895004</c:v>
                </c:pt>
                <c:pt idx="45">
                  <c:v>3528512.1699947999</c:v>
                </c:pt>
                <c:pt idx="46">
                  <c:v>3041009.6899975999</c:v>
                </c:pt>
                <c:pt idx="47">
                  <c:v>2867417.3999986998</c:v>
                </c:pt>
                <c:pt idx="48">
                  <c:v>3628133.8699957998</c:v>
                </c:pt>
                <c:pt idx="49">
                  <c:v>4064685.6999939</c:v>
                </c:pt>
                <c:pt idx="50">
                  <c:v>4515298.6999920001</c:v>
                </c:pt>
                <c:pt idx="51">
                  <c:v>4465706.8399916999</c:v>
                </c:pt>
                <c:pt idx="52">
                  <c:v>3705596.4499943</c:v>
                </c:pt>
                <c:pt idx="53">
                  <c:v>3406021.5799964</c:v>
                </c:pt>
                <c:pt idx="54">
                  <c:v>3830442.3199951001</c:v>
                </c:pt>
                <c:pt idx="55">
                  <c:v>4277226.9499933999</c:v>
                </c:pt>
                <c:pt idx="56">
                  <c:v>4378035.6299929004</c:v>
                </c:pt>
                <c:pt idx="57">
                  <c:v>4866210.0599907003</c:v>
                </c:pt>
                <c:pt idx="58">
                  <c:v>4737584.9399905</c:v>
                </c:pt>
                <c:pt idx="59">
                  <c:v>3988071.4799927999</c:v>
                </c:pt>
                <c:pt idx="60">
                  <c:v>3384988.5999965998</c:v>
                </c:pt>
                <c:pt idx="61">
                  <c:v>3683227.2399955001</c:v>
                </c:pt>
                <c:pt idx="62">
                  <c:v>4151548.8899937002</c:v>
                </c:pt>
                <c:pt idx="63">
                  <c:v>4978691.3399925996</c:v>
                </c:pt>
                <c:pt idx="64">
                  <c:v>4634648.9399913996</c:v>
                </c:pt>
                <c:pt idx="65">
                  <c:v>4539602.4699913999</c:v>
                </c:pt>
                <c:pt idx="66">
                  <c:v>3621673.6299947002</c:v>
                </c:pt>
                <c:pt idx="67">
                  <c:v>3063791.2999976999</c:v>
                </c:pt>
                <c:pt idx="68">
                  <c:v>3254180.4699971001</c:v>
                </c:pt>
                <c:pt idx="69">
                  <c:v>4332005.7299910001</c:v>
                </c:pt>
                <c:pt idx="70">
                  <c:v>3298933.319997</c:v>
                </c:pt>
                <c:pt idx="71">
                  <c:v>3159825.1799975</c:v>
                </c:pt>
                <c:pt idx="72">
                  <c:v>2424903.5200004</c:v>
                </c:pt>
                <c:pt idx="73">
                  <c:v>1510703.8300012001</c:v>
                </c:pt>
                <c:pt idx="74">
                  <c:v>1096629.2500006</c:v>
                </c:pt>
                <c:pt idx="75">
                  <c:v>1165273.9400005999</c:v>
                </c:pt>
                <c:pt idx="76">
                  <c:v>806046.36000017996</c:v>
                </c:pt>
                <c:pt idx="77">
                  <c:v>630386.00999997999</c:v>
                </c:pt>
                <c:pt idx="78">
                  <c:v>501779.08999988</c:v>
                </c:pt>
                <c:pt idx="79">
                  <c:v>463295.31999988999</c:v>
                </c:pt>
                <c:pt idx="80">
                  <c:v>276216.79999996</c:v>
                </c:pt>
                <c:pt idx="81">
                  <c:v>183763.41999999</c:v>
                </c:pt>
                <c:pt idx="82">
                  <c:v>223401.07999997999</c:v>
                </c:pt>
                <c:pt idx="83">
                  <c:v>197183.50999999</c:v>
                </c:pt>
                <c:pt idx="84">
                  <c:v>184489.99999998999</c:v>
                </c:pt>
                <c:pt idx="85">
                  <c:v>175124.19</c:v>
                </c:pt>
                <c:pt idx="86">
                  <c:v>192197.96999998999</c:v>
                </c:pt>
                <c:pt idx="87">
                  <c:v>119960.86000001</c:v>
                </c:pt>
                <c:pt idx="88">
                  <c:v>92030.670000005004</c:v>
                </c:pt>
                <c:pt idx="89">
                  <c:v>154012.4</c:v>
                </c:pt>
                <c:pt idx="90">
                  <c:v>154658.66</c:v>
                </c:pt>
                <c:pt idx="91">
                  <c:v>151488.08000001</c:v>
                </c:pt>
                <c:pt idx="92">
                  <c:v>141158.92000001</c:v>
                </c:pt>
                <c:pt idx="93">
                  <c:v>164444.07</c:v>
                </c:pt>
                <c:pt idx="94">
                  <c:v>102184.92000001</c:v>
                </c:pt>
                <c:pt idx="95">
                  <c:v>83657.780000004001</c:v>
                </c:pt>
                <c:pt idx="96">
                  <c:v>133336.51000000999</c:v>
                </c:pt>
                <c:pt idx="97">
                  <c:v>125868.53000001</c:v>
                </c:pt>
                <c:pt idx="98">
                  <c:v>124837.63000001</c:v>
                </c:pt>
                <c:pt idx="99">
                  <c:v>125590.69000001</c:v>
                </c:pt>
                <c:pt idx="100">
                  <c:v>136445.02000001</c:v>
                </c:pt>
                <c:pt idx="101">
                  <c:v>101485.94000001</c:v>
                </c:pt>
                <c:pt idx="102">
                  <c:v>75502.940000001996</c:v>
                </c:pt>
                <c:pt idx="103">
                  <c:v>120938.51000001001</c:v>
                </c:pt>
                <c:pt idx="104">
                  <c:v>135083.75000001001</c:v>
                </c:pt>
                <c:pt idx="105">
                  <c:v>133409.68000001</c:v>
                </c:pt>
                <c:pt idx="106">
                  <c:v>138048.24000001</c:v>
                </c:pt>
                <c:pt idx="107">
                  <c:v>158884.92000001</c:v>
                </c:pt>
                <c:pt idx="108">
                  <c:v>94960.700000005003</c:v>
                </c:pt>
                <c:pt idx="109">
                  <c:v>85754.570000003994</c:v>
                </c:pt>
                <c:pt idx="110">
                  <c:v>131839.28000001001</c:v>
                </c:pt>
                <c:pt idx="111">
                  <c:v>131790.88000000999</c:v>
                </c:pt>
                <c:pt idx="112">
                  <c:v>139948.65000001001</c:v>
                </c:pt>
                <c:pt idx="113">
                  <c:v>140826.24000001</c:v>
                </c:pt>
                <c:pt idx="114">
                  <c:v>153795.67000001</c:v>
                </c:pt>
                <c:pt idx="115">
                  <c:v>117506.07000001</c:v>
                </c:pt>
                <c:pt idx="116">
                  <c:v>87637.230000002994</c:v>
                </c:pt>
                <c:pt idx="117">
                  <c:v>149654.35000000999</c:v>
                </c:pt>
                <c:pt idx="118">
                  <c:v>163262.46000001</c:v>
                </c:pt>
                <c:pt idx="119">
                  <c:v>168686.29000000999</c:v>
                </c:pt>
                <c:pt idx="120">
                  <c:v>185139.31000001001</c:v>
                </c:pt>
                <c:pt idx="121">
                  <c:v>211732.02</c:v>
                </c:pt>
                <c:pt idx="122">
                  <c:v>145577.69000001001</c:v>
                </c:pt>
                <c:pt idx="123">
                  <c:v>114934.3</c:v>
                </c:pt>
                <c:pt idx="124">
                  <c:v>621529.53000002995</c:v>
                </c:pt>
                <c:pt idx="125">
                  <c:v>210103.15</c:v>
                </c:pt>
                <c:pt idx="126">
                  <c:v>220736.76</c:v>
                </c:pt>
                <c:pt idx="127">
                  <c:v>230308.1</c:v>
                </c:pt>
                <c:pt idx="128">
                  <c:v>242905.25</c:v>
                </c:pt>
                <c:pt idx="129">
                  <c:v>156115.47000001001</c:v>
                </c:pt>
                <c:pt idx="130">
                  <c:v>143018.48000000999</c:v>
                </c:pt>
                <c:pt idx="131">
                  <c:v>230767.52000001</c:v>
                </c:pt>
                <c:pt idx="132">
                  <c:v>237667.18</c:v>
                </c:pt>
                <c:pt idx="133">
                  <c:v>250556.61</c:v>
                </c:pt>
                <c:pt idx="134">
                  <c:v>257435.67</c:v>
                </c:pt>
                <c:pt idx="135">
                  <c:v>287078.38999999</c:v>
                </c:pt>
                <c:pt idx="136">
                  <c:v>192871.90000001001</c:v>
                </c:pt>
                <c:pt idx="137">
                  <c:v>141400.09000001001</c:v>
                </c:pt>
                <c:pt idx="138">
                  <c:v>216120.72</c:v>
                </c:pt>
                <c:pt idx="139">
                  <c:v>216211.77999998999</c:v>
                </c:pt>
                <c:pt idx="140">
                  <c:v>228201.63999999</c:v>
                </c:pt>
                <c:pt idx="141">
                  <c:v>228246.68999998999</c:v>
                </c:pt>
                <c:pt idx="142">
                  <c:v>254864.22999997999</c:v>
                </c:pt>
                <c:pt idx="143">
                  <c:v>145421.01000000999</c:v>
                </c:pt>
                <c:pt idx="144">
                  <c:v>147444.92000001</c:v>
                </c:pt>
                <c:pt idx="145">
                  <c:v>143258.37000001001</c:v>
                </c:pt>
                <c:pt idx="146">
                  <c:v>233594.70999999001</c:v>
                </c:pt>
                <c:pt idx="147">
                  <c:v>256382.96999998001</c:v>
                </c:pt>
                <c:pt idx="148">
                  <c:v>244501.89999999001</c:v>
                </c:pt>
                <c:pt idx="149">
                  <c:v>274030.21999998001</c:v>
                </c:pt>
                <c:pt idx="150">
                  <c:v>205065.64</c:v>
                </c:pt>
                <c:pt idx="151">
                  <c:v>166022.15000001001</c:v>
                </c:pt>
                <c:pt idx="152">
                  <c:v>269423.98999998003</c:v>
                </c:pt>
                <c:pt idx="153">
                  <c:v>280816.58999998</c:v>
                </c:pt>
                <c:pt idx="154">
                  <c:v>274043.27999998</c:v>
                </c:pt>
                <c:pt idx="155">
                  <c:v>293198.28999998001</c:v>
                </c:pt>
                <c:pt idx="156">
                  <c:v>317805.30999997997</c:v>
                </c:pt>
                <c:pt idx="157">
                  <c:v>240384.61999999001</c:v>
                </c:pt>
                <c:pt idx="158">
                  <c:v>197069.04</c:v>
                </c:pt>
                <c:pt idx="159">
                  <c:v>306094.72999997</c:v>
                </c:pt>
                <c:pt idx="160">
                  <c:v>318471.78999995999</c:v>
                </c:pt>
                <c:pt idx="161">
                  <c:v>320120.60999996</c:v>
                </c:pt>
                <c:pt idx="162">
                  <c:v>319815.54999996</c:v>
                </c:pt>
                <c:pt idx="163">
                  <c:v>367849.26999995002</c:v>
                </c:pt>
                <c:pt idx="164">
                  <c:v>255898.43999998001</c:v>
                </c:pt>
                <c:pt idx="165">
                  <c:v>215317.19999999</c:v>
                </c:pt>
                <c:pt idx="166">
                  <c:v>352519.48999996</c:v>
                </c:pt>
                <c:pt idx="167">
                  <c:v>373533.88999995001</c:v>
                </c:pt>
                <c:pt idx="168">
                  <c:v>375245.36999994999</c:v>
                </c:pt>
                <c:pt idx="169">
                  <c:v>385202.98999994999</c:v>
                </c:pt>
                <c:pt idx="170">
                  <c:v>430476.72999994003</c:v>
                </c:pt>
                <c:pt idx="171">
                  <c:v>284458.42999998003</c:v>
                </c:pt>
                <c:pt idx="172">
                  <c:v>266319.39999998</c:v>
                </c:pt>
                <c:pt idx="173">
                  <c:v>425258.27999993</c:v>
                </c:pt>
                <c:pt idx="174">
                  <c:v>457213.86999992002</c:v>
                </c:pt>
                <c:pt idx="175">
                  <c:v>465636.42999992002</c:v>
                </c:pt>
                <c:pt idx="176">
                  <c:v>482882.68999991001</c:v>
                </c:pt>
                <c:pt idx="177">
                  <c:v>498324.14999990998</c:v>
                </c:pt>
                <c:pt idx="178">
                  <c:v>319776.89999995998</c:v>
                </c:pt>
                <c:pt idx="179">
                  <c:v>291933.66999997001</c:v>
                </c:pt>
                <c:pt idx="180">
                  <c:v>462823.47999992</c:v>
                </c:pt>
                <c:pt idx="181">
                  <c:v>53.49</c:v>
                </c:pt>
              </c:numCache>
            </c:numRef>
          </c:val>
        </c:ser>
        <c:ser>
          <c:idx val="1"/>
          <c:order val="1"/>
          <c:tx>
            <c:strRef>
              <c:f>YelloCabDataModel!$C$1</c:f>
              <c:strCache>
                <c:ptCount val="1"/>
                <c:pt idx="0">
                  <c:v>Cases</c:v>
                </c:pt>
              </c:strCache>
            </c:strRef>
          </c:tx>
          <c:marker>
            <c:symbol val="none"/>
          </c:marker>
          <c:cat>
            <c:strRef>
              <c:f>YelloCabDataModel!$D:$D</c:f>
              <c:strCache>
                <c:ptCount val="183"/>
                <c:pt idx="0">
                  <c:v>Date</c:v>
                </c:pt>
                <c:pt idx="1">
                  <c:v>1/1/2020</c:v>
                </c:pt>
                <c:pt idx="2">
                  <c:v>1/2/2020</c:v>
                </c:pt>
                <c:pt idx="3">
                  <c:v>1/3/2020</c:v>
                </c:pt>
                <c:pt idx="4">
                  <c:v>1/4/2020</c:v>
                </c:pt>
                <c:pt idx="5">
                  <c:v>1/5/2020</c:v>
                </c:pt>
                <c:pt idx="6">
                  <c:v>1/6/2020</c:v>
                </c:pt>
                <c:pt idx="7">
                  <c:v>1/7/2020</c:v>
                </c:pt>
                <c:pt idx="8">
                  <c:v>1/8/2020</c:v>
                </c:pt>
                <c:pt idx="9">
                  <c:v>1/9/2020</c:v>
                </c:pt>
                <c:pt idx="10">
                  <c:v>1/10/2020</c:v>
                </c:pt>
                <c:pt idx="11">
                  <c:v>1/11/2020</c:v>
                </c:pt>
                <c:pt idx="12">
                  <c:v>1/12/2020</c:v>
                </c:pt>
                <c:pt idx="13">
                  <c:v>1/13/2020</c:v>
                </c:pt>
                <c:pt idx="14">
                  <c:v>1/14/2020</c:v>
                </c:pt>
                <c:pt idx="15">
                  <c:v>1/15/2020</c:v>
                </c:pt>
                <c:pt idx="16">
                  <c:v>1/16/2020</c:v>
                </c:pt>
                <c:pt idx="17">
                  <c:v>1/17/2020</c:v>
                </c:pt>
                <c:pt idx="18">
                  <c:v>1/18/2020</c:v>
                </c:pt>
                <c:pt idx="19">
                  <c:v>1/19/2020</c:v>
                </c:pt>
                <c:pt idx="20">
                  <c:v>1/20/2020</c:v>
                </c:pt>
                <c:pt idx="21">
                  <c:v>1/21/2020</c:v>
                </c:pt>
                <c:pt idx="22">
                  <c:v>1/22/2020</c:v>
                </c:pt>
                <c:pt idx="23">
                  <c:v>1/23/2020</c:v>
                </c:pt>
                <c:pt idx="24">
                  <c:v>1/24/2020</c:v>
                </c:pt>
                <c:pt idx="25">
                  <c:v>1/25/2020</c:v>
                </c:pt>
                <c:pt idx="26">
                  <c:v>1/26/2020</c:v>
                </c:pt>
                <c:pt idx="27">
                  <c:v>1/27/2020</c:v>
                </c:pt>
                <c:pt idx="28">
                  <c:v>1/28/2020</c:v>
                </c:pt>
                <c:pt idx="29">
                  <c:v>1/29/2020</c:v>
                </c:pt>
                <c:pt idx="30">
                  <c:v>1/30/2020</c:v>
                </c:pt>
                <c:pt idx="31">
                  <c:v>1/31/2020</c:v>
                </c:pt>
                <c:pt idx="32">
                  <c:v>2/1/2020</c:v>
                </c:pt>
                <c:pt idx="33">
                  <c:v>2/2/2020</c:v>
                </c:pt>
                <c:pt idx="34">
                  <c:v>2/3/2020</c:v>
                </c:pt>
                <c:pt idx="35">
                  <c:v>2/4/2020</c:v>
                </c:pt>
                <c:pt idx="36">
                  <c:v>2/5/2020</c:v>
                </c:pt>
                <c:pt idx="37">
                  <c:v>2/6/2020</c:v>
                </c:pt>
                <c:pt idx="38">
                  <c:v>2/7/2020</c:v>
                </c:pt>
                <c:pt idx="39">
                  <c:v>2/8/2020</c:v>
                </c:pt>
                <c:pt idx="40">
                  <c:v>2/9/2020</c:v>
                </c:pt>
                <c:pt idx="41">
                  <c:v>2/10/2020</c:v>
                </c:pt>
                <c:pt idx="42">
                  <c:v>2/11/2020</c:v>
                </c:pt>
                <c:pt idx="43">
                  <c:v>2/12/2020</c:v>
                </c:pt>
                <c:pt idx="44">
                  <c:v>2/13/2020</c:v>
                </c:pt>
                <c:pt idx="45">
                  <c:v>2/14/2020</c:v>
                </c:pt>
                <c:pt idx="46">
                  <c:v>2/15/2020</c:v>
                </c:pt>
                <c:pt idx="47">
                  <c:v>2/16/2020</c:v>
                </c:pt>
                <c:pt idx="48">
                  <c:v>2/17/2020</c:v>
                </c:pt>
                <c:pt idx="49">
                  <c:v>2/18/2020</c:v>
                </c:pt>
                <c:pt idx="50">
                  <c:v>2/19/2020</c:v>
                </c:pt>
                <c:pt idx="51">
                  <c:v>2/20/2020</c:v>
                </c:pt>
                <c:pt idx="52">
                  <c:v>2/21/2020</c:v>
                </c:pt>
                <c:pt idx="53">
                  <c:v>2/22/2020</c:v>
                </c:pt>
                <c:pt idx="54">
                  <c:v>2/23/2020</c:v>
                </c:pt>
                <c:pt idx="55">
                  <c:v>2/24/2020</c:v>
                </c:pt>
                <c:pt idx="56">
                  <c:v>2/25/2020</c:v>
                </c:pt>
                <c:pt idx="57">
                  <c:v>2/26/2020</c:v>
                </c:pt>
                <c:pt idx="58">
                  <c:v>2/27/2020</c:v>
                </c:pt>
                <c:pt idx="59">
                  <c:v>2/28/2020</c:v>
                </c:pt>
                <c:pt idx="60">
                  <c:v>2/29/2020</c:v>
                </c:pt>
                <c:pt idx="61">
                  <c:v>3/1/2020</c:v>
                </c:pt>
                <c:pt idx="62">
                  <c:v>3/2/2020</c:v>
                </c:pt>
                <c:pt idx="63">
                  <c:v>3/3/2020</c:v>
                </c:pt>
                <c:pt idx="64">
                  <c:v>3/4/2020</c:v>
                </c:pt>
                <c:pt idx="65">
                  <c:v>3/5/2020</c:v>
                </c:pt>
                <c:pt idx="66">
                  <c:v>3/6/2020</c:v>
                </c:pt>
                <c:pt idx="67">
                  <c:v>3/7/2020</c:v>
                </c:pt>
                <c:pt idx="68">
                  <c:v>3/8/2020</c:v>
                </c:pt>
                <c:pt idx="69">
                  <c:v>3/9/2020</c:v>
                </c:pt>
                <c:pt idx="70">
                  <c:v>3/10/2020</c:v>
                </c:pt>
                <c:pt idx="71">
                  <c:v>3/11/2020</c:v>
                </c:pt>
                <c:pt idx="72">
                  <c:v>3/12/2020</c:v>
                </c:pt>
                <c:pt idx="73">
                  <c:v>3/13/2020</c:v>
                </c:pt>
                <c:pt idx="74">
                  <c:v>3/14/2020</c:v>
                </c:pt>
                <c:pt idx="75">
                  <c:v>3/15/2020</c:v>
                </c:pt>
                <c:pt idx="76">
                  <c:v>3/16/2020</c:v>
                </c:pt>
                <c:pt idx="77">
                  <c:v>3/17/2020</c:v>
                </c:pt>
                <c:pt idx="78">
                  <c:v>3/18/2020</c:v>
                </c:pt>
                <c:pt idx="79">
                  <c:v>3/19/2020</c:v>
                </c:pt>
                <c:pt idx="80">
                  <c:v>3/20/2020</c:v>
                </c:pt>
                <c:pt idx="81">
                  <c:v>3/21/2020</c:v>
                </c:pt>
                <c:pt idx="82">
                  <c:v>3/22/2020</c:v>
                </c:pt>
                <c:pt idx="83">
                  <c:v>3/23/2020</c:v>
                </c:pt>
                <c:pt idx="84">
                  <c:v>3/24/2020</c:v>
                </c:pt>
                <c:pt idx="85">
                  <c:v>3/25/2020</c:v>
                </c:pt>
                <c:pt idx="86">
                  <c:v>3/26/2020</c:v>
                </c:pt>
                <c:pt idx="87">
                  <c:v>3/27/2020</c:v>
                </c:pt>
                <c:pt idx="88">
                  <c:v>3/28/2020</c:v>
                </c:pt>
                <c:pt idx="89">
                  <c:v>3/29/2020</c:v>
                </c:pt>
                <c:pt idx="90">
                  <c:v>3/30/2020</c:v>
                </c:pt>
                <c:pt idx="91">
                  <c:v>3/31/2020</c:v>
                </c:pt>
                <c:pt idx="92">
                  <c:v>4/1/2020</c:v>
                </c:pt>
                <c:pt idx="93">
                  <c:v>4/2/2020</c:v>
                </c:pt>
                <c:pt idx="94">
                  <c:v>4/3/2020</c:v>
                </c:pt>
                <c:pt idx="95">
                  <c:v>4/4/2020</c:v>
                </c:pt>
                <c:pt idx="96">
                  <c:v>4/5/2020</c:v>
                </c:pt>
                <c:pt idx="97">
                  <c:v>4/6/2020</c:v>
                </c:pt>
                <c:pt idx="98">
                  <c:v>4/7/2020</c:v>
                </c:pt>
                <c:pt idx="99">
                  <c:v>4/8/2020</c:v>
                </c:pt>
                <c:pt idx="100">
                  <c:v>4/9/2020</c:v>
                </c:pt>
                <c:pt idx="101">
                  <c:v>4/10/2020</c:v>
                </c:pt>
                <c:pt idx="102">
                  <c:v>4/11/2020</c:v>
                </c:pt>
                <c:pt idx="103">
                  <c:v>4/12/2020</c:v>
                </c:pt>
                <c:pt idx="104">
                  <c:v>4/13/2020</c:v>
                </c:pt>
                <c:pt idx="105">
                  <c:v>4/14/2020</c:v>
                </c:pt>
                <c:pt idx="106">
                  <c:v>4/15/2020</c:v>
                </c:pt>
                <c:pt idx="107">
                  <c:v>4/16/2020</c:v>
                </c:pt>
                <c:pt idx="108">
                  <c:v>4/17/2020</c:v>
                </c:pt>
                <c:pt idx="109">
                  <c:v>4/18/2020</c:v>
                </c:pt>
                <c:pt idx="110">
                  <c:v>4/19/2020</c:v>
                </c:pt>
                <c:pt idx="111">
                  <c:v>4/20/2020</c:v>
                </c:pt>
                <c:pt idx="112">
                  <c:v>4/21/2020</c:v>
                </c:pt>
                <c:pt idx="113">
                  <c:v>4/22/2020</c:v>
                </c:pt>
                <c:pt idx="114">
                  <c:v>4/23/2020</c:v>
                </c:pt>
                <c:pt idx="115">
                  <c:v>4/24/2020</c:v>
                </c:pt>
                <c:pt idx="116">
                  <c:v>4/25/2020</c:v>
                </c:pt>
                <c:pt idx="117">
                  <c:v>4/26/2020</c:v>
                </c:pt>
                <c:pt idx="118">
                  <c:v>4/27/2020</c:v>
                </c:pt>
                <c:pt idx="119">
                  <c:v>4/28/2020</c:v>
                </c:pt>
                <c:pt idx="120">
                  <c:v>4/29/2020</c:v>
                </c:pt>
                <c:pt idx="121">
                  <c:v>4/30/2020</c:v>
                </c:pt>
                <c:pt idx="122">
                  <c:v>5/1/2020</c:v>
                </c:pt>
                <c:pt idx="123">
                  <c:v>5/2/2020</c:v>
                </c:pt>
                <c:pt idx="124">
                  <c:v>5/3/2020</c:v>
                </c:pt>
                <c:pt idx="125">
                  <c:v>5/4/2020</c:v>
                </c:pt>
                <c:pt idx="126">
                  <c:v>5/5/2020</c:v>
                </c:pt>
                <c:pt idx="127">
                  <c:v>5/6/2020</c:v>
                </c:pt>
                <c:pt idx="128">
                  <c:v>5/7/2020</c:v>
                </c:pt>
                <c:pt idx="129">
                  <c:v>5/8/2020</c:v>
                </c:pt>
                <c:pt idx="130">
                  <c:v>5/9/2020</c:v>
                </c:pt>
                <c:pt idx="131">
                  <c:v>5/10/2020</c:v>
                </c:pt>
                <c:pt idx="132">
                  <c:v>5/11/2020</c:v>
                </c:pt>
                <c:pt idx="133">
                  <c:v>5/12/2020</c:v>
                </c:pt>
                <c:pt idx="134">
                  <c:v>5/13/2020</c:v>
                </c:pt>
                <c:pt idx="135">
                  <c:v>5/14/2020</c:v>
                </c:pt>
                <c:pt idx="136">
                  <c:v>5/15/2020</c:v>
                </c:pt>
                <c:pt idx="137">
                  <c:v>5/16/2020</c:v>
                </c:pt>
                <c:pt idx="138">
                  <c:v>5/17/2020</c:v>
                </c:pt>
                <c:pt idx="139">
                  <c:v>5/18/2020</c:v>
                </c:pt>
                <c:pt idx="140">
                  <c:v>5/19/2020</c:v>
                </c:pt>
                <c:pt idx="141">
                  <c:v>5/20/2020</c:v>
                </c:pt>
                <c:pt idx="142">
                  <c:v>5/21/2020</c:v>
                </c:pt>
                <c:pt idx="143">
                  <c:v>5/22/2020</c:v>
                </c:pt>
                <c:pt idx="144">
                  <c:v>5/23/2020</c:v>
                </c:pt>
                <c:pt idx="145">
                  <c:v>5/24/2020</c:v>
                </c:pt>
                <c:pt idx="146">
                  <c:v>5/25/2020</c:v>
                </c:pt>
                <c:pt idx="147">
                  <c:v>5/26/2020</c:v>
                </c:pt>
                <c:pt idx="148">
                  <c:v>5/27/2020</c:v>
                </c:pt>
                <c:pt idx="149">
                  <c:v>5/28/2020</c:v>
                </c:pt>
                <c:pt idx="150">
                  <c:v>5/29/2020</c:v>
                </c:pt>
                <c:pt idx="151">
                  <c:v>5/30/2020</c:v>
                </c:pt>
                <c:pt idx="152">
                  <c:v>5/31/2020</c:v>
                </c:pt>
                <c:pt idx="153">
                  <c:v>6/1/2020</c:v>
                </c:pt>
                <c:pt idx="154">
                  <c:v>6/2/2020</c:v>
                </c:pt>
                <c:pt idx="155">
                  <c:v>6/3/2020</c:v>
                </c:pt>
                <c:pt idx="156">
                  <c:v>6/4/2020</c:v>
                </c:pt>
                <c:pt idx="157">
                  <c:v>6/5/2020</c:v>
                </c:pt>
                <c:pt idx="158">
                  <c:v>6/6/2020</c:v>
                </c:pt>
                <c:pt idx="159">
                  <c:v>6/7/2020</c:v>
                </c:pt>
                <c:pt idx="160">
                  <c:v>6/8/2020</c:v>
                </c:pt>
                <c:pt idx="161">
                  <c:v>6/9/2020</c:v>
                </c:pt>
                <c:pt idx="162">
                  <c:v>6/10/2020</c:v>
                </c:pt>
                <c:pt idx="163">
                  <c:v>6/11/2020</c:v>
                </c:pt>
                <c:pt idx="164">
                  <c:v>6/12/2020</c:v>
                </c:pt>
                <c:pt idx="165">
                  <c:v>6/13/2020</c:v>
                </c:pt>
                <c:pt idx="166">
                  <c:v>6/14/2020</c:v>
                </c:pt>
                <c:pt idx="167">
                  <c:v>6/15/2020</c:v>
                </c:pt>
                <c:pt idx="168">
                  <c:v>6/16/2020</c:v>
                </c:pt>
                <c:pt idx="169">
                  <c:v>6/17/2020</c:v>
                </c:pt>
                <c:pt idx="170">
                  <c:v>6/18/2020</c:v>
                </c:pt>
                <c:pt idx="171">
                  <c:v>6/19/2020</c:v>
                </c:pt>
                <c:pt idx="172">
                  <c:v>6/20/2020</c:v>
                </c:pt>
                <c:pt idx="173">
                  <c:v>6/21/2020</c:v>
                </c:pt>
                <c:pt idx="174">
                  <c:v>6/22/2020</c:v>
                </c:pt>
                <c:pt idx="175">
                  <c:v>6/23/2020</c:v>
                </c:pt>
                <c:pt idx="176">
                  <c:v>6/24/2020</c:v>
                </c:pt>
                <c:pt idx="177">
                  <c:v>6/25/2020</c:v>
                </c:pt>
                <c:pt idx="178">
                  <c:v>6/26/2020</c:v>
                </c:pt>
                <c:pt idx="179">
                  <c:v>6/27/2020</c:v>
                </c:pt>
                <c:pt idx="180">
                  <c:v>6/28/2020</c:v>
                </c:pt>
                <c:pt idx="181">
                  <c:v>6/29/2020</c:v>
                </c:pt>
                <c:pt idx="182">
                  <c:v>6/30/2020</c:v>
                </c:pt>
              </c:strCache>
            </c:strRef>
          </c:cat>
          <c:val>
            <c:numRef>
              <c:f>YelloCabDataModel!$C$2:$C$183</c:f>
              <c:numCache>
                <c:formatCode>General</c:formatCode>
                <c:ptCount val="182"/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11</c:v>
                </c:pt>
                <c:pt idx="64">
                  <c:v>22</c:v>
                </c:pt>
                <c:pt idx="65">
                  <c:v>44</c:v>
                </c:pt>
                <c:pt idx="66">
                  <c:v>89</c:v>
                </c:pt>
                <c:pt idx="67">
                  <c:v>106</c:v>
                </c:pt>
                <c:pt idx="68">
                  <c:v>142</c:v>
                </c:pt>
                <c:pt idx="69">
                  <c:v>173</c:v>
                </c:pt>
                <c:pt idx="70">
                  <c:v>217</c:v>
                </c:pt>
                <c:pt idx="71">
                  <c:v>326</c:v>
                </c:pt>
                <c:pt idx="72">
                  <c:v>421</c:v>
                </c:pt>
                <c:pt idx="73">
                  <c:v>610</c:v>
                </c:pt>
                <c:pt idx="74">
                  <c:v>732</c:v>
                </c:pt>
                <c:pt idx="75">
                  <c:v>950</c:v>
                </c:pt>
                <c:pt idx="76">
                  <c:v>1375</c:v>
                </c:pt>
                <c:pt idx="77">
                  <c:v>2387</c:v>
                </c:pt>
                <c:pt idx="78">
                  <c:v>4161</c:v>
                </c:pt>
                <c:pt idx="79">
                  <c:v>7113</c:v>
                </c:pt>
                <c:pt idx="80">
                  <c:v>10371</c:v>
                </c:pt>
                <c:pt idx="81">
                  <c:v>15188</c:v>
                </c:pt>
                <c:pt idx="82">
                  <c:v>20899</c:v>
                </c:pt>
                <c:pt idx="83">
                  <c:v>25704</c:v>
                </c:pt>
                <c:pt idx="84">
                  <c:v>33117</c:v>
                </c:pt>
                <c:pt idx="85">
                  <c:v>39058</c:v>
                </c:pt>
                <c:pt idx="86">
                  <c:v>44746</c:v>
                </c:pt>
                <c:pt idx="87">
                  <c:v>53517</c:v>
                </c:pt>
                <c:pt idx="88">
                  <c:v>59783</c:v>
                </c:pt>
                <c:pt idx="89">
                  <c:v>67504</c:v>
                </c:pt>
                <c:pt idx="90">
                  <c:v>76211</c:v>
                </c:pt>
                <c:pt idx="91">
                  <c:v>84364</c:v>
                </c:pt>
                <c:pt idx="92">
                  <c:v>93360</c:v>
                </c:pt>
                <c:pt idx="93">
                  <c:v>103689</c:v>
                </c:pt>
                <c:pt idx="94">
                  <c:v>115963</c:v>
                </c:pt>
                <c:pt idx="95">
                  <c:v>124085</c:v>
                </c:pt>
                <c:pt idx="96">
                  <c:v>133389</c:v>
                </c:pt>
                <c:pt idx="97">
                  <c:v>141703</c:v>
                </c:pt>
                <c:pt idx="98">
                  <c:v>151271</c:v>
                </c:pt>
                <c:pt idx="99">
                  <c:v>162036</c:v>
                </c:pt>
                <c:pt idx="100">
                  <c:v>172830</c:v>
                </c:pt>
                <c:pt idx="101">
                  <c:v>182990</c:v>
                </c:pt>
                <c:pt idx="102">
                  <c:v>191425</c:v>
                </c:pt>
                <c:pt idx="103">
                  <c:v>197973</c:v>
                </c:pt>
                <c:pt idx="104">
                  <c:v>205375</c:v>
                </c:pt>
                <c:pt idx="105">
                  <c:v>217130</c:v>
                </c:pt>
                <c:pt idx="106">
                  <c:v>225761</c:v>
                </c:pt>
                <c:pt idx="107">
                  <c:v>233293</c:v>
                </c:pt>
                <c:pt idx="108">
                  <c:v>240542</c:v>
                </c:pt>
                <c:pt idx="109">
                  <c:v>246741</c:v>
                </c:pt>
                <c:pt idx="110">
                  <c:v>251608</c:v>
                </c:pt>
                <c:pt idx="111">
                  <c:v>255932</c:v>
                </c:pt>
                <c:pt idx="112">
                  <c:v>261591</c:v>
                </c:pt>
                <c:pt idx="113">
                  <c:v>267932</c:v>
                </c:pt>
                <c:pt idx="114">
                  <c:v>276218</c:v>
                </c:pt>
                <c:pt idx="115">
                  <c:v>286901</c:v>
                </c:pt>
                <c:pt idx="116">
                  <c:v>292914</c:v>
                </c:pt>
                <c:pt idx="117">
                  <c:v>296991</c:v>
                </c:pt>
                <c:pt idx="118">
                  <c:v>300276</c:v>
                </c:pt>
                <c:pt idx="119">
                  <c:v>304994</c:v>
                </c:pt>
                <c:pt idx="120">
                  <c:v>309696</c:v>
                </c:pt>
                <c:pt idx="121">
                  <c:v>313575</c:v>
                </c:pt>
                <c:pt idx="122">
                  <c:v>318134</c:v>
                </c:pt>
                <c:pt idx="123">
                  <c:v>321833</c:v>
                </c:pt>
                <c:pt idx="124">
                  <c:v>324357</c:v>
                </c:pt>
                <c:pt idx="125">
                  <c:v>326659</c:v>
                </c:pt>
                <c:pt idx="126">
                  <c:v>329405</c:v>
                </c:pt>
                <c:pt idx="127">
                  <c:v>332931</c:v>
                </c:pt>
                <c:pt idx="128">
                  <c:v>335804</c:v>
                </c:pt>
                <c:pt idx="129">
                  <c:v>338519</c:v>
                </c:pt>
                <c:pt idx="130">
                  <c:v>340657</c:v>
                </c:pt>
                <c:pt idx="131">
                  <c:v>342267</c:v>
                </c:pt>
                <c:pt idx="132">
                  <c:v>343705</c:v>
                </c:pt>
                <c:pt idx="133">
                  <c:v>345828</c:v>
                </c:pt>
                <c:pt idx="134">
                  <c:v>348192</c:v>
                </c:pt>
                <c:pt idx="135">
                  <c:v>350951</c:v>
                </c:pt>
                <c:pt idx="136">
                  <c:v>353136</c:v>
                </c:pt>
                <c:pt idx="137">
                  <c:v>355037</c:v>
                </c:pt>
                <c:pt idx="138">
                  <c:v>356278</c:v>
                </c:pt>
                <c:pt idx="139">
                  <c:v>357757</c:v>
                </c:pt>
                <c:pt idx="140">
                  <c:v>359235</c:v>
                </c:pt>
                <c:pt idx="141">
                  <c:v>361313</c:v>
                </c:pt>
                <c:pt idx="142">
                  <c:v>362991</c:v>
                </c:pt>
                <c:pt idx="143">
                  <c:v>364745</c:v>
                </c:pt>
                <c:pt idx="144">
                  <c:v>366346</c:v>
                </c:pt>
                <c:pt idx="145">
                  <c:v>367625</c:v>
                </c:pt>
                <c:pt idx="146">
                  <c:v>368669</c:v>
                </c:pt>
                <c:pt idx="147">
                  <c:v>369801</c:v>
                </c:pt>
                <c:pt idx="148">
                  <c:v>371559</c:v>
                </c:pt>
                <c:pt idx="149">
                  <c:v>373108</c:v>
                </c:pt>
                <c:pt idx="150">
                  <c:v>374471</c:v>
                </c:pt>
                <c:pt idx="151">
                  <c:v>375575</c:v>
                </c:pt>
                <c:pt idx="152">
                  <c:v>376520</c:v>
                </c:pt>
                <c:pt idx="153">
                  <c:v>377881</c:v>
                </c:pt>
                <c:pt idx="154">
                  <c:v>378924</c:v>
                </c:pt>
                <c:pt idx="155">
                  <c:v>379977</c:v>
                </c:pt>
                <c:pt idx="156">
                  <c:v>381019</c:v>
                </c:pt>
                <c:pt idx="157">
                  <c:v>382102</c:v>
                </c:pt>
                <c:pt idx="158">
                  <c:v>382879</c:v>
                </c:pt>
                <c:pt idx="159">
                  <c:v>383591</c:v>
                </c:pt>
                <c:pt idx="160">
                  <c:v>384281</c:v>
                </c:pt>
                <c:pt idx="161">
                  <c:v>384945</c:v>
                </c:pt>
                <c:pt idx="162">
                  <c:v>385669</c:v>
                </c:pt>
                <c:pt idx="163">
                  <c:v>386490</c:v>
                </c:pt>
                <c:pt idx="164">
                  <c:v>387402</c:v>
                </c:pt>
                <c:pt idx="165">
                  <c:v>388096</c:v>
                </c:pt>
                <c:pt idx="166">
                  <c:v>388719</c:v>
                </c:pt>
                <c:pt idx="167">
                  <c:v>389349</c:v>
                </c:pt>
                <c:pt idx="168">
                  <c:v>389910</c:v>
                </c:pt>
                <c:pt idx="169">
                  <c:v>390536</c:v>
                </c:pt>
                <c:pt idx="170">
                  <c:v>391330</c:v>
                </c:pt>
                <c:pt idx="171">
                  <c:v>392037</c:v>
                </c:pt>
                <c:pt idx="172">
                  <c:v>392702</c:v>
                </c:pt>
                <c:pt idx="173">
                  <c:v>393257</c:v>
                </c:pt>
                <c:pt idx="174">
                  <c:v>393855</c:v>
                </c:pt>
                <c:pt idx="175">
                  <c:v>394430</c:v>
                </c:pt>
                <c:pt idx="176">
                  <c:v>395168</c:v>
                </c:pt>
                <c:pt idx="177">
                  <c:v>395972</c:v>
                </c:pt>
                <c:pt idx="178">
                  <c:v>396669</c:v>
                </c:pt>
                <c:pt idx="179">
                  <c:v>397293</c:v>
                </c:pt>
                <c:pt idx="180">
                  <c:v>397684</c:v>
                </c:pt>
                <c:pt idx="181">
                  <c:v>398142</c:v>
                </c:pt>
              </c:numCache>
            </c:numRef>
          </c:val>
        </c:ser>
        <c:dLbls/>
        <c:marker val="1"/>
        <c:axId val="156438912"/>
        <c:axId val="156440448"/>
      </c:lineChart>
      <c:catAx>
        <c:axId val="156438912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6440448"/>
        <c:crosses val="autoZero"/>
        <c:auto val="1"/>
        <c:lblAlgn val="ctr"/>
        <c:lblOffset val="100"/>
        <c:noMultiLvlLbl val="1"/>
      </c:catAx>
      <c:valAx>
        <c:axId val="156440448"/>
        <c:scaling>
          <c:orientation val="minMax"/>
        </c:scaling>
        <c:axPos val="l"/>
        <c:majorGridlines/>
        <c:numFmt formatCode="General" sourceLinked="1"/>
        <c:tickLblPos val="nextTo"/>
        <c:crossAx val="156438912"/>
        <c:crosses val="autoZero"/>
        <c:crossBetween val="midCat"/>
        <c:dispUnits>
          <c:builtInUnit val="millions"/>
        </c:dispUnits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9145616326072413"/>
          <c:y val="4.0712461667774778E-2"/>
        </c:manualLayout>
      </c:layout>
    </c:title>
    <c:plotArea>
      <c:layout>
        <c:manualLayout>
          <c:layoutTarget val="inner"/>
          <c:xMode val="edge"/>
          <c:yMode val="edge"/>
          <c:x val="7.267760495455311E-2"/>
          <c:y val="0.15607811251854389"/>
          <c:w val="0.73587360200664587"/>
          <c:h val="0.75259928106812746"/>
        </c:manualLayout>
      </c:layout>
      <c:scatterChart>
        <c:scatterStyle val="lineMarker"/>
        <c:ser>
          <c:idx val="0"/>
          <c:order val="0"/>
          <c:tx>
            <c:v>Cases vs Sales</c:v>
          </c:tx>
          <c:spPr>
            <a:ln w="2857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21905548013394882"/>
                  <c:y val="-0.64758359009471644"/>
                </c:manualLayout>
              </c:layout>
              <c:numFmt formatCode="General" sourceLinked="0"/>
            </c:trendlineLbl>
          </c:trendline>
          <c:xVal>
            <c:numRef>
              <c:f>YelloCabDataModel!$C$62:$C$183</c:f>
              <c:numCache>
                <c:formatCode>General</c:formatCode>
                <c:ptCount val="1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11</c:v>
                </c:pt>
                <c:pt idx="4">
                  <c:v>22</c:v>
                </c:pt>
                <c:pt idx="5">
                  <c:v>44</c:v>
                </c:pt>
                <c:pt idx="6">
                  <c:v>89</c:v>
                </c:pt>
                <c:pt idx="7">
                  <c:v>106</c:v>
                </c:pt>
                <c:pt idx="8">
                  <c:v>142</c:v>
                </c:pt>
                <c:pt idx="9">
                  <c:v>173</c:v>
                </c:pt>
                <c:pt idx="10">
                  <c:v>217</c:v>
                </c:pt>
                <c:pt idx="11">
                  <c:v>326</c:v>
                </c:pt>
                <c:pt idx="12">
                  <c:v>421</c:v>
                </c:pt>
                <c:pt idx="13">
                  <c:v>610</c:v>
                </c:pt>
                <c:pt idx="14">
                  <c:v>732</c:v>
                </c:pt>
                <c:pt idx="15">
                  <c:v>950</c:v>
                </c:pt>
                <c:pt idx="16">
                  <c:v>1375</c:v>
                </c:pt>
                <c:pt idx="17">
                  <c:v>2387</c:v>
                </c:pt>
                <c:pt idx="18">
                  <c:v>4161</c:v>
                </c:pt>
                <c:pt idx="19">
                  <c:v>7113</c:v>
                </c:pt>
                <c:pt idx="20">
                  <c:v>10371</c:v>
                </c:pt>
                <c:pt idx="21">
                  <c:v>15188</c:v>
                </c:pt>
                <c:pt idx="22">
                  <c:v>20899</c:v>
                </c:pt>
                <c:pt idx="23">
                  <c:v>25704</c:v>
                </c:pt>
                <c:pt idx="24">
                  <c:v>33117</c:v>
                </c:pt>
                <c:pt idx="25">
                  <c:v>39058</c:v>
                </c:pt>
                <c:pt idx="26">
                  <c:v>44746</c:v>
                </c:pt>
                <c:pt idx="27">
                  <c:v>53517</c:v>
                </c:pt>
                <c:pt idx="28">
                  <c:v>59783</c:v>
                </c:pt>
                <c:pt idx="29">
                  <c:v>67504</c:v>
                </c:pt>
                <c:pt idx="30">
                  <c:v>76211</c:v>
                </c:pt>
                <c:pt idx="31">
                  <c:v>84364</c:v>
                </c:pt>
                <c:pt idx="32">
                  <c:v>93360</c:v>
                </c:pt>
                <c:pt idx="33">
                  <c:v>103689</c:v>
                </c:pt>
                <c:pt idx="34">
                  <c:v>115963</c:v>
                </c:pt>
                <c:pt idx="35">
                  <c:v>124085</c:v>
                </c:pt>
                <c:pt idx="36">
                  <c:v>133389</c:v>
                </c:pt>
                <c:pt idx="37">
                  <c:v>141703</c:v>
                </c:pt>
                <c:pt idx="38">
                  <c:v>151271</c:v>
                </c:pt>
                <c:pt idx="39">
                  <c:v>162036</c:v>
                </c:pt>
                <c:pt idx="40">
                  <c:v>172830</c:v>
                </c:pt>
                <c:pt idx="41">
                  <c:v>182990</c:v>
                </c:pt>
                <c:pt idx="42">
                  <c:v>191425</c:v>
                </c:pt>
                <c:pt idx="43">
                  <c:v>197973</c:v>
                </c:pt>
                <c:pt idx="44">
                  <c:v>205375</c:v>
                </c:pt>
                <c:pt idx="45">
                  <c:v>217130</c:v>
                </c:pt>
                <c:pt idx="46">
                  <c:v>225761</c:v>
                </c:pt>
                <c:pt idx="47">
                  <c:v>233293</c:v>
                </c:pt>
                <c:pt idx="48">
                  <c:v>240542</c:v>
                </c:pt>
                <c:pt idx="49">
                  <c:v>246741</c:v>
                </c:pt>
                <c:pt idx="50">
                  <c:v>251608</c:v>
                </c:pt>
                <c:pt idx="51">
                  <c:v>255932</c:v>
                </c:pt>
                <c:pt idx="52">
                  <c:v>261591</c:v>
                </c:pt>
                <c:pt idx="53">
                  <c:v>267932</c:v>
                </c:pt>
                <c:pt idx="54">
                  <c:v>276218</c:v>
                </c:pt>
                <c:pt idx="55">
                  <c:v>286901</c:v>
                </c:pt>
                <c:pt idx="56">
                  <c:v>292914</c:v>
                </c:pt>
                <c:pt idx="57">
                  <c:v>296991</c:v>
                </c:pt>
                <c:pt idx="58">
                  <c:v>300276</c:v>
                </c:pt>
                <c:pt idx="59">
                  <c:v>304994</c:v>
                </c:pt>
                <c:pt idx="60">
                  <c:v>309696</c:v>
                </c:pt>
                <c:pt idx="61">
                  <c:v>313575</c:v>
                </c:pt>
                <c:pt idx="62">
                  <c:v>318134</c:v>
                </c:pt>
                <c:pt idx="63">
                  <c:v>321833</c:v>
                </c:pt>
                <c:pt idx="64">
                  <c:v>324357</c:v>
                </c:pt>
                <c:pt idx="65">
                  <c:v>326659</c:v>
                </c:pt>
                <c:pt idx="66">
                  <c:v>329405</c:v>
                </c:pt>
                <c:pt idx="67">
                  <c:v>332931</c:v>
                </c:pt>
                <c:pt idx="68">
                  <c:v>335804</c:v>
                </c:pt>
                <c:pt idx="69">
                  <c:v>338519</c:v>
                </c:pt>
                <c:pt idx="70">
                  <c:v>340657</c:v>
                </c:pt>
                <c:pt idx="71">
                  <c:v>342267</c:v>
                </c:pt>
                <c:pt idx="72">
                  <c:v>343705</c:v>
                </c:pt>
                <c:pt idx="73">
                  <c:v>345828</c:v>
                </c:pt>
                <c:pt idx="74">
                  <c:v>348192</c:v>
                </c:pt>
                <c:pt idx="75">
                  <c:v>350951</c:v>
                </c:pt>
                <c:pt idx="76">
                  <c:v>353136</c:v>
                </c:pt>
                <c:pt idx="77">
                  <c:v>355037</c:v>
                </c:pt>
                <c:pt idx="78">
                  <c:v>356278</c:v>
                </c:pt>
                <c:pt idx="79">
                  <c:v>357757</c:v>
                </c:pt>
                <c:pt idx="80">
                  <c:v>359235</c:v>
                </c:pt>
                <c:pt idx="81">
                  <c:v>361313</c:v>
                </c:pt>
                <c:pt idx="82">
                  <c:v>362991</c:v>
                </c:pt>
                <c:pt idx="83">
                  <c:v>364745</c:v>
                </c:pt>
                <c:pt idx="84">
                  <c:v>366346</c:v>
                </c:pt>
                <c:pt idx="85">
                  <c:v>367625</c:v>
                </c:pt>
                <c:pt idx="86">
                  <c:v>368669</c:v>
                </c:pt>
                <c:pt idx="87">
                  <c:v>369801</c:v>
                </c:pt>
                <c:pt idx="88">
                  <c:v>371559</c:v>
                </c:pt>
                <c:pt idx="89">
                  <c:v>373108</c:v>
                </c:pt>
                <c:pt idx="90">
                  <c:v>374471</c:v>
                </c:pt>
                <c:pt idx="91">
                  <c:v>375575</c:v>
                </c:pt>
                <c:pt idx="92">
                  <c:v>376520</c:v>
                </c:pt>
                <c:pt idx="93">
                  <c:v>377881</c:v>
                </c:pt>
                <c:pt idx="94">
                  <c:v>378924</c:v>
                </c:pt>
                <c:pt idx="95">
                  <c:v>379977</c:v>
                </c:pt>
                <c:pt idx="96">
                  <c:v>381019</c:v>
                </c:pt>
                <c:pt idx="97">
                  <c:v>382102</c:v>
                </c:pt>
                <c:pt idx="98">
                  <c:v>382879</c:v>
                </c:pt>
                <c:pt idx="99">
                  <c:v>383591</c:v>
                </c:pt>
                <c:pt idx="100">
                  <c:v>384281</c:v>
                </c:pt>
                <c:pt idx="101">
                  <c:v>384945</c:v>
                </c:pt>
                <c:pt idx="102">
                  <c:v>385669</c:v>
                </c:pt>
                <c:pt idx="103">
                  <c:v>386490</c:v>
                </c:pt>
                <c:pt idx="104">
                  <c:v>387402</c:v>
                </c:pt>
                <c:pt idx="105">
                  <c:v>388096</c:v>
                </c:pt>
                <c:pt idx="106">
                  <c:v>388719</c:v>
                </c:pt>
                <c:pt idx="107">
                  <c:v>389349</c:v>
                </c:pt>
                <c:pt idx="108">
                  <c:v>389910</c:v>
                </c:pt>
                <c:pt idx="109">
                  <c:v>390536</c:v>
                </c:pt>
                <c:pt idx="110">
                  <c:v>391330</c:v>
                </c:pt>
                <c:pt idx="111">
                  <c:v>392037</c:v>
                </c:pt>
                <c:pt idx="112">
                  <c:v>392702</c:v>
                </c:pt>
                <c:pt idx="113">
                  <c:v>393257</c:v>
                </c:pt>
                <c:pt idx="114">
                  <c:v>393855</c:v>
                </c:pt>
                <c:pt idx="115">
                  <c:v>394430</c:v>
                </c:pt>
                <c:pt idx="116">
                  <c:v>395168</c:v>
                </c:pt>
                <c:pt idx="117">
                  <c:v>395972</c:v>
                </c:pt>
                <c:pt idx="118">
                  <c:v>396669</c:v>
                </c:pt>
                <c:pt idx="119">
                  <c:v>397293</c:v>
                </c:pt>
                <c:pt idx="120">
                  <c:v>397684</c:v>
                </c:pt>
                <c:pt idx="121">
                  <c:v>398142</c:v>
                </c:pt>
              </c:numCache>
            </c:numRef>
          </c:xVal>
          <c:yVal>
            <c:numRef>
              <c:f>YelloCabDataModel!$B$62:$B$183</c:f>
              <c:numCache>
                <c:formatCode>General</c:formatCode>
                <c:ptCount val="122"/>
                <c:pt idx="0">
                  <c:v>3384988.5999965998</c:v>
                </c:pt>
                <c:pt idx="1">
                  <c:v>3683227.2399955001</c:v>
                </c:pt>
                <c:pt idx="2">
                  <c:v>4151548.8899937002</c:v>
                </c:pt>
                <c:pt idx="3">
                  <c:v>4978691.3399925996</c:v>
                </c:pt>
                <c:pt idx="4">
                  <c:v>4634648.9399913996</c:v>
                </c:pt>
                <c:pt idx="5">
                  <c:v>4539602.4699913999</c:v>
                </c:pt>
                <c:pt idx="6">
                  <c:v>3621673.6299947002</c:v>
                </c:pt>
                <c:pt idx="7">
                  <c:v>3063791.2999976999</c:v>
                </c:pt>
                <c:pt idx="8">
                  <c:v>3254180.4699971001</c:v>
                </c:pt>
                <c:pt idx="9">
                  <c:v>4332005.7299910001</c:v>
                </c:pt>
                <c:pt idx="10">
                  <c:v>3298933.319997</c:v>
                </c:pt>
                <c:pt idx="11">
                  <c:v>3159825.1799975</c:v>
                </c:pt>
                <c:pt idx="12">
                  <c:v>2424903.5200004</c:v>
                </c:pt>
                <c:pt idx="13">
                  <c:v>1510703.8300012001</c:v>
                </c:pt>
                <c:pt idx="14">
                  <c:v>1096629.2500006</c:v>
                </c:pt>
                <c:pt idx="15">
                  <c:v>1165273.9400005999</c:v>
                </c:pt>
                <c:pt idx="16">
                  <c:v>806046.36000017996</c:v>
                </c:pt>
                <c:pt idx="17">
                  <c:v>630386.00999997999</c:v>
                </c:pt>
                <c:pt idx="18">
                  <c:v>501779.08999988</c:v>
                </c:pt>
                <c:pt idx="19">
                  <c:v>463295.31999988999</c:v>
                </c:pt>
                <c:pt idx="20">
                  <c:v>276216.79999996</c:v>
                </c:pt>
                <c:pt idx="21">
                  <c:v>183763.41999999</c:v>
                </c:pt>
                <c:pt idx="22">
                  <c:v>223401.07999997999</c:v>
                </c:pt>
                <c:pt idx="23">
                  <c:v>197183.50999999</c:v>
                </c:pt>
                <c:pt idx="24">
                  <c:v>184489.99999998999</c:v>
                </c:pt>
                <c:pt idx="25">
                  <c:v>175124.19</c:v>
                </c:pt>
                <c:pt idx="26">
                  <c:v>192197.96999998999</c:v>
                </c:pt>
                <c:pt idx="27">
                  <c:v>119960.86000001</c:v>
                </c:pt>
                <c:pt idx="28">
                  <c:v>92030.670000005004</c:v>
                </c:pt>
                <c:pt idx="29">
                  <c:v>154012.4</c:v>
                </c:pt>
                <c:pt idx="30">
                  <c:v>154658.66</c:v>
                </c:pt>
                <c:pt idx="31">
                  <c:v>151488.08000001</c:v>
                </c:pt>
                <c:pt idx="32">
                  <c:v>141158.92000001</c:v>
                </c:pt>
                <c:pt idx="33">
                  <c:v>164444.07</c:v>
                </c:pt>
                <c:pt idx="34">
                  <c:v>102184.92000001</c:v>
                </c:pt>
                <c:pt idx="35">
                  <c:v>83657.780000004001</c:v>
                </c:pt>
                <c:pt idx="36">
                  <c:v>133336.51000000999</c:v>
                </c:pt>
                <c:pt idx="37">
                  <c:v>125868.53000001</c:v>
                </c:pt>
                <c:pt idx="38">
                  <c:v>124837.63000001</c:v>
                </c:pt>
                <c:pt idx="39">
                  <c:v>125590.69000001</c:v>
                </c:pt>
                <c:pt idx="40">
                  <c:v>136445.02000001</c:v>
                </c:pt>
                <c:pt idx="41">
                  <c:v>101485.94000001</c:v>
                </c:pt>
                <c:pt idx="42">
                  <c:v>75502.940000001996</c:v>
                </c:pt>
                <c:pt idx="43">
                  <c:v>120938.51000001001</c:v>
                </c:pt>
                <c:pt idx="44">
                  <c:v>135083.75000001001</c:v>
                </c:pt>
                <c:pt idx="45">
                  <c:v>133409.68000001</c:v>
                </c:pt>
                <c:pt idx="46">
                  <c:v>138048.24000001</c:v>
                </c:pt>
                <c:pt idx="47">
                  <c:v>158884.92000001</c:v>
                </c:pt>
                <c:pt idx="48">
                  <c:v>94960.700000005003</c:v>
                </c:pt>
                <c:pt idx="49">
                  <c:v>85754.570000003994</c:v>
                </c:pt>
                <c:pt idx="50">
                  <c:v>131839.28000001001</c:v>
                </c:pt>
                <c:pt idx="51">
                  <c:v>131790.88000000999</c:v>
                </c:pt>
                <c:pt idx="52">
                  <c:v>139948.65000001001</c:v>
                </c:pt>
                <c:pt idx="53">
                  <c:v>140826.24000001</c:v>
                </c:pt>
                <c:pt idx="54">
                  <c:v>153795.67000001</c:v>
                </c:pt>
                <c:pt idx="55">
                  <c:v>117506.07000001</c:v>
                </c:pt>
                <c:pt idx="56">
                  <c:v>87637.230000002994</c:v>
                </c:pt>
                <c:pt idx="57">
                  <c:v>149654.35000000999</c:v>
                </c:pt>
                <c:pt idx="58">
                  <c:v>163262.46000001</c:v>
                </c:pt>
                <c:pt idx="59">
                  <c:v>168686.29000000999</c:v>
                </c:pt>
                <c:pt idx="60">
                  <c:v>185139.31000001001</c:v>
                </c:pt>
                <c:pt idx="61">
                  <c:v>211732.02</c:v>
                </c:pt>
                <c:pt idx="62">
                  <c:v>145577.69000001001</c:v>
                </c:pt>
                <c:pt idx="63">
                  <c:v>114934.3</c:v>
                </c:pt>
                <c:pt idx="64">
                  <c:v>621529.53000002995</c:v>
                </c:pt>
                <c:pt idx="65">
                  <c:v>210103.15</c:v>
                </c:pt>
                <c:pt idx="66">
                  <c:v>220736.76</c:v>
                </c:pt>
                <c:pt idx="67">
                  <c:v>230308.1</c:v>
                </c:pt>
                <c:pt idx="68">
                  <c:v>242905.25</c:v>
                </c:pt>
                <c:pt idx="69">
                  <c:v>156115.47000001001</c:v>
                </c:pt>
                <c:pt idx="70">
                  <c:v>143018.48000000999</c:v>
                </c:pt>
                <c:pt idx="71">
                  <c:v>230767.52000001</c:v>
                </c:pt>
                <c:pt idx="72">
                  <c:v>237667.18</c:v>
                </c:pt>
                <c:pt idx="73">
                  <c:v>250556.61</c:v>
                </c:pt>
                <c:pt idx="74">
                  <c:v>257435.67</c:v>
                </c:pt>
                <c:pt idx="75">
                  <c:v>287078.38999999</c:v>
                </c:pt>
                <c:pt idx="76">
                  <c:v>192871.90000001001</c:v>
                </c:pt>
                <c:pt idx="77">
                  <c:v>141400.09000001001</c:v>
                </c:pt>
                <c:pt idx="78">
                  <c:v>216120.72</c:v>
                </c:pt>
                <c:pt idx="79">
                  <c:v>216211.77999998999</c:v>
                </c:pt>
                <c:pt idx="80">
                  <c:v>228201.63999999</c:v>
                </c:pt>
                <c:pt idx="81">
                  <c:v>228246.68999998999</c:v>
                </c:pt>
                <c:pt idx="82">
                  <c:v>254864.22999997999</c:v>
                </c:pt>
                <c:pt idx="83">
                  <c:v>145421.01000000999</c:v>
                </c:pt>
                <c:pt idx="84">
                  <c:v>147444.92000001</c:v>
                </c:pt>
                <c:pt idx="85">
                  <c:v>143258.37000001001</c:v>
                </c:pt>
                <c:pt idx="86">
                  <c:v>233594.70999999001</c:v>
                </c:pt>
                <c:pt idx="87">
                  <c:v>256382.96999998001</c:v>
                </c:pt>
                <c:pt idx="88">
                  <c:v>244501.89999999001</c:v>
                </c:pt>
                <c:pt idx="89">
                  <c:v>274030.21999998001</c:v>
                </c:pt>
                <c:pt idx="90">
                  <c:v>205065.64</c:v>
                </c:pt>
                <c:pt idx="91">
                  <c:v>166022.15000001001</c:v>
                </c:pt>
                <c:pt idx="92">
                  <c:v>269423.98999998003</c:v>
                </c:pt>
                <c:pt idx="93">
                  <c:v>280816.58999998</c:v>
                </c:pt>
                <c:pt idx="94">
                  <c:v>274043.27999998</c:v>
                </c:pt>
                <c:pt idx="95">
                  <c:v>293198.28999998001</c:v>
                </c:pt>
                <c:pt idx="96">
                  <c:v>317805.30999997997</c:v>
                </c:pt>
                <c:pt idx="97">
                  <c:v>240384.61999999001</c:v>
                </c:pt>
                <c:pt idx="98">
                  <c:v>197069.04</c:v>
                </c:pt>
                <c:pt idx="99">
                  <c:v>306094.72999997</c:v>
                </c:pt>
                <c:pt idx="100">
                  <c:v>318471.78999995999</c:v>
                </c:pt>
                <c:pt idx="101">
                  <c:v>320120.60999996</c:v>
                </c:pt>
                <c:pt idx="102">
                  <c:v>319815.54999996</c:v>
                </c:pt>
                <c:pt idx="103">
                  <c:v>367849.26999995002</c:v>
                </c:pt>
                <c:pt idx="104">
                  <c:v>255898.43999998001</c:v>
                </c:pt>
                <c:pt idx="105">
                  <c:v>215317.19999999</c:v>
                </c:pt>
                <c:pt idx="106">
                  <c:v>352519.48999996</c:v>
                </c:pt>
                <c:pt idx="107">
                  <c:v>373533.88999995001</c:v>
                </c:pt>
                <c:pt idx="108">
                  <c:v>375245.36999994999</c:v>
                </c:pt>
                <c:pt idx="109">
                  <c:v>385202.98999994999</c:v>
                </c:pt>
                <c:pt idx="110">
                  <c:v>430476.72999994003</c:v>
                </c:pt>
                <c:pt idx="111">
                  <c:v>284458.42999998003</c:v>
                </c:pt>
                <c:pt idx="112">
                  <c:v>266319.39999998</c:v>
                </c:pt>
                <c:pt idx="113">
                  <c:v>425258.27999993</c:v>
                </c:pt>
                <c:pt idx="114">
                  <c:v>457213.86999992002</c:v>
                </c:pt>
                <c:pt idx="115">
                  <c:v>465636.42999992002</c:v>
                </c:pt>
                <c:pt idx="116">
                  <c:v>482882.68999991001</c:v>
                </c:pt>
                <c:pt idx="117">
                  <c:v>498324.14999990998</c:v>
                </c:pt>
                <c:pt idx="118">
                  <c:v>319776.89999995998</c:v>
                </c:pt>
                <c:pt idx="119">
                  <c:v>291933.66999997001</c:v>
                </c:pt>
                <c:pt idx="120">
                  <c:v>462823.47999992</c:v>
                </c:pt>
                <c:pt idx="121">
                  <c:v>53.49</c:v>
                </c:pt>
              </c:numCache>
            </c:numRef>
          </c:yVal>
        </c:ser>
        <c:dLbls/>
        <c:axId val="189360000"/>
        <c:axId val="189394944"/>
      </c:scatterChart>
      <c:valAx>
        <c:axId val="189360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 of Cases</a:t>
                </a:r>
              </a:p>
            </c:rich>
          </c:tx>
          <c:layout/>
        </c:title>
        <c:numFmt formatCode="General" sourceLinked="1"/>
        <c:tickLblPos val="nextTo"/>
        <c:crossAx val="189394944"/>
        <c:crosses val="autoZero"/>
        <c:crossBetween val="midCat"/>
      </c:valAx>
      <c:valAx>
        <c:axId val="189394944"/>
        <c:scaling>
          <c:orientation val="minMax"/>
        </c:scaling>
        <c:axPos val="l"/>
        <c:majorGridlines/>
        <c:numFmt formatCode="General" sourceLinked="1"/>
        <c:tickLblPos val="nextTo"/>
        <c:crossAx val="18936000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[YelloCabDataAnalysis.xlsx]YelloCabDataModel!PivotTable20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YelloCabDataModel!$I$49</c:f>
              <c:strCache>
                <c:ptCount val="1"/>
                <c:pt idx="0">
                  <c:v>SalesAmount_</c:v>
                </c:pt>
              </c:strCache>
            </c:strRef>
          </c:tx>
          <c:cat>
            <c:strRef>
              <c:f>YelloCabDataModel!$H$50:$H$56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YelloCabDataModel!$I$50:$I$56</c:f>
              <c:numCache>
                <c:formatCode>"$"#,##0</c:formatCode>
                <c:ptCount val="6"/>
                <c:pt idx="0">
                  <c:v>119538721.9298308</c:v>
                </c:pt>
                <c:pt idx="1">
                  <c:v>117114233.49981852</c:v>
                </c:pt>
                <c:pt idx="2">
                  <c:v>56655173.98993884</c:v>
                </c:pt>
                <c:pt idx="3">
                  <c:v>3903167.8300002581</c:v>
                </c:pt>
                <c:pt idx="4">
                  <c:v>6854105.0600000098</c:v>
                </c:pt>
                <c:pt idx="5">
                  <c:v>9847967.9699988104</c:v>
                </c:pt>
              </c:numCache>
            </c:numRef>
          </c:val>
        </c:ser>
        <c:ser>
          <c:idx val="1"/>
          <c:order val="1"/>
          <c:tx>
            <c:strRef>
              <c:f>YelloCabDataModel!$J$49</c:f>
              <c:strCache>
                <c:ptCount val="1"/>
                <c:pt idx="0">
                  <c:v>No of Cases</c:v>
                </c:pt>
              </c:strCache>
            </c:strRef>
          </c:tx>
          <c:cat>
            <c:strRef>
              <c:f>YelloCabDataModel!$H$50:$H$56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YelloCabDataModel!$J$50:$J$56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590466</c:v>
                </c:pt>
                <c:pt idx="3">
                  <c:v>7939509</c:v>
                </c:pt>
                <c:pt idx="4">
                  <c:v>14024460</c:v>
                </c:pt>
                <c:pt idx="5">
                  <c:v>14766772</c:v>
                </c:pt>
              </c:numCache>
            </c:numRef>
          </c:val>
        </c:ser>
        <c:dLbls/>
        <c:axId val="189428864"/>
        <c:axId val="189430400"/>
      </c:barChart>
      <c:catAx>
        <c:axId val="189428864"/>
        <c:scaling>
          <c:orientation val="minMax"/>
        </c:scaling>
        <c:axPos val="b"/>
        <c:tickLblPos val="nextTo"/>
        <c:crossAx val="189430400"/>
        <c:crosses val="autoZero"/>
        <c:auto val="1"/>
        <c:lblAlgn val="ctr"/>
        <c:lblOffset val="100"/>
      </c:catAx>
      <c:valAx>
        <c:axId val="189430400"/>
        <c:scaling>
          <c:orientation val="minMax"/>
        </c:scaling>
        <c:axPos val="l"/>
        <c:majorGridlines/>
        <c:numFmt formatCode="&quot;$&quot;#,##0" sourceLinked="1"/>
        <c:tickLblPos val="nextTo"/>
        <c:crossAx val="1894288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Predicted Next 365 </a:t>
            </a:r>
          </a:p>
          <a:p>
            <a:pPr>
              <a:defRPr/>
            </a:pPr>
            <a:r>
              <a:rPr lang="en-US"/>
              <a:t>SalesAmount</a:t>
            </a:r>
          </a:p>
        </c:rich>
      </c:tx>
      <c:layout>
        <c:manualLayout>
          <c:xMode val="edge"/>
          <c:yMode val="edge"/>
          <c:x val="0.38071213063444165"/>
          <c:y val="0"/>
        </c:manualLayout>
      </c:layout>
    </c:title>
    <c:plotArea>
      <c:layout>
        <c:manualLayout>
          <c:layoutTarget val="inner"/>
          <c:xMode val="edge"/>
          <c:yMode val="edge"/>
          <c:x val="0.10344594802666843"/>
          <c:y val="0.23555242745494803"/>
          <c:w val="0.80341685393148066"/>
          <c:h val="0.64303623505395169"/>
        </c:manualLayout>
      </c:layout>
      <c:lineChart>
        <c:grouping val="standard"/>
        <c:ser>
          <c:idx val="0"/>
          <c:order val="0"/>
          <c:tx>
            <c:strRef>
              <c:f>'Predicted Monthly'!$B$1</c:f>
              <c:strCache>
                <c:ptCount val="1"/>
                <c:pt idx="0">
                  <c:v>SalesAmount</c:v>
                </c:pt>
              </c:strCache>
            </c:strRef>
          </c:tx>
          <c:marker>
            <c:symbol val="none"/>
          </c:marker>
          <c:cat>
            <c:numRef>
              <c:f>'Predicted Monthly'!$A$2:$A$366</c:f>
              <c:numCache>
                <c:formatCode>m/d/yyyy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</c:numCache>
            </c:numRef>
          </c:cat>
          <c:val>
            <c:numRef>
              <c:f>'Predicted Monthly'!$B$2:$B$366</c:f>
              <c:numCache>
                <c:formatCode>General</c:formatCode>
                <c:ptCount val="365"/>
                <c:pt idx="0">
                  <c:v>3339325.2399959001</c:v>
                </c:pt>
                <c:pt idx="1">
                  <c:v>3156268.9699972002</c:v>
                </c:pt>
                <c:pt idx="2">
                  <c:v>3396079.499996</c:v>
                </c:pt>
                <c:pt idx="3">
                  <c:v>3275097.4899964002</c:v>
                </c:pt>
                <c:pt idx="4">
                  <c:v>3130069.4299976001</c:v>
                </c:pt>
                <c:pt idx="5">
                  <c:v>3436391.0499967001</c:v>
                </c:pt>
                <c:pt idx="6">
                  <c:v>3721205.8799955002</c:v>
                </c:pt>
                <c:pt idx="7">
                  <c:v>3992596.1299943002</c:v>
                </c:pt>
                <c:pt idx="8">
                  <c:v>4348679.5699931001</c:v>
                </c:pt>
                <c:pt idx="9">
                  <c:v>4337690.8799929004</c:v>
                </c:pt>
                <c:pt idx="10">
                  <c:v>3924813.2199938898</c:v>
                </c:pt>
                <c:pt idx="11">
                  <c:v>3550766.4899959899</c:v>
                </c:pt>
                <c:pt idx="12">
                  <c:v>4005947.8799941</c:v>
                </c:pt>
                <c:pt idx="13">
                  <c:v>4083105.7399936998</c:v>
                </c:pt>
                <c:pt idx="14">
                  <c:v>4101238.2499938901</c:v>
                </c:pt>
                <c:pt idx="15">
                  <c:v>4506779.9199920902</c:v>
                </c:pt>
                <c:pt idx="16">
                  <c:v>4558896.4399912003</c:v>
                </c:pt>
                <c:pt idx="17">
                  <c:v>3297193.7899957998</c:v>
                </c:pt>
                <c:pt idx="18">
                  <c:v>3169396.6699970001</c:v>
                </c:pt>
                <c:pt idx="19">
                  <c:v>3084510.74999779</c:v>
                </c:pt>
                <c:pt idx="20">
                  <c:v>4020762.9299940998</c:v>
                </c:pt>
                <c:pt idx="21">
                  <c:v>4121612.4099937901</c:v>
                </c:pt>
                <c:pt idx="22">
                  <c:v>4386419.7799928002</c:v>
                </c:pt>
                <c:pt idx="23">
                  <c:v>4372584.9599919003</c:v>
                </c:pt>
                <c:pt idx="24">
                  <c:v>3820502.5199938901</c:v>
                </c:pt>
                <c:pt idx="25">
                  <c:v>3517922.5899959998</c:v>
                </c:pt>
                <c:pt idx="26">
                  <c:v>3593616.2699958999</c:v>
                </c:pt>
                <c:pt idx="27">
                  <c:v>3956471.5099944002</c:v>
                </c:pt>
                <c:pt idx="28">
                  <c:v>4238852.2499933001</c:v>
                </c:pt>
                <c:pt idx="29">
                  <c:v>4604663.1699917996</c:v>
                </c:pt>
                <c:pt idx="30">
                  <c:v>4489260.2499917997</c:v>
                </c:pt>
                <c:pt idx="31">
                  <c:v>3665548.4899945999</c:v>
                </c:pt>
                <c:pt idx="32">
                  <c:v>3526506.2799958</c:v>
                </c:pt>
                <c:pt idx="33">
                  <c:v>3712116.6399953999</c:v>
                </c:pt>
                <c:pt idx="34">
                  <c:v>3976086.4399942998</c:v>
                </c:pt>
                <c:pt idx="35">
                  <c:v>4279987.4799931999</c:v>
                </c:pt>
                <c:pt idx="36">
                  <c:v>4573382.829992</c:v>
                </c:pt>
                <c:pt idx="37">
                  <c:v>4697663.9099907996</c:v>
                </c:pt>
                <c:pt idx="38">
                  <c:v>3877636.3299936</c:v>
                </c:pt>
                <c:pt idx="39">
                  <c:v>3416312.6499963999</c:v>
                </c:pt>
                <c:pt idx="40">
                  <c:v>4007409.3899943</c:v>
                </c:pt>
                <c:pt idx="41">
                  <c:v>4079228.3899938902</c:v>
                </c:pt>
                <c:pt idx="42">
                  <c:v>4397331.7699926002</c:v>
                </c:pt>
                <c:pt idx="43">
                  <c:v>4725681.9999914998</c:v>
                </c:pt>
                <c:pt idx="44">
                  <c:v>4879387.1199894901</c:v>
                </c:pt>
                <c:pt idx="45">
                  <c:v>3528512.1699947999</c:v>
                </c:pt>
                <c:pt idx="46">
                  <c:v>3041009.6899975999</c:v>
                </c:pt>
                <c:pt idx="47">
                  <c:v>2867417.3999986998</c:v>
                </c:pt>
                <c:pt idx="48">
                  <c:v>3628133.8699957998</c:v>
                </c:pt>
                <c:pt idx="49">
                  <c:v>4064685.6999938898</c:v>
                </c:pt>
                <c:pt idx="50">
                  <c:v>4515298.6999920001</c:v>
                </c:pt>
                <c:pt idx="51">
                  <c:v>4465706.8399916999</c:v>
                </c:pt>
                <c:pt idx="52">
                  <c:v>3705596.4499943</c:v>
                </c:pt>
                <c:pt idx="53">
                  <c:v>3406021.5799964</c:v>
                </c:pt>
                <c:pt idx="54">
                  <c:v>3830442.3199951001</c:v>
                </c:pt>
                <c:pt idx="55">
                  <c:v>4277226.9499933999</c:v>
                </c:pt>
                <c:pt idx="56">
                  <c:v>4378035.6299929004</c:v>
                </c:pt>
                <c:pt idx="57">
                  <c:v>4866210.0599907003</c:v>
                </c:pt>
                <c:pt idx="58">
                  <c:v>4737584.9399905</c:v>
                </c:pt>
                <c:pt idx="59">
                  <c:v>3988071.4799927999</c:v>
                </c:pt>
                <c:pt idx="60">
                  <c:v>3384988.5999965998</c:v>
                </c:pt>
                <c:pt idx="61">
                  <c:v>3683227.2399955001</c:v>
                </c:pt>
                <c:pt idx="62">
                  <c:v>4151548.8899937002</c:v>
                </c:pt>
                <c:pt idx="63">
                  <c:v>4978691.3399925996</c:v>
                </c:pt>
                <c:pt idx="64">
                  <c:v>4634648.9399913996</c:v>
                </c:pt>
                <c:pt idx="65">
                  <c:v>4539602.4699913999</c:v>
                </c:pt>
                <c:pt idx="66">
                  <c:v>3621673.62999469</c:v>
                </c:pt>
                <c:pt idx="67">
                  <c:v>3063791.2999976999</c:v>
                </c:pt>
                <c:pt idx="68">
                  <c:v>3254180.4699971001</c:v>
                </c:pt>
                <c:pt idx="69">
                  <c:v>4332005.7299910001</c:v>
                </c:pt>
                <c:pt idx="70">
                  <c:v>3298933.319997</c:v>
                </c:pt>
                <c:pt idx="71">
                  <c:v>3159825.1799975</c:v>
                </c:pt>
                <c:pt idx="72">
                  <c:v>2424903.5200003898</c:v>
                </c:pt>
                <c:pt idx="73">
                  <c:v>1510703.8300011901</c:v>
                </c:pt>
                <c:pt idx="74">
                  <c:v>1096629.2500006</c:v>
                </c:pt>
                <c:pt idx="75">
                  <c:v>1165273.9400005999</c:v>
                </c:pt>
                <c:pt idx="76">
                  <c:v>806046.36000017996</c:v>
                </c:pt>
                <c:pt idx="77">
                  <c:v>630386.00999997999</c:v>
                </c:pt>
                <c:pt idx="78">
                  <c:v>501779.08999988</c:v>
                </c:pt>
                <c:pt idx="79">
                  <c:v>463295.31999988999</c:v>
                </c:pt>
                <c:pt idx="80">
                  <c:v>276216.79999996</c:v>
                </c:pt>
                <c:pt idx="81">
                  <c:v>183763.41999999</c:v>
                </c:pt>
                <c:pt idx="82">
                  <c:v>223401.07999997999</c:v>
                </c:pt>
                <c:pt idx="83">
                  <c:v>197183.50999999</c:v>
                </c:pt>
                <c:pt idx="84">
                  <c:v>184489.99999998999</c:v>
                </c:pt>
                <c:pt idx="85">
                  <c:v>175124.19</c:v>
                </c:pt>
                <c:pt idx="86">
                  <c:v>192197.96999998999</c:v>
                </c:pt>
                <c:pt idx="87">
                  <c:v>119960.86000001</c:v>
                </c:pt>
                <c:pt idx="88">
                  <c:v>92030.670000005004</c:v>
                </c:pt>
                <c:pt idx="89">
                  <c:v>154012.4</c:v>
                </c:pt>
                <c:pt idx="90">
                  <c:v>154658.66</c:v>
                </c:pt>
                <c:pt idx="91">
                  <c:v>151488.08000001</c:v>
                </c:pt>
                <c:pt idx="92">
                  <c:v>141158.92000001</c:v>
                </c:pt>
                <c:pt idx="93">
                  <c:v>164444.07</c:v>
                </c:pt>
                <c:pt idx="94">
                  <c:v>102184.92000001</c:v>
                </c:pt>
                <c:pt idx="95">
                  <c:v>83657.780000004001</c:v>
                </c:pt>
                <c:pt idx="96">
                  <c:v>133336.51000000999</c:v>
                </c:pt>
                <c:pt idx="97">
                  <c:v>125868.53000001</c:v>
                </c:pt>
                <c:pt idx="98">
                  <c:v>124837.63000001</c:v>
                </c:pt>
                <c:pt idx="99">
                  <c:v>125590.69000001</c:v>
                </c:pt>
                <c:pt idx="100">
                  <c:v>136445.02000001</c:v>
                </c:pt>
                <c:pt idx="101">
                  <c:v>101485.94000001</c:v>
                </c:pt>
                <c:pt idx="102">
                  <c:v>75502.940000001996</c:v>
                </c:pt>
                <c:pt idx="103">
                  <c:v>120938.51000001001</c:v>
                </c:pt>
                <c:pt idx="104">
                  <c:v>135083.75000001001</c:v>
                </c:pt>
                <c:pt idx="105">
                  <c:v>133409.68000001</c:v>
                </c:pt>
                <c:pt idx="106">
                  <c:v>138048.24000001</c:v>
                </c:pt>
                <c:pt idx="107">
                  <c:v>158884.92000001</c:v>
                </c:pt>
                <c:pt idx="108">
                  <c:v>94960.700000005003</c:v>
                </c:pt>
                <c:pt idx="109">
                  <c:v>85754.570000003994</c:v>
                </c:pt>
                <c:pt idx="110">
                  <c:v>131839.28000001001</c:v>
                </c:pt>
                <c:pt idx="111">
                  <c:v>131790.88000000999</c:v>
                </c:pt>
                <c:pt idx="112">
                  <c:v>139948.65000001001</c:v>
                </c:pt>
                <c:pt idx="113">
                  <c:v>140826.24000001</c:v>
                </c:pt>
                <c:pt idx="114">
                  <c:v>153795.67000001</c:v>
                </c:pt>
                <c:pt idx="115">
                  <c:v>117506.07000001</c:v>
                </c:pt>
                <c:pt idx="116">
                  <c:v>87637.230000002994</c:v>
                </c:pt>
                <c:pt idx="117">
                  <c:v>149654.35000000999</c:v>
                </c:pt>
                <c:pt idx="118">
                  <c:v>163262.46000001</c:v>
                </c:pt>
                <c:pt idx="119">
                  <c:v>168686.29000000999</c:v>
                </c:pt>
                <c:pt idx="120">
                  <c:v>185139.31000001001</c:v>
                </c:pt>
                <c:pt idx="121">
                  <c:v>211732.02</c:v>
                </c:pt>
                <c:pt idx="122">
                  <c:v>145577.69000001001</c:v>
                </c:pt>
                <c:pt idx="123">
                  <c:v>114934.3</c:v>
                </c:pt>
                <c:pt idx="124">
                  <c:v>621529.53000002995</c:v>
                </c:pt>
                <c:pt idx="125">
                  <c:v>210103.15</c:v>
                </c:pt>
                <c:pt idx="126">
                  <c:v>220736.76</c:v>
                </c:pt>
                <c:pt idx="127">
                  <c:v>230308.1</c:v>
                </c:pt>
                <c:pt idx="128">
                  <c:v>242905.25</c:v>
                </c:pt>
                <c:pt idx="129">
                  <c:v>156115.47000001001</c:v>
                </c:pt>
                <c:pt idx="130">
                  <c:v>143018.48000000999</c:v>
                </c:pt>
                <c:pt idx="131">
                  <c:v>230767.52000001</c:v>
                </c:pt>
                <c:pt idx="132">
                  <c:v>237667.18</c:v>
                </c:pt>
                <c:pt idx="133">
                  <c:v>250556.61</c:v>
                </c:pt>
                <c:pt idx="134">
                  <c:v>257435.67</c:v>
                </c:pt>
                <c:pt idx="135">
                  <c:v>287078.38999999</c:v>
                </c:pt>
                <c:pt idx="136">
                  <c:v>192871.90000001001</c:v>
                </c:pt>
                <c:pt idx="137">
                  <c:v>141400.09000001001</c:v>
                </c:pt>
                <c:pt idx="138">
                  <c:v>216120.72</c:v>
                </c:pt>
                <c:pt idx="139">
                  <c:v>216211.77999998999</c:v>
                </c:pt>
                <c:pt idx="140">
                  <c:v>228201.63999999</c:v>
                </c:pt>
                <c:pt idx="141">
                  <c:v>228246.68999998999</c:v>
                </c:pt>
                <c:pt idx="142">
                  <c:v>254864.22999997999</c:v>
                </c:pt>
                <c:pt idx="143">
                  <c:v>145421.01000000999</c:v>
                </c:pt>
                <c:pt idx="144">
                  <c:v>147444.92000001</c:v>
                </c:pt>
                <c:pt idx="145">
                  <c:v>143258.37000001001</c:v>
                </c:pt>
                <c:pt idx="146">
                  <c:v>233594.70999999001</c:v>
                </c:pt>
                <c:pt idx="147">
                  <c:v>256382.96999998001</c:v>
                </c:pt>
                <c:pt idx="148">
                  <c:v>244501.89999999001</c:v>
                </c:pt>
                <c:pt idx="149">
                  <c:v>274030.21999998001</c:v>
                </c:pt>
                <c:pt idx="150">
                  <c:v>205065.64</c:v>
                </c:pt>
                <c:pt idx="151">
                  <c:v>166022.15000001001</c:v>
                </c:pt>
                <c:pt idx="152">
                  <c:v>269423.98999998003</c:v>
                </c:pt>
                <c:pt idx="153">
                  <c:v>280816.58999998</c:v>
                </c:pt>
                <c:pt idx="154">
                  <c:v>274043.27999998</c:v>
                </c:pt>
                <c:pt idx="155">
                  <c:v>293198.28999998001</c:v>
                </c:pt>
                <c:pt idx="156">
                  <c:v>317805.30999997997</c:v>
                </c:pt>
                <c:pt idx="157">
                  <c:v>240384.61999999001</c:v>
                </c:pt>
                <c:pt idx="158">
                  <c:v>197069.04</c:v>
                </c:pt>
                <c:pt idx="159">
                  <c:v>306094.72999997</c:v>
                </c:pt>
                <c:pt idx="160">
                  <c:v>318471.78999995999</c:v>
                </c:pt>
                <c:pt idx="161">
                  <c:v>320120.60999996</c:v>
                </c:pt>
                <c:pt idx="162">
                  <c:v>319815.54999996</c:v>
                </c:pt>
                <c:pt idx="163">
                  <c:v>367849.26999995002</c:v>
                </c:pt>
                <c:pt idx="164">
                  <c:v>255898.43999998001</c:v>
                </c:pt>
                <c:pt idx="165">
                  <c:v>215317.19999999</c:v>
                </c:pt>
                <c:pt idx="166">
                  <c:v>352519.48999996</c:v>
                </c:pt>
                <c:pt idx="167">
                  <c:v>373533.88999995001</c:v>
                </c:pt>
                <c:pt idx="168">
                  <c:v>375245.36999994999</c:v>
                </c:pt>
                <c:pt idx="169">
                  <c:v>385202.98999994999</c:v>
                </c:pt>
                <c:pt idx="170">
                  <c:v>430476.72999994003</c:v>
                </c:pt>
                <c:pt idx="171">
                  <c:v>284458.42999998003</c:v>
                </c:pt>
                <c:pt idx="172">
                  <c:v>266319.39999998</c:v>
                </c:pt>
                <c:pt idx="173">
                  <c:v>425258.27999993</c:v>
                </c:pt>
                <c:pt idx="174">
                  <c:v>457213.86999992002</c:v>
                </c:pt>
                <c:pt idx="175">
                  <c:v>465636.42999992002</c:v>
                </c:pt>
                <c:pt idx="176">
                  <c:v>482882.68999991001</c:v>
                </c:pt>
                <c:pt idx="177">
                  <c:v>498324.14999990998</c:v>
                </c:pt>
                <c:pt idx="178">
                  <c:v>319776.89999995998</c:v>
                </c:pt>
                <c:pt idx="179">
                  <c:v>291933.66999997001</c:v>
                </c:pt>
                <c:pt idx="180">
                  <c:v>462823.47999992</c:v>
                </c:pt>
                <c:pt idx="181">
                  <c:v>53.49</c:v>
                </c:pt>
                <c:pt idx="182">
                  <c:v>313365.15597544401</c:v>
                </c:pt>
                <c:pt idx="183">
                  <c:v>310519.91754579399</c:v>
                </c:pt>
                <c:pt idx="184">
                  <c:v>306044.53895854502</c:v>
                </c:pt>
                <c:pt idx="185">
                  <c:v>300780.65868560597</c:v>
                </c:pt>
                <c:pt idx="186">
                  <c:v>295351.15485211799</c:v>
                </c:pt>
                <c:pt idx="187">
                  <c:v>290133.19663247402</c:v>
                </c:pt>
                <c:pt idx="188">
                  <c:v>285475.22409745201</c:v>
                </c:pt>
                <c:pt idx="189">
                  <c:v>280936.99016342702</c:v>
                </c:pt>
                <c:pt idx="190">
                  <c:v>277006.83395125798</c:v>
                </c:pt>
                <c:pt idx="191">
                  <c:v>273573.73388945003</c:v>
                </c:pt>
                <c:pt idx="192">
                  <c:v>270603.50809423003</c:v>
                </c:pt>
                <c:pt idx="193">
                  <c:v>268032.930281398</c:v>
                </c:pt>
                <c:pt idx="194">
                  <c:v>265839.76275228499</c:v>
                </c:pt>
                <c:pt idx="195">
                  <c:v>263852.00182262302</c:v>
                </c:pt>
                <c:pt idx="196">
                  <c:v>262153.01567882299</c:v>
                </c:pt>
                <c:pt idx="197">
                  <c:v>260796.81281005999</c:v>
                </c:pt>
                <c:pt idx="198">
                  <c:v>259680.79192439999</c:v>
                </c:pt>
                <c:pt idx="199">
                  <c:v>258714.49993060101</c:v>
                </c:pt>
                <c:pt idx="200">
                  <c:v>257901.81312476</c:v>
                </c:pt>
                <c:pt idx="201">
                  <c:v>257362.50720161799</c:v>
                </c:pt>
                <c:pt idx="202">
                  <c:v>256980.719856276</c:v>
                </c:pt>
                <c:pt idx="203">
                  <c:v>256743.96904435899</c:v>
                </c:pt>
                <c:pt idx="204">
                  <c:v>256580.051795968</c:v>
                </c:pt>
                <c:pt idx="205">
                  <c:v>256593.29426206299</c:v>
                </c:pt>
                <c:pt idx="206">
                  <c:v>256712.773206863</c:v>
                </c:pt>
                <c:pt idx="207">
                  <c:v>256916.417853541</c:v>
                </c:pt>
                <c:pt idx="208">
                  <c:v>257192.302563862</c:v>
                </c:pt>
                <c:pt idx="209">
                  <c:v>257574.33101853199</c:v>
                </c:pt>
                <c:pt idx="210">
                  <c:v>257900.95996868101</c:v>
                </c:pt>
                <c:pt idx="211">
                  <c:v>258369.453937268</c:v>
                </c:pt>
                <c:pt idx="212">
                  <c:v>258885.706099406</c:v>
                </c:pt>
                <c:pt idx="213">
                  <c:v>259421.93324191499</c:v>
                </c:pt>
                <c:pt idx="214">
                  <c:v>259979.09980210199</c:v>
                </c:pt>
                <c:pt idx="215">
                  <c:v>260449.13316100501</c:v>
                </c:pt>
                <c:pt idx="216">
                  <c:v>260917.015082839</c:v>
                </c:pt>
                <c:pt idx="217">
                  <c:v>261538.98441128599</c:v>
                </c:pt>
                <c:pt idx="218">
                  <c:v>262168.24266014597</c:v>
                </c:pt>
                <c:pt idx="219">
                  <c:v>262793.36495671002</c:v>
                </c:pt>
                <c:pt idx="220">
                  <c:v>263368.039763387</c:v>
                </c:pt>
                <c:pt idx="221">
                  <c:v>263780.41089947399</c:v>
                </c:pt>
                <c:pt idx="222">
                  <c:v>263887.890018554</c:v>
                </c:pt>
                <c:pt idx="223">
                  <c:v>264322.53594705102</c:v>
                </c:pt>
                <c:pt idx="224">
                  <c:v>264727.21013155498</c:v>
                </c:pt>
                <c:pt idx="225">
                  <c:v>265098.370119653</c:v>
                </c:pt>
                <c:pt idx="226">
                  <c:v>265434.88455219602</c:v>
                </c:pt>
                <c:pt idx="227">
                  <c:v>265737.12436661002</c:v>
                </c:pt>
                <c:pt idx="228">
                  <c:v>266006.25801578502</c:v>
                </c:pt>
                <c:pt idx="229">
                  <c:v>266244.08454623597</c:v>
                </c:pt>
                <c:pt idx="230">
                  <c:v>266452.03206705098</c:v>
                </c:pt>
                <c:pt idx="231">
                  <c:v>266631.88107787399</c:v>
                </c:pt>
                <c:pt idx="232">
                  <c:v>266785.63464080298</c:v>
                </c:pt>
                <c:pt idx="233">
                  <c:v>266914.75795866898</c:v>
                </c:pt>
                <c:pt idx="234">
                  <c:v>267021.21699982899</c:v>
                </c:pt>
                <c:pt idx="235">
                  <c:v>267106.495513984</c:v>
                </c:pt>
                <c:pt idx="236">
                  <c:v>267172.15143832302</c:v>
                </c:pt>
                <c:pt idx="237">
                  <c:v>267219.83544438903</c:v>
                </c:pt>
                <c:pt idx="238">
                  <c:v>267251.25384434097</c:v>
                </c:pt>
                <c:pt idx="239">
                  <c:v>267268.02021598001</c:v>
                </c:pt>
                <c:pt idx="240">
                  <c:v>267271.58121526602</c:v>
                </c:pt>
                <c:pt idx="241">
                  <c:v>267263.51332625799</c:v>
                </c:pt>
                <c:pt idx="242">
                  <c:v>267245.337392402</c:v>
                </c:pt>
                <c:pt idx="243">
                  <c:v>267218.38878842897</c:v>
                </c:pt>
                <c:pt idx="244">
                  <c:v>267184.15126404201</c:v>
                </c:pt>
                <c:pt idx="245">
                  <c:v>267143.68199090398</c:v>
                </c:pt>
                <c:pt idx="246">
                  <c:v>267098.35343749099</c:v>
                </c:pt>
                <c:pt idx="247">
                  <c:v>267049.14858797903</c:v>
                </c:pt>
                <c:pt idx="248">
                  <c:v>266997.18025464698</c:v>
                </c:pt>
                <c:pt idx="249">
                  <c:v>266943.24595295801</c:v>
                </c:pt>
                <c:pt idx="250">
                  <c:v>266888.29157335003</c:v>
                </c:pt>
                <c:pt idx="251">
                  <c:v>266832.96625631501</c:v>
                </c:pt>
                <c:pt idx="252">
                  <c:v>266777.97478296299</c:v>
                </c:pt>
                <c:pt idx="253">
                  <c:v>266723.92920004699</c:v>
                </c:pt>
                <c:pt idx="254">
                  <c:v>266671.33027309098</c:v>
                </c:pt>
                <c:pt idx="255">
                  <c:v>266620.530392649</c:v>
                </c:pt>
                <c:pt idx="256">
                  <c:v>266571.90049614798</c:v>
                </c:pt>
                <c:pt idx="257">
                  <c:v>266525.70023978403</c:v>
                </c:pt>
                <c:pt idx="258">
                  <c:v>266482.24492036999</c:v>
                </c:pt>
                <c:pt idx="259">
                  <c:v>266441.70145974698</c:v>
                </c:pt>
                <c:pt idx="260">
                  <c:v>266404.2738735</c:v>
                </c:pt>
                <c:pt idx="261">
                  <c:v>266369.86942727101</c:v>
                </c:pt>
                <c:pt idx="262">
                  <c:v>266338.48812106199</c:v>
                </c:pt>
                <c:pt idx="263">
                  <c:v>266309.796111189</c:v>
                </c:pt>
                <c:pt idx="264">
                  <c:v>266284.09014759102</c:v>
                </c:pt>
                <c:pt idx="265">
                  <c:v>266261.40732401301</c:v>
                </c:pt>
                <c:pt idx="266">
                  <c:v>266241.580718613</c:v>
                </c:pt>
                <c:pt idx="267">
                  <c:v>266224.44340954802</c:v>
                </c:pt>
                <c:pt idx="268">
                  <c:v>266209.90266246302</c:v>
                </c:pt>
                <c:pt idx="269">
                  <c:v>266197.735914902</c:v>
                </c:pt>
                <c:pt idx="270">
                  <c:v>266187.94316686498</c:v>
                </c:pt>
                <c:pt idx="271">
                  <c:v>266180.19057466899</c:v>
                </c:pt>
                <c:pt idx="272">
                  <c:v>266174.42249770003</c:v>
                </c:pt>
                <c:pt idx="273">
                  <c:v>266170.32363914698</c:v>
                </c:pt>
                <c:pt idx="274">
                  <c:v>266167.87545213802</c:v>
                </c:pt>
                <c:pt idx="275">
                  <c:v>266166.89246796002</c:v>
                </c:pt>
                <c:pt idx="276">
                  <c:v>266167.18921789998</c:v>
                </c:pt>
                <c:pt idx="277">
                  <c:v>266168.58023324597</c:v>
                </c:pt>
                <c:pt idx="278">
                  <c:v>266170.97277964198</c:v>
                </c:pt>
                <c:pt idx="279">
                  <c:v>266174.14429463103</c:v>
                </c:pt>
                <c:pt idx="280">
                  <c:v>266178.03913759999</c:v>
                </c:pt>
                <c:pt idx="281">
                  <c:v>266182.47183983697</c:v>
                </c:pt>
                <c:pt idx="282">
                  <c:v>266187.38676072599</c:v>
                </c:pt>
                <c:pt idx="283">
                  <c:v>266192.61697842798</c:v>
                </c:pt>
                <c:pt idx="284">
                  <c:v>266198.08830545598</c:v>
                </c:pt>
                <c:pt idx="285">
                  <c:v>266203.74510119698</c:v>
                </c:pt>
                <c:pt idx="286">
                  <c:v>266209.43899068102</c:v>
                </c:pt>
                <c:pt idx="287">
                  <c:v>266215.15142703598</c:v>
                </c:pt>
                <c:pt idx="288">
                  <c:v>266220.71548841998</c:v>
                </c:pt>
                <c:pt idx="289">
                  <c:v>266226.22390919097</c:v>
                </c:pt>
                <c:pt idx="290">
                  <c:v>266231.56540812098</c:v>
                </c:pt>
                <c:pt idx="291">
                  <c:v>266236.70289146597</c:v>
                </c:pt>
                <c:pt idx="292">
                  <c:v>266241.580718613</c:v>
                </c:pt>
                <c:pt idx="293">
                  <c:v>266246.19888956199</c:v>
                </c:pt>
                <c:pt idx="294">
                  <c:v>266250.464669957</c:v>
                </c:pt>
                <c:pt idx="295">
                  <c:v>266254.52643476799</c:v>
                </c:pt>
                <c:pt idx="296">
                  <c:v>266258.29144963803</c:v>
                </c:pt>
                <c:pt idx="297">
                  <c:v>266261.66698021098</c:v>
                </c:pt>
                <c:pt idx="298">
                  <c:v>266264.76430771599</c:v>
                </c:pt>
                <c:pt idx="299">
                  <c:v>266267.49069779401</c:v>
                </c:pt>
                <c:pt idx="300">
                  <c:v>266269.99452541699</c:v>
                </c:pt>
                <c:pt idx="301">
                  <c:v>266272.23869684199</c:v>
                </c:pt>
                <c:pt idx="302">
                  <c:v>266274.074837099</c:v>
                </c:pt>
                <c:pt idx="303">
                  <c:v>266275.68841490097</c:v>
                </c:pt>
                <c:pt idx="304">
                  <c:v>266277.06088337599</c:v>
                </c:pt>
                <c:pt idx="305">
                  <c:v>266278.192242524</c:v>
                </c:pt>
                <c:pt idx="306">
                  <c:v>266279.10103921703</c:v>
                </c:pt>
                <c:pt idx="307">
                  <c:v>266279.76872658299</c:v>
                </c:pt>
                <c:pt idx="308">
                  <c:v>266280.25094523601</c:v>
                </c:pt>
                <c:pt idx="309">
                  <c:v>266280.658976404</c:v>
                </c:pt>
                <c:pt idx="310">
                  <c:v>266280.75171076099</c:v>
                </c:pt>
                <c:pt idx="311">
                  <c:v>266280.78880450298</c:v>
                </c:pt>
                <c:pt idx="312">
                  <c:v>266280.71461701801</c:v>
                </c:pt>
                <c:pt idx="313">
                  <c:v>266280.49205456302</c:v>
                </c:pt>
                <c:pt idx="314">
                  <c:v>266280.25094523601</c:v>
                </c:pt>
                <c:pt idx="315">
                  <c:v>266279.89855468197</c:v>
                </c:pt>
                <c:pt idx="316">
                  <c:v>266279.397789157</c:v>
                </c:pt>
                <c:pt idx="317">
                  <c:v>266278.91557050397</c:v>
                </c:pt>
                <c:pt idx="318">
                  <c:v>266278.41480497899</c:v>
                </c:pt>
                <c:pt idx="319">
                  <c:v>266277.87694571202</c:v>
                </c:pt>
                <c:pt idx="320">
                  <c:v>266277.30199270201</c:v>
                </c:pt>
                <c:pt idx="321">
                  <c:v>266276.67139907897</c:v>
                </c:pt>
                <c:pt idx="322">
                  <c:v>266276.13353981101</c:v>
                </c:pt>
                <c:pt idx="323">
                  <c:v>266275.54003993003</c:v>
                </c:pt>
                <c:pt idx="324">
                  <c:v>266274.92799317802</c:v>
                </c:pt>
                <c:pt idx="325">
                  <c:v>266274.46432139602</c:v>
                </c:pt>
                <c:pt idx="326">
                  <c:v>266273.833727772</c:v>
                </c:pt>
                <c:pt idx="327">
                  <c:v>266273.35150911898</c:v>
                </c:pt>
                <c:pt idx="328">
                  <c:v>266272.83219672297</c:v>
                </c:pt>
                <c:pt idx="329">
                  <c:v>266272.40561868402</c:v>
                </c:pt>
                <c:pt idx="330">
                  <c:v>266271.99758751597</c:v>
                </c:pt>
                <c:pt idx="331">
                  <c:v>266271.57100947603</c:v>
                </c:pt>
                <c:pt idx="332">
                  <c:v>266271.21861892199</c:v>
                </c:pt>
                <c:pt idx="333">
                  <c:v>266270.86622836703</c:v>
                </c:pt>
                <c:pt idx="334">
                  <c:v>266270.606572169</c:v>
                </c:pt>
                <c:pt idx="335">
                  <c:v>266270.291275358</c:v>
                </c:pt>
                <c:pt idx="336">
                  <c:v>266270.03161916003</c:v>
                </c:pt>
                <c:pt idx="337">
                  <c:v>266269.82760357601</c:v>
                </c:pt>
                <c:pt idx="338">
                  <c:v>266269.62358799099</c:v>
                </c:pt>
                <c:pt idx="339">
                  <c:v>266269.49375989201</c:v>
                </c:pt>
                <c:pt idx="340">
                  <c:v>266269.401025536</c:v>
                </c:pt>
                <c:pt idx="341">
                  <c:v>266269.27119743702</c:v>
                </c:pt>
                <c:pt idx="342">
                  <c:v>266269.19700995198</c:v>
                </c:pt>
                <c:pt idx="343">
                  <c:v>266269.159916209</c:v>
                </c:pt>
                <c:pt idx="344">
                  <c:v>266269.08572872402</c:v>
                </c:pt>
                <c:pt idx="345">
                  <c:v>266269.08572872402</c:v>
                </c:pt>
                <c:pt idx="346">
                  <c:v>266269.03008811001</c:v>
                </c:pt>
                <c:pt idx="347">
                  <c:v>266269.067181853</c:v>
                </c:pt>
                <c:pt idx="348">
                  <c:v>266269.067181853</c:v>
                </c:pt>
                <c:pt idx="349">
                  <c:v>266269.08572872402</c:v>
                </c:pt>
                <c:pt idx="350">
                  <c:v>266269.17846308101</c:v>
                </c:pt>
                <c:pt idx="351">
                  <c:v>266269.159916209</c:v>
                </c:pt>
                <c:pt idx="352">
                  <c:v>266269.25265056599</c:v>
                </c:pt>
                <c:pt idx="353">
                  <c:v>266269.27119743702</c:v>
                </c:pt>
                <c:pt idx="354">
                  <c:v>266269.36393179302</c:v>
                </c:pt>
                <c:pt idx="355">
                  <c:v>266269.401025536</c:v>
                </c:pt>
                <c:pt idx="356">
                  <c:v>266269.47521302098</c:v>
                </c:pt>
                <c:pt idx="357">
                  <c:v>266269.53085363499</c:v>
                </c:pt>
                <c:pt idx="358">
                  <c:v>266269.56794737797</c:v>
                </c:pt>
                <c:pt idx="359">
                  <c:v>266269.64213486301</c:v>
                </c:pt>
                <c:pt idx="360">
                  <c:v>266269.73486921901</c:v>
                </c:pt>
                <c:pt idx="361">
                  <c:v>266269.771962962</c:v>
                </c:pt>
                <c:pt idx="362">
                  <c:v>266269.82760357601</c:v>
                </c:pt>
                <c:pt idx="363">
                  <c:v>266269.88324418903</c:v>
                </c:pt>
                <c:pt idx="364">
                  <c:v>266269.95743167499</c:v>
                </c:pt>
              </c:numCache>
            </c:numRef>
          </c:val>
        </c:ser>
        <c:dLbls/>
        <c:marker val="1"/>
        <c:axId val="189493248"/>
        <c:axId val="189494784"/>
      </c:lineChart>
      <c:dateAx>
        <c:axId val="189493248"/>
        <c:scaling>
          <c:orientation val="minMax"/>
        </c:scaling>
        <c:axPos val="b"/>
        <c:numFmt formatCode="m/d/yyyy" sourceLinked="1"/>
        <c:tickLblPos val="nextTo"/>
        <c:crossAx val="189494784"/>
        <c:crosses val="autoZero"/>
        <c:auto val="1"/>
        <c:lblOffset val="100"/>
        <c:baseTimeUnit val="days"/>
      </c:dateAx>
      <c:valAx>
        <c:axId val="189494784"/>
        <c:scaling>
          <c:orientation val="minMax"/>
        </c:scaling>
        <c:axPos val="l"/>
        <c:majorGridlines/>
        <c:numFmt formatCode="General" sourceLinked="1"/>
        <c:tickLblPos val="nextTo"/>
        <c:crossAx val="189493248"/>
        <c:crosses val="autoZero"/>
        <c:crossBetween val="between"/>
      </c:valAx>
      <c:spPr>
        <a:noFill/>
      </c:spPr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[YelloCabDataAnalysis.xlsx]Predicted Monthly!PivotTable8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Predicted  Monthly Taxi Sales </a:t>
            </a:r>
          </a:p>
        </c:rich>
      </c:tx>
      <c:layout>
        <c:manualLayout>
          <c:xMode val="edge"/>
          <c:yMode val="edge"/>
          <c:x val="0.29920364293120927"/>
          <c:y val="2.1981359829498909E-2"/>
        </c:manualLayout>
      </c:layout>
    </c:title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320843161385158"/>
          <c:y val="7.4063737435426533E-2"/>
          <c:w val="0.80774751972257364"/>
          <c:h val="0.67856295513675768"/>
        </c:manualLayout>
      </c:layout>
      <c:barChart>
        <c:barDir val="col"/>
        <c:grouping val="clustered"/>
        <c:ser>
          <c:idx val="0"/>
          <c:order val="0"/>
          <c:tx>
            <c:strRef>
              <c:f>'Predicted Monthly'!$F$42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'Predicted Monthly'!$E$43:$E$63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'Predicted Monthly'!$F$43:$F$63</c:f>
              <c:numCache>
                <c:formatCode>"$"#,##0</c:formatCode>
                <c:ptCount val="18"/>
                <c:pt idx="0">
                  <c:v>141553615.89164165</c:v>
                </c:pt>
                <c:pt idx="1">
                  <c:v>153356258.26214373</c:v>
                </c:pt>
                <c:pt idx="2">
                  <c:v>73392650.61878404</c:v>
                </c:pt>
                <c:pt idx="3">
                  <c:v>4641290.6470273379</c:v>
                </c:pt>
                <c:pt idx="4">
                  <c:v>8395926.4485000111</c:v>
                </c:pt>
                <c:pt idx="5">
                  <c:v>12180021.936577439</c:v>
                </c:pt>
                <c:pt idx="6">
                  <c:v>16710884.5297036</c:v>
                </c:pt>
                <c:pt idx="7">
                  <c:v>23461085.908482019</c:v>
                </c:pt>
                <c:pt idx="8">
                  <c:v>23817216.979329802</c:v>
                </c:pt>
                <c:pt idx="9">
                  <c:v>12916689.718701698</c:v>
                </c:pt>
                <c:pt idx="10">
                  <c:v>14844590.625991864</c:v>
                </c:pt>
                <c:pt idx="11">
                  <c:v>22074405.933094174</c:v>
                </c:pt>
                <c:pt idx="12">
                  <c:v>18734310.279889658</c:v>
                </c:pt>
                <c:pt idx="13">
                  <c:v>12608695.154083492</c:v>
                </c:pt>
                <c:pt idx="14">
                  <c:v>18380103.219432399</c:v>
                </c:pt>
                <c:pt idx="15">
                  <c:v>19403954.746797331</c:v>
                </c:pt>
                <c:pt idx="16">
                  <c:v>17024766.327534698</c:v>
                </c:pt>
                <c:pt idx="17">
                  <c:v>15463179.722509654</c:v>
                </c:pt>
              </c:numCache>
            </c:numRef>
          </c:val>
        </c:ser>
        <c:dLbls/>
        <c:overlap val="19"/>
        <c:axId val="189522688"/>
        <c:axId val="189524224"/>
      </c:barChart>
      <c:catAx>
        <c:axId val="189522688"/>
        <c:scaling>
          <c:orientation val="minMax"/>
        </c:scaling>
        <c:axPos val="b"/>
        <c:tickLblPos val="nextTo"/>
        <c:crossAx val="189524224"/>
        <c:crosses val="autoZero"/>
        <c:auto val="1"/>
        <c:lblAlgn val="ctr"/>
        <c:lblOffset val="100"/>
      </c:catAx>
      <c:valAx>
        <c:axId val="189524224"/>
        <c:scaling>
          <c:orientation val="minMax"/>
        </c:scaling>
        <c:axPos val="l"/>
        <c:majorGridlines/>
        <c:numFmt formatCode="&quot;$&quot;#,##0" sourceLinked="1"/>
        <c:tickLblPos val="nextTo"/>
        <c:crossAx val="1895226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'Predicted Monthly'!$C$1</c:f>
              <c:strCache>
                <c:ptCount val="1"/>
                <c:pt idx="0">
                  <c:v>Cases</c:v>
                </c:pt>
              </c:strCache>
            </c:strRef>
          </c:tx>
          <c:marker>
            <c:symbol val="none"/>
          </c:marker>
          <c:cat>
            <c:numRef>
              <c:f>'Predicted Monthly'!$A$2:$A$605</c:f>
              <c:numCache>
                <c:formatCode>m/d/yyyy</c:formatCode>
                <c:ptCount val="604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</c:numCache>
            </c:numRef>
          </c:cat>
          <c:val>
            <c:numRef>
              <c:f>'Predicted Monthly'!$C$2:$C$605</c:f>
              <c:numCache>
                <c:formatCode>General</c:formatCode>
                <c:ptCount val="6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22</c:v>
                </c:pt>
                <c:pt idx="64">
                  <c:v>44</c:v>
                </c:pt>
                <c:pt idx="65">
                  <c:v>44</c:v>
                </c:pt>
                <c:pt idx="66">
                  <c:v>178</c:v>
                </c:pt>
                <c:pt idx="67">
                  <c:v>212</c:v>
                </c:pt>
                <c:pt idx="68">
                  <c:v>284</c:v>
                </c:pt>
                <c:pt idx="69">
                  <c:v>346</c:v>
                </c:pt>
                <c:pt idx="70">
                  <c:v>217</c:v>
                </c:pt>
                <c:pt idx="71">
                  <c:v>326</c:v>
                </c:pt>
                <c:pt idx="72">
                  <c:v>421</c:v>
                </c:pt>
                <c:pt idx="73">
                  <c:v>610</c:v>
                </c:pt>
                <c:pt idx="74">
                  <c:v>732</c:v>
                </c:pt>
                <c:pt idx="75">
                  <c:v>1900</c:v>
                </c:pt>
                <c:pt idx="76">
                  <c:v>1375</c:v>
                </c:pt>
                <c:pt idx="77">
                  <c:v>4774</c:v>
                </c:pt>
                <c:pt idx="78">
                  <c:v>4161</c:v>
                </c:pt>
                <c:pt idx="79">
                  <c:v>7113</c:v>
                </c:pt>
                <c:pt idx="80">
                  <c:v>20742</c:v>
                </c:pt>
                <c:pt idx="81">
                  <c:v>15188</c:v>
                </c:pt>
                <c:pt idx="82">
                  <c:v>20899</c:v>
                </c:pt>
                <c:pt idx="83">
                  <c:v>25704</c:v>
                </c:pt>
                <c:pt idx="84">
                  <c:v>66234</c:v>
                </c:pt>
                <c:pt idx="85">
                  <c:v>117174</c:v>
                </c:pt>
                <c:pt idx="86">
                  <c:v>44746</c:v>
                </c:pt>
                <c:pt idx="87">
                  <c:v>53517</c:v>
                </c:pt>
                <c:pt idx="88">
                  <c:v>59783</c:v>
                </c:pt>
                <c:pt idx="89">
                  <c:v>67504</c:v>
                </c:pt>
                <c:pt idx="90">
                  <c:v>76211</c:v>
                </c:pt>
                <c:pt idx="91">
                  <c:v>84364</c:v>
                </c:pt>
                <c:pt idx="92">
                  <c:v>93360</c:v>
                </c:pt>
                <c:pt idx="93">
                  <c:v>103689</c:v>
                </c:pt>
                <c:pt idx="94">
                  <c:v>231926</c:v>
                </c:pt>
                <c:pt idx="95">
                  <c:v>124085</c:v>
                </c:pt>
                <c:pt idx="96">
                  <c:v>133389</c:v>
                </c:pt>
                <c:pt idx="97">
                  <c:v>141703</c:v>
                </c:pt>
                <c:pt idx="98">
                  <c:v>151271</c:v>
                </c:pt>
                <c:pt idx="99">
                  <c:v>162036</c:v>
                </c:pt>
                <c:pt idx="100">
                  <c:v>172830</c:v>
                </c:pt>
                <c:pt idx="101">
                  <c:v>365980</c:v>
                </c:pt>
                <c:pt idx="102">
                  <c:v>191425</c:v>
                </c:pt>
                <c:pt idx="103">
                  <c:v>197973</c:v>
                </c:pt>
                <c:pt idx="104">
                  <c:v>205375</c:v>
                </c:pt>
                <c:pt idx="105">
                  <c:v>217130</c:v>
                </c:pt>
                <c:pt idx="106">
                  <c:v>451522</c:v>
                </c:pt>
                <c:pt idx="107">
                  <c:v>466586</c:v>
                </c:pt>
                <c:pt idx="108">
                  <c:v>240542</c:v>
                </c:pt>
                <c:pt idx="109">
                  <c:v>246741</c:v>
                </c:pt>
                <c:pt idx="110">
                  <c:v>251608</c:v>
                </c:pt>
                <c:pt idx="111">
                  <c:v>511864</c:v>
                </c:pt>
                <c:pt idx="112">
                  <c:v>261591</c:v>
                </c:pt>
                <c:pt idx="113">
                  <c:v>267932</c:v>
                </c:pt>
                <c:pt idx="114">
                  <c:v>276218</c:v>
                </c:pt>
                <c:pt idx="115">
                  <c:v>573802</c:v>
                </c:pt>
                <c:pt idx="116">
                  <c:v>292914</c:v>
                </c:pt>
                <c:pt idx="117">
                  <c:v>296991</c:v>
                </c:pt>
                <c:pt idx="118">
                  <c:v>300276</c:v>
                </c:pt>
                <c:pt idx="119">
                  <c:v>304994</c:v>
                </c:pt>
                <c:pt idx="120">
                  <c:v>619392</c:v>
                </c:pt>
                <c:pt idx="121">
                  <c:v>313575</c:v>
                </c:pt>
                <c:pt idx="122">
                  <c:v>318134</c:v>
                </c:pt>
                <c:pt idx="123">
                  <c:v>643666</c:v>
                </c:pt>
                <c:pt idx="124">
                  <c:v>324357</c:v>
                </c:pt>
                <c:pt idx="125">
                  <c:v>326659</c:v>
                </c:pt>
                <c:pt idx="126">
                  <c:v>329405</c:v>
                </c:pt>
                <c:pt idx="127">
                  <c:v>665862</c:v>
                </c:pt>
                <c:pt idx="128">
                  <c:v>671608</c:v>
                </c:pt>
                <c:pt idx="129">
                  <c:v>338519</c:v>
                </c:pt>
                <c:pt idx="130">
                  <c:v>340657</c:v>
                </c:pt>
                <c:pt idx="131">
                  <c:v>342267</c:v>
                </c:pt>
                <c:pt idx="132">
                  <c:v>687410</c:v>
                </c:pt>
                <c:pt idx="133">
                  <c:v>345828</c:v>
                </c:pt>
                <c:pt idx="134">
                  <c:v>348192</c:v>
                </c:pt>
                <c:pt idx="135">
                  <c:v>350951</c:v>
                </c:pt>
                <c:pt idx="136">
                  <c:v>706272</c:v>
                </c:pt>
                <c:pt idx="137">
                  <c:v>355037</c:v>
                </c:pt>
                <c:pt idx="138">
                  <c:v>356278</c:v>
                </c:pt>
                <c:pt idx="139">
                  <c:v>357757</c:v>
                </c:pt>
                <c:pt idx="140">
                  <c:v>359235</c:v>
                </c:pt>
                <c:pt idx="141">
                  <c:v>361313</c:v>
                </c:pt>
                <c:pt idx="142">
                  <c:v>362991</c:v>
                </c:pt>
                <c:pt idx="143">
                  <c:v>364745</c:v>
                </c:pt>
                <c:pt idx="144">
                  <c:v>732692</c:v>
                </c:pt>
                <c:pt idx="145">
                  <c:v>367625</c:v>
                </c:pt>
                <c:pt idx="146">
                  <c:v>368669</c:v>
                </c:pt>
                <c:pt idx="147">
                  <c:v>369801</c:v>
                </c:pt>
                <c:pt idx="148">
                  <c:v>743118</c:v>
                </c:pt>
                <c:pt idx="149">
                  <c:v>746216</c:v>
                </c:pt>
                <c:pt idx="150">
                  <c:v>374471</c:v>
                </c:pt>
                <c:pt idx="151">
                  <c:v>751150</c:v>
                </c:pt>
                <c:pt idx="152">
                  <c:v>376520</c:v>
                </c:pt>
                <c:pt idx="153">
                  <c:v>377881</c:v>
                </c:pt>
                <c:pt idx="154">
                  <c:v>757848</c:v>
                </c:pt>
                <c:pt idx="155">
                  <c:v>379977</c:v>
                </c:pt>
                <c:pt idx="156">
                  <c:v>762038</c:v>
                </c:pt>
                <c:pt idx="157">
                  <c:v>382102</c:v>
                </c:pt>
                <c:pt idx="158">
                  <c:v>765758</c:v>
                </c:pt>
                <c:pt idx="159">
                  <c:v>383591</c:v>
                </c:pt>
                <c:pt idx="160">
                  <c:v>384281</c:v>
                </c:pt>
                <c:pt idx="161">
                  <c:v>384945</c:v>
                </c:pt>
                <c:pt idx="162">
                  <c:v>385669</c:v>
                </c:pt>
                <c:pt idx="163">
                  <c:v>386490</c:v>
                </c:pt>
                <c:pt idx="164">
                  <c:v>387402</c:v>
                </c:pt>
                <c:pt idx="165">
                  <c:v>776192</c:v>
                </c:pt>
                <c:pt idx="166">
                  <c:v>388719</c:v>
                </c:pt>
                <c:pt idx="167">
                  <c:v>389349</c:v>
                </c:pt>
                <c:pt idx="168">
                  <c:v>389910</c:v>
                </c:pt>
                <c:pt idx="169">
                  <c:v>390536</c:v>
                </c:pt>
                <c:pt idx="170">
                  <c:v>782660</c:v>
                </c:pt>
                <c:pt idx="171">
                  <c:v>392037</c:v>
                </c:pt>
                <c:pt idx="172">
                  <c:v>392702</c:v>
                </c:pt>
                <c:pt idx="173">
                  <c:v>393257</c:v>
                </c:pt>
                <c:pt idx="174">
                  <c:v>393855</c:v>
                </c:pt>
                <c:pt idx="175">
                  <c:v>788860</c:v>
                </c:pt>
                <c:pt idx="176">
                  <c:v>395168</c:v>
                </c:pt>
                <c:pt idx="177">
                  <c:v>791944</c:v>
                </c:pt>
                <c:pt idx="178">
                  <c:v>396669</c:v>
                </c:pt>
                <c:pt idx="179">
                  <c:v>794586</c:v>
                </c:pt>
                <c:pt idx="180">
                  <c:v>397684</c:v>
                </c:pt>
                <c:pt idx="181">
                  <c:v>398142</c:v>
                </c:pt>
                <c:pt idx="182">
                  <c:v>369752.69509148598</c:v>
                </c:pt>
                <c:pt idx="183">
                  <c:v>361316.16154503799</c:v>
                </c:pt>
                <c:pt idx="184">
                  <c:v>352210.361885547</c:v>
                </c:pt>
                <c:pt idx="185">
                  <c:v>344406.23673033703</c:v>
                </c:pt>
                <c:pt idx="186">
                  <c:v>338217.88208913797</c:v>
                </c:pt>
                <c:pt idx="187">
                  <c:v>333463.42547607399</c:v>
                </c:pt>
                <c:pt idx="188">
                  <c:v>329860.46473216999</c:v>
                </c:pt>
                <c:pt idx="189">
                  <c:v>327138.91518902697</c:v>
                </c:pt>
                <c:pt idx="190">
                  <c:v>325071.75602030702</c:v>
                </c:pt>
                <c:pt idx="191">
                  <c:v>323475.50399136503</c:v>
                </c:pt>
                <c:pt idx="192">
                  <c:v>322205.23908805801</c:v>
                </c:pt>
                <c:pt idx="193">
                  <c:v>321147.45089721598</c:v>
                </c:pt>
                <c:pt idx="194">
                  <c:v>320215.96435975999</c:v>
                </c:pt>
                <c:pt idx="195">
                  <c:v>319347.67602396</c:v>
                </c:pt>
                <c:pt idx="196">
                  <c:v>318499.99579739501</c:v>
                </c:pt>
                <c:pt idx="197">
                  <c:v>317647.53069949098</c:v>
                </c:pt>
                <c:pt idx="198">
                  <c:v>316779.005488872</c:v>
                </c:pt>
                <c:pt idx="199">
                  <c:v>315893.56741619098</c:v>
                </c:pt>
                <c:pt idx="200">
                  <c:v>314997.80160140898</c:v>
                </c:pt>
                <c:pt idx="201">
                  <c:v>314102.32003641099</c:v>
                </c:pt>
                <c:pt idx="202">
                  <c:v>313219.96133637399</c:v>
                </c:pt>
                <c:pt idx="203">
                  <c:v>312362.663992166</c:v>
                </c:pt>
                <c:pt idx="204">
                  <c:v>311541.46637034399</c:v>
                </c:pt>
                <c:pt idx="205">
                  <c:v>310764.65908956499</c:v>
                </c:pt>
                <c:pt idx="206">
                  <c:v>310038.16402029898</c:v>
                </c:pt>
                <c:pt idx="207">
                  <c:v>309365.06053519202</c:v>
                </c:pt>
                <c:pt idx="208">
                  <c:v>308746.20138359</c:v>
                </c:pt>
                <c:pt idx="209">
                  <c:v>308180.30744147301</c:v>
                </c:pt>
                <c:pt idx="210">
                  <c:v>307664.77308583201</c:v>
                </c:pt>
                <c:pt idx="211">
                  <c:v>307196.18731927802</c:v>
                </c:pt>
                <c:pt idx="212">
                  <c:v>306770.19164514501</c:v>
                </c:pt>
                <c:pt idx="213">
                  <c:v>306384.41731524398</c:v>
                </c:pt>
                <c:pt idx="214">
                  <c:v>306033.22670888901</c:v>
                </c:pt>
                <c:pt idx="215">
                  <c:v>305712.73507905001</c:v>
                </c:pt>
                <c:pt idx="216">
                  <c:v>305418.91555380798</c:v>
                </c:pt>
                <c:pt idx="217">
                  <c:v>305148.54663562699</c:v>
                </c:pt>
                <c:pt idx="218">
                  <c:v>304898.54895186401</c:v>
                </c:pt>
                <c:pt idx="219">
                  <c:v>304666.60112929298</c:v>
                </c:pt>
                <c:pt idx="220">
                  <c:v>304450.713419437</c:v>
                </c:pt>
                <c:pt idx="221">
                  <c:v>304249.22769856401</c:v>
                </c:pt>
                <c:pt idx="222">
                  <c:v>304061.00696754397</c:v>
                </c:pt>
                <c:pt idx="223">
                  <c:v>303885.008977174</c:v>
                </c:pt>
                <c:pt idx="224">
                  <c:v>303720.28622817999</c:v>
                </c:pt>
                <c:pt idx="225">
                  <c:v>303566.412345886</c:v>
                </c:pt>
                <c:pt idx="226">
                  <c:v>303422.58195590897</c:v>
                </c:pt>
                <c:pt idx="227">
                  <c:v>303288.55818343099</c:v>
                </c:pt>
                <c:pt idx="228">
                  <c:v>303163.583029031</c:v>
                </c:pt>
                <c:pt idx="229">
                  <c:v>303047.27749299997</c:v>
                </c:pt>
                <c:pt idx="230">
                  <c:v>302939.16782569798</c:v>
                </c:pt>
                <c:pt idx="231">
                  <c:v>302838.82765245403</c:v>
                </c:pt>
                <c:pt idx="232">
                  <c:v>302745.68847370101</c:v>
                </c:pt>
                <c:pt idx="233">
                  <c:v>302659.32391476602</c:v>
                </c:pt>
                <c:pt idx="234">
                  <c:v>302579.35497593798</c:v>
                </c:pt>
                <c:pt idx="235">
                  <c:v>302505.21315765299</c:v>
                </c:pt>
                <c:pt idx="236">
                  <c:v>302436.47208523698</c:v>
                </c:pt>
                <c:pt idx="237">
                  <c:v>302372.75275897898</c:v>
                </c:pt>
                <c:pt idx="238">
                  <c:v>302313.67617917003</c:v>
                </c:pt>
                <c:pt idx="239">
                  <c:v>302259.00547099102</c:v>
                </c:pt>
                <c:pt idx="240">
                  <c:v>302208.12475991203</c:v>
                </c:pt>
                <c:pt idx="241">
                  <c:v>302160.98667097097</c:v>
                </c:pt>
                <c:pt idx="242">
                  <c:v>302117.21220445598</c:v>
                </c:pt>
                <c:pt idx="243">
                  <c:v>302076.51711058599</c:v>
                </c:pt>
                <c:pt idx="244">
                  <c:v>302038.75926446897</c:v>
                </c:pt>
                <c:pt idx="245">
                  <c:v>302003.65441632201</c:v>
                </c:pt>
                <c:pt idx="246">
                  <c:v>301971.06044125499</c:v>
                </c:pt>
                <c:pt idx="247">
                  <c:v>301940.69308948499</c:v>
                </c:pt>
                <c:pt idx="248">
                  <c:v>301912.45761108398</c:v>
                </c:pt>
                <c:pt idx="249">
                  <c:v>301886.30663108802</c:v>
                </c:pt>
                <c:pt idx="250">
                  <c:v>301862.00327467901</c:v>
                </c:pt>
                <c:pt idx="251">
                  <c:v>301839.40541696502</c:v>
                </c:pt>
                <c:pt idx="252">
                  <c:v>301818.323558092</c:v>
                </c:pt>
                <c:pt idx="253">
                  <c:v>301798.85244798602</c:v>
                </c:pt>
                <c:pt idx="254">
                  <c:v>301780.70783686597</c:v>
                </c:pt>
                <c:pt idx="255">
                  <c:v>301763.84234976699</c:v>
                </c:pt>
                <c:pt idx="256">
                  <c:v>301748.208611726</c:v>
                </c:pt>
                <c:pt idx="257">
                  <c:v>301733.66449785198</c:v>
                </c:pt>
                <c:pt idx="258">
                  <c:v>301720.16263317998</c:v>
                </c:pt>
                <c:pt idx="259">
                  <c:v>301707.56089282001</c:v>
                </c:pt>
                <c:pt idx="260">
                  <c:v>301695.95402669901</c:v>
                </c:pt>
                <c:pt idx="261">
                  <c:v>301685.05778503401</c:v>
                </c:pt>
                <c:pt idx="262">
                  <c:v>301675.01429271698</c:v>
                </c:pt>
                <c:pt idx="263">
                  <c:v>301665.68142485601</c:v>
                </c:pt>
                <c:pt idx="264">
                  <c:v>301657.05918145098</c:v>
                </c:pt>
                <c:pt idx="265">
                  <c:v>301649.00543761201</c:v>
                </c:pt>
                <c:pt idx="266">
                  <c:v>301641.47281837399</c:v>
                </c:pt>
                <c:pt idx="267">
                  <c:v>301634.50869870099</c:v>
                </c:pt>
                <c:pt idx="268">
                  <c:v>301628.16045355803</c:v>
                </c:pt>
                <c:pt idx="269">
                  <c:v>301622.14383315999</c:v>
                </c:pt>
                <c:pt idx="270">
                  <c:v>301616.50621247297</c:v>
                </c:pt>
                <c:pt idx="271">
                  <c:v>301611.43709134997</c:v>
                </c:pt>
                <c:pt idx="272">
                  <c:v>301606.65222001</c:v>
                </c:pt>
                <c:pt idx="273">
                  <c:v>301602.151598453</c:v>
                </c:pt>
                <c:pt idx="274">
                  <c:v>301598.02997660602</c:v>
                </c:pt>
                <c:pt idx="275">
                  <c:v>301594.14522957802</c:v>
                </c:pt>
                <c:pt idx="276">
                  <c:v>301590.59210729599</c:v>
                </c:pt>
                <c:pt idx="277">
                  <c:v>301587.27585983201</c:v>
                </c:pt>
                <c:pt idx="278">
                  <c:v>301584.149112224</c:v>
                </c:pt>
                <c:pt idx="279">
                  <c:v>301581.25923943502</c:v>
                </c:pt>
                <c:pt idx="280">
                  <c:v>301578.60624146397</c:v>
                </c:pt>
                <c:pt idx="281">
                  <c:v>301576.14274334902</c:v>
                </c:pt>
                <c:pt idx="282">
                  <c:v>301573.868745088</c:v>
                </c:pt>
                <c:pt idx="283">
                  <c:v>301571.68949675502</c:v>
                </c:pt>
                <c:pt idx="284">
                  <c:v>301569.74712324102</c:v>
                </c:pt>
                <c:pt idx="285">
                  <c:v>301567.89949965401</c:v>
                </c:pt>
                <c:pt idx="286">
                  <c:v>301566.146625995</c:v>
                </c:pt>
                <c:pt idx="287">
                  <c:v>301564.58325219102</c:v>
                </c:pt>
                <c:pt idx="288">
                  <c:v>301563.16200327798</c:v>
                </c:pt>
                <c:pt idx="289">
                  <c:v>301561.74075436598</c:v>
                </c:pt>
                <c:pt idx="290">
                  <c:v>301560.50900530798</c:v>
                </c:pt>
                <c:pt idx="291">
                  <c:v>301559.27725624997</c:v>
                </c:pt>
                <c:pt idx="292">
                  <c:v>301558.18763208302</c:v>
                </c:pt>
                <c:pt idx="293">
                  <c:v>301557.14538288099</c:v>
                </c:pt>
                <c:pt idx="294">
                  <c:v>301556.15050864202</c:v>
                </c:pt>
                <c:pt idx="295">
                  <c:v>301555.25038432999</c:v>
                </c:pt>
                <c:pt idx="296">
                  <c:v>301554.49238491</c:v>
                </c:pt>
                <c:pt idx="297">
                  <c:v>301553.68701052602</c:v>
                </c:pt>
                <c:pt idx="298">
                  <c:v>301552.97638607002</c:v>
                </c:pt>
                <c:pt idx="299">
                  <c:v>301552.36051154102</c:v>
                </c:pt>
                <c:pt idx="300">
                  <c:v>301551.74463701202</c:v>
                </c:pt>
                <c:pt idx="301">
                  <c:v>301551.12876248301</c:v>
                </c:pt>
                <c:pt idx="302">
                  <c:v>301550.607637882</c:v>
                </c:pt>
                <c:pt idx="303">
                  <c:v>301550.18126320798</c:v>
                </c:pt>
                <c:pt idx="304">
                  <c:v>301549.70751357003</c:v>
                </c:pt>
                <c:pt idx="305">
                  <c:v>301549.281138897</c:v>
                </c:pt>
                <c:pt idx="306">
                  <c:v>301548.90213918599</c:v>
                </c:pt>
                <c:pt idx="307">
                  <c:v>301548.52313947602</c:v>
                </c:pt>
                <c:pt idx="308">
                  <c:v>301548.19151472999</c:v>
                </c:pt>
                <c:pt idx="309">
                  <c:v>301547.95463991101</c:v>
                </c:pt>
                <c:pt idx="310">
                  <c:v>301547.62301516498</c:v>
                </c:pt>
                <c:pt idx="311">
                  <c:v>301547.33876538201</c:v>
                </c:pt>
                <c:pt idx="312">
                  <c:v>301547.05451559997</c:v>
                </c:pt>
                <c:pt idx="313">
                  <c:v>301546.86501574499</c:v>
                </c:pt>
                <c:pt idx="314">
                  <c:v>301546.67551589001</c:v>
                </c:pt>
                <c:pt idx="315">
                  <c:v>301546.43864107103</c:v>
                </c:pt>
                <c:pt idx="316">
                  <c:v>301546.24914121599</c:v>
                </c:pt>
                <c:pt idx="317">
                  <c:v>301546.059641361</c:v>
                </c:pt>
                <c:pt idx="318">
                  <c:v>301545.91751647001</c:v>
                </c:pt>
                <c:pt idx="319">
                  <c:v>301545.77539157798</c:v>
                </c:pt>
                <c:pt idx="320">
                  <c:v>301545.68064165098</c:v>
                </c:pt>
                <c:pt idx="321">
                  <c:v>301545.538516759</c:v>
                </c:pt>
                <c:pt idx="322">
                  <c:v>301545.39639186801</c:v>
                </c:pt>
                <c:pt idx="323">
                  <c:v>301545.25426697702</c:v>
                </c:pt>
                <c:pt idx="324">
                  <c:v>301545.15951704897</c:v>
                </c:pt>
                <c:pt idx="325">
                  <c:v>301545.06476712198</c:v>
                </c:pt>
                <c:pt idx="326">
                  <c:v>301544.97001719399</c:v>
                </c:pt>
                <c:pt idx="327">
                  <c:v>301544.92264223099</c:v>
                </c:pt>
                <c:pt idx="328">
                  <c:v>301544.827892303</c:v>
                </c:pt>
                <c:pt idx="329">
                  <c:v>301544.733142376</c:v>
                </c:pt>
                <c:pt idx="330">
                  <c:v>301544.68576741201</c:v>
                </c:pt>
                <c:pt idx="331">
                  <c:v>301544.63839244802</c:v>
                </c:pt>
                <c:pt idx="332">
                  <c:v>301544.54364251997</c:v>
                </c:pt>
                <c:pt idx="333">
                  <c:v>301544.44889259298</c:v>
                </c:pt>
                <c:pt idx="334">
                  <c:v>301544.44889259298</c:v>
                </c:pt>
                <c:pt idx="335">
                  <c:v>301544.40151762898</c:v>
                </c:pt>
                <c:pt idx="336">
                  <c:v>301544.30676770199</c:v>
                </c:pt>
                <c:pt idx="337">
                  <c:v>301544.212017774</c:v>
                </c:pt>
                <c:pt idx="338">
                  <c:v>301544.212017774</c:v>
                </c:pt>
                <c:pt idx="339">
                  <c:v>301544.16464281001</c:v>
                </c:pt>
                <c:pt idx="340">
                  <c:v>301544.16464281001</c:v>
                </c:pt>
                <c:pt idx="341">
                  <c:v>301544.117267847</c:v>
                </c:pt>
                <c:pt idx="342">
                  <c:v>301544.117267847</c:v>
                </c:pt>
                <c:pt idx="343">
                  <c:v>301544.117267847</c:v>
                </c:pt>
                <c:pt idx="344">
                  <c:v>301544.117267847</c:v>
                </c:pt>
                <c:pt idx="345">
                  <c:v>301544.117267847</c:v>
                </c:pt>
                <c:pt idx="346">
                  <c:v>301544.06989288301</c:v>
                </c:pt>
                <c:pt idx="347">
                  <c:v>301544.06989288301</c:v>
                </c:pt>
                <c:pt idx="348">
                  <c:v>301544.06989288301</c:v>
                </c:pt>
                <c:pt idx="349">
                  <c:v>301544.06989288301</c:v>
                </c:pt>
                <c:pt idx="350">
                  <c:v>301544.02251791902</c:v>
                </c:pt>
                <c:pt idx="351">
                  <c:v>301543.97514295502</c:v>
                </c:pt>
                <c:pt idx="352">
                  <c:v>301543.97514295502</c:v>
                </c:pt>
                <c:pt idx="353">
                  <c:v>301543.92776799202</c:v>
                </c:pt>
                <c:pt idx="354">
                  <c:v>301543.92776799202</c:v>
                </c:pt>
                <c:pt idx="355">
                  <c:v>301543.88039302803</c:v>
                </c:pt>
                <c:pt idx="356">
                  <c:v>301543.88039302803</c:v>
                </c:pt>
                <c:pt idx="357">
                  <c:v>301543.83301806398</c:v>
                </c:pt>
                <c:pt idx="358">
                  <c:v>301543.88039302803</c:v>
                </c:pt>
                <c:pt idx="359">
                  <c:v>301543.83301806398</c:v>
                </c:pt>
                <c:pt idx="360">
                  <c:v>301543.83301806398</c:v>
                </c:pt>
                <c:pt idx="361">
                  <c:v>301543.88039302803</c:v>
                </c:pt>
                <c:pt idx="362">
                  <c:v>301543.83301806398</c:v>
                </c:pt>
                <c:pt idx="363">
                  <c:v>301543.78564309998</c:v>
                </c:pt>
                <c:pt idx="364">
                  <c:v>301543.78564309998</c:v>
                </c:pt>
                <c:pt idx="365">
                  <c:v>301543.78564309998</c:v>
                </c:pt>
                <c:pt idx="366">
                  <c:v>301543.78564309998</c:v>
                </c:pt>
                <c:pt idx="367">
                  <c:v>301543.78564309998</c:v>
                </c:pt>
                <c:pt idx="368">
                  <c:v>301543.78564309998</c:v>
                </c:pt>
                <c:pt idx="369">
                  <c:v>301543.78564309998</c:v>
                </c:pt>
                <c:pt idx="370">
                  <c:v>301543.78564309998</c:v>
                </c:pt>
                <c:pt idx="371">
                  <c:v>301543.78564309998</c:v>
                </c:pt>
                <c:pt idx="372">
                  <c:v>301543.78564309998</c:v>
                </c:pt>
                <c:pt idx="373">
                  <c:v>301543.78564309998</c:v>
                </c:pt>
                <c:pt idx="374">
                  <c:v>301543.78564309998</c:v>
                </c:pt>
                <c:pt idx="375">
                  <c:v>301543.78564309998</c:v>
                </c:pt>
                <c:pt idx="376">
                  <c:v>301543.78564309998</c:v>
                </c:pt>
                <c:pt idx="377">
                  <c:v>301543.78564309998</c:v>
                </c:pt>
                <c:pt idx="378">
                  <c:v>301543.78564309998</c:v>
                </c:pt>
                <c:pt idx="379">
                  <c:v>301543.78564309998</c:v>
                </c:pt>
                <c:pt idx="380">
                  <c:v>301543.78564309998</c:v>
                </c:pt>
                <c:pt idx="381">
                  <c:v>301543.78564309998</c:v>
                </c:pt>
                <c:pt idx="382">
                  <c:v>301543.78564309998</c:v>
                </c:pt>
                <c:pt idx="383">
                  <c:v>301543.78564309998</c:v>
                </c:pt>
                <c:pt idx="384">
                  <c:v>301543.78564309998</c:v>
                </c:pt>
                <c:pt idx="385">
                  <c:v>301543.78564309998</c:v>
                </c:pt>
                <c:pt idx="386">
                  <c:v>301543.78564309998</c:v>
                </c:pt>
                <c:pt idx="387">
                  <c:v>301543.78564309998</c:v>
                </c:pt>
                <c:pt idx="388">
                  <c:v>301543.78564309998</c:v>
                </c:pt>
                <c:pt idx="389">
                  <c:v>301543.78564309998</c:v>
                </c:pt>
                <c:pt idx="390">
                  <c:v>301543.78564309998</c:v>
                </c:pt>
                <c:pt idx="391">
                  <c:v>301543.78564309998</c:v>
                </c:pt>
                <c:pt idx="392">
                  <c:v>301543.78564309998</c:v>
                </c:pt>
                <c:pt idx="393">
                  <c:v>301543.78564309998</c:v>
                </c:pt>
                <c:pt idx="394">
                  <c:v>301543.78564309998</c:v>
                </c:pt>
                <c:pt idx="395">
                  <c:v>301543.78564309998</c:v>
                </c:pt>
                <c:pt idx="396">
                  <c:v>301543.78564309998</c:v>
                </c:pt>
                <c:pt idx="397">
                  <c:v>301543.78564309998</c:v>
                </c:pt>
                <c:pt idx="398">
                  <c:v>301543.78564309998</c:v>
                </c:pt>
                <c:pt idx="399">
                  <c:v>301543.78564309998</c:v>
                </c:pt>
                <c:pt idx="400">
                  <c:v>301543.78564309998</c:v>
                </c:pt>
                <c:pt idx="401">
                  <c:v>301543.78564309998</c:v>
                </c:pt>
                <c:pt idx="402">
                  <c:v>301543.78564309998</c:v>
                </c:pt>
                <c:pt idx="403">
                  <c:v>301543.78564309998</c:v>
                </c:pt>
                <c:pt idx="404">
                  <c:v>301543.78564309998</c:v>
                </c:pt>
                <c:pt idx="405">
                  <c:v>301543.78564309998</c:v>
                </c:pt>
                <c:pt idx="406">
                  <c:v>301543.78564309998</c:v>
                </c:pt>
                <c:pt idx="407">
                  <c:v>301543.78564309998</c:v>
                </c:pt>
                <c:pt idx="408">
                  <c:v>301543.78564309998</c:v>
                </c:pt>
                <c:pt idx="409">
                  <c:v>301543.78564309998</c:v>
                </c:pt>
                <c:pt idx="410">
                  <c:v>301543.78564309998</c:v>
                </c:pt>
                <c:pt idx="411">
                  <c:v>301543.78564309998</c:v>
                </c:pt>
                <c:pt idx="412">
                  <c:v>301543.78564309998</c:v>
                </c:pt>
                <c:pt idx="413">
                  <c:v>301543.78564309998</c:v>
                </c:pt>
                <c:pt idx="414">
                  <c:v>301543.78564309998</c:v>
                </c:pt>
                <c:pt idx="415">
                  <c:v>301543.78564309998</c:v>
                </c:pt>
                <c:pt idx="416">
                  <c:v>301543.78564309998</c:v>
                </c:pt>
                <c:pt idx="417">
                  <c:v>301543.78564309998</c:v>
                </c:pt>
                <c:pt idx="418">
                  <c:v>301543.78564309998</c:v>
                </c:pt>
                <c:pt idx="419">
                  <c:v>301543.78564309998</c:v>
                </c:pt>
                <c:pt idx="420">
                  <c:v>301543.78564309998</c:v>
                </c:pt>
                <c:pt idx="421">
                  <c:v>301543.78564309998</c:v>
                </c:pt>
                <c:pt idx="422">
                  <c:v>301543.78564309998</c:v>
                </c:pt>
                <c:pt idx="423">
                  <c:v>301543.78564309998</c:v>
                </c:pt>
                <c:pt idx="424">
                  <c:v>301543.78564309998</c:v>
                </c:pt>
                <c:pt idx="425">
                  <c:v>301543.78564309998</c:v>
                </c:pt>
                <c:pt idx="426">
                  <c:v>301543.78564309998</c:v>
                </c:pt>
                <c:pt idx="427">
                  <c:v>301543.78564309998</c:v>
                </c:pt>
                <c:pt idx="428">
                  <c:v>301543.78564309998</c:v>
                </c:pt>
                <c:pt idx="429">
                  <c:v>301543.78564309998</c:v>
                </c:pt>
                <c:pt idx="430">
                  <c:v>301543.78564309998</c:v>
                </c:pt>
                <c:pt idx="431">
                  <c:v>301543.78564309998</c:v>
                </c:pt>
                <c:pt idx="432">
                  <c:v>301543.78564309998</c:v>
                </c:pt>
                <c:pt idx="433">
                  <c:v>301543.78564309998</c:v>
                </c:pt>
                <c:pt idx="434">
                  <c:v>301543.78564309998</c:v>
                </c:pt>
                <c:pt idx="435">
                  <c:v>301543.78564309998</c:v>
                </c:pt>
                <c:pt idx="436">
                  <c:v>301543.78564309998</c:v>
                </c:pt>
                <c:pt idx="437">
                  <c:v>301543.78564309998</c:v>
                </c:pt>
                <c:pt idx="438">
                  <c:v>301543.78564309998</c:v>
                </c:pt>
                <c:pt idx="439">
                  <c:v>301543.78564309998</c:v>
                </c:pt>
                <c:pt idx="440">
                  <c:v>301543.78564309998</c:v>
                </c:pt>
                <c:pt idx="441">
                  <c:v>301543.78564309998</c:v>
                </c:pt>
                <c:pt idx="442">
                  <c:v>301543.78564309998</c:v>
                </c:pt>
                <c:pt idx="443">
                  <c:v>301543.78564309998</c:v>
                </c:pt>
                <c:pt idx="444">
                  <c:v>301543.78564309998</c:v>
                </c:pt>
                <c:pt idx="445">
                  <c:v>301543.78564309998</c:v>
                </c:pt>
                <c:pt idx="446">
                  <c:v>301543.78564309998</c:v>
                </c:pt>
                <c:pt idx="447">
                  <c:v>301543.78564309998</c:v>
                </c:pt>
                <c:pt idx="448">
                  <c:v>301543.78564309998</c:v>
                </c:pt>
                <c:pt idx="449">
                  <c:v>301543.78564309998</c:v>
                </c:pt>
                <c:pt idx="450">
                  <c:v>301543.78564309998</c:v>
                </c:pt>
                <c:pt idx="451">
                  <c:v>301543.78564309998</c:v>
                </c:pt>
                <c:pt idx="452">
                  <c:v>301543.78564309998</c:v>
                </c:pt>
                <c:pt idx="453">
                  <c:v>301543.78564309998</c:v>
                </c:pt>
                <c:pt idx="454">
                  <c:v>301543.78564309998</c:v>
                </c:pt>
                <c:pt idx="455">
                  <c:v>301543.78564309998</c:v>
                </c:pt>
                <c:pt idx="456">
                  <c:v>301543.78564309998</c:v>
                </c:pt>
                <c:pt idx="457">
                  <c:v>301543.78564309998</c:v>
                </c:pt>
                <c:pt idx="458">
                  <c:v>301543.78564309998</c:v>
                </c:pt>
                <c:pt idx="459">
                  <c:v>301543.78564309998</c:v>
                </c:pt>
                <c:pt idx="460">
                  <c:v>301543.78564309998</c:v>
                </c:pt>
                <c:pt idx="461">
                  <c:v>301543.78564309998</c:v>
                </c:pt>
                <c:pt idx="462">
                  <c:v>301543.78564309998</c:v>
                </c:pt>
                <c:pt idx="463">
                  <c:v>301543.78564309998</c:v>
                </c:pt>
                <c:pt idx="464">
                  <c:v>301543.78564309998</c:v>
                </c:pt>
                <c:pt idx="465">
                  <c:v>301543.78564309998</c:v>
                </c:pt>
                <c:pt idx="466">
                  <c:v>301543.78564309998</c:v>
                </c:pt>
                <c:pt idx="467">
                  <c:v>301543.78564309998</c:v>
                </c:pt>
                <c:pt idx="468">
                  <c:v>301543.78564309998</c:v>
                </c:pt>
                <c:pt idx="469">
                  <c:v>301543.78564309998</c:v>
                </c:pt>
                <c:pt idx="470">
                  <c:v>301543.78564309998</c:v>
                </c:pt>
                <c:pt idx="471">
                  <c:v>301543.78564309998</c:v>
                </c:pt>
                <c:pt idx="472">
                  <c:v>301543.78564309998</c:v>
                </c:pt>
                <c:pt idx="473">
                  <c:v>301543.78564309998</c:v>
                </c:pt>
                <c:pt idx="474">
                  <c:v>301543.78564309998</c:v>
                </c:pt>
                <c:pt idx="475">
                  <c:v>301543.78564309998</c:v>
                </c:pt>
                <c:pt idx="476">
                  <c:v>301543.78564309998</c:v>
                </c:pt>
                <c:pt idx="477">
                  <c:v>301543.78564309998</c:v>
                </c:pt>
                <c:pt idx="478">
                  <c:v>301543.78564309998</c:v>
                </c:pt>
                <c:pt idx="479">
                  <c:v>301543.78564309998</c:v>
                </c:pt>
                <c:pt idx="480">
                  <c:v>301543.78564309998</c:v>
                </c:pt>
                <c:pt idx="481">
                  <c:v>301543.78564309998</c:v>
                </c:pt>
                <c:pt idx="482">
                  <c:v>301543.78564309998</c:v>
                </c:pt>
                <c:pt idx="483">
                  <c:v>301543.78564309998</c:v>
                </c:pt>
                <c:pt idx="484">
                  <c:v>301543.78564309998</c:v>
                </c:pt>
                <c:pt idx="485">
                  <c:v>301543.78564309998</c:v>
                </c:pt>
                <c:pt idx="486">
                  <c:v>301543.78564309998</c:v>
                </c:pt>
                <c:pt idx="487">
                  <c:v>301543.78564309998</c:v>
                </c:pt>
                <c:pt idx="488">
                  <c:v>301543.78564309998</c:v>
                </c:pt>
                <c:pt idx="489">
                  <c:v>301543.78564309998</c:v>
                </c:pt>
                <c:pt idx="490">
                  <c:v>301543.78564309998</c:v>
                </c:pt>
                <c:pt idx="491">
                  <c:v>301543.78564309998</c:v>
                </c:pt>
                <c:pt idx="492">
                  <c:v>301543.78564309998</c:v>
                </c:pt>
                <c:pt idx="493">
                  <c:v>301543.78564309998</c:v>
                </c:pt>
                <c:pt idx="494">
                  <c:v>301543.78564309998</c:v>
                </c:pt>
                <c:pt idx="495">
                  <c:v>301543.78564309998</c:v>
                </c:pt>
                <c:pt idx="496">
                  <c:v>301543.78564309998</c:v>
                </c:pt>
                <c:pt idx="497">
                  <c:v>301543.78564309998</c:v>
                </c:pt>
                <c:pt idx="498">
                  <c:v>301543.78564309998</c:v>
                </c:pt>
                <c:pt idx="499">
                  <c:v>301543.78564309998</c:v>
                </c:pt>
                <c:pt idx="500">
                  <c:v>301543.78564309998</c:v>
                </c:pt>
                <c:pt idx="501">
                  <c:v>301543.78564309998</c:v>
                </c:pt>
                <c:pt idx="502">
                  <c:v>301543.78564309998</c:v>
                </c:pt>
                <c:pt idx="503">
                  <c:v>301543.78564309998</c:v>
                </c:pt>
                <c:pt idx="504">
                  <c:v>301543.78564309998</c:v>
                </c:pt>
                <c:pt idx="505">
                  <c:v>301543.78564309998</c:v>
                </c:pt>
                <c:pt idx="506">
                  <c:v>301543.78564309998</c:v>
                </c:pt>
                <c:pt idx="507">
                  <c:v>301543.78564309998</c:v>
                </c:pt>
                <c:pt idx="508">
                  <c:v>301543.78564309998</c:v>
                </c:pt>
                <c:pt idx="509">
                  <c:v>301543.78564309998</c:v>
                </c:pt>
                <c:pt idx="510">
                  <c:v>301543.78564309998</c:v>
                </c:pt>
                <c:pt idx="511">
                  <c:v>301543.78564309998</c:v>
                </c:pt>
                <c:pt idx="512">
                  <c:v>301543.78564309998</c:v>
                </c:pt>
                <c:pt idx="513">
                  <c:v>301543.78564309998</c:v>
                </c:pt>
                <c:pt idx="514">
                  <c:v>301543.78564309998</c:v>
                </c:pt>
                <c:pt idx="515">
                  <c:v>301543.78564309998</c:v>
                </c:pt>
                <c:pt idx="516">
                  <c:v>301543.78564309998</c:v>
                </c:pt>
                <c:pt idx="517">
                  <c:v>301543.78564309998</c:v>
                </c:pt>
                <c:pt idx="518">
                  <c:v>301543.78564309998</c:v>
                </c:pt>
                <c:pt idx="519">
                  <c:v>301543.78564309998</c:v>
                </c:pt>
                <c:pt idx="520">
                  <c:v>301543.78564309998</c:v>
                </c:pt>
                <c:pt idx="521">
                  <c:v>301543.78564309998</c:v>
                </c:pt>
                <c:pt idx="522">
                  <c:v>301543.78564309998</c:v>
                </c:pt>
                <c:pt idx="523">
                  <c:v>301543.78564309998</c:v>
                </c:pt>
                <c:pt idx="524">
                  <c:v>301543.78564309998</c:v>
                </c:pt>
                <c:pt idx="525">
                  <c:v>301543.78564309998</c:v>
                </c:pt>
                <c:pt idx="526">
                  <c:v>301543.78564309998</c:v>
                </c:pt>
                <c:pt idx="527">
                  <c:v>301543.78564309998</c:v>
                </c:pt>
                <c:pt idx="528">
                  <c:v>301543.78564309998</c:v>
                </c:pt>
                <c:pt idx="529">
                  <c:v>301543.78564309998</c:v>
                </c:pt>
                <c:pt idx="530">
                  <c:v>301543.78564309998</c:v>
                </c:pt>
                <c:pt idx="531">
                  <c:v>301543.78564309998</c:v>
                </c:pt>
                <c:pt idx="532">
                  <c:v>301543.78564309998</c:v>
                </c:pt>
                <c:pt idx="533">
                  <c:v>301543.78564309998</c:v>
                </c:pt>
                <c:pt idx="534">
                  <c:v>301543.78564309998</c:v>
                </c:pt>
                <c:pt idx="535">
                  <c:v>301543.78564309998</c:v>
                </c:pt>
                <c:pt idx="536">
                  <c:v>301543.78564309998</c:v>
                </c:pt>
                <c:pt idx="537">
                  <c:v>301543.78564309998</c:v>
                </c:pt>
                <c:pt idx="538">
                  <c:v>301543.78564309998</c:v>
                </c:pt>
                <c:pt idx="539">
                  <c:v>301543.78564309998</c:v>
                </c:pt>
                <c:pt idx="540">
                  <c:v>301543.78564309998</c:v>
                </c:pt>
                <c:pt idx="541">
                  <c:v>301543.78564309998</c:v>
                </c:pt>
                <c:pt idx="542">
                  <c:v>301543.78564309998</c:v>
                </c:pt>
                <c:pt idx="543">
                  <c:v>301543.78564309998</c:v>
                </c:pt>
                <c:pt idx="544">
                  <c:v>301543.78564309998</c:v>
                </c:pt>
                <c:pt idx="545">
                  <c:v>301543.78564309998</c:v>
                </c:pt>
                <c:pt idx="546">
                  <c:v>301543.78564309998</c:v>
                </c:pt>
              </c:numCache>
            </c:numRef>
          </c:val>
        </c:ser>
        <c:dLbls/>
        <c:marker val="1"/>
        <c:axId val="189696256"/>
        <c:axId val="189710336"/>
      </c:lineChart>
      <c:dateAx>
        <c:axId val="189696256"/>
        <c:scaling>
          <c:orientation val="minMax"/>
        </c:scaling>
        <c:axPos val="b"/>
        <c:numFmt formatCode="m/d/yyyy" sourceLinked="1"/>
        <c:tickLblPos val="nextTo"/>
        <c:crossAx val="189710336"/>
        <c:crosses val="autoZero"/>
        <c:auto val="1"/>
        <c:lblOffset val="100"/>
        <c:baseTimeUnit val="days"/>
      </c:dateAx>
      <c:valAx>
        <c:axId val="189710336"/>
        <c:scaling>
          <c:orientation val="minMax"/>
        </c:scaling>
        <c:axPos val="l"/>
        <c:majorGridlines/>
        <c:numFmt formatCode="General" sourceLinked="1"/>
        <c:tickLblPos val="nextTo"/>
        <c:crossAx val="1896962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[YelloCabDataAnalysis.xlsx]Predicted Monthly!PivotTable18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'Predicted Monthly'!$G$100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'Predicted Monthly'!$F$101:$F$121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'Predicted Monthly'!$G$101:$G$121</c:f>
              <c:numCache>
                <c:formatCode>#,##0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590466</c:v>
                </c:pt>
                <c:pt idx="3">
                  <c:v>7939509</c:v>
                </c:pt>
                <c:pt idx="4">
                  <c:v>14024460</c:v>
                </c:pt>
                <c:pt idx="5">
                  <c:v>14766772</c:v>
                </c:pt>
                <c:pt idx="6">
                  <c:v>14531396.544609416</c:v>
                </c:pt>
                <c:pt idx="7">
                  <c:v>16659968.626195543</c:v>
                </c:pt>
                <c:pt idx="8">
                  <c:v>16296614.698158791</c:v>
                </c:pt>
                <c:pt idx="9">
                  <c:v>15233044.571006645</c:v>
                </c:pt>
                <c:pt idx="10">
                  <c:v>14538797.067556676</c:v>
                </c:pt>
                <c:pt idx="11">
                  <c:v>15400734.420982055</c:v>
                </c:pt>
                <c:pt idx="12">
                  <c:v>17703015.077638973</c:v>
                </c:pt>
                <c:pt idx="13">
                  <c:v>13908601.558426786</c:v>
                </c:pt>
                <c:pt idx="14">
                  <c:v>15376259.936209075</c:v>
                </c:pt>
                <c:pt idx="15">
                  <c:v>14303814.781185973</c:v>
                </c:pt>
                <c:pt idx="16">
                  <c:v>16200596.189330272</c:v>
                </c:pt>
                <c:pt idx="17">
                  <c:v>16765460.889269404</c:v>
                </c:pt>
              </c:numCache>
            </c:numRef>
          </c:val>
        </c:ser>
        <c:dLbls/>
        <c:axId val="189870080"/>
        <c:axId val="189871616"/>
      </c:barChart>
      <c:catAx>
        <c:axId val="189870080"/>
        <c:scaling>
          <c:orientation val="minMax"/>
        </c:scaling>
        <c:axPos val="b"/>
        <c:tickLblPos val="nextTo"/>
        <c:crossAx val="189871616"/>
        <c:crosses val="autoZero"/>
        <c:auto val="1"/>
        <c:lblAlgn val="ctr"/>
        <c:lblOffset val="100"/>
      </c:catAx>
      <c:valAx>
        <c:axId val="189871616"/>
        <c:scaling>
          <c:orientation val="minMax"/>
        </c:scaling>
        <c:axPos val="l"/>
        <c:majorGridlines/>
        <c:numFmt formatCode="#,##0" sourceLinked="0"/>
        <c:tickLblPos val="nextTo"/>
        <c:crossAx val="1898700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200026</xdr:colOff>
      <xdr:row>3</xdr:row>
      <xdr:rowOff>47625</xdr:rowOff>
    </xdr:from>
    <xdr:to>
      <xdr:col>15</xdr:col>
      <xdr:colOff>190500</xdr:colOff>
      <xdr:row>27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28</xdr:row>
      <xdr:rowOff>76200</xdr:rowOff>
    </xdr:from>
    <xdr:to>
      <xdr:col>18</xdr:col>
      <xdr:colOff>361950</xdr:colOff>
      <xdr:row>46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357186</xdr:colOff>
      <xdr:row>47</xdr:row>
      <xdr:rowOff>157161</xdr:rowOff>
    </xdr:from>
    <xdr:to>
      <xdr:col>20</xdr:col>
      <xdr:colOff>38099</xdr:colOff>
      <xdr:row>66</xdr:row>
      <xdr:rowOff>161924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0</xdr:row>
      <xdr:rowOff>95250</xdr:rowOff>
    </xdr:from>
    <xdr:to>
      <xdr:col>14</xdr:col>
      <xdr:colOff>476249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161924</xdr:colOff>
      <xdr:row>18</xdr:row>
      <xdr:rowOff>180974</xdr:rowOff>
    </xdr:from>
    <xdr:to>
      <xdr:col>14</xdr:col>
      <xdr:colOff>400049</xdr:colOff>
      <xdr:row>36</xdr:row>
      <xdr:rowOff>46277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90724" y="3609974"/>
          <a:ext cx="9191625" cy="3294303"/>
        </a:xfrm>
        <a:prstGeom prst="rect">
          <a:avLst/>
        </a:prstGeom>
      </xdr:spPr>
    </xdr:pic>
    <xdr:clientData/>
  </xdr:twoCellAnchor>
  <xdr:twoCellAnchor>
    <xdr:from>
      <xdr:col>6</xdr:col>
      <xdr:colOff>585786</xdr:colOff>
      <xdr:row>38</xdr:row>
      <xdr:rowOff>128587</xdr:rowOff>
    </xdr:from>
    <xdr:to>
      <xdr:col>17</xdr:col>
      <xdr:colOff>352425</xdr:colOff>
      <xdr:row>64</xdr:row>
      <xdr:rowOff>123825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538161</xdr:colOff>
      <xdr:row>67</xdr:row>
      <xdr:rowOff>4761</xdr:rowOff>
    </xdr:from>
    <xdr:to>
      <xdr:col>16</xdr:col>
      <xdr:colOff>323850</xdr:colOff>
      <xdr:row>93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319087</xdr:colOff>
      <xdr:row>99</xdr:row>
      <xdr:rowOff>119061</xdr:rowOff>
    </xdr:from>
    <xdr:to>
      <xdr:col>15</xdr:col>
      <xdr:colOff>295275</xdr:colOff>
      <xdr:row>117</xdr:row>
      <xdr:rowOff>85724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iad" refreshedDate="44241.746160995368" createdVersion="4" refreshedVersion="4" minRefreshableVersion="3" recordCount="1189">
  <cacheSource type="worksheet">
    <worksheetSource ref="A1:B1048576" sheet="Predicted Monthly"/>
  </cacheSource>
  <cacheFields count="3">
    <cacheField name="date" numFmtId="14">
      <sharedItems containsNonDate="0" containsDate="1" containsString="0" containsBlank="1" minDate="2020-01-01T00:00:00" maxDate="2021-07-01T00:00:00" count="548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m/>
      </sharedItems>
      <fieldGroup par="2" base="0">
        <rangePr groupBy="months" startDate="2020-01-01T00:00:00" endDate="2021-07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SalesAmount" numFmtId="164">
      <sharedItems containsString="0" containsBlank="1" containsNumber="1" minValue="75502.940000001996" maxValue="4978675.9999925997" count="553">
        <n v="3339325.2399959001"/>
        <n v="3156268.9699972002"/>
        <n v="3396079.499996"/>
        <n v="3275097.4899964002"/>
        <n v="3130069.4299976001"/>
        <n v="3436391.0499967001"/>
        <n v="3721205.8799955002"/>
        <n v="3992596.1299943002"/>
        <n v="4348679.5699931001"/>
        <n v="4337690.8799929004"/>
        <n v="3924813.2199938898"/>
        <n v="3550766.4899959899"/>
        <n v="4005947.8799941"/>
        <n v="4083105.7399936998"/>
        <n v="4101238.2499938901"/>
        <n v="4506779.9199920902"/>
        <n v="4558896.4399912003"/>
        <n v="3297193.7899957998"/>
        <n v="3169396.6699970001"/>
        <n v="3084510.74999779"/>
        <n v="4020762.9299940998"/>
        <n v="4121612.4099937901"/>
        <n v="4386419.7799928002"/>
        <n v="4372584.9599919003"/>
        <n v="3820502.5199938901"/>
        <n v="3517922.5899959998"/>
        <n v="3593539.9499959"/>
        <n v="3145755.8402586998"/>
        <n v="3956168.0399944"/>
        <n v="4238651.2299932996"/>
        <n v="4604283.8499918003"/>
        <n v="4484823.4599917997"/>
        <n v="2788434.1309480998"/>
        <n v="3664429.1899946001"/>
        <n v="3526162.2399958"/>
        <n v="3711671.8599954001"/>
        <n v="3975955.3899943"/>
        <n v="4279753.3599931998"/>
        <n v="4573074.7099919999"/>
        <n v="4697506.4699908001"/>
        <n v="3877636.3299936"/>
        <n v="3416312.6499963999"/>
        <n v="4007409.3899943"/>
        <n v="4079228.3899938902"/>
        <n v="4397283.6099926"/>
        <n v="4725681.9999914998"/>
        <n v="4879387.1199894901"/>
        <n v="3528512.1699947999"/>
        <n v="3041009.6899975999"/>
        <n v="2867417.3999986998"/>
        <n v="3628133.8699957998"/>
        <n v="4064685.6999938898"/>
        <n v="4515298.6999920001"/>
        <n v="4465706.8399916999"/>
        <n v="3705596.4499943"/>
        <n v="3405992.7799963998"/>
        <n v="3830442.3199951001"/>
        <n v="4277226.9499933999"/>
        <n v="4378035.6299929004"/>
        <n v="4866210.0599907003"/>
        <n v="4737584.9399905"/>
        <n v="3983268.3499928"/>
        <n v="3384542.8399966001"/>
        <n v="1287617.5906803999"/>
        <n v="3683227.2399955001"/>
        <n v="4151548.8899937002"/>
        <n v="4978675.9999925997"/>
        <n v="4634594.3799914001"/>
        <n v="4539602.4699913999"/>
        <n v="3621481.8699947"/>
        <n v="3063520.6099977"/>
        <n v="3253925.3399971002"/>
        <n v="4331847.4299910003"/>
        <n v="3298933.319997"/>
        <n v="3159825.1799975"/>
        <n v="2424903.5200003898"/>
        <n v="1510703.8300011901"/>
        <n v="1096629.2500006"/>
        <n v="1165265.1800005999"/>
        <n v="806046.36000017996"/>
        <n v="630348.68999998004"/>
        <n v="501779.08999988"/>
        <n v="463295.31999988999"/>
        <n v="276192.13999996003"/>
        <n v="183763.41999999"/>
        <n v="223401.07999997999"/>
        <n v="197183.50999999"/>
        <n v="184461.39999999001"/>
        <n v="175063.02"/>
        <n v="192197.96999998999"/>
        <n v="119960.86000001"/>
        <n v="92030.670000005004"/>
        <n v="154012.4"/>
        <n v="154658.66"/>
        <n v="151488.08000001"/>
        <n v="141158.92000001"/>
        <n v="164444.07"/>
        <n v="105491.02243244"/>
        <n v="102156.76000001001"/>
        <n v="83657.780000004001"/>
        <n v="133336.51000000999"/>
        <n v="125868.53000001"/>
        <n v="124837.63000001"/>
        <n v="125590.69000001"/>
        <n v="136445.02000001"/>
        <n v="101464.22000001"/>
        <n v="75502.940000001996"/>
        <n v="120938.51000001001"/>
        <n v="135083.75000001001"/>
        <n v="133409.68000001"/>
        <n v="138037.68000001"/>
        <n v="158838.78000001001"/>
        <n v="94960.700000005003"/>
        <n v="85754.570000003994"/>
        <n v="131839.28000001001"/>
        <n v="131703.00000001001"/>
        <n v="139948.65000001001"/>
        <n v="140826.24000001"/>
        <n v="153795.67000001"/>
        <n v="117443.65000001001"/>
        <n v="87637.230000002994"/>
        <n v="149654.35000000999"/>
        <n v="163262.46000001"/>
        <n v="168686.29000000999"/>
        <n v="185081.85000000999"/>
        <n v="211732.02"/>
        <n v="145577.69000001001"/>
        <n v="114901.24"/>
        <n v="171352.62650000001"/>
        <n v="621529.53000002995"/>
        <n v="210103.15"/>
        <n v="220736.76"/>
        <n v="230245.76000000001"/>
        <n v="242885.69"/>
        <n v="156115.47000001001"/>
        <n v="143018.48000000999"/>
        <n v="230767.52000001"/>
        <n v="237635.14"/>
        <n v="250556.61"/>
        <n v="257435.67"/>
        <n v="287078.38999999"/>
        <n v="192859.54000000999"/>
        <n v="141400.09000001001"/>
        <n v="216120.72"/>
        <n v="216211.77999998999"/>
        <n v="228201.63999999"/>
        <n v="228246.68999998999"/>
        <n v="254864.22999997999"/>
        <n v="145421.01000000999"/>
        <n v="147413.60000000999"/>
        <n v="143258.37000001001"/>
        <n v="233594.70999999001"/>
        <n v="256382.96999998001"/>
        <n v="244473.13999999"/>
        <n v="273984.29999998002"/>
        <n v="205065.64"/>
        <n v="165935.26000000999"/>
        <n v="269423.98999998003"/>
        <n v="280816.58999998"/>
        <n v="259157.05184207001"/>
        <n v="273971.00999997999"/>
        <n v="293198.28999998001"/>
        <n v="317784.34999998001"/>
        <n v="240384.61999999001"/>
        <n v="197014.34"/>
        <n v="306094.72999997"/>
        <n v="318471.78999995999"/>
        <n v="320120.60999996"/>
        <n v="319815.54999996"/>
        <n v="367849.26999995002"/>
        <n v="255898.43999998001"/>
        <n v="215290.09999998999"/>
        <n v="352519.48999996"/>
        <n v="373533.88999995001"/>
        <n v="375245.36999994999"/>
        <n v="385202.98999994999"/>
        <n v="430451.42999993998"/>
        <n v="284458.42999998003"/>
        <n v="266319.39999998"/>
        <n v="425258.27999993"/>
        <n v="457213.86999992002"/>
        <n v="465589.96999991999"/>
        <n v="482882.68999991001"/>
        <n v="498288.68999991001"/>
        <n v="319776.89999995998"/>
        <n v="291909.90999997"/>
        <n v="462823.47999992"/>
        <n v="396295.23465816502"/>
        <n v="403688.22108742403"/>
        <n v="409315.202417369"/>
        <n v="413862.67833412002"/>
        <n v="419328.00783823099"/>
        <n v="425155.10864883597"/>
        <n v="430566.736868434"/>
        <n v="437992.16325731698"/>
        <n v="447122.769821216"/>
        <n v="459647.44369236298"/>
        <n v="474163.30274292099"/>
        <n v="491179.668951598"/>
        <n v="511060.43245107698"/>
        <n v="530891.44006653805"/>
        <n v="550772.82460128097"/>
        <n v="569128.21590015199"/>
        <n v="586439.17201245006"/>
        <n v="600784.06370822899"/>
        <n v="608544.41076134797"/>
        <n v="615263.28167826496"/>
        <n v="615551.259382908"/>
        <n v="617135.26461864903"/>
        <n v="616597.92299013201"/>
        <n v="616189.68363336497"/>
        <n v="616407.33822733501"/>
        <n v="619254.89450306306"/>
        <n v="623464.08885885903"/>
        <n v="631053.24936828203"/>
        <n v="643011.13723314297"/>
        <n v="657200.62398720498"/>
        <n v="673818.68740332394"/>
        <n v="691926.61441559705"/>
        <n v="708995.14758637303"/>
        <n v="724841.77561127604"/>
        <n v="733839.04225104104"/>
        <n v="744202.73259554897"/>
        <n v="746932.07298237295"/>
        <n v="745441.80753987306"/>
        <n v="740467.534271435"/>
        <n v="733095.11506883102"/>
        <n v="724615.42652362306"/>
        <n v="716463.93684921495"/>
        <n v="710117.39483826398"/>
        <n v="706931.118623749"/>
        <n v="708093.404384366"/>
        <n v="714423.726415504"/>
        <n v="726238.73963836895"/>
        <n v="743108.90683981695"/>
        <n v="763763.589871565"/>
        <n v="786222.27074813296"/>
        <n v="807981.592855489"/>
        <n v="826446.79780147003"/>
        <n v="839319.32448291895"/>
        <n v="845015.60604192805"/>
        <n v="842930.315754415"/>
        <n v="833332.03310592298"/>
        <n v="817500.38299030601"/>
        <n v="797238.12118185905"/>
        <n v="774861.92840082303"/>
        <n v="752855.58038470196"/>
        <n v="733771.38593885"/>
        <n v="720112.482488384"/>
        <n v="714277.30821935902"/>
        <n v="718215.11016518495"/>
        <n v="732990.92727057601"/>
        <n v="758286.27804002399"/>
        <n v="791959.90594936698"/>
        <n v="830120.69629196799"/>
        <n v="867723.50471642602"/>
        <n v="899405.36294258002"/>
        <n v="920485.71084994799"/>
        <n v="927480.46754962101"/>
        <n v="918936.41052596702"/>
        <n v="895413.78664926696"/>
        <n v="859314.83338012605"/>
        <n v="814282.10519399995"/>
        <n v="764482.091139475"/>
        <n v="714087.19836588204"/>
        <n v="667156.00191197405"/>
        <n v="627899.77842825302"/>
        <n v="601052.53359931405"/>
        <n v="591796.03953443805"/>
        <n v="604653.18646025402"/>
        <n v="641322.50582131394"/>
        <n v="698587.91171047697"/>
        <n v="768070.21370069496"/>
        <n v="838452.43231861701"/>
        <n v="898702.86246556602"/>
        <n v="940181.80768737302"/>
        <n v="957051.24425910006"/>
        <n v="946319.09734614904"/>
        <n v="908509.66683651297"/>
        <n v="847937.540423283"/>
        <n v="771398.45127005398"/>
        <n v="685842.87991539098"/>
        <n v="596489.09342315397"/>
        <n v="506368.94941626198"/>
        <n v="417690.99541621102"/>
        <n v="334894.00790296699"/>
        <n v="268170.36281713902"/>
        <n v="233774.87274316899"/>
        <n v="246189.97042186599"/>
        <n v="305117.39453525899"/>
        <n v="391774.90163556102"/>
        <n v="479187.18576943403"/>
        <n v="544518.01315183705"/>
        <n v="576785.14231622405"/>
        <n v="579239.32755001297"/>
        <n v="563651.63469833299"/>
        <n v="539425.12214814895"/>
        <n v="508608.03726010601"/>
        <n v="470665.88786159799"/>
        <n v="427163.60975264298"/>
        <n v="380648.123344402"/>
        <n v="332305.98956998199"/>
        <n v="282522.70693607401"/>
        <n v="233962.279266678"/>
        <n v="194297.45111133001"/>
        <n v="175087.86233956399"/>
        <n v="185430.36442215499"/>
        <n v="224401.69711180401"/>
        <n v="279523.39886723598"/>
        <n v="333616.465303818"/>
        <n v="374475.28854968603"/>
        <n v="399804.19348908402"/>
        <n v="414751.08754371299"/>
        <n v="425016.54472219502"/>
        <n v="431824.04102430301"/>
        <n v="433284.56983714801"/>
        <n v="428831.19902849902"/>
        <n v="420523.24499927799"/>
        <n v="411160.51737292699"/>
        <n v="402741.94600390398"/>
        <n v="396595.925319959"/>
        <n v="394251.73639070999"/>
        <n v="397846.21543050499"/>
        <n v="409608.76943938102"/>
        <n v="430810.03656562098"/>
        <n v="460876.14369464398"/>
        <n v="497180.03860060498"/>
        <n v="535603.34420206305"/>
        <n v="571632.81458471005"/>
        <n v="601424.89903676603"/>
        <n v="622333.40283368796"/>
        <n v="633118.77612183499"/>
        <n v="634135.00900116703"/>
        <n v="627216.20126102096"/>
        <n v="615026.15580222197"/>
        <n v="600243.79956082604"/>
        <n v="585109.57204566"/>
        <n v="571490.634040948"/>
        <n v="561234.63851735694"/>
        <n v="556439.88097143895"/>
        <n v="559321.26540326199"/>
        <n v="571594.63918177295"/>
        <n v="593688.66276444902"/>
        <n v="624258.72174372606"/>
        <n v="660218.67270839296"/>
        <n v="697253.63571347005"/>
        <n v="730631.87002649799"/>
        <n v="756076.85376286495"/>
        <n v="770538.427025132"/>
        <n v="772751.72363981395"/>
        <n v="763394.84105123405"/>
        <n v="744732.43914347899"/>
        <n v="719889.42123447696"/>
        <n v="692111.90211291402"/>
        <n v="664331.20475206396"/>
        <n v="639142.59898489504"/>
        <n v="619067.48797955399"/>
        <n v="606832.874107757"/>
        <n v="605353.969957422"/>
        <n v="617175.41272183403"/>
        <n v="643378.64398294804"/>
        <n v="682421.63318251295"/>
        <n v="729732.02646176599"/>
        <n v="778571.84693658096"/>
        <n v="821724.884038763"/>
        <n v="853019.36238669301"/>
        <n v="868202.57862467098"/>
        <n v="865406.45868132205"/>
        <n v="845360.97471117903"/>
        <n v="811111.61058146495"/>
        <n v="767109.28949126403"/>
        <n v="718049.98784817499"/>
        <n v="668049.56206110294"/>
        <n v="620502.51781512494"/>
        <n v="578634.14695187495"/>
        <n v="546403.36661612103"/>
        <n v="529075.240705373"/>
        <n v="532537.69495453197"/>
        <n v="560777.84881561098"/>
        <n v="612510.48807738698"/>
        <n v="679763.31000459695"/>
        <n v="750347.91305531503"/>
        <n v="812427.62083544"/>
        <n v="857528.80902645097"/>
        <n v="880605.74877316796"/>
        <n v="879053.23367841402"/>
        <n v="852915.17458843801"/>
        <n v="805685.80814527499"/>
        <n v="743631.81853133906"/>
        <n v="673552.70165329101"/>
        <n v="600649.55477654003"/>
        <n v="527814.53912129998"/>
        <n v="456691.68115491298"/>
        <n v="390195.90121341002"/>
        <n v="335445.012307272"/>
        <n v="304730.25211169402"/>
        <n v="311015.402960315"/>
        <n v="357864.25744463399"/>
        <n v="432913.48300170799"/>
        <n v="513721.86080530798"/>
        <n v="579925.38885829796"/>
        <n v="621289.95399723796"/>
        <n v="638619.35850999795"/>
        <n v="638127.49858163099"/>
        <n v="624046.72953009605"/>
        <n v="597146.40445190598"/>
        <n v="558885.81008937699"/>
        <n v="513365.97106807103"/>
        <n v="465008.73152416397"/>
        <n v="416174.64649266098"/>
        <n v="367442.192055388"/>
        <n v="320143.54364890401"/>
        <n v="279239.42136031698"/>
        <n v="253977.07678852699"/>
        <n v="254290.62653341601"/>
        <n v="283926.13703619997"/>
        <n v="335582.90040142101"/>
        <n v="393708.58625590801"/>
        <n v="443575.78171330498"/>
        <n v="478461.15901539498"/>
        <n v="499739.87289209099"/>
        <n v="511560.219711921"/>
        <n v="515639.32544584299"/>
        <n v="511172.985959641"/>
        <n v="498381.12079942197"/>
        <n v="480016.45050308999"/>
        <n v="459675.90172000701"/>
        <n v="439978.23402868002"/>
        <n v="422417.47561467602"/>
        <n v="408390.99235143297"/>
        <n v="400193.29034715297"/>
        <n v="401075.30654668598"/>
        <n v="414101.996099326"/>
        <n v="440330.10530245001"/>
        <n v="477540.45597211999"/>
        <n v="520599.24184025702"/>
        <n v="563312.98782251799"/>
        <n v="600372.02507691097"/>
        <n v="628053.97783093003"/>
        <n v="644071.53667912702"/>
        <n v="647691.25897579198"/>
        <n v="640106.51877618302"/>
        <n v="624188.80047939997"/>
        <n v="603476.324636698"/>
        <n v="581144.00617042498"/>
        <n v="559609.24310790596"/>
        <n v="540817.55627097003"/>
        <n v="526810.80001020106"/>
        <n v="520079.87370288302"/>
        <n v="523339.65126735898"/>
        <n v="538697.78026061202"/>
        <n v="566530.20620572905"/>
        <n v="604640.83881796396"/>
        <n v="648338.74303479295"/>
        <n v="691549.609479415"/>
        <n v="728280.48439449398"/>
        <n v="753746.21801494504"/>
        <n v="765069.51743538596"/>
        <n v="761687.65164448495"/>
        <n v="745318.91562075296"/>
        <n v="719328.29760853201"/>
        <n v="687689.51000444801"/>
        <n v="654067.24536451104"/>
        <n v="621429.94265183597"/>
        <n v="592269.34146788495"/>
        <n v="569171.46917965205"/>
        <n v="555309.85251301702"/>
        <n v="554377.86124054797"/>
        <n v="569605.42670260801"/>
        <n v="601992.05035791197"/>
        <n v="648718.96274174901"/>
        <n v="703130.38281363598"/>
        <n v="756658.94646181096"/>
        <n v="801298.23054302705"/>
        <n v="831043.70081886498"/>
        <n v="842269.75342340302"/>
        <n v="833938.96721539204"/>
        <n v="807825.38422107894"/>
        <n v="768081.02702057001"/>
        <n v="719951.378634842"/>
        <n v="668328.29729977204"/>
        <n v="616955.27398681105"/>
        <n v="568618.85738995997"/>
        <n v="526164.704147671"/>
        <n v="493774.09856038698"/>
        <n v="477552.474831036"/>
        <n v="484254.61432733497"/>
        <n v="517668.57643373398"/>
        <n v="574575.35272420396"/>
        <n v="644259.49117492698"/>
        <n v="712973.57254470198"/>
        <n v="769519.490815831"/>
        <n v="807495.57796489203"/>
        <n v="823921.30310688401"/>
        <n v="817518.64873333799"/>
        <n v="789142.96305896097"/>
        <n v="742839.81591346802"/>
        <n v="684970.90987452597"/>
        <n v="621781.30248480104"/>
        <n v="557485.887011913"/>
        <n v="494087.282990415"/>
        <n v="432958.48979253898"/>
        <n v="377494.086166339"/>
        <n v="335418.36258818803"/>
        <n v="318343.87478518399"/>
        <n v="336176.42745550501"/>
        <n v="388276.24468371202"/>
        <n v="460295.73144405702"/>
        <n v="531877.89978472795"/>
        <n v="587489.52529976703"/>
        <n v="621571.86747519497"/>
        <n v="636510.87072883395"/>
        <n v="636358.60749491898"/>
        <n v="622557.99841001001"/>
        <n v="595663.15305472899"/>
        <n v="558607.80548042897"/>
        <n v="516234.642542744"/>
        <n v="472588.53997315402"/>
        <n v="429566.90662634402"/>
        <n v="387945.78086077602"/>
        <n v="349765.77495650499"/>
        <n v="320300.55597600801"/>
        <n v="307653.48336080398"/>
        <n v="318978.49976108997"/>
        <n v="355047.46068017202"/>
        <n v="407644.17918182298"/>
        <n v="463275.604762309"/>
        <n v="510653.14291294798"/>
        <n v="545137.62368697103"/>
        <n v="567225.76570038998"/>
        <n v="578161.94096300995"/>
        <n v="577778.61607973895"/>
        <n v="566208.14462458796"/>
        <n v="545884.656045496"/>
        <n v="520869.53830564598"/>
        <n v="494854.18847735901"/>
        <n v="470152.73007685499"/>
        <n v="448188.46633267897"/>
        <n v="430669.90178507898"/>
        <n v="420446.38275259902"/>
        <n v="421304.65348619001"/>
        <n v="436498.60998107097"/>
        <n v="466633.03098903398"/>
        <n v="508363.42242942"/>
        <n v="555205.29939990095"/>
        <n v="600035.57009026001"/>
        <n v="637197.99145021499"/>
        <n v="662956.78065187298"/>
        <n v="675192.56353122403"/>
        <n v="673559.788761587"/>
        <n v="659845.905424595"/>
        <n v="637555.78082472703"/>
        <m/>
      </sharedItems>
    </cacheField>
    <cacheField name="Years" numFmtId="0" databaseField="0">
      <fieldGroup base="0">
        <rangePr groupBy="years" startDate="2020-01-01T00:00:00" endDate="2021-07-01T00:00:00"/>
        <groupItems count="4">
          <s v="&lt;1/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Ziad" refreshedDate="44242.848780439817" createdVersion="4" refreshedVersion="4" minRefreshableVersion="3" recordCount="608">
  <cacheSource type="worksheet">
    <worksheetSource ref="A1:C1048576" sheet="Predicted Monthly"/>
  </cacheSource>
  <cacheFields count="4">
    <cacheField name="date" numFmtId="14">
      <sharedItems containsNonDate="0" containsDate="1" containsString="0" containsBlank="1" minDate="2020-01-01T00:00:00" maxDate="2021-07-01T00:00:00" count="548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m/>
      </sharedItems>
      <fieldGroup par="3" base="0">
        <rangePr groupBy="months" startDate="2020-01-01T00:00:00" endDate="2021-07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SalesAmount" numFmtId="0">
      <sharedItems containsString="0" containsBlank="1" containsNumber="1" minValue="53.49" maxValue="4978691.3399925996"/>
    </cacheField>
    <cacheField name="Cases" numFmtId="0">
      <sharedItems containsString="0" containsBlank="1" containsNumber="1" minValue="0" maxValue="911270.98866140796" count="487">
        <n v="0"/>
        <n v="2"/>
        <n v="1"/>
        <n v="22"/>
        <n v="44"/>
        <n v="178"/>
        <n v="212"/>
        <n v="284"/>
        <n v="346"/>
        <n v="217"/>
        <n v="326"/>
        <n v="421"/>
        <n v="610"/>
        <n v="732"/>
        <n v="1900"/>
        <n v="1375"/>
        <n v="4774"/>
        <n v="4161"/>
        <n v="7113"/>
        <n v="20742"/>
        <n v="15188"/>
        <n v="20899"/>
        <n v="25704"/>
        <n v="66234"/>
        <n v="117174"/>
        <n v="44746"/>
        <n v="53517"/>
        <n v="59783"/>
        <n v="67504"/>
        <n v="76211"/>
        <n v="84364"/>
        <n v="93360"/>
        <n v="103689"/>
        <n v="231926"/>
        <n v="124085"/>
        <n v="133389"/>
        <n v="141703"/>
        <n v="151271"/>
        <n v="162036"/>
        <n v="172830"/>
        <n v="365980"/>
        <n v="191425"/>
        <n v="197973"/>
        <n v="205375"/>
        <n v="217130"/>
        <n v="451522"/>
        <n v="466586"/>
        <n v="240542"/>
        <n v="246741"/>
        <n v="251608"/>
        <n v="511864"/>
        <n v="261591"/>
        <n v="267932"/>
        <n v="276218"/>
        <n v="573802"/>
        <n v="292914"/>
        <n v="296991"/>
        <n v="300276"/>
        <n v="304994"/>
        <n v="619392"/>
        <n v="313575"/>
        <n v="318134"/>
        <n v="643666"/>
        <n v="324357"/>
        <n v="326659"/>
        <n v="329405"/>
        <n v="665862"/>
        <n v="671608"/>
        <n v="338519"/>
        <n v="340657"/>
        <n v="342267"/>
        <n v="687410"/>
        <n v="345828"/>
        <n v="348192"/>
        <n v="350951"/>
        <n v="706272"/>
        <n v="355037"/>
        <n v="356278"/>
        <n v="357757"/>
        <n v="359235"/>
        <n v="361313"/>
        <n v="362991"/>
        <n v="364745"/>
        <n v="732692"/>
        <n v="367625"/>
        <n v="368669"/>
        <n v="369801"/>
        <n v="743118"/>
        <n v="746216"/>
        <n v="374471"/>
        <n v="751150"/>
        <n v="376520"/>
        <n v="377881"/>
        <n v="757848"/>
        <n v="379977"/>
        <n v="762038"/>
        <n v="382102"/>
        <n v="765758"/>
        <n v="383591"/>
        <n v="384281"/>
        <n v="384945"/>
        <n v="385669"/>
        <n v="386490"/>
        <n v="387402"/>
        <n v="776192"/>
        <n v="388719"/>
        <n v="389349"/>
        <n v="389910"/>
        <n v="390536"/>
        <n v="782660"/>
        <n v="392037"/>
        <n v="392702"/>
        <n v="393257"/>
        <n v="393855"/>
        <n v="788860"/>
        <n v="395168"/>
        <n v="791944"/>
        <n v="396669"/>
        <n v="794586"/>
        <n v="397684"/>
        <n v="398142"/>
        <n v="393258.53593563999"/>
        <n v="348082.81380748702"/>
        <n v="302284.62662583502"/>
        <n v="273110.182595908"/>
        <n v="275140.21528160502"/>
        <n v="312975.27329182602"/>
        <n v="383076.97219288303"/>
        <n v="477480.051570296"/>
        <n v="585533.17435210897"/>
        <n v="692985.19187188102"/>
        <n v="783945.98219668795"/>
        <n v="851696.58848678996"/>
        <n v="896687.88704967499"/>
        <n v="911270.98866140796"/>
        <n v="853310.74461197795"/>
        <n v="700995.06630754401"/>
        <n v="486774.68667751498"/>
        <n v="316353.767135798"/>
        <n v="284524.36259692902"/>
        <n v="350649.54085415602"/>
        <n v="419039.23589354701"/>
        <n v="452675.50829029002"/>
        <n v="458735.532139897"/>
        <n v="447823.80452817603"/>
        <n v="422595.66485172499"/>
        <n v="383577.95639252599"/>
        <n v="334552.735706329"/>
        <n v="287416.93302547903"/>
        <n v="261080.831128716"/>
        <n v="269212.89683258499"/>
        <n v="314548.79371619201"/>
        <n v="391256.77774107398"/>
        <n v="494373.23120450898"/>
        <n v="610749.66323322"/>
        <n v="719603.47034847701"/>
        <n v="802361.72186589194"/>
        <n v="856463.75294124999"/>
        <n v="889858.91070759296"/>
        <n v="889455.49007868697"/>
        <n v="810335.03364300705"/>
        <n v="636541.44565498806"/>
        <n v="430262.124990582"/>
        <n v="306771.69838255597"/>
        <n v="327139.04099321301"/>
        <n v="399783.265492081"/>
        <n v="443094.33939522499"/>
        <n v="458911.288650095"/>
        <n v="457854.42890202999"/>
        <n v="444716.73632687301"/>
        <n v="419987.59168988402"/>
        <n v="382634.99974524899"/>
        <n v="335948.51046031702"/>
        <n v="292514.013904094"/>
        <n v="270719.30678135098"/>
        <n v="282876.011861026"/>
        <n v="330899.07470410998"/>
        <n v="411174.61751198699"/>
        <n v="516445.61561620201"/>
        <n v="632343.32309490396"/>
        <n v="737321.81993073202"/>
        <n v="814325.762573838"/>
        <n v="863245.55777048995"/>
        <n v="889975.32393908501"/>
        <n v="874884.60759377398"/>
        <n v="776827.86721414304"/>
        <n v="597099.47774594999"/>
        <n v="409657.882874667"/>
        <n v="321155.88397627999"/>
        <n v="355618.74714976503"/>
        <n v="416489.27462553902"/>
        <n v="449467.79805606598"/>
        <n v="460112.88348174002"/>
        <n v="456408.45153397298"/>
        <n v="441453.28224664897"/>
        <n v="414467.62482917297"/>
        <n v="374743.38561838801"/>
        <n v="327548.950073182"/>
        <n v="286935.27209615702"/>
        <n v="270649.49673122098"/>
        <n v="288896.962921381"/>
        <n v="342188.64802813501"/>
        <n v="426375.02183294197"/>
        <n v="533564.65965276898"/>
        <n v="648524.809633255"/>
        <n v="749937.073792874"/>
        <n v="822832.92705452396"/>
        <n v="868891.36269307102"/>
        <n v="892232.83129966201"/>
        <n v="869094.82536291995"/>
        <n v="760069.80838930595"/>
        <n v="575221.604783296"/>
        <n v="395287.95292890002"/>
        <n v="323262.07308030099"/>
        <n v="364795.73764061899"/>
        <n v="421867.86903059401"/>
        <n v="451377.96016043401"/>
        <n v="460241.51584005298"/>
        <n v="455382.13960295898"/>
        <n v="439032.90055608703"/>
        <n v="410095.78228002699"/>
        <n v="368534.60100388498"/>
        <n v="320665.12974327803"/>
        <n v="281533.75498807401"/>
        <n v="268643.61813342501"/>
        <n v="290920.60187792702"/>
        <n v="348057.854583323"/>
        <n v="435602.30965977901"/>
        <n v="544990.20628339006"/>
        <n v="659854.45032662095"/>
        <n v="758702.166043579"/>
        <n v="828357.58264994598"/>
        <n v="872301.91990470805"/>
        <n v="893395.54278588295"/>
        <n v="864439.33804428496"/>
        <n v="747094.04292499996"/>
        <n v="557742.23858839204"/>
        <n v="382429.87944191601"/>
        <n v="322035.42430257797"/>
        <n v="369372.98465883703"/>
        <n v="424967.738366484"/>
        <n v="452564.96781742497"/>
        <n v="460259.41828167398"/>
        <n v="454522.82240515901"/>
        <n v="437164.937064111"/>
        <n v="406965.45984899998"/>
        <n v="364310.19311285001"/>
        <n v="316261.12910455401"/>
        <n v="278544.75765174598"/>
        <n v="268368.54569709301"/>
        <n v="293735.68978136702"/>
        <n v="353813.44220346201"/>
        <n v="443895.44997727801"/>
        <n v="554825.08782333101"/>
        <n v="669355.53184396005"/>
        <n v="765951.99184662104"/>
        <n v="832904.80282163597"/>
        <n v="874955.93319451797"/>
        <n v="893438.26236879802"/>
        <n v="858153.40243136801"/>
        <n v="732818.55072683096"/>
        <n v="540303.36601144006"/>
        <n v="371207.84284210199"/>
        <n v="322689.28967034799"/>
        <n v="374694.08286249603"/>
        <n v="428297.213620305"/>
        <n v="453849.30224037101"/>
        <n v="460239.38459700299"/>
        <n v="453525.77954536601"/>
        <n v="435172.41425609501"/>
        <n v="403869.75827729702"/>
        <n v="360390.50561702199"/>
        <n v="312528.04377800197"/>
        <n v="276566.91674029798"/>
        <n v="269255.19016688998"/>
        <n v="297679.29456031299"/>
        <n v="360536.28264164901"/>
        <n v="452859.74241173198"/>
        <n v="564913.39784240699"/>
        <n v="678735.36931222596"/>
        <n v="772980.83142584504"/>
        <n v="837385.43348824896"/>
        <n v="877591.854598879"/>
        <n v="893007.84599459101"/>
        <n v="850722.657773852"/>
        <n v="717421.64579665603"/>
        <n v="522738.65537261899"/>
        <n v="361323.75326818199"/>
        <n v="324951.296321809"/>
        <n v="380536.767281949"/>
        <n v="431649.23268949898"/>
        <n v="455085.47057038499"/>
        <n v="460124.62899899401"/>
        <n v="452377.60787284299"/>
        <n v="432954.83218198997"/>
        <n v="400498.08441108401"/>
        <n v="356221.17851859302"/>
        <n v="308695.50044244499"/>
        <n v="274713.35097914899"/>
        <n v="270443.097682058"/>
        <n v="302025.18330520298"/>
        <n v="367703.32149243302"/>
        <n v="462229.634079098"/>
        <n v="575246.37456363405"/>
        <n v="688126.90493679"/>
        <n v="779885.49057668401"/>
        <n v="841785.83469426597"/>
        <n v="880169.23786079802"/>
        <n v="892236.24128854205"/>
        <n v="842626.586397051"/>
        <n v="701564.48708957399"/>
        <n v="505444.75468403101"/>
        <n v="352473.83754408301"/>
        <n v="327940.34101909399"/>
        <n v="386232.25384807499"/>
        <n v="434739.67719501199"/>
        <n v="456163.97427564801"/>
        <n v="459907.24220788397"/>
        <n v="451134.809008896"/>
        <n v="430610.22802209802"/>
        <n v="396974.66603970499"/>
        <n v="351930.27584439499"/>
        <n v="304849.22242945398"/>
        <n v="272968.952223122"/>
        <n v="271795.86868739099"/>
        <n v="306542.70815706201"/>
        <n v="375034.37133616197"/>
        <n v="471722.14326327998"/>
        <n v="585585.12932157505"/>
        <n v="697361.06010234298"/>
        <n v="786551.11897921504"/>
        <n v="845999.34956526698"/>
        <n v="882563.61838614906"/>
        <n v="891016.03360092605"/>
        <n v="833859.12609851302"/>
        <n v="685346.43789267505"/>
        <n v="488514.58614265901"/>
        <n v="344667.99410974898"/>
        <n v="331466.69576978602"/>
        <n v="391686.15217423398"/>
        <n v="437568.87866353901"/>
        <n v="457092.76999688102"/>
        <n v="459597.50155127002"/>
        <n v="449812.15957200498"/>
        <n v="428176.15901505901"/>
        <n v="393374.42819660902"/>
        <n v="347632.26902669598"/>
        <n v="301129.25608789898"/>
        <n v="271464.34199070901"/>
        <n v="273410.07217353501"/>
        <n v="311290.45461928798"/>
        <n v="382549.892106115"/>
        <n v="481318.94127404602"/>
        <n v="595882.39588147402"/>
        <n v="706391.56315422"/>
        <n v="792960.38252329803"/>
        <n v="850041.03888547397"/>
        <n v="884788.44668662501"/>
        <n v="889274.19233655895"/>
        <n v="824326.88107168605"/>
        <n v="668714.16976874997"/>
        <n v="471984.42824131198"/>
        <n v="337936.20245075203"/>
        <n v="335549.30495655502"/>
        <n v="396949.896259367"/>
        <n v="440187.51331871701"/>
        <n v="457894.63835424097"/>
        <n v="459195.075502455"/>
        <n v="448398.57709830999"/>
        <n v="425638.65367865498"/>
        <n v="389688.08813428797"/>
        <n v="343330.33124959399"/>
        <n v="297554.308995664"/>
        <n v="270227.88949495502"/>
        <n v="275323.26537913003"/>
        <n v="316314.69434654701"/>
        <n v="390297.86045139999"/>
        <n v="491058.72201299598"/>
        <n v="606160.43389296497"/>
        <n v="715234.61153960205"/>
        <n v="799138.24043309595"/>
        <n v="853924.92149805999"/>
        <n v="886818.81089901901"/>
        <n v="887033.73492038203"/>
        <n v="814021.79995393695"/>
        <n v="651672.56089633703"/>
        <n v="455913.76634156698"/>
        <n v="332358.97619342798"/>
        <n v="340134.224449753"/>
        <n v="402020.833889901"/>
        <n v="442612.67846590199"/>
        <n v="458579.28834384598"/>
        <n v="458698.82739847898"/>
        <n v="446888.188829183"/>
        <n v="422988.52398729301"/>
        <n v="385905.65269088699"/>
        <n v="339016.41115045501"/>
        <n v="294116.85076063802"/>
        <n v="269247.37560904003"/>
        <n v="277520.95585143502"/>
        <n v="321603.35029488802"/>
        <n v="398268.046405375"/>
        <n v="500927.513997912"/>
        <n v="616402.14605069102"/>
        <n v="723878.03349262394"/>
        <n v="805086.20825922396"/>
        <n v="857660.84848201205"/>
        <n v="888620.80057835497"/>
        <n v="884195.58223104395"/>
        <n v="802974.85681092704"/>
        <n v="634312.82847797801"/>
        <n v="440419.58200639399"/>
        <n v="327948.72390842403"/>
        <n v="345117.63903236302"/>
        <n v="406867.28058582498"/>
        <n v="444846.50534814497"/>
        <n v="459141.69970428903"/>
        <n v="458111.07792621799"/>
        <n v="445283.03128576197"/>
        <n v="420229.89034420199"/>
        <n v="382037.49391591502"/>
        <n v="334708.45853185601"/>
        <n v="290835.58896070701"/>
        <n v="268530.52016890002"/>
        <n v="279999.828323483"/>
        <n v="327147.66068732698"/>
        <n v="406446.85737347603"/>
        <n v="510905.14146125299"/>
        <n v="626582.76257431495"/>
        <n v="732305.58420515002"/>
        <n v="810801.91795384802"/>
        <n v="861243.04180061806"/>
        <n v="890166.56748211302"/>
        <n v="880724.40299487102"/>
        <n v="791177.71611428203"/>
        <n v="616716.38599818898"/>
        <n v="425598.06533879001"/>
        <n v="324699.90436381102"/>
        <n v="350414.96203577501"/>
        <n v="411470.62349116802"/>
        <n v="446911.91666847398"/>
        <n v="459585.99283879902"/>
        <n v="457433.53208011301"/>
        <n v="443582.67821943702"/>
        <n v="417365.68912869599"/>
        <n v="378092.65775209601"/>
        <n v="330424.28111350501"/>
        <n v="287730.03631001699"/>
        <n v="268087.50578021997"/>
        <n v="282761.82459449698"/>
        <n v="332944.92594933498"/>
        <n v="414825.957827329"/>
        <n v="520974.45973670401"/>
        <n v="636680.92367237795"/>
        <n v="740504.47621887899"/>
        <n v="816287.73756480205"/>
        <n v="864670.554234743"/>
        <n v="891435.93584275199"/>
        <n v="876588.46537089301"/>
        <n v="778655.47917103698"/>
        <n v="598963.27347373904"/>
        <n v="411527.3145563"/>
        <n v="322588.31611073"/>
        <n v="355945.96399939002"/>
        <n v="415823.75846242899"/>
        <n v="448810.806865155"/>
        <n v="459916.14606773801"/>
        <n v="456666.75819164503"/>
        <n v="441786.27713298798"/>
        <n v="414396.86755990901"/>
        <n v="374078.20098197402"/>
        <n v="326177.518850922"/>
        <n v="284813.50123739202"/>
        <n v="267922.45284622902"/>
        <n v="285804.67133855802"/>
        <n v="338990.40998524398"/>
        <n v="423396.82279473502"/>
        <n v="531119.50818186998"/>
        <n v="646677.40079647303"/>
        <n v="748465.33206438995"/>
        <n v="821549.16096305801"/>
        <n v="867943.76467204001"/>
        <n v="892407.59322976996"/>
        <n v="871762.95221781696"/>
        <n v="765441.488094687"/>
        <n v="581134.19397479296"/>
        <m/>
      </sharedItems>
    </cacheField>
    <cacheField name="Years" numFmtId="0" databaseField="0">
      <fieldGroup base="0">
        <rangePr groupBy="years" startDate="2020-01-01T00:00:00" endDate="2021-07-01T00:00:00"/>
        <groupItems count="4">
          <s v="&lt;1/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Ziad" refreshedDate="44242.874840277778" createdVersion="4" refreshedVersion="4" minRefreshableVersion="3" recordCount="192">
  <cacheSource type="worksheet">
    <worksheetSource ref="B1:D1048576" sheet="YelloCabDataModel"/>
  </cacheSource>
  <cacheFields count="4">
    <cacheField name="SalesAmount" numFmtId="0">
      <sharedItems containsString="0" containsBlank="1" containsNumber="1" minValue="53.49" maxValue="4978691.3399925996" count="183">
        <n v="3339325.2399959001"/>
        <n v="3156268.9699972002"/>
        <n v="3396079.499996"/>
        <n v="3275097.4899964002"/>
        <n v="3130069.4299976001"/>
        <n v="3436391.0499967001"/>
        <n v="3721205.8799955002"/>
        <n v="3992596.1299943002"/>
        <n v="4348679.5699931001"/>
        <n v="4337690.8799929004"/>
        <n v="3924813.2199939"/>
        <n v="3550766.4899960002"/>
        <n v="4005947.8799941"/>
        <n v="4083105.7399936998"/>
        <n v="4101238.2499938998"/>
        <n v="4506779.9199921004"/>
        <n v="4558896.4399912003"/>
        <n v="3297193.7899957998"/>
        <n v="3169396.6699970001"/>
        <n v="3084510.7499978002"/>
        <n v="4020762.9299940998"/>
        <n v="4121612.4099937999"/>
        <n v="4386419.7799928002"/>
        <n v="4372584.9599919003"/>
        <n v="3820502.5199938999"/>
        <n v="3517922.5899959998"/>
        <n v="3593616.2699958999"/>
        <n v="3956471.5099944002"/>
        <n v="4238852.2499933001"/>
        <n v="4604663.1699917996"/>
        <n v="4489260.2499917997"/>
        <n v="3665548.4899945999"/>
        <n v="3526506.2799958"/>
        <n v="3712116.6399953999"/>
        <n v="3976086.4399942998"/>
        <n v="4279987.4799931999"/>
        <n v="4573382.829992"/>
        <n v="4697663.9099907996"/>
        <n v="3877636.3299936"/>
        <n v="3416312.6499963999"/>
        <n v="4007409.3899943"/>
        <n v="4079228.3899939"/>
        <n v="4397331.7699926002"/>
        <n v="4725681.9999914998"/>
        <n v="4879387.1199895004"/>
        <n v="3528512.1699947999"/>
        <n v="3041009.6899975999"/>
        <n v="2867417.3999986998"/>
        <n v="3628133.8699957998"/>
        <n v="4064685.6999939"/>
        <n v="4515298.6999920001"/>
        <n v="4465706.8399916999"/>
        <n v="3705596.4499943"/>
        <n v="3406021.5799964"/>
        <n v="3830442.3199951001"/>
        <n v="4277226.9499933999"/>
        <n v="4378035.6299929004"/>
        <n v="4866210.0599907003"/>
        <n v="4737584.9399905"/>
        <n v="3988071.4799927999"/>
        <n v="3384988.5999965998"/>
        <n v="3683227.2399955001"/>
        <n v="4151548.8899937002"/>
        <n v="4978691.3399925996"/>
        <n v="4634648.9399913996"/>
        <n v="4539602.4699913999"/>
        <n v="3621673.6299947002"/>
        <n v="3063791.2999976999"/>
        <n v="3254180.4699971001"/>
        <n v="4332005.7299910001"/>
        <n v="3298933.319997"/>
        <n v="3159825.1799975"/>
        <n v="2424903.5200004"/>
        <n v="1510703.8300012001"/>
        <n v="1096629.2500006"/>
        <n v="1165273.9400005999"/>
        <n v="806046.36000017996"/>
        <n v="630386.00999997999"/>
        <n v="501779.08999988"/>
        <n v="463295.31999988999"/>
        <n v="276216.79999996"/>
        <n v="183763.41999999"/>
        <n v="223401.07999997999"/>
        <n v="197183.50999999"/>
        <n v="184489.99999998999"/>
        <n v="175124.19"/>
        <n v="192197.96999998999"/>
        <n v="119960.86000001"/>
        <n v="92030.670000005004"/>
        <n v="154012.4"/>
        <n v="154658.66"/>
        <n v="151488.08000001"/>
        <n v="141158.92000001"/>
        <n v="164444.07"/>
        <n v="102184.92000001"/>
        <n v="83657.780000004001"/>
        <n v="133336.51000000999"/>
        <n v="125868.53000001"/>
        <n v="124837.63000001"/>
        <n v="125590.69000001"/>
        <n v="136445.02000001"/>
        <n v="101485.94000001"/>
        <n v="75502.940000001996"/>
        <n v="120938.51000001001"/>
        <n v="135083.75000001001"/>
        <n v="133409.68000001"/>
        <n v="138048.24000001"/>
        <n v="158884.92000001"/>
        <n v="94960.700000005003"/>
        <n v="85754.570000003994"/>
        <n v="131839.28000001001"/>
        <n v="131790.88000000999"/>
        <n v="139948.65000001001"/>
        <n v="140826.24000001"/>
        <n v="153795.67000001"/>
        <n v="117506.07000001"/>
        <n v="87637.230000002994"/>
        <n v="149654.35000000999"/>
        <n v="163262.46000001"/>
        <n v="168686.29000000999"/>
        <n v="185139.31000001001"/>
        <n v="211732.02"/>
        <n v="145577.69000001001"/>
        <n v="114934.3"/>
        <n v="621529.53000002995"/>
        <n v="210103.15"/>
        <n v="220736.76"/>
        <n v="230308.1"/>
        <n v="242905.25"/>
        <n v="156115.47000001001"/>
        <n v="143018.48000000999"/>
        <n v="230767.52000001"/>
        <n v="237667.18"/>
        <n v="250556.61"/>
        <n v="257435.67"/>
        <n v="287078.38999999"/>
        <n v="192871.90000001001"/>
        <n v="141400.09000001001"/>
        <n v="216120.72"/>
        <n v="216211.77999998999"/>
        <n v="228201.63999999"/>
        <n v="228246.68999998999"/>
        <n v="254864.22999997999"/>
        <n v="145421.01000000999"/>
        <n v="147444.92000001"/>
        <n v="143258.37000001001"/>
        <n v="233594.70999999001"/>
        <n v="256382.96999998001"/>
        <n v="244501.89999999001"/>
        <n v="274030.21999998001"/>
        <n v="205065.64"/>
        <n v="166022.15000001001"/>
        <n v="269423.98999998003"/>
        <n v="280816.58999998"/>
        <n v="274043.27999998"/>
        <n v="293198.28999998001"/>
        <n v="317805.30999997997"/>
        <n v="240384.61999999001"/>
        <n v="197069.04"/>
        <n v="306094.72999997"/>
        <n v="318471.78999995999"/>
        <n v="320120.60999996"/>
        <n v="319815.54999996"/>
        <n v="367849.26999995002"/>
        <n v="255898.43999998001"/>
        <n v="215317.19999999"/>
        <n v="352519.48999996"/>
        <n v="373533.88999995001"/>
        <n v="375245.36999994999"/>
        <n v="385202.98999994999"/>
        <n v="430476.72999994003"/>
        <n v="284458.42999998003"/>
        <n v="266319.39999998"/>
        <n v="425258.27999993"/>
        <n v="457213.86999992002"/>
        <n v="465636.42999992002"/>
        <n v="482882.68999991001"/>
        <n v="498324.14999990998"/>
        <n v="319776.89999995998"/>
        <n v="291933.66999997001"/>
        <n v="462823.47999992"/>
        <n v="53.49"/>
        <m/>
      </sharedItems>
    </cacheField>
    <cacheField name="Cases" numFmtId="0">
      <sharedItems containsString="0" containsBlank="1" containsNumber="1" containsInteger="1" minValue="0" maxValue="794586" count="122">
        <n v="0"/>
        <n v="2"/>
        <n v="1"/>
        <n v="22"/>
        <n v="44"/>
        <n v="178"/>
        <n v="212"/>
        <n v="284"/>
        <n v="346"/>
        <n v="217"/>
        <n v="326"/>
        <n v="421"/>
        <n v="610"/>
        <n v="732"/>
        <n v="1900"/>
        <n v="1375"/>
        <n v="4774"/>
        <n v="4161"/>
        <n v="7113"/>
        <n v="20742"/>
        <n v="15188"/>
        <n v="20899"/>
        <n v="25704"/>
        <n v="66234"/>
        <n v="117174"/>
        <n v="44746"/>
        <n v="53517"/>
        <n v="59783"/>
        <n v="67504"/>
        <n v="76211"/>
        <n v="84364"/>
        <n v="93360"/>
        <n v="103689"/>
        <n v="231926"/>
        <n v="124085"/>
        <n v="133389"/>
        <n v="141703"/>
        <n v="151271"/>
        <n v="162036"/>
        <n v="172830"/>
        <n v="365980"/>
        <n v="191425"/>
        <n v="197973"/>
        <n v="205375"/>
        <n v="217130"/>
        <n v="451522"/>
        <n v="466586"/>
        <n v="240542"/>
        <n v="246741"/>
        <n v="251608"/>
        <n v="511864"/>
        <n v="261591"/>
        <n v="267932"/>
        <n v="276218"/>
        <n v="573802"/>
        <n v="292914"/>
        <n v="296991"/>
        <n v="300276"/>
        <n v="304994"/>
        <n v="619392"/>
        <n v="313575"/>
        <n v="318134"/>
        <n v="643666"/>
        <n v="324357"/>
        <n v="326659"/>
        <n v="329405"/>
        <n v="665862"/>
        <n v="671608"/>
        <n v="338519"/>
        <n v="340657"/>
        <n v="342267"/>
        <n v="687410"/>
        <n v="345828"/>
        <n v="348192"/>
        <n v="350951"/>
        <n v="706272"/>
        <n v="355037"/>
        <n v="356278"/>
        <n v="357757"/>
        <n v="359235"/>
        <n v="361313"/>
        <n v="362991"/>
        <n v="364745"/>
        <n v="732692"/>
        <n v="367625"/>
        <n v="368669"/>
        <n v="369801"/>
        <n v="743118"/>
        <n v="746216"/>
        <n v="374471"/>
        <n v="751150"/>
        <n v="376520"/>
        <n v="377881"/>
        <n v="757848"/>
        <n v="379977"/>
        <n v="762038"/>
        <n v="382102"/>
        <n v="765758"/>
        <n v="383591"/>
        <n v="384281"/>
        <n v="384945"/>
        <n v="385669"/>
        <n v="386490"/>
        <n v="387402"/>
        <n v="776192"/>
        <n v="388719"/>
        <n v="389349"/>
        <n v="389910"/>
        <n v="390536"/>
        <n v="782660"/>
        <n v="392037"/>
        <n v="392702"/>
        <n v="393257"/>
        <n v="393855"/>
        <n v="788860"/>
        <n v="395168"/>
        <n v="791944"/>
        <n v="396669"/>
        <n v="794586"/>
        <n v="397684"/>
        <n v="398142"/>
        <m/>
      </sharedItems>
    </cacheField>
    <cacheField name="Date" numFmtId="0">
      <sharedItems containsNonDate="0" containsDate="1" containsString="0" containsBlank="1" minDate="2020-01-01T00:00:00" maxDate="2020-07-01T00:00:00" count="183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m/>
      </sharedItems>
      <fieldGroup par="3" base="2">
        <rangePr groupBy="months" startDate="2020-01-01T00:00:00" endDate="2020-07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0"/>
        </groupItems>
      </fieldGroup>
    </cacheField>
    <cacheField name="Years" numFmtId="0" databaseField="0">
      <fieldGroup base="2">
        <rangePr groupBy="years" startDate="2020-01-01T00:00:00" endDate="2020-07-01T00:00:00"/>
        <groupItems count="3">
          <s v="&lt;1/1/2020"/>
          <s v="2020"/>
          <s v="&gt;7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6"/>
    <x v="27"/>
  </r>
  <r>
    <x v="27"/>
    <x v="27"/>
  </r>
  <r>
    <x v="27"/>
    <x v="28"/>
  </r>
  <r>
    <x v="28"/>
    <x v="27"/>
  </r>
  <r>
    <x v="28"/>
    <x v="29"/>
  </r>
  <r>
    <x v="29"/>
    <x v="27"/>
  </r>
  <r>
    <x v="29"/>
    <x v="30"/>
  </r>
  <r>
    <x v="29"/>
    <x v="27"/>
  </r>
  <r>
    <x v="30"/>
    <x v="27"/>
  </r>
  <r>
    <x v="30"/>
    <x v="31"/>
  </r>
  <r>
    <x v="30"/>
    <x v="27"/>
  </r>
  <r>
    <x v="31"/>
    <x v="32"/>
  </r>
  <r>
    <x v="31"/>
    <x v="32"/>
  </r>
  <r>
    <x v="31"/>
    <x v="33"/>
  </r>
  <r>
    <x v="32"/>
    <x v="32"/>
  </r>
  <r>
    <x v="32"/>
    <x v="34"/>
  </r>
  <r>
    <x v="32"/>
    <x v="32"/>
  </r>
  <r>
    <x v="32"/>
    <x v="32"/>
  </r>
  <r>
    <x v="33"/>
    <x v="32"/>
  </r>
  <r>
    <x v="33"/>
    <x v="35"/>
  </r>
  <r>
    <x v="34"/>
    <x v="36"/>
  </r>
  <r>
    <x v="34"/>
    <x v="32"/>
  </r>
  <r>
    <x v="35"/>
    <x v="37"/>
  </r>
  <r>
    <x v="35"/>
    <x v="32"/>
  </r>
  <r>
    <x v="36"/>
    <x v="32"/>
  </r>
  <r>
    <x v="36"/>
    <x v="38"/>
  </r>
  <r>
    <x v="37"/>
    <x v="39"/>
  </r>
  <r>
    <x v="37"/>
    <x v="32"/>
  </r>
  <r>
    <x v="38"/>
    <x v="40"/>
  </r>
  <r>
    <x v="39"/>
    <x v="41"/>
  </r>
  <r>
    <x v="40"/>
    <x v="42"/>
  </r>
  <r>
    <x v="41"/>
    <x v="43"/>
  </r>
  <r>
    <x v="42"/>
    <x v="44"/>
  </r>
  <r>
    <x v="42"/>
    <x v="32"/>
  </r>
  <r>
    <x v="43"/>
    <x v="45"/>
  </r>
  <r>
    <x v="44"/>
    <x v="46"/>
  </r>
  <r>
    <x v="45"/>
    <x v="47"/>
  </r>
  <r>
    <x v="46"/>
    <x v="48"/>
  </r>
  <r>
    <x v="47"/>
    <x v="49"/>
  </r>
  <r>
    <x v="48"/>
    <x v="50"/>
  </r>
  <r>
    <x v="49"/>
    <x v="51"/>
  </r>
  <r>
    <x v="50"/>
    <x v="52"/>
  </r>
  <r>
    <x v="51"/>
    <x v="53"/>
  </r>
  <r>
    <x v="52"/>
    <x v="54"/>
  </r>
  <r>
    <x v="53"/>
    <x v="55"/>
  </r>
  <r>
    <x v="53"/>
    <x v="32"/>
  </r>
  <r>
    <x v="54"/>
    <x v="56"/>
  </r>
  <r>
    <x v="55"/>
    <x v="57"/>
  </r>
  <r>
    <x v="56"/>
    <x v="58"/>
  </r>
  <r>
    <x v="57"/>
    <x v="59"/>
  </r>
  <r>
    <x v="58"/>
    <x v="60"/>
  </r>
  <r>
    <x v="59"/>
    <x v="61"/>
  </r>
  <r>
    <x v="59"/>
    <x v="32"/>
  </r>
  <r>
    <x v="60"/>
    <x v="62"/>
  </r>
  <r>
    <x v="60"/>
    <x v="63"/>
  </r>
  <r>
    <x v="61"/>
    <x v="64"/>
  </r>
  <r>
    <x v="62"/>
    <x v="65"/>
  </r>
  <r>
    <x v="63"/>
    <x v="63"/>
  </r>
  <r>
    <x v="63"/>
    <x v="66"/>
  </r>
  <r>
    <x v="64"/>
    <x v="63"/>
  </r>
  <r>
    <x v="64"/>
    <x v="67"/>
  </r>
  <r>
    <x v="65"/>
    <x v="68"/>
  </r>
  <r>
    <x v="66"/>
    <x v="69"/>
  </r>
  <r>
    <x v="66"/>
    <x v="63"/>
  </r>
  <r>
    <x v="67"/>
    <x v="63"/>
  </r>
  <r>
    <x v="67"/>
    <x v="70"/>
  </r>
  <r>
    <x v="68"/>
    <x v="63"/>
  </r>
  <r>
    <x v="68"/>
    <x v="71"/>
  </r>
  <r>
    <x v="69"/>
    <x v="72"/>
  </r>
  <r>
    <x v="69"/>
    <x v="63"/>
  </r>
  <r>
    <x v="70"/>
    <x v="73"/>
  </r>
  <r>
    <x v="71"/>
    <x v="74"/>
  </r>
  <r>
    <x v="72"/>
    <x v="75"/>
  </r>
  <r>
    <x v="73"/>
    <x v="76"/>
  </r>
  <r>
    <x v="74"/>
    <x v="77"/>
  </r>
  <r>
    <x v="75"/>
    <x v="78"/>
  </r>
  <r>
    <x v="75"/>
    <x v="63"/>
  </r>
  <r>
    <x v="76"/>
    <x v="79"/>
  </r>
  <r>
    <x v="77"/>
    <x v="63"/>
  </r>
  <r>
    <x v="77"/>
    <x v="80"/>
  </r>
  <r>
    <x v="78"/>
    <x v="81"/>
  </r>
  <r>
    <x v="79"/>
    <x v="82"/>
  </r>
  <r>
    <x v="80"/>
    <x v="83"/>
  </r>
  <r>
    <x v="80"/>
    <x v="63"/>
  </r>
  <r>
    <x v="81"/>
    <x v="84"/>
  </r>
  <r>
    <x v="82"/>
    <x v="85"/>
  </r>
  <r>
    <x v="83"/>
    <x v="86"/>
  </r>
  <r>
    <x v="84"/>
    <x v="87"/>
  </r>
  <r>
    <x v="84"/>
    <x v="63"/>
  </r>
  <r>
    <x v="85"/>
    <x v="63"/>
  </r>
  <r>
    <x v="85"/>
    <x v="63"/>
  </r>
  <r>
    <x v="85"/>
    <x v="88"/>
  </r>
  <r>
    <x v="86"/>
    <x v="89"/>
  </r>
  <r>
    <x v="87"/>
    <x v="90"/>
  </r>
  <r>
    <x v="88"/>
    <x v="91"/>
  </r>
  <r>
    <x v="89"/>
    <x v="92"/>
  </r>
  <r>
    <x v="90"/>
    <x v="93"/>
  </r>
  <r>
    <x v="91"/>
    <x v="94"/>
  </r>
  <r>
    <x v="92"/>
    <x v="95"/>
  </r>
  <r>
    <x v="93"/>
    <x v="96"/>
  </r>
  <r>
    <x v="94"/>
    <x v="97"/>
  </r>
  <r>
    <x v="94"/>
    <x v="98"/>
  </r>
  <r>
    <x v="95"/>
    <x v="99"/>
  </r>
  <r>
    <x v="96"/>
    <x v="100"/>
  </r>
  <r>
    <x v="97"/>
    <x v="101"/>
  </r>
  <r>
    <x v="98"/>
    <x v="102"/>
  </r>
  <r>
    <x v="99"/>
    <x v="103"/>
  </r>
  <r>
    <x v="100"/>
    <x v="104"/>
  </r>
  <r>
    <x v="101"/>
    <x v="97"/>
  </r>
  <r>
    <x v="101"/>
    <x v="105"/>
  </r>
  <r>
    <x v="102"/>
    <x v="106"/>
  </r>
  <r>
    <x v="103"/>
    <x v="107"/>
  </r>
  <r>
    <x v="104"/>
    <x v="108"/>
  </r>
  <r>
    <x v="105"/>
    <x v="109"/>
  </r>
  <r>
    <x v="106"/>
    <x v="97"/>
  </r>
  <r>
    <x v="106"/>
    <x v="110"/>
  </r>
  <r>
    <x v="107"/>
    <x v="111"/>
  </r>
  <r>
    <x v="107"/>
    <x v="97"/>
  </r>
  <r>
    <x v="108"/>
    <x v="112"/>
  </r>
  <r>
    <x v="109"/>
    <x v="113"/>
  </r>
  <r>
    <x v="110"/>
    <x v="114"/>
  </r>
  <r>
    <x v="111"/>
    <x v="97"/>
  </r>
  <r>
    <x v="111"/>
    <x v="115"/>
  </r>
  <r>
    <x v="112"/>
    <x v="116"/>
  </r>
  <r>
    <x v="113"/>
    <x v="117"/>
  </r>
  <r>
    <x v="114"/>
    <x v="118"/>
  </r>
  <r>
    <x v="115"/>
    <x v="119"/>
  </r>
  <r>
    <x v="115"/>
    <x v="97"/>
  </r>
  <r>
    <x v="116"/>
    <x v="120"/>
  </r>
  <r>
    <x v="117"/>
    <x v="121"/>
  </r>
  <r>
    <x v="118"/>
    <x v="122"/>
  </r>
  <r>
    <x v="119"/>
    <x v="123"/>
  </r>
  <r>
    <x v="120"/>
    <x v="97"/>
  </r>
  <r>
    <x v="120"/>
    <x v="124"/>
  </r>
  <r>
    <x v="121"/>
    <x v="125"/>
  </r>
  <r>
    <x v="122"/>
    <x v="126"/>
  </r>
  <r>
    <x v="123"/>
    <x v="127"/>
  </r>
  <r>
    <x v="123"/>
    <x v="128"/>
  </r>
  <r>
    <x v="124"/>
    <x v="129"/>
  </r>
  <r>
    <x v="125"/>
    <x v="130"/>
  </r>
  <r>
    <x v="126"/>
    <x v="131"/>
  </r>
  <r>
    <x v="127"/>
    <x v="128"/>
  </r>
  <r>
    <x v="127"/>
    <x v="132"/>
  </r>
  <r>
    <x v="128"/>
    <x v="133"/>
  </r>
  <r>
    <x v="128"/>
    <x v="128"/>
  </r>
  <r>
    <x v="129"/>
    <x v="134"/>
  </r>
  <r>
    <x v="130"/>
    <x v="135"/>
  </r>
  <r>
    <x v="131"/>
    <x v="136"/>
  </r>
  <r>
    <x v="132"/>
    <x v="128"/>
  </r>
  <r>
    <x v="132"/>
    <x v="137"/>
  </r>
  <r>
    <x v="133"/>
    <x v="138"/>
  </r>
  <r>
    <x v="134"/>
    <x v="139"/>
  </r>
  <r>
    <x v="135"/>
    <x v="140"/>
  </r>
  <r>
    <x v="136"/>
    <x v="141"/>
  </r>
  <r>
    <x v="136"/>
    <x v="128"/>
  </r>
  <r>
    <x v="137"/>
    <x v="142"/>
  </r>
  <r>
    <x v="138"/>
    <x v="143"/>
  </r>
  <r>
    <x v="139"/>
    <x v="144"/>
  </r>
  <r>
    <x v="140"/>
    <x v="145"/>
  </r>
  <r>
    <x v="141"/>
    <x v="146"/>
  </r>
  <r>
    <x v="142"/>
    <x v="147"/>
  </r>
  <r>
    <x v="143"/>
    <x v="148"/>
  </r>
  <r>
    <x v="144"/>
    <x v="128"/>
  </r>
  <r>
    <x v="144"/>
    <x v="149"/>
  </r>
  <r>
    <x v="145"/>
    <x v="150"/>
  </r>
  <r>
    <x v="146"/>
    <x v="151"/>
  </r>
  <r>
    <x v="147"/>
    <x v="152"/>
  </r>
  <r>
    <x v="148"/>
    <x v="128"/>
  </r>
  <r>
    <x v="148"/>
    <x v="153"/>
  </r>
  <r>
    <x v="149"/>
    <x v="128"/>
  </r>
  <r>
    <x v="149"/>
    <x v="154"/>
  </r>
  <r>
    <x v="150"/>
    <x v="155"/>
  </r>
  <r>
    <x v="151"/>
    <x v="156"/>
  </r>
  <r>
    <x v="151"/>
    <x v="128"/>
  </r>
  <r>
    <x v="152"/>
    <x v="157"/>
  </r>
  <r>
    <x v="153"/>
    <x v="158"/>
  </r>
  <r>
    <x v="154"/>
    <x v="159"/>
  </r>
  <r>
    <x v="154"/>
    <x v="160"/>
  </r>
  <r>
    <x v="155"/>
    <x v="161"/>
  </r>
  <r>
    <x v="156"/>
    <x v="159"/>
  </r>
  <r>
    <x v="156"/>
    <x v="162"/>
  </r>
  <r>
    <x v="157"/>
    <x v="163"/>
  </r>
  <r>
    <x v="158"/>
    <x v="159"/>
  </r>
  <r>
    <x v="158"/>
    <x v="164"/>
  </r>
  <r>
    <x v="159"/>
    <x v="165"/>
  </r>
  <r>
    <x v="160"/>
    <x v="166"/>
  </r>
  <r>
    <x v="161"/>
    <x v="167"/>
  </r>
  <r>
    <x v="162"/>
    <x v="168"/>
  </r>
  <r>
    <x v="163"/>
    <x v="169"/>
  </r>
  <r>
    <x v="164"/>
    <x v="170"/>
  </r>
  <r>
    <x v="165"/>
    <x v="159"/>
  </r>
  <r>
    <x v="165"/>
    <x v="171"/>
  </r>
  <r>
    <x v="166"/>
    <x v="172"/>
  </r>
  <r>
    <x v="167"/>
    <x v="173"/>
  </r>
  <r>
    <x v="168"/>
    <x v="174"/>
  </r>
  <r>
    <x v="169"/>
    <x v="175"/>
  </r>
  <r>
    <x v="170"/>
    <x v="159"/>
  </r>
  <r>
    <x v="170"/>
    <x v="176"/>
  </r>
  <r>
    <x v="171"/>
    <x v="177"/>
  </r>
  <r>
    <x v="172"/>
    <x v="178"/>
  </r>
  <r>
    <x v="173"/>
    <x v="179"/>
  </r>
  <r>
    <x v="174"/>
    <x v="180"/>
  </r>
  <r>
    <x v="175"/>
    <x v="159"/>
  </r>
  <r>
    <x v="175"/>
    <x v="181"/>
  </r>
  <r>
    <x v="176"/>
    <x v="182"/>
  </r>
  <r>
    <x v="177"/>
    <x v="183"/>
  </r>
  <r>
    <x v="177"/>
    <x v="159"/>
  </r>
  <r>
    <x v="178"/>
    <x v="184"/>
  </r>
  <r>
    <x v="179"/>
    <x v="185"/>
  </r>
  <r>
    <x v="179"/>
    <x v="159"/>
  </r>
  <r>
    <x v="180"/>
    <x v="186"/>
  </r>
  <r>
    <x v="181"/>
    <x v="159"/>
  </r>
  <r>
    <x v="182"/>
    <x v="187"/>
  </r>
  <r>
    <x v="183"/>
    <x v="188"/>
  </r>
  <r>
    <x v="184"/>
    <x v="189"/>
  </r>
  <r>
    <x v="185"/>
    <x v="190"/>
  </r>
  <r>
    <x v="186"/>
    <x v="191"/>
  </r>
  <r>
    <x v="187"/>
    <x v="192"/>
  </r>
  <r>
    <x v="188"/>
    <x v="193"/>
  </r>
  <r>
    <x v="189"/>
    <x v="194"/>
  </r>
  <r>
    <x v="190"/>
    <x v="195"/>
  </r>
  <r>
    <x v="191"/>
    <x v="196"/>
  </r>
  <r>
    <x v="192"/>
    <x v="197"/>
  </r>
  <r>
    <x v="193"/>
    <x v="198"/>
  </r>
  <r>
    <x v="194"/>
    <x v="199"/>
  </r>
  <r>
    <x v="195"/>
    <x v="200"/>
  </r>
  <r>
    <x v="196"/>
    <x v="201"/>
  </r>
  <r>
    <x v="197"/>
    <x v="202"/>
  </r>
  <r>
    <x v="198"/>
    <x v="203"/>
  </r>
  <r>
    <x v="199"/>
    <x v="204"/>
  </r>
  <r>
    <x v="200"/>
    <x v="205"/>
  </r>
  <r>
    <x v="201"/>
    <x v="206"/>
  </r>
  <r>
    <x v="202"/>
    <x v="207"/>
  </r>
  <r>
    <x v="203"/>
    <x v="208"/>
  </r>
  <r>
    <x v="204"/>
    <x v="209"/>
  </r>
  <r>
    <x v="205"/>
    <x v="210"/>
  </r>
  <r>
    <x v="206"/>
    <x v="211"/>
  </r>
  <r>
    <x v="207"/>
    <x v="212"/>
  </r>
  <r>
    <x v="208"/>
    <x v="213"/>
  </r>
  <r>
    <x v="209"/>
    <x v="214"/>
  </r>
  <r>
    <x v="210"/>
    <x v="215"/>
  </r>
  <r>
    <x v="211"/>
    <x v="216"/>
  </r>
  <r>
    <x v="212"/>
    <x v="217"/>
  </r>
  <r>
    <x v="213"/>
    <x v="218"/>
  </r>
  <r>
    <x v="214"/>
    <x v="219"/>
  </r>
  <r>
    <x v="215"/>
    <x v="220"/>
  </r>
  <r>
    <x v="216"/>
    <x v="221"/>
  </r>
  <r>
    <x v="217"/>
    <x v="222"/>
  </r>
  <r>
    <x v="218"/>
    <x v="223"/>
  </r>
  <r>
    <x v="219"/>
    <x v="224"/>
  </r>
  <r>
    <x v="220"/>
    <x v="225"/>
  </r>
  <r>
    <x v="221"/>
    <x v="226"/>
  </r>
  <r>
    <x v="222"/>
    <x v="227"/>
  </r>
  <r>
    <x v="223"/>
    <x v="228"/>
  </r>
  <r>
    <x v="224"/>
    <x v="229"/>
  </r>
  <r>
    <x v="225"/>
    <x v="230"/>
  </r>
  <r>
    <x v="226"/>
    <x v="231"/>
  </r>
  <r>
    <x v="227"/>
    <x v="232"/>
  </r>
  <r>
    <x v="228"/>
    <x v="233"/>
  </r>
  <r>
    <x v="229"/>
    <x v="234"/>
  </r>
  <r>
    <x v="230"/>
    <x v="235"/>
  </r>
  <r>
    <x v="231"/>
    <x v="236"/>
  </r>
  <r>
    <x v="232"/>
    <x v="237"/>
  </r>
  <r>
    <x v="233"/>
    <x v="238"/>
  </r>
  <r>
    <x v="234"/>
    <x v="239"/>
  </r>
  <r>
    <x v="235"/>
    <x v="240"/>
  </r>
  <r>
    <x v="236"/>
    <x v="241"/>
  </r>
  <r>
    <x v="237"/>
    <x v="242"/>
  </r>
  <r>
    <x v="238"/>
    <x v="243"/>
  </r>
  <r>
    <x v="239"/>
    <x v="244"/>
  </r>
  <r>
    <x v="240"/>
    <x v="245"/>
  </r>
  <r>
    <x v="241"/>
    <x v="246"/>
  </r>
  <r>
    <x v="242"/>
    <x v="247"/>
  </r>
  <r>
    <x v="243"/>
    <x v="248"/>
  </r>
  <r>
    <x v="244"/>
    <x v="249"/>
  </r>
  <r>
    <x v="245"/>
    <x v="250"/>
  </r>
  <r>
    <x v="246"/>
    <x v="251"/>
  </r>
  <r>
    <x v="247"/>
    <x v="252"/>
  </r>
  <r>
    <x v="248"/>
    <x v="253"/>
  </r>
  <r>
    <x v="249"/>
    <x v="254"/>
  </r>
  <r>
    <x v="250"/>
    <x v="255"/>
  </r>
  <r>
    <x v="251"/>
    <x v="256"/>
  </r>
  <r>
    <x v="252"/>
    <x v="257"/>
  </r>
  <r>
    <x v="253"/>
    <x v="258"/>
  </r>
  <r>
    <x v="254"/>
    <x v="259"/>
  </r>
  <r>
    <x v="255"/>
    <x v="260"/>
  </r>
  <r>
    <x v="256"/>
    <x v="261"/>
  </r>
  <r>
    <x v="257"/>
    <x v="262"/>
  </r>
  <r>
    <x v="258"/>
    <x v="263"/>
  </r>
  <r>
    <x v="259"/>
    <x v="264"/>
  </r>
  <r>
    <x v="260"/>
    <x v="265"/>
  </r>
  <r>
    <x v="261"/>
    <x v="266"/>
  </r>
  <r>
    <x v="262"/>
    <x v="267"/>
  </r>
  <r>
    <x v="263"/>
    <x v="268"/>
  </r>
  <r>
    <x v="264"/>
    <x v="269"/>
  </r>
  <r>
    <x v="265"/>
    <x v="270"/>
  </r>
  <r>
    <x v="266"/>
    <x v="271"/>
  </r>
  <r>
    <x v="267"/>
    <x v="272"/>
  </r>
  <r>
    <x v="268"/>
    <x v="273"/>
  </r>
  <r>
    <x v="269"/>
    <x v="274"/>
  </r>
  <r>
    <x v="270"/>
    <x v="275"/>
  </r>
  <r>
    <x v="271"/>
    <x v="276"/>
  </r>
  <r>
    <x v="272"/>
    <x v="277"/>
  </r>
  <r>
    <x v="273"/>
    <x v="278"/>
  </r>
  <r>
    <x v="274"/>
    <x v="279"/>
  </r>
  <r>
    <x v="275"/>
    <x v="280"/>
  </r>
  <r>
    <x v="276"/>
    <x v="281"/>
  </r>
  <r>
    <x v="277"/>
    <x v="282"/>
  </r>
  <r>
    <x v="278"/>
    <x v="283"/>
  </r>
  <r>
    <x v="279"/>
    <x v="284"/>
  </r>
  <r>
    <x v="280"/>
    <x v="285"/>
  </r>
  <r>
    <x v="281"/>
    <x v="286"/>
  </r>
  <r>
    <x v="282"/>
    <x v="287"/>
  </r>
  <r>
    <x v="283"/>
    <x v="288"/>
  </r>
  <r>
    <x v="284"/>
    <x v="289"/>
  </r>
  <r>
    <x v="285"/>
    <x v="290"/>
  </r>
  <r>
    <x v="286"/>
    <x v="291"/>
  </r>
  <r>
    <x v="287"/>
    <x v="292"/>
  </r>
  <r>
    <x v="288"/>
    <x v="293"/>
  </r>
  <r>
    <x v="289"/>
    <x v="294"/>
  </r>
  <r>
    <x v="290"/>
    <x v="295"/>
  </r>
  <r>
    <x v="291"/>
    <x v="296"/>
  </r>
  <r>
    <x v="292"/>
    <x v="297"/>
  </r>
  <r>
    <x v="293"/>
    <x v="298"/>
  </r>
  <r>
    <x v="294"/>
    <x v="299"/>
  </r>
  <r>
    <x v="295"/>
    <x v="300"/>
  </r>
  <r>
    <x v="296"/>
    <x v="301"/>
  </r>
  <r>
    <x v="297"/>
    <x v="302"/>
  </r>
  <r>
    <x v="298"/>
    <x v="303"/>
  </r>
  <r>
    <x v="299"/>
    <x v="304"/>
  </r>
  <r>
    <x v="300"/>
    <x v="305"/>
  </r>
  <r>
    <x v="301"/>
    <x v="306"/>
  </r>
  <r>
    <x v="302"/>
    <x v="307"/>
  </r>
  <r>
    <x v="303"/>
    <x v="308"/>
  </r>
  <r>
    <x v="304"/>
    <x v="309"/>
  </r>
  <r>
    <x v="305"/>
    <x v="310"/>
  </r>
  <r>
    <x v="306"/>
    <x v="311"/>
  </r>
  <r>
    <x v="307"/>
    <x v="312"/>
  </r>
  <r>
    <x v="308"/>
    <x v="313"/>
  </r>
  <r>
    <x v="309"/>
    <x v="314"/>
  </r>
  <r>
    <x v="310"/>
    <x v="315"/>
  </r>
  <r>
    <x v="311"/>
    <x v="316"/>
  </r>
  <r>
    <x v="312"/>
    <x v="317"/>
  </r>
  <r>
    <x v="313"/>
    <x v="318"/>
  </r>
  <r>
    <x v="314"/>
    <x v="319"/>
  </r>
  <r>
    <x v="315"/>
    <x v="320"/>
  </r>
  <r>
    <x v="316"/>
    <x v="321"/>
  </r>
  <r>
    <x v="317"/>
    <x v="322"/>
  </r>
  <r>
    <x v="318"/>
    <x v="323"/>
  </r>
  <r>
    <x v="319"/>
    <x v="324"/>
  </r>
  <r>
    <x v="320"/>
    <x v="325"/>
  </r>
  <r>
    <x v="321"/>
    <x v="326"/>
  </r>
  <r>
    <x v="322"/>
    <x v="327"/>
  </r>
  <r>
    <x v="323"/>
    <x v="328"/>
  </r>
  <r>
    <x v="324"/>
    <x v="329"/>
  </r>
  <r>
    <x v="325"/>
    <x v="330"/>
  </r>
  <r>
    <x v="326"/>
    <x v="331"/>
  </r>
  <r>
    <x v="327"/>
    <x v="332"/>
  </r>
  <r>
    <x v="328"/>
    <x v="333"/>
  </r>
  <r>
    <x v="329"/>
    <x v="334"/>
  </r>
  <r>
    <x v="330"/>
    <x v="335"/>
  </r>
  <r>
    <x v="331"/>
    <x v="336"/>
  </r>
  <r>
    <x v="332"/>
    <x v="337"/>
  </r>
  <r>
    <x v="333"/>
    <x v="338"/>
  </r>
  <r>
    <x v="334"/>
    <x v="339"/>
  </r>
  <r>
    <x v="335"/>
    <x v="340"/>
  </r>
  <r>
    <x v="336"/>
    <x v="341"/>
  </r>
  <r>
    <x v="337"/>
    <x v="342"/>
  </r>
  <r>
    <x v="338"/>
    <x v="343"/>
  </r>
  <r>
    <x v="339"/>
    <x v="344"/>
  </r>
  <r>
    <x v="340"/>
    <x v="345"/>
  </r>
  <r>
    <x v="341"/>
    <x v="346"/>
  </r>
  <r>
    <x v="342"/>
    <x v="347"/>
  </r>
  <r>
    <x v="343"/>
    <x v="348"/>
  </r>
  <r>
    <x v="344"/>
    <x v="349"/>
  </r>
  <r>
    <x v="345"/>
    <x v="350"/>
  </r>
  <r>
    <x v="346"/>
    <x v="351"/>
  </r>
  <r>
    <x v="347"/>
    <x v="352"/>
  </r>
  <r>
    <x v="348"/>
    <x v="353"/>
  </r>
  <r>
    <x v="349"/>
    <x v="354"/>
  </r>
  <r>
    <x v="350"/>
    <x v="355"/>
  </r>
  <r>
    <x v="351"/>
    <x v="356"/>
  </r>
  <r>
    <x v="352"/>
    <x v="357"/>
  </r>
  <r>
    <x v="353"/>
    <x v="358"/>
  </r>
  <r>
    <x v="354"/>
    <x v="359"/>
  </r>
  <r>
    <x v="355"/>
    <x v="360"/>
  </r>
  <r>
    <x v="356"/>
    <x v="361"/>
  </r>
  <r>
    <x v="357"/>
    <x v="362"/>
  </r>
  <r>
    <x v="358"/>
    <x v="363"/>
  </r>
  <r>
    <x v="359"/>
    <x v="364"/>
  </r>
  <r>
    <x v="360"/>
    <x v="365"/>
  </r>
  <r>
    <x v="361"/>
    <x v="366"/>
  </r>
  <r>
    <x v="362"/>
    <x v="367"/>
  </r>
  <r>
    <x v="363"/>
    <x v="368"/>
  </r>
  <r>
    <x v="364"/>
    <x v="369"/>
  </r>
  <r>
    <x v="365"/>
    <x v="370"/>
  </r>
  <r>
    <x v="366"/>
    <x v="371"/>
  </r>
  <r>
    <x v="367"/>
    <x v="372"/>
  </r>
  <r>
    <x v="368"/>
    <x v="373"/>
  </r>
  <r>
    <x v="369"/>
    <x v="374"/>
  </r>
  <r>
    <x v="370"/>
    <x v="375"/>
  </r>
  <r>
    <x v="371"/>
    <x v="376"/>
  </r>
  <r>
    <x v="372"/>
    <x v="377"/>
  </r>
  <r>
    <x v="373"/>
    <x v="378"/>
  </r>
  <r>
    <x v="374"/>
    <x v="379"/>
  </r>
  <r>
    <x v="375"/>
    <x v="380"/>
  </r>
  <r>
    <x v="376"/>
    <x v="381"/>
  </r>
  <r>
    <x v="377"/>
    <x v="382"/>
  </r>
  <r>
    <x v="378"/>
    <x v="383"/>
  </r>
  <r>
    <x v="379"/>
    <x v="384"/>
  </r>
  <r>
    <x v="380"/>
    <x v="385"/>
  </r>
  <r>
    <x v="381"/>
    <x v="386"/>
  </r>
  <r>
    <x v="382"/>
    <x v="387"/>
  </r>
  <r>
    <x v="383"/>
    <x v="388"/>
  </r>
  <r>
    <x v="384"/>
    <x v="389"/>
  </r>
  <r>
    <x v="385"/>
    <x v="390"/>
  </r>
  <r>
    <x v="386"/>
    <x v="391"/>
  </r>
  <r>
    <x v="387"/>
    <x v="392"/>
  </r>
  <r>
    <x v="388"/>
    <x v="393"/>
  </r>
  <r>
    <x v="389"/>
    <x v="394"/>
  </r>
  <r>
    <x v="390"/>
    <x v="395"/>
  </r>
  <r>
    <x v="391"/>
    <x v="396"/>
  </r>
  <r>
    <x v="392"/>
    <x v="397"/>
  </r>
  <r>
    <x v="393"/>
    <x v="398"/>
  </r>
  <r>
    <x v="394"/>
    <x v="399"/>
  </r>
  <r>
    <x v="395"/>
    <x v="400"/>
  </r>
  <r>
    <x v="396"/>
    <x v="401"/>
  </r>
  <r>
    <x v="397"/>
    <x v="402"/>
  </r>
  <r>
    <x v="398"/>
    <x v="403"/>
  </r>
  <r>
    <x v="399"/>
    <x v="404"/>
  </r>
  <r>
    <x v="400"/>
    <x v="405"/>
  </r>
  <r>
    <x v="401"/>
    <x v="406"/>
  </r>
  <r>
    <x v="402"/>
    <x v="407"/>
  </r>
  <r>
    <x v="403"/>
    <x v="408"/>
  </r>
  <r>
    <x v="404"/>
    <x v="409"/>
  </r>
  <r>
    <x v="405"/>
    <x v="410"/>
  </r>
  <r>
    <x v="406"/>
    <x v="411"/>
  </r>
  <r>
    <x v="407"/>
    <x v="412"/>
  </r>
  <r>
    <x v="408"/>
    <x v="413"/>
  </r>
  <r>
    <x v="409"/>
    <x v="414"/>
  </r>
  <r>
    <x v="410"/>
    <x v="415"/>
  </r>
  <r>
    <x v="411"/>
    <x v="416"/>
  </r>
  <r>
    <x v="412"/>
    <x v="417"/>
  </r>
  <r>
    <x v="413"/>
    <x v="418"/>
  </r>
  <r>
    <x v="414"/>
    <x v="419"/>
  </r>
  <r>
    <x v="415"/>
    <x v="420"/>
  </r>
  <r>
    <x v="416"/>
    <x v="421"/>
  </r>
  <r>
    <x v="417"/>
    <x v="422"/>
  </r>
  <r>
    <x v="418"/>
    <x v="423"/>
  </r>
  <r>
    <x v="419"/>
    <x v="424"/>
  </r>
  <r>
    <x v="420"/>
    <x v="425"/>
  </r>
  <r>
    <x v="421"/>
    <x v="426"/>
  </r>
  <r>
    <x v="422"/>
    <x v="427"/>
  </r>
  <r>
    <x v="423"/>
    <x v="428"/>
  </r>
  <r>
    <x v="424"/>
    <x v="429"/>
  </r>
  <r>
    <x v="425"/>
    <x v="430"/>
  </r>
  <r>
    <x v="426"/>
    <x v="431"/>
  </r>
  <r>
    <x v="427"/>
    <x v="432"/>
  </r>
  <r>
    <x v="428"/>
    <x v="433"/>
  </r>
  <r>
    <x v="429"/>
    <x v="434"/>
  </r>
  <r>
    <x v="430"/>
    <x v="435"/>
  </r>
  <r>
    <x v="431"/>
    <x v="436"/>
  </r>
  <r>
    <x v="432"/>
    <x v="437"/>
  </r>
  <r>
    <x v="433"/>
    <x v="438"/>
  </r>
  <r>
    <x v="434"/>
    <x v="439"/>
  </r>
  <r>
    <x v="435"/>
    <x v="440"/>
  </r>
  <r>
    <x v="436"/>
    <x v="441"/>
  </r>
  <r>
    <x v="437"/>
    <x v="442"/>
  </r>
  <r>
    <x v="438"/>
    <x v="443"/>
  </r>
  <r>
    <x v="439"/>
    <x v="444"/>
  </r>
  <r>
    <x v="440"/>
    <x v="445"/>
  </r>
  <r>
    <x v="441"/>
    <x v="446"/>
  </r>
  <r>
    <x v="442"/>
    <x v="447"/>
  </r>
  <r>
    <x v="443"/>
    <x v="448"/>
  </r>
  <r>
    <x v="444"/>
    <x v="449"/>
  </r>
  <r>
    <x v="445"/>
    <x v="450"/>
  </r>
  <r>
    <x v="446"/>
    <x v="451"/>
  </r>
  <r>
    <x v="447"/>
    <x v="452"/>
  </r>
  <r>
    <x v="448"/>
    <x v="453"/>
  </r>
  <r>
    <x v="449"/>
    <x v="454"/>
  </r>
  <r>
    <x v="450"/>
    <x v="455"/>
  </r>
  <r>
    <x v="451"/>
    <x v="456"/>
  </r>
  <r>
    <x v="452"/>
    <x v="457"/>
  </r>
  <r>
    <x v="453"/>
    <x v="458"/>
  </r>
  <r>
    <x v="454"/>
    <x v="459"/>
  </r>
  <r>
    <x v="455"/>
    <x v="460"/>
  </r>
  <r>
    <x v="456"/>
    <x v="461"/>
  </r>
  <r>
    <x v="457"/>
    <x v="462"/>
  </r>
  <r>
    <x v="458"/>
    <x v="463"/>
  </r>
  <r>
    <x v="459"/>
    <x v="464"/>
  </r>
  <r>
    <x v="460"/>
    <x v="465"/>
  </r>
  <r>
    <x v="461"/>
    <x v="466"/>
  </r>
  <r>
    <x v="462"/>
    <x v="467"/>
  </r>
  <r>
    <x v="463"/>
    <x v="468"/>
  </r>
  <r>
    <x v="464"/>
    <x v="469"/>
  </r>
  <r>
    <x v="465"/>
    <x v="470"/>
  </r>
  <r>
    <x v="466"/>
    <x v="471"/>
  </r>
  <r>
    <x v="467"/>
    <x v="472"/>
  </r>
  <r>
    <x v="468"/>
    <x v="473"/>
  </r>
  <r>
    <x v="469"/>
    <x v="474"/>
  </r>
  <r>
    <x v="470"/>
    <x v="475"/>
  </r>
  <r>
    <x v="471"/>
    <x v="476"/>
  </r>
  <r>
    <x v="472"/>
    <x v="477"/>
  </r>
  <r>
    <x v="473"/>
    <x v="478"/>
  </r>
  <r>
    <x v="474"/>
    <x v="479"/>
  </r>
  <r>
    <x v="475"/>
    <x v="480"/>
  </r>
  <r>
    <x v="476"/>
    <x v="481"/>
  </r>
  <r>
    <x v="477"/>
    <x v="482"/>
  </r>
  <r>
    <x v="478"/>
    <x v="483"/>
  </r>
  <r>
    <x v="479"/>
    <x v="484"/>
  </r>
  <r>
    <x v="480"/>
    <x v="485"/>
  </r>
  <r>
    <x v="481"/>
    <x v="486"/>
  </r>
  <r>
    <x v="482"/>
    <x v="487"/>
  </r>
  <r>
    <x v="483"/>
    <x v="488"/>
  </r>
  <r>
    <x v="484"/>
    <x v="489"/>
  </r>
  <r>
    <x v="485"/>
    <x v="490"/>
  </r>
  <r>
    <x v="486"/>
    <x v="491"/>
  </r>
  <r>
    <x v="487"/>
    <x v="492"/>
  </r>
  <r>
    <x v="488"/>
    <x v="493"/>
  </r>
  <r>
    <x v="489"/>
    <x v="494"/>
  </r>
  <r>
    <x v="490"/>
    <x v="495"/>
  </r>
  <r>
    <x v="491"/>
    <x v="496"/>
  </r>
  <r>
    <x v="492"/>
    <x v="497"/>
  </r>
  <r>
    <x v="493"/>
    <x v="498"/>
  </r>
  <r>
    <x v="494"/>
    <x v="499"/>
  </r>
  <r>
    <x v="495"/>
    <x v="500"/>
  </r>
  <r>
    <x v="496"/>
    <x v="501"/>
  </r>
  <r>
    <x v="497"/>
    <x v="502"/>
  </r>
  <r>
    <x v="498"/>
    <x v="503"/>
  </r>
  <r>
    <x v="499"/>
    <x v="504"/>
  </r>
  <r>
    <x v="500"/>
    <x v="505"/>
  </r>
  <r>
    <x v="501"/>
    <x v="506"/>
  </r>
  <r>
    <x v="502"/>
    <x v="507"/>
  </r>
  <r>
    <x v="503"/>
    <x v="508"/>
  </r>
  <r>
    <x v="504"/>
    <x v="509"/>
  </r>
  <r>
    <x v="505"/>
    <x v="510"/>
  </r>
  <r>
    <x v="506"/>
    <x v="511"/>
  </r>
  <r>
    <x v="507"/>
    <x v="512"/>
  </r>
  <r>
    <x v="508"/>
    <x v="513"/>
  </r>
  <r>
    <x v="509"/>
    <x v="514"/>
  </r>
  <r>
    <x v="510"/>
    <x v="515"/>
  </r>
  <r>
    <x v="511"/>
    <x v="516"/>
  </r>
  <r>
    <x v="512"/>
    <x v="517"/>
  </r>
  <r>
    <x v="513"/>
    <x v="518"/>
  </r>
  <r>
    <x v="514"/>
    <x v="519"/>
  </r>
  <r>
    <x v="515"/>
    <x v="520"/>
  </r>
  <r>
    <x v="516"/>
    <x v="521"/>
  </r>
  <r>
    <x v="517"/>
    <x v="522"/>
  </r>
  <r>
    <x v="518"/>
    <x v="523"/>
  </r>
  <r>
    <x v="519"/>
    <x v="524"/>
  </r>
  <r>
    <x v="520"/>
    <x v="525"/>
  </r>
  <r>
    <x v="521"/>
    <x v="526"/>
  </r>
  <r>
    <x v="522"/>
    <x v="527"/>
  </r>
  <r>
    <x v="523"/>
    <x v="528"/>
  </r>
  <r>
    <x v="524"/>
    <x v="529"/>
  </r>
  <r>
    <x v="525"/>
    <x v="530"/>
  </r>
  <r>
    <x v="526"/>
    <x v="531"/>
  </r>
  <r>
    <x v="527"/>
    <x v="532"/>
  </r>
  <r>
    <x v="528"/>
    <x v="533"/>
  </r>
  <r>
    <x v="529"/>
    <x v="534"/>
  </r>
  <r>
    <x v="530"/>
    <x v="535"/>
  </r>
  <r>
    <x v="531"/>
    <x v="536"/>
  </r>
  <r>
    <x v="532"/>
    <x v="537"/>
  </r>
  <r>
    <x v="533"/>
    <x v="538"/>
  </r>
  <r>
    <x v="534"/>
    <x v="539"/>
  </r>
  <r>
    <x v="535"/>
    <x v="540"/>
  </r>
  <r>
    <x v="536"/>
    <x v="541"/>
  </r>
  <r>
    <x v="537"/>
    <x v="542"/>
  </r>
  <r>
    <x v="538"/>
    <x v="543"/>
  </r>
  <r>
    <x v="539"/>
    <x v="544"/>
  </r>
  <r>
    <x v="540"/>
    <x v="545"/>
  </r>
  <r>
    <x v="541"/>
    <x v="546"/>
  </r>
  <r>
    <x v="542"/>
    <x v="547"/>
  </r>
  <r>
    <x v="543"/>
    <x v="548"/>
  </r>
  <r>
    <x v="544"/>
    <x v="549"/>
  </r>
  <r>
    <x v="545"/>
    <x v="550"/>
  </r>
  <r>
    <x v="546"/>
    <x v="551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8">
  <r>
    <x v="0"/>
    <n v="3339325.2399959001"/>
    <x v="0"/>
  </r>
  <r>
    <x v="1"/>
    <n v="3156268.9699972002"/>
    <x v="0"/>
  </r>
  <r>
    <x v="2"/>
    <n v="3396079.499996"/>
    <x v="0"/>
  </r>
  <r>
    <x v="3"/>
    <n v="3275097.4899964002"/>
    <x v="0"/>
  </r>
  <r>
    <x v="4"/>
    <n v="3130069.4299976001"/>
    <x v="0"/>
  </r>
  <r>
    <x v="5"/>
    <n v="3436391.0499967001"/>
    <x v="0"/>
  </r>
  <r>
    <x v="6"/>
    <n v="3721205.8799955002"/>
    <x v="0"/>
  </r>
  <r>
    <x v="7"/>
    <n v="3992596.1299943002"/>
    <x v="0"/>
  </r>
  <r>
    <x v="8"/>
    <n v="4348679.5699931001"/>
    <x v="0"/>
  </r>
  <r>
    <x v="9"/>
    <n v="4337690.8799929004"/>
    <x v="0"/>
  </r>
  <r>
    <x v="10"/>
    <n v="3924813.2199938898"/>
    <x v="0"/>
  </r>
  <r>
    <x v="11"/>
    <n v="3550766.4899959899"/>
    <x v="0"/>
  </r>
  <r>
    <x v="12"/>
    <n v="4005947.8799941"/>
    <x v="0"/>
  </r>
  <r>
    <x v="13"/>
    <n v="4083105.7399936998"/>
    <x v="0"/>
  </r>
  <r>
    <x v="14"/>
    <n v="4101238.2499938901"/>
    <x v="0"/>
  </r>
  <r>
    <x v="15"/>
    <n v="4506779.9199920902"/>
    <x v="0"/>
  </r>
  <r>
    <x v="16"/>
    <n v="4558896.4399912003"/>
    <x v="0"/>
  </r>
  <r>
    <x v="17"/>
    <n v="3297193.7899957998"/>
    <x v="0"/>
  </r>
  <r>
    <x v="18"/>
    <n v="3169396.6699970001"/>
    <x v="0"/>
  </r>
  <r>
    <x v="19"/>
    <n v="3084510.74999779"/>
    <x v="0"/>
  </r>
  <r>
    <x v="20"/>
    <n v="4020762.9299940998"/>
    <x v="0"/>
  </r>
  <r>
    <x v="21"/>
    <n v="4121612.4099937901"/>
    <x v="0"/>
  </r>
  <r>
    <x v="22"/>
    <n v="4386419.7799928002"/>
    <x v="0"/>
  </r>
  <r>
    <x v="23"/>
    <n v="4372584.9599919003"/>
    <x v="0"/>
  </r>
  <r>
    <x v="24"/>
    <n v="3820502.5199938901"/>
    <x v="0"/>
  </r>
  <r>
    <x v="25"/>
    <n v="3517922.5899959998"/>
    <x v="0"/>
  </r>
  <r>
    <x v="26"/>
    <n v="3593616.2699958999"/>
    <x v="0"/>
  </r>
  <r>
    <x v="27"/>
    <n v="3956471.5099944002"/>
    <x v="0"/>
  </r>
  <r>
    <x v="28"/>
    <n v="4238852.2499933001"/>
    <x v="0"/>
  </r>
  <r>
    <x v="29"/>
    <n v="4604663.1699917996"/>
    <x v="0"/>
  </r>
  <r>
    <x v="30"/>
    <n v="4489260.2499917997"/>
    <x v="0"/>
  </r>
  <r>
    <x v="31"/>
    <n v="3665548.4899945999"/>
    <x v="0"/>
  </r>
  <r>
    <x v="32"/>
    <n v="3526506.2799958"/>
    <x v="0"/>
  </r>
  <r>
    <x v="33"/>
    <n v="3712116.6399953999"/>
    <x v="0"/>
  </r>
  <r>
    <x v="34"/>
    <n v="3976086.4399942998"/>
    <x v="0"/>
  </r>
  <r>
    <x v="35"/>
    <n v="4279987.4799931999"/>
    <x v="0"/>
  </r>
  <r>
    <x v="36"/>
    <n v="4573382.829992"/>
    <x v="0"/>
  </r>
  <r>
    <x v="37"/>
    <n v="4697663.9099907996"/>
    <x v="0"/>
  </r>
  <r>
    <x v="38"/>
    <n v="3877636.3299936"/>
    <x v="0"/>
  </r>
  <r>
    <x v="39"/>
    <n v="3416312.6499963999"/>
    <x v="0"/>
  </r>
  <r>
    <x v="40"/>
    <n v="4007409.3899943"/>
    <x v="0"/>
  </r>
  <r>
    <x v="41"/>
    <n v="4079228.3899938902"/>
    <x v="0"/>
  </r>
  <r>
    <x v="42"/>
    <n v="4397331.7699926002"/>
    <x v="0"/>
  </r>
  <r>
    <x v="43"/>
    <n v="4725681.9999914998"/>
    <x v="0"/>
  </r>
  <r>
    <x v="44"/>
    <n v="4879387.1199894901"/>
    <x v="0"/>
  </r>
  <r>
    <x v="45"/>
    <n v="3528512.1699947999"/>
    <x v="0"/>
  </r>
  <r>
    <x v="46"/>
    <n v="3041009.6899975999"/>
    <x v="0"/>
  </r>
  <r>
    <x v="47"/>
    <n v="2867417.3999986998"/>
    <x v="0"/>
  </r>
  <r>
    <x v="48"/>
    <n v="3628133.8699957998"/>
    <x v="0"/>
  </r>
  <r>
    <x v="49"/>
    <n v="4064685.6999938898"/>
    <x v="0"/>
  </r>
  <r>
    <x v="50"/>
    <n v="4515298.6999920001"/>
    <x v="0"/>
  </r>
  <r>
    <x v="51"/>
    <n v="4465706.8399916999"/>
    <x v="0"/>
  </r>
  <r>
    <x v="52"/>
    <n v="3705596.4499943"/>
    <x v="0"/>
  </r>
  <r>
    <x v="53"/>
    <n v="3406021.5799964"/>
    <x v="0"/>
  </r>
  <r>
    <x v="54"/>
    <n v="3830442.3199951001"/>
    <x v="0"/>
  </r>
  <r>
    <x v="55"/>
    <n v="4277226.9499933999"/>
    <x v="0"/>
  </r>
  <r>
    <x v="56"/>
    <n v="4378035.6299929004"/>
    <x v="0"/>
  </r>
  <r>
    <x v="57"/>
    <n v="4866210.0599907003"/>
    <x v="0"/>
  </r>
  <r>
    <x v="58"/>
    <n v="4737584.9399905"/>
    <x v="0"/>
  </r>
  <r>
    <x v="59"/>
    <n v="3988071.4799927999"/>
    <x v="0"/>
  </r>
  <r>
    <x v="60"/>
    <n v="3384988.5999965998"/>
    <x v="1"/>
  </r>
  <r>
    <x v="61"/>
    <n v="3683227.2399955001"/>
    <x v="2"/>
  </r>
  <r>
    <x v="62"/>
    <n v="4151548.8899937002"/>
    <x v="1"/>
  </r>
  <r>
    <x v="63"/>
    <n v="4978691.3399925996"/>
    <x v="3"/>
  </r>
  <r>
    <x v="64"/>
    <n v="4634648.9399913996"/>
    <x v="4"/>
  </r>
  <r>
    <x v="65"/>
    <n v="4539602.4699913999"/>
    <x v="4"/>
  </r>
  <r>
    <x v="66"/>
    <n v="3621673.62999469"/>
    <x v="5"/>
  </r>
  <r>
    <x v="67"/>
    <n v="3063791.2999976999"/>
    <x v="6"/>
  </r>
  <r>
    <x v="68"/>
    <n v="3254180.4699971001"/>
    <x v="7"/>
  </r>
  <r>
    <x v="69"/>
    <n v="4332005.7299910001"/>
    <x v="8"/>
  </r>
  <r>
    <x v="70"/>
    <n v="3298933.319997"/>
    <x v="9"/>
  </r>
  <r>
    <x v="71"/>
    <n v="3159825.1799975"/>
    <x v="10"/>
  </r>
  <r>
    <x v="72"/>
    <n v="2424903.5200003898"/>
    <x v="11"/>
  </r>
  <r>
    <x v="73"/>
    <n v="1510703.8300011901"/>
    <x v="12"/>
  </r>
  <r>
    <x v="74"/>
    <n v="1096629.2500006"/>
    <x v="13"/>
  </r>
  <r>
    <x v="75"/>
    <n v="1165273.9400005999"/>
    <x v="14"/>
  </r>
  <r>
    <x v="76"/>
    <n v="806046.36000017996"/>
    <x v="15"/>
  </r>
  <r>
    <x v="77"/>
    <n v="630386.00999997999"/>
    <x v="16"/>
  </r>
  <r>
    <x v="78"/>
    <n v="501779.08999988"/>
    <x v="17"/>
  </r>
  <r>
    <x v="79"/>
    <n v="463295.31999988999"/>
    <x v="18"/>
  </r>
  <r>
    <x v="80"/>
    <n v="276216.79999996"/>
    <x v="19"/>
  </r>
  <r>
    <x v="81"/>
    <n v="183763.41999999"/>
    <x v="20"/>
  </r>
  <r>
    <x v="82"/>
    <n v="223401.07999997999"/>
    <x v="21"/>
  </r>
  <r>
    <x v="83"/>
    <n v="197183.50999999"/>
    <x v="22"/>
  </r>
  <r>
    <x v="84"/>
    <n v="184489.99999998999"/>
    <x v="23"/>
  </r>
  <r>
    <x v="85"/>
    <n v="175124.19"/>
    <x v="24"/>
  </r>
  <r>
    <x v="86"/>
    <n v="192197.96999998999"/>
    <x v="25"/>
  </r>
  <r>
    <x v="87"/>
    <n v="119960.86000001"/>
    <x v="26"/>
  </r>
  <r>
    <x v="88"/>
    <n v="92030.670000005004"/>
    <x v="27"/>
  </r>
  <r>
    <x v="89"/>
    <n v="154012.4"/>
    <x v="28"/>
  </r>
  <r>
    <x v="90"/>
    <n v="154658.66"/>
    <x v="29"/>
  </r>
  <r>
    <x v="91"/>
    <n v="151488.08000001"/>
    <x v="30"/>
  </r>
  <r>
    <x v="92"/>
    <n v="141158.92000001"/>
    <x v="31"/>
  </r>
  <r>
    <x v="93"/>
    <n v="164444.07"/>
    <x v="32"/>
  </r>
  <r>
    <x v="94"/>
    <n v="102184.92000001"/>
    <x v="33"/>
  </r>
  <r>
    <x v="95"/>
    <n v="83657.780000004001"/>
    <x v="34"/>
  </r>
  <r>
    <x v="96"/>
    <n v="133336.51000000999"/>
    <x v="35"/>
  </r>
  <r>
    <x v="97"/>
    <n v="125868.53000001"/>
    <x v="36"/>
  </r>
  <r>
    <x v="98"/>
    <n v="124837.63000001"/>
    <x v="37"/>
  </r>
  <r>
    <x v="99"/>
    <n v="125590.69000001"/>
    <x v="38"/>
  </r>
  <r>
    <x v="100"/>
    <n v="136445.02000001"/>
    <x v="39"/>
  </r>
  <r>
    <x v="101"/>
    <n v="101485.94000001"/>
    <x v="40"/>
  </r>
  <r>
    <x v="102"/>
    <n v="75502.940000001996"/>
    <x v="41"/>
  </r>
  <r>
    <x v="103"/>
    <n v="120938.51000001001"/>
    <x v="42"/>
  </r>
  <r>
    <x v="104"/>
    <n v="135083.75000001001"/>
    <x v="43"/>
  </r>
  <r>
    <x v="105"/>
    <n v="133409.68000001"/>
    <x v="44"/>
  </r>
  <r>
    <x v="106"/>
    <n v="138048.24000001"/>
    <x v="45"/>
  </r>
  <r>
    <x v="107"/>
    <n v="158884.92000001"/>
    <x v="46"/>
  </r>
  <r>
    <x v="108"/>
    <n v="94960.700000005003"/>
    <x v="47"/>
  </r>
  <r>
    <x v="109"/>
    <n v="85754.570000003994"/>
    <x v="48"/>
  </r>
  <r>
    <x v="110"/>
    <n v="131839.28000001001"/>
    <x v="49"/>
  </r>
  <r>
    <x v="111"/>
    <n v="131790.88000000999"/>
    <x v="50"/>
  </r>
  <r>
    <x v="112"/>
    <n v="139948.65000001001"/>
    <x v="51"/>
  </r>
  <r>
    <x v="113"/>
    <n v="140826.24000001"/>
    <x v="52"/>
  </r>
  <r>
    <x v="114"/>
    <n v="153795.67000001"/>
    <x v="53"/>
  </r>
  <r>
    <x v="115"/>
    <n v="117506.07000001"/>
    <x v="54"/>
  </r>
  <r>
    <x v="116"/>
    <n v="87637.230000002994"/>
    <x v="55"/>
  </r>
  <r>
    <x v="117"/>
    <n v="149654.35000000999"/>
    <x v="56"/>
  </r>
  <r>
    <x v="118"/>
    <n v="163262.46000001"/>
    <x v="57"/>
  </r>
  <r>
    <x v="119"/>
    <n v="168686.29000000999"/>
    <x v="58"/>
  </r>
  <r>
    <x v="120"/>
    <n v="185139.31000001001"/>
    <x v="59"/>
  </r>
  <r>
    <x v="121"/>
    <n v="211732.02"/>
    <x v="60"/>
  </r>
  <r>
    <x v="122"/>
    <n v="145577.69000001001"/>
    <x v="61"/>
  </r>
  <r>
    <x v="123"/>
    <n v="114934.3"/>
    <x v="62"/>
  </r>
  <r>
    <x v="124"/>
    <n v="621529.53000002995"/>
    <x v="63"/>
  </r>
  <r>
    <x v="125"/>
    <n v="210103.15"/>
    <x v="64"/>
  </r>
  <r>
    <x v="126"/>
    <n v="220736.76"/>
    <x v="65"/>
  </r>
  <r>
    <x v="127"/>
    <n v="230308.1"/>
    <x v="66"/>
  </r>
  <r>
    <x v="128"/>
    <n v="242905.25"/>
    <x v="67"/>
  </r>
  <r>
    <x v="129"/>
    <n v="156115.47000001001"/>
    <x v="68"/>
  </r>
  <r>
    <x v="130"/>
    <n v="143018.48000000999"/>
    <x v="69"/>
  </r>
  <r>
    <x v="131"/>
    <n v="230767.52000001"/>
    <x v="70"/>
  </r>
  <r>
    <x v="132"/>
    <n v="237667.18"/>
    <x v="71"/>
  </r>
  <r>
    <x v="133"/>
    <n v="250556.61"/>
    <x v="72"/>
  </r>
  <r>
    <x v="134"/>
    <n v="257435.67"/>
    <x v="73"/>
  </r>
  <r>
    <x v="135"/>
    <n v="287078.38999999"/>
    <x v="74"/>
  </r>
  <r>
    <x v="136"/>
    <n v="192871.90000001001"/>
    <x v="75"/>
  </r>
  <r>
    <x v="137"/>
    <n v="141400.09000001001"/>
    <x v="76"/>
  </r>
  <r>
    <x v="138"/>
    <n v="216120.72"/>
    <x v="77"/>
  </r>
  <r>
    <x v="139"/>
    <n v="216211.77999998999"/>
    <x v="78"/>
  </r>
  <r>
    <x v="140"/>
    <n v="228201.63999999"/>
    <x v="79"/>
  </r>
  <r>
    <x v="141"/>
    <n v="228246.68999998999"/>
    <x v="80"/>
  </r>
  <r>
    <x v="142"/>
    <n v="254864.22999997999"/>
    <x v="81"/>
  </r>
  <r>
    <x v="143"/>
    <n v="145421.01000000999"/>
    <x v="82"/>
  </r>
  <r>
    <x v="144"/>
    <n v="147444.92000001"/>
    <x v="83"/>
  </r>
  <r>
    <x v="145"/>
    <n v="143258.37000001001"/>
    <x v="84"/>
  </r>
  <r>
    <x v="146"/>
    <n v="233594.70999999001"/>
    <x v="85"/>
  </r>
  <r>
    <x v="147"/>
    <n v="256382.96999998001"/>
    <x v="86"/>
  </r>
  <r>
    <x v="148"/>
    <n v="244501.89999999001"/>
    <x v="87"/>
  </r>
  <r>
    <x v="149"/>
    <n v="274030.21999998001"/>
    <x v="88"/>
  </r>
  <r>
    <x v="150"/>
    <n v="205065.64"/>
    <x v="89"/>
  </r>
  <r>
    <x v="151"/>
    <n v="166022.15000001001"/>
    <x v="90"/>
  </r>
  <r>
    <x v="152"/>
    <n v="269423.98999998003"/>
    <x v="91"/>
  </r>
  <r>
    <x v="153"/>
    <n v="280816.58999998"/>
    <x v="92"/>
  </r>
  <r>
    <x v="154"/>
    <n v="274043.27999998"/>
    <x v="93"/>
  </r>
  <r>
    <x v="155"/>
    <n v="293198.28999998001"/>
    <x v="94"/>
  </r>
  <r>
    <x v="156"/>
    <n v="317805.30999997997"/>
    <x v="95"/>
  </r>
  <r>
    <x v="157"/>
    <n v="240384.61999999001"/>
    <x v="96"/>
  </r>
  <r>
    <x v="158"/>
    <n v="197069.04"/>
    <x v="97"/>
  </r>
  <r>
    <x v="159"/>
    <n v="306094.72999997"/>
    <x v="98"/>
  </r>
  <r>
    <x v="160"/>
    <n v="318471.78999995999"/>
    <x v="99"/>
  </r>
  <r>
    <x v="161"/>
    <n v="320120.60999996"/>
    <x v="100"/>
  </r>
  <r>
    <x v="162"/>
    <n v="319815.54999996"/>
    <x v="101"/>
  </r>
  <r>
    <x v="163"/>
    <n v="367849.26999995002"/>
    <x v="102"/>
  </r>
  <r>
    <x v="164"/>
    <n v="255898.43999998001"/>
    <x v="103"/>
  </r>
  <r>
    <x v="165"/>
    <n v="215317.19999999"/>
    <x v="104"/>
  </r>
  <r>
    <x v="166"/>
    <n v="352519.48999996"/>
    <x v="105"/>
  </r>
  <r>
    <x v="167"/>
    <n v="373533.88999995001"/>
    <x v="106"/>
  </r>
  <r>
    <x v="168"/>
    <n v="375245.36999994999"/>
    <x v="107"/>
  </r>
  <r>
    <x v="169"/>
    <n v="385202.98999994999"/>
    <x v="108"/>
  </r>
  <r>
    <x v="170"/>
    <n v="430476.72999994003"/>
    <x v="109"/>
  </r>
  <r>
    <x v="171"/>
    <n v="284458.42999998003"/>
    <x v="110"/>
  </r>
  <r>
    <x v="172"/>
    <n v="266319.39999998"/>
    <x v="111"/>
  </r>
  <r>
    <x v="173"/>
    <n v="425258.27999993"/>
    <x v="112"/>
  </r>
  <r>
    <x v="174"/>
    <n v="457213.86999992002"/>
    <x v="113"/>
  </r>
  <r>
    <x v="175"/>
    <n v="465636.42999992002"/>
    <x v="114"/>
  </r>
  <r>
    <x v="176"/>
    <n v="482882.68999991001"/>
    <x v="115"/>
  </r>
  <r>
    <x v="177"/>
    <n v="498324.14999990998"/>
    <x v="116"/>
  </r>
  <r>
    <x v="178"/>
    <n v="319776.89999995998"/>
    <x v="117"/>
  </r>
  <r>
    <x v="179"/>
    <n v="291933.66999997001"/>
    <x v="118"/>
  </r>
  <r>
    <x v="180"/>
    <n v="462823.47999992"/>
    <x v="119"/>
  </r>
  <r>
    <x v="181"/>
    <n v="53.49"/>
    <x v="120"/>
  </r>
  <r>
    <x v="182"/>
    <n v="242026.56301020499"/>
    <x v="121"/>
  </r>
  <r>
    <x v="183"/>
    <n v="232370.15302403399"/>
    <x v="122"/>
  </r>
  <r>
    <x v="184"/>
    <n v="211924.156310096"/>
    <x v="123"/>
  </r>
  <r>
    <x v="185"/>
    <n v="190359.04138299401"/>
    <x v="124"/>
  </r>
  <r>
    <x v="186"/>
    <n v="171843.44012584299"/>
    <x v="125"/>
  </r>
  <r>
    <x v="187"/>
    <n v="156874.186126549"/>
    <x v="126"/>
  </r>
  <r>
    <x v="188"/>
    <n v="144741.991386668"/>
    <x v="127"/>
  </r>
  <r>
    <x v="189"/>
    <n v="134679.117442913"/>
    <x v="128"/>
  </r>
  <r>
    <x v="190"/>
    <n v="126132.76552328499"/>
    <x v="129"/>
  </r>
  <r>
    <x v="191"/>
    <n v="118778.94960679099"/>
    <x v="130"/>
  </r>
  <r>
    <x v="192"/>
    <n v="112441.62279122"/>
    <x v="131"/>
  </r>
  <r>
    <x v="193"/>
    <n v="107070.337586687"/>
    <x v="132"/>
  </r>
  <r>
    <x v="194"/>
    <n v="102626.683422765"/>
    <x v="133"/>
  </r>
  <r>
    <x v="195"/>
    <n v="99074.623728554201"/>
    <x v="134"/>
  </r>
  <r>
    <x v="196"/>
    <n v="96358.304601186901"/>
    <x v="135"/>
  </r>
  <r>
    <x v="197"/>
    <n v="94373.362795959198"/>
    <x v="136"/>
  </r>
  <r>
    <x v="198"/>
    <n v="93008.090507138899"/>
    <x v="137"/>
  </r>
  <r>
    <x v="199"/>
    <n v="92133.948643305004"/>
    <x v="138"/>
  </r>
  <r>
    <x v="200"/>
    <n v="91625.996206065596"/>
    <x v="139"/>
  </r>
  <r>
    <x v="201"/>
    <n v="91391.035167227907"/>
    <x v="140"/>
  </r>
  <r>
    <x v="202"/>
    <n v="91347.765316526697"/>
    <x v="141"/>
  </r>
  <r>
    <x v="203"/>
    <n v="91441.176633739204"/>
    <x v="142"/>
  </r>
  <r>
    <x v="204"/>
    <n v="91622.240464631002"/>
    <x v="143"/>
  </r>
  <r>
    <x v="205"/>
    <n v="91865.751611129701"/>
    <x v="144"/>
  </r>
  <r>
    <x v="206"/>
    <n v="92148.795413766406"/>
    <x v="145"/>
  </r>
  <r>
    <x v="207"/>
    <n v="92452.324235734093"/>
    <x v="146"/>
  </r>
  <r>
    <x v="208"/>
    <n v="92762.223907987296"/>
    <x v="147"/>
  </r>
  <r>
    <x v="209"/>
    <n v="93064.324620866304"/>
    <x v="148"/>
  </r>
  <r>
    <x v="210"/>
    <n v="93351.300360214693"/>
    <x v="149"/>
  </r>
  <r>
    <x v="211"/>
    <n v="93616.622627341305"/>
    <x v="150"/>
  </r>
  <r>
    <x v="212"/>
    <n v="93855.191032643299"/>
    <x v="151"/>
  </r>
  <r>
    <x v="213"/>
    <n v="94064.520295369104"/>
    <x v="152"/>
  </r>
  <r>
    <x v="214"/>
    <n v="94245.287376320397"/>
    <x v="153"/>
  </r>
  <r>
    <x v="215"/>
    <n v="94398.530900289101"/>
    <x v="154"/>
  </r>
  <r>
    <x v="216"/>
    <n v="94526.383757472402"/>
    <x v="155"/>
  </r>
  <r>
    <x v="217"/>
    <n v="94631.340502057996"/>
    <x v="156"/>
  </r>
  <r>
    <x v="218"/>
    <n v="94716.090430381693"/>
    <x v="157"/>
  </r>
  <r>
    <x v="219"/>
    <n v="94783.397026264603"/>
    <x v="158"/>
  </r>
  <r>
    <x v="220"/>
    <n v="94835.523008003001"/>
    <x v="159"/>
  </r>
  <r>
    <x v="221"/>
    <n v="94874.944382913207"/>
    <x v="160"/>
  </r>
  <r>
    <x v="222"/>
    <n v="94903.654939657994"/>
    <x v="161"/>
  </r>
  <r>
    <x v="223"/>
    <n v="94923.500091929804"/>
    <x v="162"/>
  </r>
  <r>
    <x v="224"/>
    <n v="94936.260339371904"/>
    <x v="163"/>
  </r>
  <r>
    <x v="225"/>
    <n v="94943.3359707661"/>
    <x v="164"/>
  </r>
  <r>
    <x v="226"/>
    <n v="94946.043813973301"/>
    <x v="165"/>
  </r>
  <r>
    <x v="227"/>
    <n v="94945.515228141696"/>
    <x v="166"/>
  </r>
  <r>
    <x v="228"/>
    <n v="94942.668283399893"/>
    <x v="167"/>
  </r>
  <r>
    <x v="229"/>
    <n v="94938.3097686486"/>
    <x v="168"/>
  </r>
  <r>
    <x v="230"/>
    <n v="94932.968269719393"/>
    <x v="169"/>
  </r>
  <r>
    <x v="231"/>
    <n v="94927.042544344702"/>
    <x v="170"/>
  </r>
  <r>
    <x v="232"/>
    <n v="94921.098272098796"/>
    <x v="171"/>
  </r>
  <r>
    <x v="233"/>
    <n v="94915.228187337998"/>
    <x v="172"/>
  </r>
  <r>
    <x v="234"/>
    <n v="94909.654852517706"/>
    <x v="173"/>
  </r>
  <r>
    <x v="235"/>
    <n v="94904.480275430004"/>
    <x v="174"/>
  </r>
  <r>
    <x v="236"/>
    <n v="94899.834284173805"/>
    <x v="175"/>
  </r>
  <r>
    <x v="237"/>
    <n v="94895.698331877895"/>
    <x v="176"/>
  </r>
  <r>
    <x v="238"/>
    <n v="94892.118785720493"/>
    <x v="177"/>
  </r>
  <r>
    <x v="239"/>
    <n v="94889.021458216303"/>
    <x v="178"/>
  </r>
  <r>
    <x v="240"/>
    <n v="94886.406349365599"/>
    <x v="179"/>
  </r>
  <r>
    <x v="241"/>
    <n v="94884.227091989902"/>
    <x v="180"/>
  </r>
  <r>
    <x v="242"/>
    <n v="94882.428045475594"/>
    <x v="181"/>
  </r>
  <r>
    <x v="243"/>
    <n v="94881.083397307593"/>
    <x v="182"/>
  </r>
  <r>
    <x v="244"/>
    <n v="94879.887124109897"/>
    <x v="183"/>
  </r>
  <r>
    <x v="245"/>
    <n v="94879.0617883378"/>
    <x v="184"/>
  </r>
  <r>
    <x v="246"/>
    <n v="94878.421921278597"/>
    <x v="185"/>
  </r>
  <r>
    <x v="247"/>
    <n v="94877.967522932202"/>
    <x v="186"/>
  </r>
  <r>
    <x v="248"/>
    <n v="94877.670772991696"/>
    <x v="187"/>
  </r>
  <r>
    <x v="249"/>
    <n v="94877.494577714504"/>
    <x v="188"/>
  </r>
  <r>
    <x v="250"/>
    <n v="94877.429663664996"/>
    <x v="189"/>
  </r>
  <r>
    <x v="251"/>
    <n v="94877.383296486805"/>
    <x v="190"/>
  </r>
  <r>
    <x v="252"/>
    <n v="94877.457483971899"/>
    <x v="191"/>
  </r>
  <r>
    <x v="253"/>
    <n v="94877.531671457094"/>
    <x v="192"/>
  </r>
  <r>
    <x v="254"/>
    <n v="94877.633679249106"/>
    <x v="193"/>
  </r>
  <r>
    <x v="255"/>
    <n v="94877.754233912405"/>
    <x v="194"/>
  </r>
  <r>
    <x v="256"/>
    <n v="94877.865515140104"/>
    <x v="195"/>
  </r>
  <r>
    <x v="257"/>
    <n v="94877.995343239105"/>
    <x v="196"/>
  </r>
  <r>
    <x v="258"/>
    <n v="94878.115897902404"/>
    <x v="197"/>
  </r>
  <r>
    <x v="259"/>
    <n v="94878.208632258902"/>
    <x v="198"/>
  </r>
  <r>
    <x v="260"/>
    <n v="94878.282819743996"/>
    <x v="199"/>
  </r>
  <r>
    <x v="261"/>
    <n v="94878.412647842997"/>
    <x v="200"/>
  </r>
  <r>
    <x v="262"/>
    <n v="94878.459015021203"/>
    <x v="201"/>
  </r>
  <r>
    <x v="263"/>
    <n v="94878.523929070696"/>
    <x v="202"/>
  </r>
  <r>
    <x v="264"/>
    <n v="94878.551749377599"/>
    <x v="203"/>
  </r>
  <r>
    <x v="265"/>
    <n v="94878.607389991404"/>
    <x v="204"/>
  </r>
  <r>
    <x v="266"/>
    <n v="94878.625936862707"/>
    <x v="205"/>
  </r>
  <r>
    <x v="267"/>
    <n v="94878.616663427107"/>
    <x v="206"/>
  </r>
  <r>
    <x v="268"/>
    <n v="94878.672304040898"/>
    <x v="207"/>
  </r>
  <r>
    <x v="269"/>
    <n v="94878.635210298395"/>
    <x v="208"/>
  </r>
  <r>
    <x v="270"/>
    <n v="94878.625936862707"/>
    <x v="209"/>
  </r>
  <r>
    <x v="271"/>
    <n v="94878.663030605298"/>
    <x v="210"/>
  </r>
  <r>
    <x v="272"/>
    <n v="94878.653757169595"/>
    <x v="211"/>
  </r>
  <r>
    <x v="273"/>
    <n v="94878.663030605298"/>
    <x v="212"/>
  </r>
  <r>
    <x v="274"/>
    <n v="94878.709397783503"/>
    <x v="213"/>
  </r>
  <r>
    <x v="275"/>
    <n v="94878.700124347801"/>
    <x v="214"/>
  </r>
  <r>
    <x v="276"/>
    <n v="94878.653757169595"/>
    <x v="215"/>
  </r>
  <r>
    <x v="277"/>
    <n v="94878.672304040898"/>
    <x v="216"/>
  </r>
  <r>
    <x v="278"/>
    <n v="94878.672304040898"/>
    <x v="217"/>
  </r>
  <r>
    <x v="279"/>
    <n v="94878.663030605298"/>
    <x v="218"/>
  </r>
  <r>
    <x v="280"/>
    <n v="94878.625936862707"/>
    <x v="219"/>
  </r>
  <r>
    <x v="281"/>
    <n v="94878.625936862707"/>
    <x v="220"/>
  </r>
  <r>
    <x v="282"/>
    <n v="94878.625936862707"/>
    <x v="221"/>
  </r>
  <r>
    <x v="283"/>
    <n v="94878.625936862707"/>
    <x v="222"/>
  </r>
  <r>
    <x v="284"/>
    <n v="94878.616663427107"/>
    <x v="223"/>
  </r>
  <r>
    <x v="285"/>
    <n v="94878.625936862707"/>
    <x v="224"/>
  </r>
  <r>
    <x v="286"/>
    <n v="94878.635210298395"/>
    <x v="225"/>
  </r>
  <r>
    <x v="287"/>
    <n v="94878.616663427107"/>
    <x v="226"/>
  </r>
  <r>
    <x v="288"/>
    <n v="94878.625936862707"/>
    <x v="227"/>
  </r>
  <r>
    <x v="289"/>
    <n v="94878.625936862707"/>
    <x v="228"/>
  </r>
  <r>
    <x v="290"/>
    <n v="94878.625936862707"/>
    <x v="229"/>
  </r>
  <r>
    <x v="291"/>
    <n v="94878.635210298395"/>
    <x v="230"/>
  </r>
  <r>
    <x v="292"/>
    <n v="94878.616663427107"/>
    <x v="231"/>
  </r>
  <r>
    <x v="293"/>
    <n v="94878.653757169595"/>
    <x v="232"/>
  </r>
  <r>
    <x v="294"/>
    <n v="94878.616663427107"/>
    <x v="233"/>
  </r>
  <r>
    <x v="295"/>
    <n v="94878.607389991404"/>
    <x v="234"/>
  </r>
  <r>
    <x v="296"/>
    <n v="94878.625936862707"/>
    <x v="235"/>
  </r>
  <r>
    <x v="297"/>
    <n v="94878.644483733995"/>
    <x v="236"/>
  </r>
  <r>
    <x v="298"/>
    <n v="94878.635210298395"/>
    <x v="237"/>
  </r>
  <r>
    <x v="299"/>
    <n v="94878.644483733995"/>
    <x v="238"/>
  </r>
  <r>
    <x v="300"/>
    <n v="94878.644483733995"/>
    <x v="239"/>
  </r>
  <r>
    <x v="301"/>
    <n v="94878.607389991404"/>
    <x v="240"/>
  </r>
  <r>
    <x v="302"/>
    <n v="94878.607389991404"/>
    <x v="241"/>
  </r>
  <r>
    <x v="303"/>
    <n v="94878.625936862707"/>
    <x v="242"/>
  </r>
  <r>
    <x v="304"/>
    <n v="94878.616663427107"/>
    <x v="243"/>
  </r>
  <r>
    <x v="305"/>
    <n v="94878.644483733995"/>
    <x v="244"/>
  </r>
  <r>
    <x v="306"/>
    <n v="94878.635210298395"/>
    <x v="245"/>
  </r>
  <r>
    <x v="307"/>
    <n v="94878.644483733995"/>
    <x v="246"/>
  </r>
  <r>
    <x v="308"/>
    <n v="94878.616663427107"/>
    <x v="247"/>
  </r>
  <r>
    <x v="309"/>
    <n v="94878.672304040898"/>
    <x v="248"/>
  </r>
  <r>
    <x v="310"/>
    <n v="94878.644483733995"/>
    <x v="249"/>
  </r>
  <r>
    <x v="311"/>
    <n v="94878.653757169595"/>
    <x v="250"/>
  </r>
  <r>
    <x v="312"/>
    <n v="94878.616663427107"/>
    <x v="251"/>
  </r>
  <r>
    <x v="313"/>
    <n v="94878.598116555804"/>
    <x v="252"/>
  </r>
  <r>
    <x v="314"/>
    <n v="94878.616663427107"/>
    <x v="253"/>
  </r>
  <r>
    <x v="315"/>
    <n v="94878.607389991404"/>
    <x v="254"/>
  </r>
  <r>
    <x v="316"/>
    <n v="94878.635210298395"/>
    <x v="255"/>
  </r>
  <r>
    <x v="317"/>
    <n v="94878.625936862707"/>
    <x v="256"/>
  </r>
  <r>
    <x v="318"/>
    <n v="94878.607389991404"/>
    <x v="257"/>
  </r>
  <r>
    <x v="319"/>
    <n v="94878.625936862707"/>
    <x v="258"/>
  </r>
  <r>
    <x v="320"/>
    <n v="94878.598116555804"/>
    <x v="259"/>
  </r>
  <r>
    <x v="321"/>
    <n v="94878.644483733995"/>
    <x v="260"/>
  </r>
  <r>
    <x v="322"/>
    <n v="94878.625936862707"/>
    <x v="261"/>
  </r>
  <r>
    <x v="323"/>
    <n v="94878.663030605298"/>
    <x v="262"/>
  </r>
  <r>
    <x v="324"/>
    <n v="94878.625936862707"/>
    <x v="263"/>
  </r>
  <r>
    <x v="325"/>
    <n v="94878.616663427107"/>
    <x v="264"/>
  </r>
  <r>
    <x v="326"/>
    <n v="94878.644483733995"/>
    <x v="265"/>
  </r>
  <r>
    <x v="327"/>
    <n v="94878.644483733995"/>
    <x v="266"/>
  </r>
  <r>
    <x v="328"/>
    <n v="94878.644483733995"/>
    <x v="267"/>
  </r>
  <r>
    <x v="329"/>
    <n v="94878.616663427107"/>
    <x v="268"/>
  </r>
  <r>
    <x v="330"/>
    <n v="94878.635210298395"/>
    <x v="269"/>
  </r>
  <r>
    <x v="331"/>
    <n v="94878.588843120102"/>
    <x v="270"/>
  </r>
  <r>
    <x v="332"/>
    <n v="94878.625936862707"/>
    <x v="271"/>
  </r>
  <r>
    <x v="333"/>
    <n v="94878.607389991404"/>
    <x v="272"/>
  </r>
  <r>
    <x v="334"/>
    <n v="94878.616663427107"/>
    <x v="273"/>
  </r>
  <r>
    <x v="335"/>
    <n v="94878.598116555804"/>
    <x v="274"/>
  </r>
  <r>
    <x v="336"/>
    <n v="94878.616663427107"/>
    <x v="275"/>
  </r>
  <r>
    <x v="337"/>
    <n v="94878.644483733995"/>
    <x v="276"/>
  </r>
  <r>
    <x v="338"/>
    <n v="94878.616663427107"/>
    <x v="277"/>
  </r>
  <r>
    <x v="339"/>
    <n v="94878.644483733995"/>
    <x v="278"/>
  </r>
  <r>
    <x v="340"/>
    <n v="94878.663030605298"/>
    <x v="279"/>
  </r>
  <r>
    <x v="341"/>
    <n v="94878.663030605298"/>
    <x v="280"/>
  </r>
  <r>
    <x v="342"/>
    <n v="94878.6815774766"/>
    <x v="281"/>
  </r>
  <r>
    <x v="343"/>
    <n v="94878.6908509122"/>
    <x v="282"/>
  </r>
  <r>
    <x v="344"/>
    <n v="94878.6908509122"/>
    <x v="283"/>
  </r>
  <r>
    <x v="345"/>
    <n v="94878.700124347801"/>
    <x v="284"/>
  </r>
  <r>
    <x v="346"/>
    <n v="94878.6815774766"/>
    <x v="285"/>
  </r>
  <r>
    <x v="347"/>
    <n v="94878.663030605298"/>
    <x v="286"/>
  </r>
  <r>
    <x v="348"/>
    <n v="94878.663030605298"/>
    <x v="287"/>
  </r>
  <r>
    <x v="349"/>
    <n v="94878.6815774766"/>
    <x v="288"/>
  </r>
  <r>
    <x v="350"/>
    <n v="94878.644483733995"/>
    <x v="289"/>
  </r>
  <r>
    <x v="351"/>
    <n v="94878.607389991404"/>
    <x v="290"/>
  </r>
  <r>
    <x v="352"/>
    <n v="94878.598116555804"/>
    <x v="291"/>
  </r>
  <r>
    <x v="353"/>
    <n v="94878.598116555804"/>
    <x v="292"/>
  </r>
  <r>
    <x v="354"/>
    <n v="94878.607389991404"/>
    <x v="293"/>
  </r>
  <r>
    <x v="355"/>
    <n v="94878.616663427107"/>
    <x v="294"/>
  </r>
  <r>
    <x v="356"/>
    <n v="94878.607389991404"/>
    <x v="295"/>
  </r>
  <r>
    <x v="357"/>
    <n v="94878.635210298395"/>
    <x v="296"/>
  </r>
  <r>
    <x v="358"/>
    <n v="94878.579569684502"/>
    <x v="297"/>
  </r>
  <r>
    <x v="359"/>
    <n v="94878.598116555804"/>
    <x v="298"/>
  </r>
  <r>
    <x v="360"/>
    <n v="94878.607389991404"/>
    <x v="299"/>
  </r>
  <r>
    <x v="361"/>
    <n v="94878.616663427107"/>
    <x v="300"/>
  </r>
  <r>
    <x v="362"/>
    <n v="94878.598116555804"/>
    <x v="301"/>
  </r>
  <r>
    <x v="363"/>
    <n v="94878.635210298395"/>
    <x v="302"/>
  </r>
  <r>
    <x v="364"/>
    <n v="94878.598116555804"/>
    <x v="303"/>
  </r>
  <r>
    <x v="365"/>
    <n v="94878.644483733995"/>
    <x v="304"/>
  </r>
  <r>
    <x v="366"/>
    <n v="94878.625936862707"/>
    <x v="305"/>
  </r>
  <r>
    <x v="367"/>
    <n v="94878.625936862707"/>
    <x v="306"/>
  </r>
  <r>
    <x v="368"/>
    <n v="94878.644483733995"/>
    <x v="307"/>
  </r>
  <r>
    <x v="369"/>
    <n v="94878.653757169595"/>
    <x v="308"/>
  </r>
  <r>
    <x v="370"/>
    <n v="94878.607389991404"/>
    <x v="309"/>
  </r>
  <r>
    <x v="371"/>
    <n v="94878.635210298395"/>
    <x v="310"/>
  </r>
  <r>
    <x v="372"/>
    <n v="94878.625936862707"/>
    <x v="311"/>
  </r>
  <r>
    <x v="373"/>
    <n v="94878.625936862707"/>
    <x v="312"/>
  </r>
  <r>
    <x v="374"/>
    <n v="94878.625936862707"/>
    <x v="313"/>
  </r>
  <r>
    <x v="375"/>
    <n v="94878.663030605298"/>
    <x v="314"/>
  </r>
  <r>
    <x v="376"/>
    <n v="94878.663030605298"/>
    <x v="315"/>
  </r>
  <r>
    <x v="377"/>
    <n v="94878.663030605298"/>
    <x v="316"/>
  </r>
  <r>
    <x v="378"/>
    <n v="94878.6815774766"/>
    <x v="317"/>
  </r>
  <r>
    <x v="379"/>
    <n v="94878.635210298395"/>
    <x v="318"/>
  </r>
  <r>
    <x v="380"/>
    <n v="94878.644483733995"/>
    <x v="319"/>
  </r>
  <r>
    <x v="381"/>
    <n v="94878.625936862707"/>
    <x v="320"/>
  </r>
  <r>
    <x v="382"/>
    <n v="94878.598116555804"/>
    <x v="321"/>
  </r>
  <r>
    <x v="383"/>
    <n v="94878.588843120102"/>
    <x v="322"/>
  </r>
  <r>
    <x v="384"/>
    <n v="94878.598116555804"/>
    <x v="323"/>
  </r>
  <r>
    <x v="385"/>
    <n v="94878.616663427107"/>
    <x v="324"/>
  </r>
  <r>
    <x v="386"/>
    <n v="94878.598116555804"/>
    <x v="325"/>
  </r>
  <r>
    <x v="387"/>
    <n v="94878.607389991404"/>
    <x v="326"/>
  </r>
  <r>
    <x v="388"/>
    <n v="94878.598116555804"/>
    <x v="327"/>
  </r>
  <r>
    <x v="389"/>
    <n v="94878.625936862707"/>
    <x v="328"/>
  </r>
  <r>
    <x v="390"/>
    <n v="94878.625936862707"/>
    <x v="329"/>
  </r>
  <r>
    <x v="391"/>
    <n v="94878.625936862707"/>
    <x v="330"/>
  </r>
  <r>
    <x v="392"/>
    <n v="94878.653757169595"/>
    <x v="331"/>
  </r>
  <r>
    <x v="393"/>
    <n v="94878.672304040898"/>
    <x v="332"/>
  </r>
  <r>
    <x v="394"/>
    <n v="94878.644483733995"/>
    <x v="333"/>
  </r>
  <r>
    <x v="395"/>
    <n v="94878.635210298395"/>
    <x v="334"/>
  </r>
  <r>
    <x v="396"/>
    <n v="94878.635210298395"/>
    <x v="335"/>
  </r>
  <r>
    <x v="397"/>
    <n v="94878.644483733995"/>
    <x v="336"/>
  </r>
  <r>
    <x v="398"/>
    <n v="94878.625936862707"/>
    <x v="337"/>
  </r>
  <r>
    <x v="399"/>
    <n v="94878.616663427107"/>
    <x v="338"/>
  </r>
  <r>
    <x v="400"/>
    <n v="94878.625936862707"/>
    <x v="339"/>
  </r>
  <r>
    <x v="401"/>
    <n v="94878.644483733995"/>
    <x v="340"/>
  </r>
  <r>
    <x v="402"/>
    <n v="94878.607389991404"/>
    <x v="341"/>
  </r>
  <r>
    <x v="403"/>
    <n v="94878.625936862707"/>
    <x v="342"/>
  </r>
  <r>
    <x v="404"/>
    <n v="94878.607389991404"/>
    <x v="343"/>
  </r>
  <r>
    <x v="405"/>
    <n v="94878.598116555804"/>
    <x v="344"/>
  </r>
  <r>
    <x v="406"/>
    <n v="94878.616663427107"/>
    <x v="345"/>
  </r>
  <r>
    <x v="407"/>
    <n v="94878.607389991404"/>
    <x v="346"/>
  </r>
  <r>
    <x v="408"/>
    <n v="94878.625936862707"/>
    <x v="347"/>
  </r>
  <r>
    <x v="409"/>
    <n v="94878.607389991404"/>
    <x v="348"/>
  </r>
  <r>
    <x v="410"/>
    <n v="94878.625936862707"/>
    <x v="349"/>
  </r>
  <r>
    <x v="411"/>
    <n v="94878.616663427107"/>
    <x v="350"/>
  </r>
  <r>
    <x v="412"/>
    <n v="94878.644483733995"/>
    <x v="351"/>
  </r>
  <r>
    <x v="413"/>
    <n v="94878.663030605298"/>
    <x v="352"/>
  </r>
  <r>
    <x v="414"/>
    <n v="94878.663030605298"/>
    <x v="353"/>
  </r>
  <r>
    <x v="415"/>
    <n v="94878.653757169595"/>
    <x v="354"/>
  </r>
  <r>
    <x v="416"/>
    <n v="94878.6815774766"/>
    <x v="355"/>
  </r>
  <r>
    <x v="417"/>
    <n v="94878.644483733995"/>
    <x v="356"/>
  </r>
  <r>
    <x v="418"/>
    <n v="94878.663030605298"/>
    <x v="357"/>
  </r>
  <r>
    <x v="419"/>
    <n v="94878.625936862707"/>
    <x v="358"/>
  </r>
  <r>
    <x v="420"/>
    <n v="94878.607389991404"/>
    <x v="359"/>
  </r>
  <r>
    <x v="421"/>
    <n v="94878.625936862707"/>
    <x v="360"/>
  </r>
  <r>
    <x v="422"/>
    <n v="94878.625936862707"/>
    <x v="361"/>
  </r>
  <r>
    <x v="423"/>
    <n v="94878.607389991404"/>
    <x v="362"/>
  </r>
  <r>
    <x v="424"/>
    <n v="94878.635210298395"/>
    <x v="363"/>
  </r>
  <r>
    <x v="425"/>
    <n v="94878.625936862707"/>
    <x v="364"/>
  </r>
  <r>
    <x v="426"/>
    <n v="94878.616663427107"/>
    <x v="365"/>
  </r>
  <r>
    <x v="427"/>
    <n v="94878.644483733995"/>
    <x v="366"/>
  </r>
  <r>
    <x v="428"/>
    <n v="94878.625936862707"/>
    <x v="367"/>
  </r>
  <r>
    <x v="429"/>
    <n v="94878.625936862707"/>
    <x v="368"/>
  </r>
  <r>
    <x v="430"/>
    <n v="94878.607389991404"/>
    <x v="369"/>
  </r>
  <r>
    <x v="431"/>
    <n v="94878.607389991404"/>
    <x v="370"/>
  </r>
  <r>
    <x v="432"/>
    <n v="94878.598116555804"/>
    <x v="371"/>
  </r>
  <r>
    <x v="433"/>
    <n v="94878.607389991404"/>
    <x v="372"/>
  </r>
  <r>
    <x v="434"/>
    <n v="94878.598116555804"/>
    <x v="373"/>
  </r>
  <r>
    <x v="435"/>
    <n v="94878.607389991404"/>
    <x v="374"/>
  </r>
  <r>
    <x v="436"/>
    <n v="94878.625936862707"/>
    <x v="375"/>
  </r>
  <r>
    <x v="437"/>
    <n v="94878.635210298395"/>
    <x v="376"/>
  </r>
  <r>
    <x v="438"/>
    <n v="94878.625936862707"/>
    <x v="377"/>
  </r>
  <r>
    <x v="439"/>
    <n v="94878.635210298395"/>
    <x v="378"/>
  </r>
  <r>
    <x v="440"/>
    <n v="94878.644483733995"/>
    <x v="379"/>
  </r>
  <r>
    <x v="441"/>
    <n v="94878.625936862707"/>
    <x v="380"/>
  </r>
  <r>
    <x v="442"/>
    <n v="94878.616663427107"/>
    <x v="381"/>
  </r>
  <r>
    <x v="443"/>
    <n v="94878.616663427107"/>
    <x v="382"/>
  </r>
  <r>
    <x v="444"/>
    <n v="94878.625936862707"/>
    <x v="383"/>
  </r>
  <r>
    <x v="445"/>
    <n v="94878.616663427107"/>
    <x v="384"/>
  </r>
  <r>
    <x v="446"/>
    <n v="94878.598116555804"/>
    <x v="385"/>
  </r>
  <r>
    <x v="447"/>
    <n v="94878.616663427107"/>
    <x v="386"/>
  </r>
  <r>
    <x v="448"/>
    <n v="94878.607389991404"/>
    <x v="387"/>
  </r>
  <r>
    <x v="449"/>
    <n v="94878.598116555804"/>
    <x v="388"/>
  </r>
  <r>
    <x v="450"/>
    <n v="94878.598116555804"/>
    <x v="389"/>
  </r>
  <r>
    <x v="451"/>
    <n v="94878.616663427107"/>
    <x v="390"/>
  </r>
  <r>
    <x v="452"/>
    <n v="94878.607389991404"/>
    <x v="391"/>
  </r>
  <r>
    <x v="453"/>
    <n v="94878.625936862707"/>
    <x v="392"/>
  </r>
  <r>
    <x v="454"/>
    <n v="94878.644483733995"/>
    <x v="393"/>
  </r>
  <r>
    <x v="455"/>
    <n v="94878.644483733995"/>
    <x v="394"/>
  </r>
  <r>
    <x v="456"/>
    <n v="94878.644483733995"/>
    <x v="395"/>
  </r>
  <r>
    <x v="457"/>
    <n v="94878.625936862707"/>
    <x v="396"/>
  </r>
  <r>
    <x v="458"/>
    <n v="94878.625936862707"/>
    <x v="397"/>
  </r>
  <r>
    <x v="459"/>
    <n v="94878.635210298395"/>
    <x v="398"/>
  </r>
  <r>
    <x v="460"/>
    <n v="94878.625936862707"/>
    <x v="399"/>
  </r>
  <r>
    <x v="461"/>
    <n v="94878.598116555804"/>
    <x v="400"/>
  </r>
  <r>
    <x v="462"/>
    <n v="94878.625936862707"/>
    <x v="401"/>
  </r>
  <r>
    <x v="463"/>
    <n v="94878.588843120102"/>
    <x v="402"/>
  </r>
  <r>
    <x v="464"/>
    <n v="94878.588843120102"/>
    <x v="403"/>
  </r>
  <r>
    <x v="465"/>
    <n v="94878.607389991404"/>
    <x v="404"/>
  </r>
  <r>
    <x v="466"/>
    <n v="94878.616663427107"/>
    <x v="405"/>
  </r>
  <r>
    <x v="467"/>
    <n v="94878.625936862707"/>
    <x v="406"/>
  </r>
  <r>
    <x v="468"/>
    <n v="94878.616663427107"/>
    <x v="407"/>
  </r>
  <r>
    <x v="469"/>
    <n v="94878.625936862707"/>
    <x v="408"/>
  </r>
  <r>
    <x v="470"/>
    <n v="94878.625936862707"/>
    <x v="409"/>
  </r>
  <r>
    <x v="471"/>
    <n v="94878.616663427107"/>
    <x v="410"/>
  </r>
  <r>
    <x v="472"/>
    <n v="94878.635210298395"/>
    <x v="411"/>
  </r>
  <r>
    <x v="473"/>
    <n v="94878.625936862707"/>
    <x v="412"/>
  </r>
  <r>
    <x v="474"/>
    <n v="94878.644483733995"/>
    <x v="413"/>
  </r>
  <r>
    <x v="475"/>
    <n v="94878.6815774766"/>
    <x v="414"/>
  </r>
  <r>
    <x v="476"/>
    <n v="94878.653757169595"/>
    <x v="415"/>
  </r>
  <r>
    <x v="477"/>
    <n v="94878.6815774766"/>
    <x v="416"/>
  </r>
  <r>
    <x v="478"/>
    <n v="94878.6815774766"/>
    <x v="417"/>
  </r>
  <r>
    <x v="479"/>
    <n v="94878.6908509122"/>
    <x v="418"/>
  </r>
  <r>
    <x v="480"/>
    <n v="94878.700124347801"/>
    <x v="419"/>
  </r>
  <r>
    <x v="481"/>
    <n v="94878.663030605298"/>
    <x v="420"/>
  </r>
  <r>
    <x v="482"/>
    <n v="94878.663030605298"/>
    <x v="421"/>
  </r>
  <r>
    <x v="483"/>
    <n v="94878.644483733995"/>
    <x v="422"/>
  </r>
  <r>
    <x v="484"/>
    <n v="94878.644483733995"/>
    <x v="423"/>
  </r>
  <r>
    <x v="485"/>
    <n v="94878.616663427107"/>
    <x v="424"/>
  </r>
  <r>
    <x v="486"/>
    <n v="94878.616663427107"/>
    <x v="425"/>
  </r>
  <r>
    <x v="487"/>
    <n v="94878.607389991404"/>
    <x v="426"/>
  </r>
  <r>
    <x v="488"/>
    <n v="94878.607389991404"/>
    <x v="427"/>
  </r>
  <r>
    <x v="489"/>
    <n v="94878.607389991404"/>
    <x v="428"/>
  </r>
  <r>
    <x v="490"/>
    <n v="94878.598116555804"/>
    <x v="429"/>
  </r>
  <r>
    <x v="491"/>
    <n v="94878.588843120102"/>
    <x v="430"/>
  </r>
  <r>
    <x v="492"/>
    <n v="94878.598116555804"/>
    <x v="431"/>
  </r>
  <r>
    <x v="493"/>
    <n v="94878.607389991404"/>
    <x v="432"/>
  </r>
  <r>
    <x v="494"/>
    <n v="94878.607389991404"/>
    <x v="433"/>
  </r>
  <r>
    <x v="495"/>
    <n v="94878.616663427107"/>
    <x v="434"/>
  </r>
  <r>
    <x v="496"/>
    <n v="94878.635210298395"/>
    <x v="435"/>
  </r>
  <r>
    <x v="497"/>
    <n v="94878.625936862707"/>
    <x v="436"/>
  </r>
  <r>
    <x v="498"/>
    <n v="94878.625936862707"/>
    <x v="437"/>
  </r>
  <r>
    <x v="499"/>
    <n v="94878.644483733995"/>
    <x v="438"/>
  </r>
  <r>
    <x v="500"/>
    <n v="94878.663030605298"/>
    <x v="439"/>
  </r>
  <r>
    <x v="501"/>
    <n v="94878.625936862707"/>
    <x v="440"/>
  </r>
  <r>
    <x v="502"/>
    <n v="94878.635210298395"/>
    <x v="441"/>
  </r>
  <r>
    <x v="503"/>
    <n v="94878.653757169595"/>
    <x v="442"/>
  </r>
  <r>
    <x v="504"/>
    <n v="94878.616663427107"/>
    <x v="443"/>
  </r>
  <r>
    <x v="505"/>
    <n v="94878.625936862707"/>
    <x v="444"/>
  </r>
  <r>
    <x v="506"/>
    <n v="94878.598116555804"/>
    <x v="445"/>
  </r>
  <r>
    <x v="507"/>
    <n v="94878.607389991404"/>
    <x v="446"/>
  </r>
  <r>
    <x v="508"/>
    <n v="94878.607389991404"/>
    <x v="447"/>
  </r>
  <r>
    <x v="509"/>
    <n v="94878.616663427107"/>
    <x v="448"/>
  </r>
  <r>
    <x v="510"/>
    <n v="94878.625936862707"/>
    <x v="449"/>
  </r>
  <r>
    <x v="511"/>
    <n v="94878.616663427107"/>
    <x v="450"/>
  </r>
  <r>
    <x v="512"/>
    <n v="94878.644483733995"/>
    <x v="451"/>
  </r>
  <r>
    <x v="513"/>
    <n v="94878.663030605298"/>
    <x v="452"/>
  </r>
  <r>
    <x v="514"/>
    <n v="94878.616663427107"/>
    <x v="453"/>
  </r>
  <r>
    <x v="515"/>
    <n v="94878.653757169595"/>
    <x v="454"/>
  </r>
  <r>
    <x v="516"/>
    <n v="94878.663030605298"/>
    <x v="455"/>
  </r>
  <r>
    <x v="517"/>
    <n v="94878.635210298395"/>
    <x v="456"/>
  </r>
  <r>
    <x v="518"/>
    <n v="94878.616663427107"/>
    <x v="457"/>
  </r>
  <r>
    <x v="519"/>
    <n v="94878.616663427107"/>
    <x v="458"/>
  </r>
  <r>
    <x v="520"/>
    <n v="94878.625936862707"/>
    <x v="459"/>
  </r>
  <r>
    <x v="521"/>
    <n v="94878.625936862707"/>
    <x v="460"/>
  </r>
  <r>
    <x v="522"/>
    <n v="94878.663030605298"/>
    <x v="461"/>
  </r>
  <r>
    <x v="523"/>
    <n v="94878.672304040898"/>
    <x v="462"/>
  </r>
  <r>
    <x v="524"/>
    <n v="94878.635210298395"/>
    <x v="463"/>
  </r>
  <r>
    <x v="525"/>
    <n v="94878.663030605298"/>
    <x v="464"/>
  </r>
  <r>
    <x v="526"/>
    <n v="94878.663030605298"/>
    <x v="465"/>
  </r>
  <r>
    <x v="527"/>
    <n v="94878.653757169595"/>
    <x v="466"/>
  </r>
  <r>
    <x v="528"/>
    <n v="94878.663030605298"/>
    <x v="467"/>
  </r>
  <r>
    <x v="529"/>
    <n v="94878.663030605298"/>
    <x v="468"/>
  </r>
  <r>
    <x v="530"/>
    <n v="94878.635210298395"/>
    <x v="469"/>
  </r>
  <r>
    <x v="531"/>
    <n v="94878.653757169595"/>
    <x v="470"/>
  </r>
  <r>
    <x v="532"/>
    <n v="94878.625936862707"/>
    <x v="471"/>
  </r>
  <r>
    <x v="533"/>
    <n v="94878.625936862707"/>
    <x v="472"/>
  </r>
  <r>
    <x v="534"/>
    <n v="94878.635210298395"/>
    <x v="473"/>
  </r>
  <r>
    <x v="535"/>
    <n v="94878.616663427107"/>
    <x v="474"/>
  </r>
  <r>
    <x v="536"/>
    <n v="94878.607389991404"/>
    <x v="475"/>
  </r>
  <r>
    <x v="537"/>
    <n v="94878.625936862707"/>
    <x v="476"/>
  </r>
  <r>
    <x v="538"/>
    <n v="94878.625936862707"/>
    <x v="477"/>
  </r>
  <r>
    <x v="539"/>
    <n v="94878.635210298395"/>
    <x v="478"/>
  </r>
  <r>
    <x v="540"/>
    <n v="94878.644483733995"/>
    <x v="479"/>
  </r>
  <r>
    <x v="541"/>
    <n v="94878.644483733995"/>
    <x v="480"/>
  </r>
  <r>
    <x v="542"/>
    <n v="94878.653757169595"/>
    <x v="481"/>
  </r>
  <r>
    <x v="543"/>
    <n v="94878.644483733995"/>
    <x v="482"/>
  </r>
  <r>
    <x v="544"/>
    <n v="94878.644483733995"/>
    <x v="483"/>
  </r>
  <r>
    <x v="545"/>
    <n v="94878.644483733995"/>
    <x v="484"/>
  </r>
  <r>
    <x v="546"/>
    <n v="94878.616663427107"/>
    <x v="485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2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5"/>
    <x v="0"/>
    <x v="5"/>
  </r>
  <r>
    <x v="6"/>
    <x v="0"/>
    <x v="6"/>
  </r>
  <r>
    <x v="7"/>
    <x v="0"/>
    <x v="7"/>
  </r>
  <r>
    <x v="8"/>
    <x v="0"/>
    <x v="8"/>
  </r>
  <r>
    <x v="9"/>
    <x v="0"/>
    <x v="9"/>
  </r>
  <r>
    <x v="10"/>
    <x v="0"/>
    <x v="10"/>
  </r>
  <r>
    <x v="11"/>
    <x v="0"/>
    <x v="11"/>
  </r>
  <r>
    <x v="12"/>
    <x v="0"/>
    <x v="12"/>
  </r>
  <r>
    <x v="13"/>
    <x v="0"/>
    <x v="13"/>
  </r>
  <r>
    <x v="14"/>
    <x v="0"/>
    <x v="14"/>
  </r>
  <r>
    <x v="15"/>
    <x v="0"/>
    <x v="15"/>
  </r>
  <r>
    <x v="16"/>
    <x v="0"/>
    <x v="16"/>
  </r>
  <r>
    <x v="17"/>
    <x v="0"/>
    <x v="17"/>
  </r>
  <r>
    <x v="18"/>
    <x v="0"/>
    <x v="18"/>
  </r>
  <r>
    <x v="19"/>
    <x v="0"/>
    <x v="19"/>
  </r>
  <r>
    <x v="20"/>
    <x v="0"/>
    <x v="20"/>
  </r>
  <r>
    <x v="21"/>
    <x v="0"/>
    <x v="21"/>
  </r>
  <r>
    <x v="22"/>
    <x v="0"/>
    <x v="22"/>
  </r>
  <r>
    <x v="23"/>
    <x v="0"/>
    <x v="23"/>
  </r>
  <r>
    <x v="24"/>
    <x v="0"/>
    <x v="24"/>
  </r>
  <r>
    <x v="25"/>
    <x v="0"/>
    <x v="25"/>
  </r>
  <r>
    <x v="26"/>
    <x v="0"/>
    <x v="26"/>
  </r>
  <r>
    <x v="27"/>
    <x v="0"/>
    <x v="27"/>
  </r>
  <r>
    <x v="28"/>
    <x v="0"/>
    <x v="28"/>
  </r>
  <r>
    <x v="29"/>
    <x v="0"/>
    <x v="29"/>
  </r>
  <r>
    <x v="30"/>
    <x v="0"/>
    <x v="30"/>
  </r>
  <r>
    <x v="31"/>
    <x v="0"/>
    <x v="31"/>
  </r>
  <r>
    <x v="32"/>
    <x v="0"/>
    <x v="32"/>
  </r>
  <r>
    <x v="33"/>
    <x v="0"/>
    <x v="33"/>
  </r>
  <r>
    <x v="34"/>
    <x v="0"/>
    <x v="34"/>
  </r>
  <r>
    <x v="35"/>
    <x v="0"/>
    <x v="35"/>
  </r>
  <r>
    <x v="36"/>
    <x v="0"/>
    <x v="36"/>
  </r>
  <r>
    <x v="37"/>
    <x v="0"/>
    <x v="37"/>
  </r>
  <r>
    <x v="38"/>
    <x v="0"/>
    <x v="38"/>
  </r>
  <r>
    <x v="39"/>
    <x v="0"/>
    <x v="39"/>
  </r>
  <r>
    <x v="40"/>
    <x v="0"/>
    <x v="40"/>
  </r>
  <r>
    <x v="41"/>
    <x v="0"/>
    <x v="41"/>
  </r>
  <r>
    <x v="42"/>
    <x v="0"/>
    <x v="42"/>
  </r>
  <r>
    <x v="43"/>
    <x v="0"/>
    <x v="43"/>
  </r>
  <r>
    <x v="44"/>
    <x v="0"/>
    <x v="44"/>
  </r>
  <r>
    <x v="45"/>
    <x v="0"/>
    <x v="45"/>
  </r>
  <r>
    <x v="46"/>
    <x v="0"/>
    <x v="46"/>
  </r>
  <r>
    <x v="47"/>
    <x v="0"/>
    <x v="47"/>
  </r>
  <r>
    <x v="48"/>
    <x v="0"/>
    <x v="48"/>
  </r>
  <r>
    <x v="49"/>
    <x v="0"/>
    <x v="49"/>
  </r>
  <r>
    <x v="50"/>
    <x v="0"/>
    <x v="50"/>
  </r>
  <r>
    <x v="51"/>
    <x v="0"/>
    <x v="51"/>
  </r>
  <r>
    <x v="52"/>
    <x v="0"/>
    <x v="52"/>
  </r>
  <r>
    <x v="53"/>
    <x v="0"/>
    <x v="53"/>
  </r>
  <r>
    <x v="54"/>
    <x v="0"/>
    <x v="54"/>
  </r>
  <r>
    <x v="55"/>
    <x v="0"/>
    <x v="55"/>
  </r>
  <r>
    <x v="56"/>
    <x v="0"/>
    <x v="56"/>
  </r>
  <r>
    <x v="57"/>
    <x v="0"/>
    <x v="57"/>
  </r>
  <r>
    <x v="58"/>
    <x v="0"/>
    <x v="58"/>
  </r>
  <r>
    <x v="59"/>
    <x v="0"/>
    <x v="59"/>
  </r>
  <r>
    <x v="60"/>
    <x v="1"/>
    <x v="60"/>
  </r>
  <r>
    <x v="61"/>
    <x v="2"/>
    <x v="61"/>
  </r>
  <r>
    <x v="62"/>
    <x v="1"/>
    <x v="62"/>
  </r>
  <r>
    <x v="63"/>
    <x v="3"/>
    <x v="63"/>
  </r>
  <r>
    <x v="64"/>
    <x v="4"/>
    <x v="64"/>
  </r>
  <r>
    <x v="65"/>
    <x v="4"/>
    <x v="65"/>
  </r>
  <r>
    <x v="66"/>
    <x v="5"/>
    <x v="66"/>
  </r>
  <r>
    <x v="67"/>
    <x v="6"/>
    <x v="67"/>
  </r>
  <r>
    <x v="68"/>
    <x v="7"/>
    <x v="68"/>
  </r>
  <r>
    <x v="69"/>
    <x v="8"/>
    <x v="69"/>
  </r>
  <r>
    <x v="70"/>
    <x v="9"/>
    <x v="70"/>
  </r>
  <r>
    <x v="71"/>
    <x v="10"/>
    <x v="71"/>
  </r>
  <r>
    <x v="72"/>
    <x v="11"/>
    <x v="72"/>
  </r>
  <r>
    <x v="73"/>
    <x v="12"/>
    <x v="73"/>
  </r>
  <r>
    <x v="74"/>
    <x v="13"/>
    <x v="74"/>
  </r>
  <r>
    <x v="75"/>
    <x v="14"/>
    <x v="75"/>
  </r>
  <r>
    <x v="76"/>
    <x v="15"/>
    <x v="76"/>
  </r>
  <r>
    <x v="77"/>
    <x v="16"/>
    <x v="77"/>
  </r>
  <r>
    <x v="78"/>
    <x v="17"/>
    <x v="78"/>
  </r>
  <r>
    <x v="79"/>
    <x v="18"/>
    <x v="79"/>
  </r>
  <r>
    <x v="80"/>
    <x v="19"/>
    <x v="80"/>
  </r>
  <r>
    <x v="81"/>
    <x v="20"/>
    <x v="81"/>
  </r>
  <r>
    <x v="82"/>
    <x v="21"/>
    <x v="82"/>
  </r>
  <r>
    <x v="83"/>
    <x v="22"/>
    <x v="83"/>
  </r>
  <r>
    <x v="84"/>
    <x v="23"/>
    <x v="84"/>
  </r>
  <r>
    <x v="85"/>
    <x v="24"/>
    <x v="85"/>
  </r>
  <r>
    <x v="86"/>
    <x v="25"/>
    <x v="86"/>
  </r>
  <r>
    <x v="87"/>
    <x v="26"/>
    <x v="87"/>
  </r>
  <r>
    <x v="88"/>
    <x v="27"/>
    <x v="88"/>
  </r>
  <r>
    <x v="89"/>
    <x v="28"/>
    <x v="89"/>
  </r>
  <r>
    <x v="90"/>
    <x v="29"/>
    <x v="90"/>
  </r>
  <r>
    <x v="91"/>
    <x v="30"/>
    <x v="91"/>
  </r>
  <r>
    <x v="92"/>
    <x v="31"/>
    <x v="92"/>
  </r>
  <r>
    <x v="93"/>
    <x v="32"/>
    <x v="93"/>
  </r>
  <r>
    <x v="94"/>
    <x v="33"/>
    <x v="94"/>
  </r>
  <r>
    <x v="95"/>
    <x v="34"/>
    <x v="95"/>
  </r>
  <r>
    <x v="96"/>
    <x v="35"/>
    <x v="96"/>
  </r>
  <r>
    <x v="97"/>
    <x v="36"/>
    <x v="97"/>
  </r>
  <r>
    <x v="98"/>
    <x v="37"/>
    <x v="98"/>
  </r>
  <r>
    <x v="99"/>
    <x v="38"/>
    <x v="99"/>
  </r>
  <r>
    <x v="100"/>
    <x v="39"/>
    <x v="100"/>
  </r>
  <r>
    <x v="101"/>
    <x v="40"/>
    <x v="101"/>
  </r>
  <r>
    <x v="102"/>
    <x v="41"/>
    <x v="102"/>
  </r>
  <r>
    <x v="103"/>
    <x v="42"/>
    <x v="103"/>
  </r>
  <r>
    <x v="104"/>
    <x v="43"/>
    <x v="104"/>
  </r>
  <r>
    <x v="105"/>
    <x v="44"/>
    <x v="105"/>
  </r>
  <r>
    <x v="106"/>
    <x v="45"/>
    <x v="106"/>
  </r>
  <r>
    <x v="107"/>
    <x v="46"/>
    <x v="107"/>
  </r>
  <r>
    <x v="108"/>
    <x v="47"/>
    <x v="108"/>
  </r>
  <r>
    <x v="109"/>
    <x v="48"/>
    <x v="109"/>
  </r>
  <r>
    <x v="110"/>
    <x v="49"/>
    <x v="110"/>
  </r>
  <r>
    <x v="111"/>
    <x v="50"/>
    <x v="111"/>
  </r>
  <r>
    <x v="112"/>
    <x v="51"/>
    <x v="112"/>
  </r>
  <r>
    <x v="113"/>
    <x v="52"/>
    <x v="113"/>
  </r>
  <r>
    <x v="114"/>
    <x v="53"/>
    <x v="114"/>
  </r>
  <r>
    <x v="115"/>
    <x v="54"/>
    <x v="115"/>
  </r>
  <r>
    <x v="116"/>
    <x v="55"/>
    <x v="116"/>
  </r>
  <r>
    <x v="117"/>
    <x v="56"/>
    <x v="117"/>
  </r>
  <r>
    <x v="118"/>
    <x v="57"/>
    <x v="118"/>
  </r>
  <r>
    <x v="119"/>
    <x v="58"/>
    <x v="119"/>
  </r>
  <r>
    <x v="120"/>
    <x v="59"/>
    <x v="120"/>
  </r>
  <r>
    <x v="121"/>
    <x v="60"/>
    <x v="121"/>
  </r>
  <r>
    <x v="122"/>
    <x v="61"/>
    <x v="122"/>
  </r>
  <r>
    <x v="123"/>
    <x v="62"/>
    <x v="123"/>
  </r>
  <r>
    <x v="124"/>
    <x v="63"/>
    <x v="124"/>
  </r>
  <r>
    <x v="125"/>
    <x v="64"/>
    <x v="125"/>
  </r>
  <r>
    <x v="126"/>
    <x v="65"/>
    <x v="126"/>
  </r>
  <r>
    <x v="127"/>
    <x v="66"/>
    <x v="127"/>
  </r>
  <r>
    <x v="128"/>
    <x v="67"/>
    <x v="128"/>
  </r>
  <r>
    <x v="129"/>
    <x v="68"/>
    <x v="129"/>
  </r>
  <r>
    <x v="130"/>
    <x v="69"/>
    <x v="130"/>
  </r>
  <r>
    <x v="131"/>
    <x v="70"/>
    <x v="131"/>
  </r>
  <r>
    <x v="132"/>
    <x v="71"/>
    <x v="132"/>
  </r>
  <r>
    <x v="133"/>
    <x v="72"/>
    <x v="133"/>
  </r>
  <r>
    <x v="134"/>
    <x v="73"/>
    <x v="134"/>
  </r>
  <r>
    <x v="135"/>
    <x v="74"/>
    <x v="135"/>
  </r>
  <r>
    <x v="136"/>
    <x v="75"/>
    <x v="136"/>
  </r>
  <r>
    <x v="137"/>
    <x v="76"/>
    <x v="137"/>
  </r>
  <r>
    <x v="138"/>
    <x v="77"/>
    <x v="138"/>
  </r>
  <r>
    <x v="139"/>
    <x v="78"/>
    <x v="139"/>
  </r>
  <r>
    <x v="140"/>
    <x v="79"/>
    <x v="140"/>
  </r>
  <r>
    <x v="141"/>
    <x v="80"/>
    <x v="141"/>
  </r>
  <r>
    <x v="142"/>
    <x v="81"/>
    <x v="142"/>
  </r>
  <r>
    <x v="143"/>
    <x v="82"/>
    <x v="143"/>
  </r>
  <r>
    <x v="144"/>
    <x v="83"/>
    <x v="144"/>
  </r>
  <r>
    <x v="145"/>
    <x v="84"/>
    <x v="145"/>
  </r>
  <r>
    <x v="146"/>
    <x v="85"/>
    <x v="146"/>
  </r>
  <r>
    <x v="147"/>
    <x v="86"/>
    <x v="147"/>
  </r>
  <r>
    <x v="148"/>
    <x v="87"/>
    <x v="148"/>
  </r>
  <r>
    <x v="149"/>
    <x v="88"/>
    <x v="149"/>
  </r>
  <r>
    <x v="150"/>
    <x v="89"/>
    <x v="150"/>
  </r>
  <r>
    <x v="151"/>
    <x v="90"/>
    <x v="151"/>
  </r>
  <r>
    <x v="152"/>
    <x v="91"/>
    <x v="152"/>
  </r>
  <r>
    <x v="153"/>
    <x v="92"/>
    <x v="153"/>
  </r>
  <r>
    <x v="154"/>
    <x v="93"/>
    <x v="154"/>
  </r>
  <r>
    <x v="155"/>
    <x v="94"/>
    <x v="155"/>
  </r>
  <r>
    <x v="156"/>
    <x v="95"/>
    <x v="156"/>
  </r>
  <r>
    <x v="157"/>
    <x v="96"/>
    <x v="157"/>
  </r>
  <r>
    <x v="158"/>
    <x v="97"/>
    <x v="158"/>
  </r>
  <r>
    <x v="159"/>
    <x v="98"/>
    <x v="159"/>
  </r>
  <r>
    <x v="160"/>
    <x v="99"/>
    <x v="160"/>
  </r>
  <r>
    <x v="161"/>
    <x v="100"/>
    <x v="161"/>
  </r>
  <r>
    <x v="162"/>
    <x v="101"/>
    <x v="162"/>
  </r>
  <r>
    <x v="163"/>
    <x v="102"/>
    <x v="163"/>
  </r>
  <r>
    <x v="164"/>
    <x v="103"/>
    <x v="164"/>
  </r>
  <r>
    <x v="165"/>
    <x v="104"/>
    <x v="165"/>
  </r>
  <r>
    <x v="166"/>
    <x v="105"/>
    <x v="166"/>
  </r>
  <r>
    <x v="167"/>
    <x v="106"/>
    <x v="167"/>
  </r>
  <r>
    <x v="168"/>
    <x v="107"/>
    <x v="168"/>
  </r>
  <r>
    <x v="169"/>
    <x v="108"/>
    <x v="169"/>
  </r>
  <r>
    <x v="170"/>
    <x v="109"/>
    <x v="170"/>
  </r>
  <r>
    <x v="171"/>
    <x v="110"/>
    <x v="171"/>
  </r>
  <r>
    <x v="172"/>
    <x v="111"/>
    <x v="172"/>
  </r>
  <r>
    <x v="173"/>
    <x v="112"/>
    <x v="173"/>
  </r>
  <r>
    <x v="174"/>
    <x v="113"/>
    <x v="174"/>
  </r>
  <r>
    <x v="175"/>
    <x v="114"/>
    <x v="175"/>
  </r>
  <r>
    <x v="176"/>
    <x v="115"/>
    <x v="176"/>
  </r>
  <r>
    <x v="177"/>
    <x v="116"/>
    <x v="177"/>
  </r>
  <r>
    <x v="178"/>
    <x v="117"/>
    <x v="178"/>
  </r>
  <r>
    <x v="179"/>
    <x v="118"/>
    <x v="179"/>
  </r>
  <r>
    <x v="180"/>
    <x v="119"/>
    <x v="180"/>
  </r>
  <r>
    <x v="181"/>
    <x v="120"/>
    <x v="181"/>
  </r>
  <r>
    <x v="182"/>
    <x v="121"/>
    <x v="182"/>
  </r>
  <r>
    <x v="182"/>
    <x v="121"/>
    <x v="182"/>
  </r>
  <r>
    <x v="182"/>
    <x v="121"/>
    <x v="182"/>
  </r>
  <r>
    <x v="182"/>
    <x v="121"/>
    <x v="182"/>
  </r>
  <r>
    <x v="182"/>
    <x v="121"/>
    <x v="182"/>
  </r>
  <r>
    <x v="182"/>
    <x v="121"/>
    <x v="182"/>
  </r>
  <r>
    <x v="182"/>
    <x v="121"/>
    <x v="182"/>
  </r>
  <r>
    <x v="182"/>
    <x v="121"/>
    <x v="182"/>
  </r>
  <r>
    <x v="182"/>
    <x v="121"/>
    <x v="182"/>
  </r>
  <r>
    <x v="182"/>
    <x v="121"/>
    <x v="1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0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H49:J56" firstHeaderRow="0" firstDataRow="1" firstDataCol="1"/>
  <pivotFields count="4">
    <pivotField dataField="1" showAll="0">
      <items count="184">
        <item x="181"/>
        <item x="102"/>
        <item x="95"/>
        <item x="109"/>
        <item x="116"/>
        <item x="88"/>
        <item x="108"/>
        <item x="101"/>
        <item x="94"/>
        <item x="123"/>
        <item x="115"/>
        <item x="87"/>
        <item x="103"/>
        <item x="98"/>
        <item x="99"/>
        <item x="97"/>
        <item x="111"/>
        <item x="110"/>
        <item x="96"/>
        <item x="105"/>
        <item x="104"/>
        <item x="100"/>
        <item x="106"/>
        <item x="112"/>
        <item x="113"/>
        <item x="92"/>
        <item x="137"/>
        <item x="130"/>
        <item x="145"/>
        <item x="143"/>
        <item x="122"/>
        <item x="144"/>
        <item x="117"/>
        <item x="91"/>
        <item x="114"/>
        <item x="89"/>
        <item x="90"/>
        <item x="129"/>
        <item x="107"/>
        <item x="118"/>
        <item x="93"/>
        <item x="151"/>
        <item x="119"/>
        <item x="85"/>
        <item x="81"/>
        <item x="84"/>
        <item x="120"/>
        <item x="86"/>
        <item x="136"/>
        <item x="158"/>
        <item x="83"/>
        <item x="150"/>
        <item x="125"/>
        <item x="121"/>
        <item x="165"/>
        <item x="138"/>
        <item x="139"/>
        <item x="126"/>
        <item x="82"/>
        <item x="140"/>
        <item x="141"/>
        <item x="127"/>
        <item x="131"/>
        <item x="146"/>
        <item x="132"/>
        <item x="157"/>
        <item x="128"/>
        <item x="148"/>
        <item x="133"/>
        <item x="142"/>
        <item x="164"/>
        <item x="147"/>
        <item x="134"/>
        <item x="172"/>
        <item x="152"/>
        <item x="149"/>
        <item x="154"/>
        <item x="80"/>
        <item x="153"/>
        <item x="171"/>
        <item x="135"/>
        <item x="179"/>
        <item x="155"/>
        <item x="159"/>
        <item x="156"/>
        <item x="160"/>
        <item x="178"/>
        <item x="162"/>
        <item x="161"/>
        <item x="166"/>
        <item x="163"/>
        <item x="167"/>
        <item x="168"/>
        <item x="169"/>
        <item x="173"/>
        <item x="170"/>
        <item x="174"/>
        <item x="180"/>
        <item x="79"/>
        <item x="175"/>
        <item x="176"/>
        <item x="177"/>
        <item x="78"/>
        <item x="124"/>
        <item x="77"/>
        <item x="76"/>
        <item x="74"/>
        <item x="75"/>
        <item x="73"/>
        <item x="72"/>
        <item x="47"/>
        <item x="46"/>
        <item x="67"/>
        <item x="19"/>
        <item x="4"/>
        <item x="1"/>
        <item x="71"/>
        <item x="18"/>
        <item x="68"/>
        <item x="3"/>
        <item x="17"/>
        <item x="70"/>
        <item x="0"/>
        <item x="60"/>
        <item x="2"/>
        <item x="53"/>
        <item x="39"/>
        <item x="5"/>
        <item x="25"/>
        <item x="32"/>
        <item x="45"/>
        <item x="11"/>
        <item x="26"/>
        <item x="66"/>
        <item x="48"/>
        <item x="31"/>
        <item x="61"/>
        <item x="52"/>
        <item x="33"/>
        <item x="6"/>
        <item x="24"/>
        <item x="54"/>
        <item x="38"/>
        <item x="10"/>
        <item x="27"/>
        <item x="34"/>
        <item x="59"/>
        <item x="7"/>
        <item x="12"/>
        <item x="40"/>
        <item x="20"/>
        <item x="49"/>
        <item x="41"/>
        <item x="13"/>
        <item x="14"/>
        <item x="21"/>
        <item x="62"/>
        <item x="28"/>
        <item x="55"/>
        <item x="35"/>
        <item x="69"/>
        <item x="9"/>
        <item x="8"/>
        <item x="23"/>
        <item x="56"/>
        <item x="22"/>
        <item x="42"/>
        <item x="51"/>
        <item x="30"/>
        <item x="15"/>
        <item x="50"/>
        <item x="65"/>
        <item x="16"/>
        <item x="36"/>
        <item x="29"/>
        <item x="64"/>
        <item x="37"/>
        <item x="43"/>
        <item x="58"/>
        <item x="57"/>
        <item x="44"/>
        <item x="63"/>
        <item x="182"/>
        <item t="default"/>
      </items>
    </pivotField>
    <pivotField axis="axisRow" dataField="1" showAll="0">
      <items count="123">
        <item x="0"/>
        <item x="2"/>
        <item x="1"/>
        <item x="3"/>
        <item x="4"/>
        <item x="5"/>
        <item x="6"/>
        <item x="9"/>
        <item x="7"/>
        <item x="10"/>
        <item x="8"/>
        <item x="11"/>
        <item x="12"/>
        <item x="13"/>
        <item x="15"/>
        <item x="14"/>
        <item x="17"/>
        <item x="16"/>
        <item x="18"/>
        <item x="20"/>
        <item x="19"/>
        <item x="21"/>
        <item x="22"/>
        <item x="25"/>
        <item x="26"/>
        <item x="27"/>
        <item x="23"/>
        <item x="28"/>
        <item x="29"/>
        <item x="30"/>
        <item x="31"/>
        <item x="32"/>
        <item x="24"/>
        <item x="34"/>
        <item x="35"/>
        <item x="36"/>
        <item x="37"/>
        <item x="38"/>
        <item x="39"/>
        <item x="41"/>
        <item x="42"/>
        <item x="43"/>
        <item x="44"/>
        <item x="33"/>
        <item x="47"/>
        <item x="48"/>
        <item x="49"/>
        <item x="51"/>
        <item x="52"/>
        <item x="53"/>
        <item x="55"/>
        <item x="56"/>
        <item x="57"/>
        <item x="58"/>
        <item x="60"/>
        <item x="61"/>
        <item x="63"/>
        <item x="64"/>
        <item x="65"/>
        <item x="68"/>
        <item x="69"/>
        <item x="70"/>
        <item x="72"/>
        <item x="73"/>
        <item x="74"/>
        <item x="76"/>
        <item x="77"/>
        <item x="78"/>
        <item x="79"/>
        <item x="80"/>
        <item x="81"/>
        <item x="82"/>
        <item x="40"/>
        <item x="84"/>
        <item x="85"/>
        <item x="86"/>
        <item x="89"/>
        <item x="91"/>
        <item x="92"/>
        <item x="94"/>
        <item x="96"/>
        <item x="98"/>
        <item x="99"/>
        <item x="100"/>
        <item x="101"/>
        <item x="102"/>
        <item x="103"/>
        <item x="105"/>
        <item x="106"/>
        <item x="107"/>
        <item x="108"/>
        <item x="110"/>
        <item x="111"/>
        <item x="112"/>
        <item x="113"/>
        <item x="115"/>
        <item x="117"/>
        <item x="119"/>
        <item x="120"/>
        <item x="45"/>
        <item x="46"/>
        <item x="50"/>
        <item x="54"/>
        <item x="59"/>
        <item x="62"/>
        <item x="66"/>
        <item x="67"/>
        <item x="71"/>
        <item x="75"/>
        <item x="83"/>
        <item x="87"/>
        <item x="88"/>
        <item x="90"/>
        <item x="93"/>
        <item x="95"/>
        <item x="97"/>
        <item x="104"/>
        <item x="109"/>
        <item x="114"/>
        <item x="116"/>
        <item x="118"/>
        <item x="121"/>
        <item t="default"/>
      </items>
    </pivotField>
    <pivotField axis="axisRow" showAll="0">
      <items count="15">
        <item h="1" x="0"/>
        <item sd="0" x="1"/>
        <item sd="0" x="2"/>
        <item sd="0" x="3"/>
        <item sd="0" x="4"/>
        <item sd="0" x="5"/>
        <item sd="0" x="6"/>
        <item x="7"/>
        <item x="8"/>
        <item x="9"/>
        <item x="10"/>
        <item x="11"/>
        <item x="12"/>
        <item x="13"/>
        <item t="default"/>
      </items>
    </pivotField>
    <pivotField showAll="0" defaultSubtotal="0"/>
  </pivotFields>
  <rowFields count="2">
    <field x="2"/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Amount_" fld="0" baseField="2" baseItem="1" numFmtId="164"/>
    <dataField name="No of Cases" fld="1" baseField="2" baseItem="1" numFmtId="1"/>
  </dataFields>
  <formats count="4">
    <format dxfId="15">
      <pivotArea outline="0" collapsedLevelsAreSubtotals="1" fieldPosition="0"/>
    </format>
    <format dxfId="14">
      <pivotArea dataOnly="0" labelOnly="1" outline="0" axis="axisValues" fieldPosition="0"/>
    </format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8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F100:G121" firstHeaderRow="1" firstDataRow="1" firstDataCol="1"/>
  <pivotFields count="4"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>
      <items count="488">
        <item x="0"/>
        <item x="2"/>
        <item x="1"/>
        <item x="3"/>
        <item x="4"/>
        <item x="5"/>
        <item x="6"/>
        <item x="9"/>
        <item x="7"/>
        <item x="10"/>
        <item x="8"/>
        <item x="11"/>
        <item x="12"/>
        <item x="13"/>
        <item x="15"/>
        <item x="14"/>
        <item x="17"/>
        <item x="16"/>
        <item x="18"/>
        <item x="20"/>
        <item x="19"/>
        <item x="21"/>
        <item x="22"/>
        <item x="25"/>
        <item x="26"/>
        <item x="27"/>
        <item x="23"/>
        <item x="28"/>
        <item x="29"/>
        <item x="30"/>
        <item x="31"/>
        <item x="32"/>
        <item x="24"/>
        <item x="34"/>
        <item x="35"/>
        <item x="36"/>
        <item x="37"/>
        <item x="38"/>
        <item x="39"/>
        <item x="41"/>
        <item x="42"/>
        <item x="43"/>
        <item x="44"/>
        <item x="33"/>
        <item x="47"/>
        <item x="48"/>
        <item x="49"/>
        <item x="149"/>
        <item x="51"/>
        <item x="473"/>
        <item x="52"/>
        <item x="448"/>
        <item x="249"/>
        <item x="423"/>
        <item x="224"/>
        <item x="150"/>
        <item x="398"/>
        <item x="274"/>
        <item x="373"/>
        <item x="299"/>
        <item x="199"/>
        <item x="174"/>
        <item x="348"/>
        <item x="324"/>
        <item x="323"/>
        <item x="124"/>
        <item x="349"/>
        <item x="298"/>
        <item x="125"/>
        <item x="374"/>
        <item x="53"/>
        <item x="273"/>
        <item x="399"/>
        <item x="248"/>
        <item x="424"/>
        <item x="223"/>
        <item x="449"/>
        <item x="175"/>
        <item x="139"/>
        <item x="472"/>
        <item x="474"/>
        <item x="198"/>
        <item x="148"/>
        <item x="447"/>
        <item x="200"/>
        <item x="422"/>
        <item x="225"/>
        <item x="173"/>
        <item x="55"/>
        <item x="250"/>
        <item x="397"/>
        <item x="56"/>
        <item x="372"/>
        <item x="275"/>
        <item x="57"/>
        <item x="347"/>
        <item x="300"/>
        <item x="123"/>
        <item x="322"/>
        <item x="58"/>
        <item x="325"/>
        <item x="163"/>
        <item x="297"/>
        <item x="350"/>
        <item x="272"/>
        <item x="126"/>
        <item x="60"/>
        <item x="151"/>
        <item x="247"/>
        <item x="375"/>
        <item x="138"/>
        <item x="61"/>
        <item x="222"/>
        <item x="188"/>
        <item x="400"/>
        <item x="238"/>
        <item x="462"/>
        <item x="263"/>
        <item x="213"/>
        <item x="63"/>
        <item x="437"/>
        <item x="288"/>
        <item x="471"/>
        <item x="64"/>
        <item x="164"/>
        <item x="425"/>
        <item x="197"/>
        <item x="313"/>
        <item x="412"/>
        <item x="65"/>
        <item x="446"/>
        <item x="176"/>
        <item x="338"/>
        <item x="387"/>
        <item x="450"/>
        <item x="147"/>
        <item x="421"/>
        <item x="363"/>
        <item x="172"/>
        <item x="362"/>
        <item x="68"/>
        <item x="475"/>
        <item x="396"/>
        <item x="388"/>
        <item x="69"/>
        <item x="201"/>
        <item x="70"/>
        <item x="371"/>
        <item x="337"/>
        <item x="413"/>
        <item x="72"/>
        <item x="346"/>
        <item x="226"/>
        <item x="122"/>
        <item x="73"/>
        <item x="438"/>
        <item x="140"/>
        <item x="74"/>
        <item x="321"/>
        <item x="312"/>
        <item x="251"/>
        <item x="76"/>
        <item x="189"/>
        <item x="463"/>
        <item x="296"/>
        <item x="77"/>
        <item x="78"/>
        <item x="79"/>
        <item x="271"/>
        <item x="276"/>
        <item x="80"/>
        <item x="287"/>
        <item x="81"/>
        <item x="246"/>
        <item x="82"/>
        <item x="214"/>
        <item x="40"/>
        <item x="84"/>
        <item x="301"/>
        <item x="221"/>
        <item x="85"/>
        <item x="239"/>
        <item x="86"/>
        <item x="262"/>
        <item x="470"/>
        <item x="89"/>
        <item x="264"/>
        <item x="196"/>
        <item x="326"/>
        <item x="91"/>
        <item x="92"/>
        <item x="445"/>
        <item x="94"/>
        <item x="289"/>
        <item x="420"/>
        <item x="96"/>
        <item x="237"/>
        <item x="351"/>
        <item x="171"/>
        <item x="127"/>
        <item x="146"/>
        <item x="98"/>
        <item x="99"/>
        <item x="100"/>
        <item x="101"/>
        <item x="395"/>
        <item x="314"/>
        <item x="102"/>
        <item x="103"/>
        <item x="105"/>
        <item x="106"/>
        <item x="370"/>
        <item x="107"/>
        <item x="376"/>
        <item x="108"/>
        <item x="152"/>
        <item x="339"/>
        <item x="110"/>
        <item x="111"/>
        <item x="112"/>
        <item x="121"/>
        <item x="345"/>
        <item x="113"/>
        <item x="115"/>
        <item x="212"/>
        <item x="117"/>
        <item x="364"/>
        <item x="320"/>
        <item x="119"/>
        <item x="120"/>
        <item x="401"/>
        <item x="165"/>
        <item x="295"/>
        <item x="389"/>
        <item x="270"/>
        <item x="426"/>
        <item x="414"/>
        <item x="245"/>
        <item x="187"/>
        <item x="220"/>
        <item x="177"/>
        <item x="439"/>
        <item x="461"/>
        <item x="469"/>
        <item x="195"/>
        <item x="451"/>
        <item x="464"/>
        <item x="190"/>
        <item x="444"/>
        <item x="141"/>
        <item x="170"/>
        <item x="419"/>
        <item x="215"/>
        <item x="145"/>
        <item x="394"/>
        <item x="476"/>
        <item x="240"/>
        <item x="436"/>
        <item x="369"/>
        <item x="202"/>
        <item x="344"/>
        <item x="265"/>
        <item x="162"/>
        <item x="319"/>
        <item x="290"/>
        <item x="294"/>
        <item x="315"/>
        <item x="269"/>
        <item x="227"/>
        <item x="244"/>
        <item x="340"/>
        <item x="219"/>
        <item x="365"/>
        <item x="411"/>
        <item x="194"/>
        <item x="468"/>
        <item x="390"/>
        <item x="166"/>
        <item x="443"/>
        <item x="252"/>
        <item x="169"/>
        <item x="415"/>
        <item x="418"/>
        <item x="393"/>
        <item x="440"/>
        <item x="144"/>
        <item x="368"/>
        <item x="465"/>
        <item x="191"/>
        <item x="343"/>
        <item x="318"/>
        <item x="216"/>
        <item x="45"/>
        <item x="293"/>
        <item x="241"/>
        <item x="142"/>
        <item x="277"/>
        <item x="268"/>
        <item x="266"/>
        <item x="243"/>
        <item x="291"/>
        <item x="218"/>
        <item x="386"/>
        <item x="316"/>
        <item x="193"/>
        <item x="467"/>
        <item x="341"/>
        <item x="442"/>
        <item x="168"/>
        <item x="366"/>
        <item x="417"/>
        <item x="391"/>
        <item x="392"/>
        <item x="143"/>
        <item x="167"/>
        <item x="416"/>
        <item x="367"/>
        <item x="441"/>
        <item x="342"/>
        <item x="317"/>
        <item x="466"/>
        <item x="192"/>
        <item x="292"/>
        <item x="267"/>
        <item x="217"/>
        <item x="242"/>
        <item x="302"/>
        <item x="46"/>
        <item x="327"/>
        <item x="361"/>
        <item x="128"/>
        <item x="352"/>
        <item x="137"/>
        <item x="336"/>
        <item x="377"/>
        <item x="153"/>
        <item x="402"/>
        <item x="311"/>
        <item x="427"/>
        <item x="50"/>
        <item x="178"/>
        <item x="452"/>
        <item x="286"/>
        <item x="477"/>
        <item x="203"/>
        <item x="261"/>
        <item x="228"/>
        <item x="253"/>
        <item x="236"/>
        <item x="278"/>
        <item x="54"/>
        <item x="211"/>
        <item x="303"/>
        <item x="485"/>
        <item x="129"/>
        <item x="328"/>
        <item x="353"/>
        <item x="186"/>
        <item x="460"/>
        <item x="378"/>
        <item x="154"/>
        <item x="403"/>
        <item x="435"/>
        <item x="59"/>
        <item x="428"/>
        <item x="179"/>
        <item x="410"/>
        <item x="161"/>
        <item x="453"/>
        <item x="62"/>
        <item x="478"/>
        <item x="204"/>
        <item x="385"/>
        <item x="229"/>
        <item x="66"/>
        <item x="360"/>
        <item x="254"/>
        <item x="67"/>
        <item x="279"/>
        <item x="335"/>
        <item x="71"/>
        <item x="304"/>
        <item x="130"/>
        <item x="329"/>
        <item x="136"/>
        <item x="310"/>
        <item x="75"/>
        <item x="354"/>
        <item x="379"/>
        <item x="285"/>
        <item x="155"/>
        <item x="404"/>
        <item x="429"/>
        <item x="83"/>
        <item x="260"/>
        <item x="180"/>
        <item x="454"/>
        <item x="87"/>
        <item x="88"/>
        <item x="235"/>
        <item x="479"/>
        <item x="205"/>
        <item x="90"/>
        <item x="93"/>
        <item x="230"/>
        <item x="210"/>
        <item x="95"/>
        <item x="484"/>
        <item x="97"/>
        <item x="255"/>
        <item x="280"/>
        <item x="104"/>
        <item x="185"/>
        <item x="459"/>
        <item x="305"/>
        <item x="109"/>
        <item x="131"/>
        <item x="330"/>
        <item x="114"/>
        <item x="434"/>
        <item x="116"/>
        <item x="355"/>
        <item x="118"/>
        <item x="380"/>
        <item x="156"/>
        <item x="409"/>
        <item x="405"/>
        <item x="160"/>
        <item x="430"/>
        <item x="384"/>
        <item x="181"/>
        <item x="455"/>
        <item x="480"/>
        <item x="206"/>
        <item x="359"/>
        <item x="231"/>
        <item x="256"/>
        <item x="334"/>
        <item x="281"/>
        <item x="306"/>
        <item x="309"/>
        <item x="331"/>
        <item x="356"/>
        <item x="284"/>
        <item x="132"/>
        <item x="135"/>
        <item x="381"/>
        <item x="157"/>
        <item x="406"/>
        <item x="259"/>
        <item x="431"/>
        <item x="182"/>
        <item x="234"/>
        <item x="456"/>
        <item x="481"/>
        <item x="207"/>
        <item x="209"/>
        <item x="483"/>
        <item x="232"/>
        <item x="184"/>
        <item x="257"/>
        <item x="458"/>
        <item x="282"/>
        <item x="307"/>
        <item x="433"/>
        <item x="332"/>
        <item x="408"/>
        <item x="357"/>
        <item x="382"/>
        <item x="383"/>
        <item x="407"/>
        <item x="358"/>
        <item x="159"/>
        <item x="158"/>
        <item x="183"/>
        <item x="432"/>
        <item x="333"/>
        <item x="457"/>
        <item x="208"/>
        <item x="308"/>
        <item x="482"/>
        <item x="283"/>
        <item x="233"/>
        <item x="258"/>
        <item x="133"/>
        <item x="134"/>
        <item x="486"/>
        <item t="default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2">
    <field x="3"/>
    <field x="0"/>
  </rowFields>
  <rowItems count="2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Cases" fld="2" baseField="3" baseItem="1" numFmtId="3"/>
  </dataFields>
  <formats count="6">
    <format dxfId="5">
      <pivotArea collapsedLevelsAreSubtotals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3" count="1" selected="0">
            <x v="1"/>
          </reference>
        </references>
      </pivotArea>
    </format>
    <format dxfId="4">
      <pivotArea collapsedLevelsAreSubtotals="1" fieldPosition="0">
        <references count="1">
          <reference field="3" count="1">
            <x v="2"/>
          </reference>
        </references>
      </pivotArea>
    </format>
    <format dxfId="3">
      <pivotArea collapsedLevelsAreSubtotals="1" fieldPosition="0">
        <references count="2">
          <reference field="0" count="6">
            <x v="1"/>
            <x v="2"/>
            <x v="3"/>
            <x v="4"/>
            <x v="5"/>
            <x v="6"/>
          </reference>
          <reference field="3" count="1" selected="0">
            <x v="2"/>
          </reference>
        </references>
      </pivotArea>
    </format>
    <format dxfId="2">
      <pivotArea grandRow="1" outline="0" collapsedLevelsAreSubtotals="1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0" rowHeaderCaption="Year Month">
  <location ref="E42:F63" firstHeaderRow="1" firstDataRow="1" firstDataCol="1"/>
  <pivotFields count="3"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554">
        <item x="106"/>
        <item x="99"/>
        <item x="113"/>
        <item x="120"/>
        <item x="91"/>
        <item x="112"/>
        <item x="105"/>
        <item x="98"/>
        <item x="97"/>
        <item x="127"/>
        <item x="119"/>
        <item x="90"/>
        <item x="107"/>
        <item x="102"/>
        <item x="103"/>
        <item x="101"/>
        <item x="115"/>
        <item x="114"/>
        <item x="100"/>
        <item x="109"/>
        <item x="108"/>
        <item x="104"/>
        <item x="110"/>
        <item x="116"/>
        <item x="117"/>
        <item x="95"/>
        <item x="142"/>
        <item x="135"/>
        <item x="150"/>
        <item x="148"/>
        <item x="126"/>
        <item x="149"/>
        <item x="121"/>
        <item x="94"/>
        <item x="118"/>
        <item x="92"/>
        <item x="93"/>
        <item x="134"/>
        <item x="111"/>
        <item x="122"/>
        <item x="96"/>
        <item x="156"/>
        <item x="123"/>
        <item x="128"/>
        <item x="88"/>
        <item x="305"/>
        <item x="84"/>
        <item x="87"/>
        <item x="124"/>
        <item x="306"/>
        <item x="89"/>
        <item x="141"/>
        <item x="304"/>
        <item x="164"/>
        <item x="86"/>
        <item x="155"/>
        <item x="130"/>
        <item x="125"/>
        <item x="171"/>
        <item x="143"/>
        <item x="144"/>
        <item x="131"/>
        <item x="85"/>
        <item x="307"/>
        <item x="145"/>
        <item x="146"/>
        <item x="132"/>
        <item x="136"/>
        <item x="151"/>
        <item x="287"/>
        <item x="303"/>
        <item x="137"/>
        <item x="163"/>
        <item x="133"/>
        <item x="153"/>
        <item x="288"/>
        <item x="138"/>
        <item x="413"/>
        <item x="414"/>
        <item x="147"/>
        <item x="170"/>
        <item x="152"/>
        <item x="139"/>
        <item x="159"/>
        <item x="178"/>
        <item x="286"/>
        <item x="157"/>
        <item x="160"/>
        <item x="154"/>
        <item x="83"/>
        <item x="412"/>
        <item x="308"/>
        <item x="158"/>
        <item x="302"/>
        <item x="415"/>
        <item x="177"/>
        <item x="140"/>
        <item x="185"/>
        <item x="161"/>
        <item x="395"/>
        <item x="289"/>
        <item x="165"/>
        <item x="522"/>
        <item x="396"/>
        <item x="162"/>
        <item x="504"/>
        <item x="166"/>
        <item x="523"/>
        <item x="184"/>
        <item x="168"/>
        <item x="167"/>
        <item x="411"/>
        <item x="521"/>
        <item x="301"/>
        <item x="309"/>
        <item x="285"/>
        <item x="503"/>
        <item x="394"/>
        <item x="416"/>
        <item x="505"/>
        <item x="520"/>
        <item x="172"/>
        <item x="524"/>
        <item x="397"/>
        <item x="410"/>
        <item x="169"/>
        <item x="173"/>
        <item x="310"/>
        <item x="174"/>
        <item x="502"/>
        <item x="300"/>
        <item x="175"/>
        <item x="519"/>
        <item x="506"/>
        <item x="393"/>
        <item x="290"/>
        <item x="417"/>
        <item x="321"/>
        <item x="187"/>
        <item x="320"/>
        <item x="322"/>
        <item x="311"/>
        <item x="430"/>
        <item x="431"/>
        <item x="319"/>
        <item x="188"/>
        <item x="525"/>
        <item x="429"/>
        <item x="189"/>
        <item x="323"/>
        <item x="318"/>
        <item x="190"/>
        <item x="432"/>
        <item x="312"/>
        <item x="409"/>
        <item x="284"/>
        <item x="191"/>
        <item x="539"/>
        <item x="317"/>
        <item x="540"/>
        <item x="428"/>
        <item x="313"/>
        <item x="192"/>
        <item x="179"/>
        <item x="299"/>
        <item x="316"/>
        <item x="518"/>
        <item x="176"/>
        <item x="193"/>
        <item x="538"/>
        <item x="324"/>
        <item x="314"/>
        <item x="398"/>
        <item x="501"/>
        <item x="315"/>
        <item x="541"/>
        <item x="194"/>
        <item x="427"/>
        <item x="433"/>
        <item x="418"/>
        <item x="195"/>
        <item x="537"/>
        <item x="392"/>
        <item x="180"/>
        <item x="196"/>
        <item x="426"/>
        <item x="507"/>
        <item x="325"/>
        <item x="186"/>
        <item x="526"/>
        <item x="82"/>
        <item x="408"/>
        <item x="181"/>
        <item x="542"/>
        <item x="536"/>
        <item x="298"/>
        <item x="517"/>
        <item x="197"/>
        <item x="434"/>
        <item x="485"/>
        <item x="419"/>
        <item x="291"/>
        <item x="425"/>
        <item x="182"/>
        <item x="486"/>
        <item x="198"/>
        <item x="484"/>
        <item x="500"/>
        <item x="535"/>
        <item x="326"/>
        <item x="183"/>
        <item x="424"/>
        <item x="420"/>
        <item x="81"/>
        <item x="283"/>
        <item x="543"/>
        <item x="297"/>
        <item x="527"/>
        <item x="199"/>
        <item x="423"/>
        <item x="421"/>
        <item x="407"/>
        <item x="399"/>
        <item x="422"/>
        <item x="516"/>
        <item x="487"/>
        <item x="448"/>
        <item x="435"/>
        <item x="534"/>
        <item x="449"/>
        <item x="483"/>
        <item x="447"/>
        <item x="391"/>
        <item x="376"/>
        <item x="200"/>
        <item x="508"/>
        <item x="377"/>
        <item x="327"/>
        <item x="450"/>
        <item x="296"/>
        <item x="446"/>
        <item x="292"/>
        <item x="528"/>
        <item x="533"/>
        <item x="375"/>
        <item x="201"/>
        <item x="467"/>
        <item x="544"/>
        <item x="466"/>
        <item x="339"/>
        <item x="499"/>
        <item x="515"/>
        <item x="406"/>
        <item x="340"/>
        <item x="445"/>
        <item x="378"/>
        <item x="338"/>
        <item x="436"/>
        <item x="295"/>
        <item x="532"/>
        <item x="451"/>
        <item x="529"/>
        <item x="482"/>
        <item x="202"/>
        <item x="465"/>
        <item x="468"/>
        <item x="337"/>
        <item x="341"/>
        <item x="328"/>
        <item x="488"/>
        <item x="293"/>
        <item x="531"/>
        <item x="530"/>
        <item x="374"/>
        <item x="294"/>
        <item x="400"/>
        <item x="444"/>
        <item x="336"/>
        <item x="203"/>
        <item x="509"/>
        <item x="268"/>
        <item x="464"/>
        <item x="342"/>
        <item x="514"/>
        <item x="282"/>
        <item x="405"/>
        <item x="545"/>
        <item x="335"/>
        <item x="437"/>
        <item x="390"/>
        <item x="204"/>
        <item x="267"/>
        <item x="329"/>
        <item x="469"/>
        <item x="443"/>
        <item x="452"/>
        <item x="269"/>
        <item x="358"/>
        <item x="357"/>
        <item x="205"/>
        <item x="379"/>
        <item x="334"/>
        <item x="206"/>
        <item x="207"/>
        <item x="210"/>
        <item x="211"/>
        <item x="209"/>
        <item x="481"/>
        <item x="208"/>
        <item x="359"/>
        <item x="356"/>
        <item x="212"/>
        <item x="373"/>
        <item x="401"/>
        <item x="463"/>
        <item x="129"/>
        <item x="510"/>
        <item x="498"/>
        <item x="330"/>
        <item x="513"/>
        <item x="213"/>
        <item x="404"/>
        <item x="442"/>
        <item x="343"/>
        <item x="333"/>
        <item x="266"/>
        <item x="438"/>
        <item x="80"/>
        <item x="214"/>
        <item x="331"/>
        <item x="332"/>
        <item x="512"/>
        <item x="511"/>
        <item x="546"/>
        <item x="551"/>
        <item x="403"/>
        <item x="402"/>
        <item x="355"/>
        <item x="441"/>
        <item x="270"/>
        <item x="215"/>
        <item x="360"/>
        <item x="439"/>
        <item x="489"/>
        <item x="440"/>
        <item x="453"/>
        <item x="470"/>
        <item x="462"/>
        <item x="216"/>
        <item x="550"/>
        <item x="344"/>
        <item x="547"/>
        <item x="354"/>
        <item x="265"/>
        <item x="372"/>
        <item x="480"/>
        <item x="389"/>
        <item x="549"/>
        <item x="217"/>
        <item x="548"/>
        <item x="380"/>
        <item x="361"/>
        <item x="497"/>
        <item x="281"/>
        <item x="461"/>
        <item x="454"/>
        <item x="218"/>
        <item x="353"/>
        <item x="345"/>
        <item x="271"/>
        <item x="471"/>
        <item x="230"/>
        <item x="231"/>
        <item x="219"/>
        <item x="229"/>
        <item x="490"/>
        <item x="264"/>
        <item x="249"/>
        <item x="232"/>
        <item x="228"/>
        <item x="371"/>
        <item x="250"/>
        <item x="460"/>
        <item x="352"/>
        <item x="479"/>
        <item x="248"/>
        <item x="227"/>
        <item x="220"/>
        <item x="233"/>
        <item x="455"/>
        <item x="362"/>
        <item x="346"/>
        <item x="251"/>
        <item x="226"/>
        <item x="247"/>
        <item x="221"/>
        <item x="225"/>
        <item x="496"/>
        <item x="234"/>
        <item x="388"/>
        <item x="222"/>
        <item x="351"/>
        <item x="459"/>
        <item x="224"/>
        <item x="223"/>
        <item x="381"/>
        <item x="246"/>
        <item x="456"/>
        <item x="347"/>
        <item x="472"/>
        <item x="252"/>
        <item x="458"/>
        <item x="350"/>
        <item x="235"/>
        <item x="263"/>
        <item x="457"/>
        <item x="370"/>
        <item x="272"/>
        <item x="478"/>
        <item x="491"/>
        <item x="348"/>
        <item x="280"/>
        <item x="349"/>
        <item x="245"/>
        <item x="363"/>
        <item x="236"/>
        <item x="495"/>
        <item x="253"/>
        <item x="244"/>
        <item x="473"/>
        <item x="387"/>
        <item x="79"/>
        <item x="492"/>
        <item x="477"/>
        <item x="237"/>
        <item x="369"/>
        <item x="382"/>
        <item x="262"/>
        <item x="243"/>
        <item x="494"/>
        <item x="364"/>
        <item x="493"/>
        <item x="238"/>
        <item x="254"/>
        <item x="474"/>
        <item x="242"/>
        <item x="476"/>
        <item x="273"/>
        <item x="239"/>
        <item x="475"/>
        <item x="241"/>
        <item x="240"/>
        <item x="368"/>
        <item x="279"/>
        <item x="386"/>
        <item x="365"/>
        <item x="383"/>
        <item x="261"/>
        <item x="367"/>
        <item x="255"/>
        <item x="366"/>
        <item x="385"/>
        <item x="384"/>
        <item x="260"/>
        <item x="274"/>
        <item x="256"/>
        <item x="278"/>
        <item x="259"/>
        <item x="257"/>
        <item x="258"/>
        <item x="275"/>
        <item x="277"/>
        <item x="276"/>
        <item x="77"/>
        <item x="78"/>
        <item x="63"/>
        <item x="76"/>
        <item x="75"/>
        <item x="32"/>
        <item x="49"/>
        <item x="48"/>
        <item x="70"/>
        <item x="19"/>
        <item x="4"/>
        <item x="27"/>
        <item x="1"/>
        <item x="74"/>
        <item x="18"/>
        <item x="71"/>
        <item x="3"/>
        <item x="17"/>
        <item x="73"/>
        <item x="0"/>
        <item x="62"/>
        <item x="2"/>
        <item x="55"/>
        <item x="41"/>
        <item x="5"/>
        <item x="25"/>
        <item x="34"/>
        <item x="47"/>
        <item x="11"/>
        <item x="26"/>
        <item x="69"/>
        <item x="50"/>
        <item x="33"/>
        <item x="64"/>
        <item x="54"/>
        <item x="35"/>
        <item x="6"/>
        <item x="24"/>
        <item x="56"/>
        <item x="40"/>
        <item x="10"/>
        <item x="28"/>
        <item x="36"/>
        <item x="61"/>
        <item x="7"/>
        <item x="12"/>
        <item x="42"/>
        <item x="20"/>
        <item x="51"/>
        <item x="43"/>
        <item x="13"/>
        <item x="14"/>
        <item x="21"/>
        <item x="65"/>
        <item x="29"/>
        <item x="57"/>
        <item x="37"/>
        <item x="72"/>
        <item x="9"/>
        <item x="8"/>
        <item x="23"/>
        <item x="58"/>
        <item x="22"/>
        <item x="44"/>
        <item x="53"/>
        <item x="31"/>
        <item x="15"/>
        <item x="52"/>
        <item x="68"/>
        <item x="16"/>
        <item x="38"/>
        <item x="30"/>
        <item x="67"/>
        <item x="39"/>
        <item x="45"/>
        <item x="60"/>
        <item x="59"/>
        <item x="46"/>
        <item x="66"/>
        <item x="552"/>
        <item t="default"/>
      </items>
    </pivotField>
    <pivotField axis="axisRow" showAll="0" defaultSubtotal="0">
      <items count="4">
        <item sd="0" x="0"/>
        <item x="1"/>
        <item x="2"/>
        <item x="3"/>
      </items>
    </pivotField>
  </pivotFields>
  <rowFields count="2">
    <field x="2"/>
    <field x="0"/>
  </rowFields>
  <rowItems count="2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alesAmount_" fld="1" baseField="2" baseItem="1"/>
  </dataFields>
  <formats count="6">
    <format dxfId="11">
      <pivotArea collapsedLevelsAreSubtotals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" count="1" selected="0">
            <x v="1"/>
          </reference>
        </references>
      </pivotArea>
    </format>
    <format dxfId="10">
      <pivotArea collapsedLevelsAreSubtotals="1" fieldPosition="0">
        <references count="1">
          <reference field="2" count="1">
            <x v="2"/>
          </reference>
        </references>
      </pivotArea>
    </format>
    <format dxfId="9">
      <pivotArea collapsedLevelsAreSubtotals="1" fieldPosition="0">
        <references count="2">
          <reference field="0" count="6">
            <x v="1"/>
            <x v="2"/>
            <x v="3"/>
            <x v="4"/>
            <x v="5"/>
            <x v="6"/>
          </reference>
          <reference field="2" count="1" selected="0">
            <x v="2"/>
          </reference>
        </references>
      </pivotArea>
    </format>
    <format dxfId="8">
      <pivotArea grandRow="1" outline="0" collapsedLevelsAreSubtotals="1" fieldPosition="0"/>
    </format>
    <format dxfId="7">
      <pivotArea collapsedLevelsAreSubtotals="1" fieldPosition="0">
        <references count="2">
          <reference field="0" count="1">
            <x v="6"/>
          </reference>
          <reference field="2" count="1" selected="0">
            <x v="1"/>
          </reference>
        </references>
      </pivotArea>
    </format>
    <format dxfId="6">
      <pivotArea dataOnly="0" labelOnly="1" fieldPosition="0">
        <references count="2">
          <reference field="0" count="1">
            <x v="6"/>
          </reference>
          <reference field="2" count="1" selected="0">
            <x v="1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3"/>
  <sheetViews>
    <sheetView topLeftCell="A76" workbookViewId="0">
      <selection activeCell="C83" sqref="C1:C1048576"/>
    </sheetView>
  </sheetViews>
  <sheetFormatPr defaultRowHeight="15"/>
  <cols>
    <col min="2" max="3" width="14.42578125" customWidth="1"/>
    <col min="4" max="4" width="12.7109375" style="1" customWidth="1"/>
    <col min="6" max="8" width="13.140625" customWidth="1"/>
    <col min="9" max="9" width="13.85546875" customWidth="1"/>
    <col min="10" max="10" width="11.28515625" customWidth="1"/>
  </cols>
  <sheetData>
    <row r="1" spans="1:4">
      <c r="A1" t="s">
        <v>0</v>
      </c>
      <c r="B1" t="s">
        <v>1</v>
      </c>
      <c r="C1" t="s">
        <v>2</v>
      </c>
      <c r="D1" s="1" t="s">
        <v>20</v>
      </c>
    </row>
    <row r="2" spans="1:4">
      <c r="A2">
        <v>20200101</v>
      </c>
      <c r="B2">
        <v>3339325.2399959001</v>
      </c>
      <c r="D2" s="1">
        <f>DATE(MID(A2,1,4),MID(A2,5,2),MID(A2,7,2))</f>
        <v>43831</v>
      </c>
    </row>
    <row r="3" spans="1:4">
      <c r="A3">
        <v>20200102</v>
      </c>
      <c r="B3">
        <v>3156268.9699972002</v>
      </c>
      <c r="D3" s="1">
        <f t="shared" ref="D3:D66" si="0">DATE(MID(A3,1,4),MID(A3,5,2),MID(A3,7,2))</f>
        <v>43832</v>
      </c>
    </row>
    <row r="4" spans="1:4">
      <c r="A4">
        <v>20200103</v>
      </c>
      <c r="B4">
        <v>3396079.499996</v>
      </c>
      <c r="D4" s="1">
        <f t="shared" si="0"/>
        <v>43833</v>
      </c>
    </row>
    <row r="5" spans="1:4">
      <c r="A5">
        <v>20200104</v>
      </c>
      <c r="B5">
        <v>3275097.4899964002</v>
      </c>
      <c r="D5" s="1">
        <f t="shared" si="0"/>
        <v>43834</v>
      </c>
    </row>
    <row r="6" spans="1:4">
      <c r="A6">
        <v>20200105</v>
      </c>
      <c r="B6">
        <v>3130069.4299976001</v>
      </c>
      <c r="D6" s="1">
        <f t="shared" si="0"/>
        <v>43835</v>
      </c>
    </row>
    <row r="7" spans="1:4">
      <c r="A7">
        <v>20200106</v>
      </c>
      <c r="B7">
        <v>3436391.0499967001</v>
      </c>
      <c r="D7" s="1">
        <f t="shared" si="0"/>
        <v>43836</v>
      </c>
    </row>
    <row r="8" spans="1:4">
      <c r="A8">
        <v>20200107</v>
      </c>
      <c r="B8">
        <v>3721205.8799955002</v>
      </c>
      <c r="D8" s="1">
        <f t="shared" si="0"/>
        <v>43837</v>
      </c>
    </row>
    <row r="9" spans="1:4">
      <c r="A9">
        <v>20200108</v>
      </c>
      <c r="B9">
        <v>3992596.1299943002</v>
      </c>
      <c r="D9" s="1">
        <f t="shared" si="0"/>
        <v>43838</v>
      </c>
    </row>
    <row r="10" spans="1:4">
      <c r="A10">
        <v>20200109</v>
      </c>
      <c r="B10">
        <v>4348679.5699931001</v>
      </c>
      <c r="D10" s="1">
        <f t="shared" si="0"/>
        <v>43839</v>
      </c>
    </row>
    <row r="11" spans="1:4">
      <c r="A11">
        <v>20200110</v>
      </c>
      <c r="B11">
        <v>4337690.8799929004</v>
      </c>
      <c r="D11" s="1">
        <f t="shared" si="0"/>
        <v>43840</v>
      </c>
    </row>
    <row r="12" spans="1:4">
      <c r="A12">
        <v>20200111</v>
      </c>
      <c r="B12">
        <v>3924813.2199939</v>
      </c>
      <c r="D12" s="1">
        <f t="shared" si="0"/>
        <v>43841</v>
      </c>
    </row>
    <row r="13" spans="1:4">
      <c r="A13">
        <v>20200112</v>
      </c>
      <c r="B13">
        <v>3550766.4899960002</v>
      </c>
      <c r="D13" s="1">
        <f t="shared" si="0"/>
        <v>43842</v>
      </c>
    </row>
    <row r="14" spans="1:4">
      <c r="A14">
        <v>20200113</v>
      </c>
      <c r="B14">
        <v>4005947.8799941</v>
      </c>
      <c r="D14" s="1">
        <f t="shared" si="0"/>
        <v>43843</v>
      </c>
    </row>
    <row r="15" spans="1:4">
      <c r="A15">
        <v>20200114</v>
      </c>
      <c r="B15">
        <v>4083105.7399936998</v>
      </c>
      <c r="D15" s="1">
        <f t="shared" si="0"/>
        <v>43844</v>
      </c>
    </row>
    <row r="16" spans="1:4">
      <c r="A16">
        <v>20200115</v>
      </c>
      <c r="B16">
        <v>4101238.2499938998</v>
      </c>
      <c r="D16" s="1">
        <f t="shared" si="0"/>
        <v>43845</v>
      </c>
    </row>
    <row r="17" spans="1:4">
      <c r="A17">
        <v>20200116</v>
      </c>
      <c r="B17">
        <v>4506779.9199921004</v>
      </c>
      <c r="D17" s="1">
        <f t="shared" si="0"/>
        <v>43846</v>
      </c>
    </row>
    <row r="18" spans="1:4">
      <c r="A18">
        <v>20200117</v>
      </c>
      <c r="B18">
        <v>4558896.4399912003</v>
      </c>
      <c r="D18" s="1">
        <f t="shared" si="0"/>
        <v>43847</v>
      </c>
    </row>
    <row r="19" spans="1:4">
      <c r="A19">
        <v>20200118</v>
      </c>
      <c r="B19">
        <v>3297193.7899957998</v>
      </c>
      <c r="D19" s="1">
        <f t="shared" si="0"/>
        <v>43848</v>
      </c>
    </row>
    <row r="20" spans="1:4">
      <c r="A20">
        <v>20200119</v>
      </c>
      <c r="B20">
        <v>3169396.6699970001</v>
      </c>
      <c r="D20" s="1">
        <f t="shared" si="0"/>
        <v>43849</v>
      </c>
    </row>
    <row r="21" spans="1:4">
      <c r="A21">
        <v>20200120</v>
      </c>
      <c r="B21">
        <v>3084510.7499978002</v>
      </c>
      <c r="D21" s="1">
        <f t="shared" si="0"/>
        <v>43850</v>
      </c>
    </row>
    <row r="22" spans="1:4">
      <c r="A22">
        <v>20200121</v>
      </c>
      <c r="B22">
        <v>4020762.9299940998</v>
      </c>
      <c r="D22" s="1">
        <f t="shared" si="0"/>
        <v>43851</v>
      </c>
    </row>
    <row r="23" spans="1:4">
      <c r="A23">
        <v>20200122</v>
      </c>
      <c r="B23">
        <v>4121612.4099937999</v>
      </c>
      <c r="D23" s="1">
        <f t="shared" si="0"/>
        <v>43852</v>
      </c>
    </row>
    <row r="24" spans="1:4">
      <c r="A24">
        <v>20200123</v>
      </c>
      <c r="B24">
        <v>4386419.7799928002</v>
      </c>
      <c r="D24" s="1">
        <f t="shared" si="0"/>
        <v>43853</v>
      </c>
    </row>
    <row r="25" spans="1:4">
      <c r="A25">
        <v>20200124</v>
      </c>
      <c r="B25">
        <v>4372584.9599919003</v>
      </c>
      <c r="D25" s="1">
        <f t="shared" si="0"/>
        <v>43854</v>
      </c>
    </row>
    <row r="26" spans="1:4">
      <c r="A26">
        <v>20200125</v>
      </c>
      <c r="B26">
        <v>3820502.5199938999</v>
      </c>
      <c r="D26" s="1">
        <f t="shared" si="0"/>
        <v>43855</v>
      </c>
    </row>
    <row r="27" spans="1:4">
      <c r="A27">
        <v>20200126</v>
      </c>
      <c r="B27">
        <v>3517922.5899959998</v>
      </c>
      <c r="D27" s="1">
        <f t="shared" si="0"/>
        <v>43856</v>
      </c>
    </row>
    <row r="28" spans="1:4">
      <c r="A28">
        <v>20200127</v>
      </c>
      <c r="B28">
        <v>3593616.2699958999</v>
      </c>
      <c r="D28" s="1">
        <f t="shared" si="0"/>
        <v>43857</v>
      </c>
    </row>
    <row r="29" spans="1:4">
      <c r="A29">
        <v>20200128</v>
      </c>
      <c r="B29">
        <v>3956471.5099944002</v>
      </c>
      <c r="D29" s="1">
        <f t="shared" si="0"/>
        <v>43858</v>
      </c>
    </row>
    <row r="30" spans="1:4">
      <c r="A30">
        <v>20200129</v>
      </c>
      <c r="B30">
        <v>4238852.2499933001</v>
      </c>
      <c r="D30" s="1">
        <f t="shared" si="0"/>
        <v>43859</v>
      </c>
    </row>
    <row r="31" spans="1:4">
      <c r="A31">
        <v>20200130</v>
      </c>
      <c r="B31">
        <v>4604663.1699917996</v>
      </c>
      <c r="D31" s="1">
        <f t="shared" si="0"/>
        <v>43860</v>
      </c>
    </row>
    <row r="32" spans="1:4">
      <c r="A32">
        <v>20200131</v>
      </c>
      <c r="B32">
        <v>4489260.2499917997</v>
      </c>
      <c r="D32" s="1">
        <f t="shared" si="0"/>
        <v>43861</v>
      </c>
    </row>
    <row r="33" spans="1:4">
      <c r="A33">
        <v>20200201</v>
      </c>
      <c r="B33">
        <v>3665548.4899945999</v>
      </c>
      <c r="D33" s="1">
        <f t="shared" si="0"/>
        <v>43862</v>
      </c>
    </row>
    <row r="34" spans="1:4">
      <c r="A34">
        <v>20200202</v>
      </c>
      <c r="B34">
        <v>3526506.2799958</v>
      </c>
      <c r="D34" s="1">
        <f t="shared" si="0"/>
        <v>43863</v>
      </c>
    </row>
    <row r="35" spans="1:4">
      <c r="A35">
        <v>20200203</v>
      </c>
      <c r="B35">
        <v>3712116.6399953999</v>
      </c>
      <c r="D35" s="1">
        <f t="shared" si="0"/>
        <v>43864</v>
      </c>
    </row>
    <row r="36" spans="1:4">
      <c r="A36">
        <v>20200204</v>
      </c>
      <c r="B36">
        <v>3976086.4399942998</v>
      </c>
      <c r="D36" s="1">
        <f t="shared" si="0"/>
        <v>43865</v>
      </c>
    </row>
    <row r="37" spans="1:4">
      <c r="A37">
        <v>20200205</v>
      </c>
      <c r="B37">
        <v>4279987.4799931999</v>
      </c>
      <c r="D37" s="1">
        <f t="shared" si="0"/>
        <v>43866</v>
      </c>
    </row>
    <row r="38" spans="1:4">
      <c r="A38">
        <v>20200206</v>
      </c>
      <c r="B38">
        <v>4573382.829992</v>
      </c>
      <c r="D38" s="1">
        <f t="shared" si="0"/>
        <v>43867</v>
      </c>
    </row>
    <row r="39" spans="1:4">
      <c r="A39">
        <v>20200207</v>
      </c>
      <c r="B39">
        <v>4697663.9099907996</v>
      </c>
      <c r="D39" s="1">
        <f t="shared" si="0"/>
        <v>43868</v>
      </c>
    </row>
    <row r="40" spans="1:4">
      <c r="A40">
        <v>20200208</v>
      </c>
      <c r="B40">
        <v>3877636.3299936</v>
      </c>
      <c r="D40" s="1">
        <f t="shared" si="0"/>
        <v>43869</v>
      </c>
    </row>
    <row r="41" spans="1:4">
      <c r="A41">
        <v>20200209</v>
      </c>
      <c r="B41">
        <v>3416312.6499963999</v>
      </c>
      <c r="D41" s="1">
        <f t="shared" si="0"/>
        <v>43870</v>
      </c>
    </row>
    <row r="42" spans="1:4">
      <c r="A42">
        <v>20200210</v>
      </c>
      <c r="B42">
        <v>4007409.3899943</v>
      </c>
      <c r="D42" s="1">
        <f t="shared" si="0"/>
        <v>43871</v>
      </c>
    </row>
    <row r="43" spans="1:4">
      <c r="A43">
        <v>20200211</v>
      </c>
      <c r="B43">
        <v>4079228.3899939</v>
      </c>
      <c r="D43" s="1">
        <f t="shared" si="0"/>
        <v>43872</v>
      </c>
    </row>
    <row r="44" spans="1:4">
      <c r="A44">
        <v>20200212</v>
      </c>
      <c r="B44">
        <v>4397331.7699926002</v>
      </c>
      <c r="D44" s="1">
        <f t="shared" si="0"/>
        <v>43873</v>
      </c>
    </row>
    <row r="45" spans="1:4">
      <c r="A45">
        <v>20200213</v>
      </c>
      <c r="B45">
        <v>4725681.9999914998</v>
      </c>
      <c r="D45" s="1">
        <f t="shared" si="0"/>
        <v>43874</v>
      </c>
    </row>
    <row r="46" spans="1:4">
      <c r="A46">
        <v>20200214</v>
      </c>
      <c r="B46">
        <v>4879387.1199895004</v>
      </c>
      <c r="D46" s="1">
        <f t="shared" si="0"/>
        <v>43875</v>
      </c>
    </row>
    <row r="47" spans="1:4">
      <c r="A47">
        <v>20200215</v>
      </c>
      <c r="B47">
        <v>3528512.1699947999</v>
      </c>
      <c r="D47" s="1">
        <f t="shared" si="0"/>
        <v>43876</v>
      </c>
    </row>
    <row r="48" spans="1:4">
      <c r="A48">
        <v>20200216</v>
      </c>
      <c r="B48">
        <v>3041009.6899975999</v>
      </c>
      <c r="D48" s="1">
        <f t="shared" si="0"/>
        <v>43877</v>
      </c>
    </row>
    <row r="49" spans="1:10">
      <c r="A49">
        <v>20200217</v>
      </c>
      <c r="B49">
        <v>2867417.3999986998</v>
      </c>
      <c r="D49" s="1">
        <f t="shared" si="0"/>
        <v>43878</v>
      </c>
      <c r="H49" s="3" t="s">
        <v>3</v>
      </c>
      <c r="I49" t="s">
        <v>21</v>
      </c>
      <c r="J49" s="11" t="s">
        <v>22</v>
      </c>
    </row>
    <row r="50" spans="1:10">
      <c r="A50">
        <v>20200218</v>
      </c>
      <c r="B50">
        <v>3628133.8699957998</v>
      </c>
      <c r="D50" s="1">
        <f t="shared" si="0"/>
        <v>43879</v>
      </c>
      <c r="H50" s="5" t="s">
        <v>13</v>
      </c>
      <c r="I50" s="7">
        <v>119538721.9298308</v>
      </c>
      <c r="J50" s="11">
        <v>0</v>
      </c>
    </row>
    <row r="51" spans="1:10">
      <c r="A51">
        <v>20200219</v>
      </c>
      <c r="B51">
        <v>4064685.6999939</v>
      </c>
      <c r="D51" s="1">
        <f t="shared" si="0"/>
        <v>43880</v>
      </c>
      <c r="H51" s="5" t="s">
        <v>14</v>
      </c>
      <c r="I51" s="7">
        <v>117114233.49981852</v>
      </c>
      <c r="J51" s="11">
        <v>0</v>
      </c>
    </row>
    <row r="52" spans="1:10">
      <c r="A52">
        <v>20200220</v>
      </c>
      <c r="B52">
        <v>4515298.6999920001</v>
      </c>
      <c r="D52" s="1">
        <f t="shared" si="0"/>
        <v>43881</v>
      </c>
      <c r="H52" s="5" t="s">
        <v>15</v>
      </c>
      <c r="I52" s="7">
        <v>56655173.98993884</v>
      </c>
      <c r="J52" s="11">
        <v>590466</v>
      </c>
    </row>
    <row r="53" spans="1:10">
      <c r="A53">
        <v>20200221</v>
      </c>
      <c r="B53">
        <v>4465706.8399916999</v>
      </c>
      <c r="D53" s="1">
        <f t="shared" si="0"/>
        <v>43882</v>
      </c>
      <c r="H53" s="5" t="s">
        <v>16</v>
      </c>
      <c r="I53" s="7">
        <v>3903167.8300002581</v>
      </c>
      <c r="J53" s="11">
        <v>7939509</v>
      </c>
    </row>
    <row r="54" spans="1:10">
      <c r="A54">
        <v>20200222</v>
      </c>
      <c r="B54">
        <v>3705596.4499943</v>
      </c>
      <c r="D54" s="1">
        <f t="shared" si="0"/>
        <v>43883</v>
      </c>
      <c r="H54" s="5" t="s">
        <v>17</v>
      </c>
      <c r="I54" s="7">
        <v>6854105.0600000098</v>
      </c>
      <c r="J54" s="11">
        <v>14024460</v>
      </c>
    </row>
    <row r="55" spans="1:10">
      <c r="A55">
        <v>20200223</v>
      </c>
      <c r="B55">
        <v>3406021.5799964</v>
      </c>
      <c r="D55" s="1">
        <f t="shared" si="0"/>
        <v>43884</v>
      </c>
      <c r="H55" s="5" t="s">
        <v>18</v>
      </c>
      <c r="I55" s="7">
        <v>9847967.9699988104</v>
      </c>
      <c r="J55" s="11">
        <v>14766772</v>
      </c>
    </row>
    <row r="56" spans="1:10">
      <c r="A56">
        <v>20200224</v>
      </c>
      <c r="B56">
        <v>3830442.3199951001</v>
      </c>
      <c r="D56" s="1">
        <f t="shared" si="0"/>
        <v>43885</v>
      </c>
      <c r="H56" s="5" t="s">
        <v>4</v>
      </c>
      <c r="I56" s="7">
        <v>313913370.27958727</v>
      </c>
      <c r="J56" s="11">
        <v>37321207</v>
      </c>
    </row>
    <row r="57" spans="1:10">
      <c r="A57">
        <v>20200225</v>
      </c>
      <c r="B57">
        <v>4277226.9499933999</v>
      </c>
      <c r="D57" s="1">
        <f t="shared" si="0"/>
        <v>43886</v>
      </c>
    </row>
    <row r="58" spans="1:10">
      <c r="A58">
        <v>20200226</v>
      </c>
      <c r="B58">
        <v>4378035.6299929004</v>
      </c>
      <c r="D58" s="1">
        <f t="shared" si="0"/>
        <v>43887</v>
      </c>
    </row>
    <row r="59" spans="1:10">
      <c r="A59">
        <v>20200227</v>
      </c>
      <c r="B59">
        <v>4866210.0599907003</v>
      </c>
      <c r="D59" s="1">
        <f t="shared" si="0"/>
        <v>43888</v>
      </c>
    </row>
    <row r="60" spans="1:10">
      <c r="A60">
        <v>20200228</v>
      </c>
      <c r="B60">
        <v>4737584.9399905</v>
      </c>
      <c r="D60" s="1">
        <f t="shared" si="0"/>
        <v>43889</v>
      </c>
    </row>
    <row r="61" spans="1:10">
      <c r="A61">
        <v>20200229</v>
      </c>
      <c r="B61">
        <v>3988071.4799927999</v>
      </c>
      <c r="D61" s="1">
        <f t="shared" si="0"/>
        <v>43890</v>
      </c>
    </row>
    <row r="62" spans="1:10">
      <c r="A62">
        <v>20200301</v>
      </c>
      <c r="B62">
        <v>3384988.5999965998</v>
      </c>
      <c r="C62">
        <v>1</v>
      </c>
      <c r="D62" s="1">
        <f t="shared" si="0"/>
        <v>43891</v>
      </c>
    </row>
    <row r="63" spans="1:10">
      <c r="A63">
        <v>20200302</v>
      </c>
      <c r="B63">
        <v>3683227.2399955001</v>
      </c>
      <c r="C63">
        <v>1</v>
      </c>
      <c r="D63" s="1">
        <f t="shared" si="0"/>
        <v>43892</v>
      </c>
    </row>
    <row r="64" spans="1:10">
      <c r="A64">
        <v>20200303</v>
      </c>
      <c r="B64">
        <v>4151548.8899937002</v>
      </c>
      <c r="C64">
        <v>2</v>
      </c>
      <c r="D64" s="1">
        <f t="shared" si="0"/>
        <v>43893</v>
      </c>
    </row>
    <row r="65" spans="1:4">
      <c r="A65">
        <v>20200304</v>
      </c>
      <c r="B65">
        <v>4978691.3399925996</v>
      </c>
      <c r="C65">
        <v>11</v>
      </c>
      <c r="D65" s="1">
        <f t="shared" si="0"/>
        <v>43894</v>
      </c>
    </row>
    <row r="66" spans="1:4">
      <c r="A66">
        <v>20200305</v>
      </c>
      <c r="B66">
        <v>4634648.9399913996</v>
      </c>
      <c r="C66">
        <v>22</v>
      </c>
      <c r="D66" s="1">
        <f t="shared" si="0"/>
        <v>43895</v>
      </c>
    </row>
    <row r="67" spans="1:4">
      <c r="A67">
        <v>20200306</v>
      </c>
      <c r="B67">
        <v>4539602.4699913999</v>
      </c>
      <c r="C67">
        <v>44</v>
      </c>
      <c r="D67" s="1">
        <f t="shared" ref="D67:D130" si="1">DATE(MID(A67,1,4),MID(A67,5,2),MID(A67,7,2))</f>
        <v>43896</v>
      </c>
    </row>
    <row r="68" spans="1:4">
      <c r="A68">
        <v>20200307</v>
      </c>
      <c r="B68">
        <v>3621673.6299947002</v>
      </c>
      <c r="C68">
        <v>89</v>
      </c>
      <c r="D68" s="1">
        <f t="shared" si="1"/>
        <v>43897</v>
      </c>
    </row>
    <row r="69" spans="1:4">
      <c r="A69">
        <v>20200308</v>
      </c>
      <c r="B69">
        <v>3063791.2999976999</v>
      </c>
      <c r="C69">
        <v>106</v>
      </c>
      <c r="D69" s="1">
        <f t="shared" si="1"/>
        <v>43898</v>
      </c>
    </row>
    <row r="70" spans="1:4">
      <c r="A70">
        <v>20200309</v>
      </c>
      <c r="B70">
        <v>3254180.4699971001</v>
      </c>
      <c r="C70">
        <v>142</v>
      </c>
      <c r="D70" s="1">
        <f t="shared" si="1"/>
        <v>43899</v>
      </c>
    </row>
    <row r="71" spans="1:4">
      <c r="A71">
        <v>20200310</v>
      </c>
      <c r="B71">
        <v>4332005.7299910001</v>
      </c>
      <c r="C71">
        <v>173</v>
      </c>
      <c r="D71" s="1">
        <f t="shared" si="1"/>
        <v>43900</v>
      </c>
    </row>
    <row r="72" spans="1:4">
      <c r="A72">
        <v>20200311</v>
      </c>
      <c r="B72">
        <v>3298933.319997</v>
      </c>
      <c r="C72">
        <v>217</v>
      </c>
      <c r="D72" s="1">
        <f t="shared" si="1"/>
        <v>43901</v>
      </c>
    </row>
    <row r="73" spans="1:4">
      <c r="A73">
        <v>20200312</v>
      </c>
      <c r="B73">
        <v>3159825.1799975</v>
      </c>
      <c r="C73">
        <v>326</v>
      </c>
      <c r="D73" s="1">
        <f t="shared" si="1"/>
        <v>43902</v>
      </c>
    </row>
    <row r="74" spans="1:4">
      <c r="A74">
        <v>20200313</v>
      </c>
      <c r="B74">
        <v>2424903.5200004</v>
      </c>
      <c r="C74">
        <v>421</v>
      </c>
      <c r="D74" s="1">
        <f t="shared" si="1"/>
        <v>43903</v>
      </c>
    </row>
    <row r="75" spans="1:4">
      <c r="A75">
        <v>20200314</v>
      </c>
      <c r="B75">
        <v>1510703.8300012001</v>
      </c>
      <c r="C75">
        <v>610</v>
      </c>
      <c r="D75" s="1">
        <f t="shared" si="1"/>
        <v>43904</v>
      </c>
    </row>
    <row r="76" spans="1:4">
      <c r="A76">
        <v>20200315</v>
      </c>
      <c r="B76">
        <v>1096629.2500006</v>
      </c>
      <c r="C76">
        <v>732</v>
      </c>
      <c r="D76" s="1">
        <f t="shared" si="1"/>
        <v>43905</v>
      </c>
    </row>
    <row r="77" spans="1:4">
      <c r="A77">
        <v>20200316</v>
      </c>
      <c r="B77">
        <v>1165273.9400005999</v>
      </c>
      <c r="C77">
        <v>950</v>
      </c>
      <c r="D77" s="1">
        <f t="shared" si="1"/>
        <v>43906</v>
      </c>
    </row>
    <row r="78" spans="1:4">
      <c r="A78">
        <v>20200317</v>
      </c>
      <c r="B78">
        <v>806046.36000017996</v>
      </c>
      <c r="C78">
        <v>1375</v>
      </c>
      <c r="D78" s="1">
        <f t="shared" si="1"/>
        <v>43907</v>
      </c>
    </row>
    <row r="79" spans="1:4">
      <c r="A79">
        <v>20200318</v>
      </c>
      <c r="B79">
        <v>630386.00999997999</v>
      </c>
      <c r="C79">
        <v>2387</v>
      </c>
      <c r="D79" s="1">
        <f t="shared" si="1"/>
        <v>43908</v>
      </c>
    </row>
    <row r="80" spans="1:4">
      <c r="A80">
        <v>20200319</v>
      </c>
      <c r="B80">
        <v>501779.08999988</v>
      </c>
      <c r="C80">
        <v>4161</v>
      </c>
      <c r="D80" s="1">
        <f t="shared" si="1"/>
        <v>43909</v>
      </c>
    </row>
    <row r="81" spans="1:4">
      <c r="A81">
        <v>20200320</v>
      </c>
      <c r="B81">
        <v>463295.31999988999</v>
      </c>
      <c r="C81">
        <v>7113</v>
      </c>
      <c r="D81" s="1">
        <f t="shared" si="1"/>
        <v>43910</v>
      </c>
    </row>
    <row r="82" spans="1:4">
      <c r="A82">
        <v>20200321</v>
      </c>
      <c r="B82">
        <v>276216.79999996</v>
      </c>
      <c r="C82">
        <v>10371</v>
      </c>
      <c r="D82" s="1">
        <f t="shared" si="1"/>
        <v>43911</v>
      </c>
    </row>
    <row r="83" spans="1:4">
      <c r="A83">
        <v>20200322</v>
      </c>
      <c r="B83">
        <v>183763.41999999</v>
      </c>
      <c r="C83">
        <v>15188</v>
      </c>
      <c r="D83" s="1">
        <f t="shared" si="1"/>
        <v>43912</v>
      </c>
    </row>
    <row r="84" spans="1:4">
      <c r="A84">
        <v>20200323</v>
      </c>
      <c r="B84">
        <v>223401.07999997999</v>
      </c>
      <c r="C84">
        <v>20899</v>
      </c>
      <c r="D84" s="1">
        <f t="shared" si="1"/>
        <v>43913</v>
      </c>
    </row>
    <row r="85" spans="1:4">
      <c r="A85">
        <v>20200324</v>
      </c>
      <c r="B85">
        <v>197183.50999999</v>
      </c>
      <c r="C85">
        <v>25704</v>
      </c>
      <c r="D85" s="1">
        <f t="shared" si="1"/>
        <v>43914</v>
      </c>
    </row>
    <row r="86" spans="1:4">
      <c r="A86">
        <v>20200325</v>
      </c>
      <c r="B86">
        <v>184489.99999998999</v>
      </c>
      <c r="C86">
        <v>33117</v>
      </c>
      <c r="D86" s="1">
        <f t="shared" si="1"/>
        <v>43915</v>
      </c>
    </row>
    <row r="87" spans="1:4">
      <c r="A87">
        <v>20200326</v>
      </c>
      <c r="B87">
        <v>175124.19</v>
      </c>
      <c r="C87">
        <v>39058</v>
      </c>
      <c r="D87" s="1">
        <f t="shared" si="1"/>
        <v>43916</v>
      </c>
    </row>
    <row r="88" spans="1:4">
      <c r="A88">
        <v>20200327</v>
      </c>
      <c r="B88">
        <v>192197.96999998999</v>
      </c>
      <c r="C88">
        <v>44746</v>
      </c>
      <c r="D88" s="1">
        <f t="shared" si="1"/>
        <v>43917</v>
      </c>
    </row>
    <row r="89" spans="1:4">
      <c r="A89">
        <v>20200328</v>
      </c>
      <c r="B89">
        <v>119960.86000001</v>
      </c>
      <c r="C89">
        <v>53517</v>
      </c>
      <c r="D89" s="1">
        <f t="shared" si="1"/>
        <v>43918</v>
      </c>
    </row>
    <row r="90" spans="1:4">
      <c r="A90">
        <v>20200329</v>
      </c>
      <c r="B90">
        <v>92030.670000005004</v>
      </c>
      <c r="C90">
        <v>59783</v>
      </c>
      <c r="D90" s="1">
        <f t="shared" si="1"/>
        <v>43919</v>
      </c>
    </row>
    <row r="91" spans="1:4">
      <c r="A91">
        <v>20200330</v>
      </c>
      <c r="B91">
        <v>154012.4</v>
      </c>
      <c r="C91">
        <v>67504</v>
      </c>
      <c r="D91" s="1">
        <f t="shared" si="1"/>
        <v>43920</v>
      </c>
    </row>
    <row r="92" spans="1:4">
      <c r="A92">
        <v>20200331</v>
      </c>
      <c r="B92">
        <v>154658.66</v>
      </c>
      <c r="C92">
        <v>76211</v>
      </c>
      <c r="D92" s="1">
        <f t="shared" si="1"/>
        <v>43921</v>
      </c>
    </row>
    <row r="93" spans="1:4">
      <c r="A93">
        <v>20200401</v>
      </c>
      <c r="B93">
        <v>151488.08000001</v>
      </c>
      <c r="C93">
        <v>84364</v>
      </c>
      <c r="D93" s="1">
        <f t="shared" si="1"/>
        <v>43922</v>
      </c>
    </row>
    <row r="94" spans="1:4">
      <c r="A94">
        <v>20200402</v>
      </c>
      <c r="B94">
        <v>141158.92000001</v>
      </c>
      <c r="C94">
        <v>93360</v>
      </c>
      <c r="D94" s="1">
        <f t="shared" si="1"/>
        <v>43923</v>
      </c>
    </row>
    <row r="95" spans="1:4">
      <c r="A95">
        <v>20200403</v>
      </c>
      <c r="B95">
        <v>164444.07</v>
      </c>
      <c r="C95">
        <v>103689</v>
      </c>
      <c r="D95" s="1">
        <f t="shared" si="1"/>
        <v>43924</v>
      </c>
    </row>
    <row r="96" spans="1:4">
      <c r="A96">
        <v>20200404</v>
      </c>
      <c r="B96">
        <v>102184.92000001</v>
      </c>
      <c r="C96">
        <v>115963</v>
      </c>
      <c r="D96" s="1">
        <f t="shared" si="1"/>
        <v>43925</v>
      </c>
    </row>
    <row r="97" spans="1:4">
      <c r="A97">
        <v>20200405</v>
      </c>
      <c r="B97">
        <v>83657.780000004001</v>
      </c>
      <c r="C97">
        <v>124085</v>
      </c>
      <c r="D97" s="1">
        <f t="shared" si="1"/>
        <v>43926</v>
      </c>
    </row>
    <row r="98" spans="1:4">
      <c r="A98">
        <v>20200406</v>
      </c>
      <c r="B98">
        <v>133336.51000000999</v>
      </c>
      <c r="C98">
        <v>133389</v>
      </c>
      <c r="D98" s="1">
        <f t="shared" si="1"/>
        <v>43927</v>
      </c>
    </row>
    <row r="99" spans="1:4">
      <c r="A99">
        <v>20200407</v>
      </c>
      <c r="B99">
        <v>125868.53000001</v>
      </c>
      <c r="C99">
        <v>141703</v>
      </c>
      <c r="D99" s="1">
        <f t="shared" si="1"/>
        <v>43928</v>
      </c>
    </row>
    <row r="100" spans="1:4">
      <c r="A100">
        <v>20200408</v>
      </c>
      <c r="B100">
        <v>124837.63000001</v>
      </c>
      <c r="C100">
        <v>151271</v>
      </c>
      <c r="D100" s="1">
        <f t="shared" si="1"/>
        <v>43929</v>
      </c>
    </row>
    <row r="101" spans="1:4">
      <c r="A101">
        <v>20200409</v>
      </c>
      <c r="B101">
        <v>125590.69000001</v>
      </c>
      <c r="C101">
        <v>162036</v>
      </c>
      <c r="D101" s="1">
        <f t="shared" si="1"/>
        <v>43930</v>
      </c>
    </row>
    <row r="102" spans="1:4">
      <c r="A102">
        <v>20200410</v>
      </c>
      <c r="B102">
        <v>136445.02000001</v>
      </c>
      <c r="C102">
        <v>172830</v>
      </c>
      <c r="D102" s="1">
        <f t="shared" si="1"/>
        <v>43931</v>
      </c>
    </row>
    <row r="103" spans="1:4">
      <c r="A103">
        <v>20200411</v>
      </c>
      <c r="B103">
        <v>101485.94000001</v>
      </c>
      <c r="C103">
        <v>182990</v>
      </c>
      <c r="D103" s="1">
        <f t="shared" si="1"/>
        <v>43932</v>
      </c>
    </row>
    <row r="104" spans="1:4">
      <c r="A104">
        <v>20200412</v>
      </c>
      <c r="B104">
        <v>75502.940000001996</v>
      </c>
      <c r="C104">
        <v>191425</v>
      </c>
      <c r="D104" s="1">
        <f t="shared" si="1"/>
        <v>43933</v>
      </c>
    </row>
    <row r="105" spans="1:4">
      <c r="A105">
        <v>20200413</v>
      </c>
      <c r="B105">
        <v>120938.51000001001</v>
      </c>
      <c r="C105">
        <v>197973</v>
      </c>
      <c r="D105" s="1">
        <f t="shared" si="1"/>
        <v>43934</v>
      </c>
    </row>
    <row r="106" spans="1:4">
      <c r="A106">
        <v>20200414</v>
      </c>
      <c r="B106">
        <v>135083.75000001001</v>
      </c>
      <c r="C106">
        <v>205375</v>
      </c>
      <c r="D106" s="1">
        <f t="shared" si="1"/>
        <v>43935</v>
      </c>
    </row>
    <row r="107" spans="1:4">
      <c r="A107">
        <v>20200415</v>
      </c>
      <c r="B107">
        <v>133409.68000001</v>
      </c>
      <c r="C107">
        <v>217130</v>
      </c>
      <c r="D107" s="1">
        <f t="shared" si="1"/>
        <v>43936</v>
      </c>
    </row>
    <row r="108" spans="1:4">
      <c r="A108">
        <v>20200416</v>
      </c>
      <c r="B108">
        <v>138048.24000001</v>
      </c>
      <c r="C108">
        <v>225761</v>
      </c>
      <c r="D108" s="1">
        <f t="shared" si="1"/>
        <v>43937</v>
      </c>
    </row>
    <row r="109" spans="1:4">
      <c r="A109">
        <v>20200417</v>
      </c>
      <c r="B109">
        <v>158884.92000001</v>
      </c>
      <c r="C109">
        <v>233293</v>
      </c>
      <c r="D109" s="1">
        <f t="shared" si="1"/>
        <v>43938</v>
      </c>
    </row>
    <row r="110" spans="1:4">
      <c r="A110">
        <v>20200418</v>
      </c>
      <c r="B110">
        <v>94960.700000005003</v>
      </c>
      <c r="C110">
        <v>240542</v>
      </c>
      <c r="D110" s="1">
        <f t="shared" si="1"/>
        <v>43939</v>
      </c>
    </row>
    <row r="111" spans="1:4">
      <c r="A111">
        <v>20200419</v>
      </c>
      <c r="B111">
        <v>85754.570000003994</v>
      </c>
      <c r="C111">
        <v>246741</v>
      </c>
      <c r="D111" s="1">
        <f t="shared" si="1"/>
        <v>43940</v>
      </c>
    </row>
    <row r="112" spans="1:4">
      <c r="A112">
        <v>20200420</v>
      </c>
      <c r="B112">
        <v>131839.28000001001</v>
      </c>
      <c r="C112">
        <v>251608</v>
      </c>
      <c r="D112" s="1">
        <f t="shared" si="1"/>
        <v>43941</v>
      </c>
    </row>
    <row r="113" spans="1:4">
      <c r="A113">
        <v>20200421</v>
      </c>
      <c r="B113">
        <v>131790.88000000999</v>
      </c>
      <c r="C113">
        <v>255932</v>
      </c>
      <c r="D113" s="1">
        <f t="shared" si="1"/>
        <v>43942</v>
      </c>
    </row>
    <row r="114" spans="1:4">
      <c r="A114">
        <v>20200422</v>
      </c>
      <c r="B114">
        <v>139948.65000001001</v>
      </c>
      <c r="C114">
        <v>261591</v>
      </c>
      <c r="D114" s="1">
        <f t="shared" si="1"/>
        <v>43943</v>
      </c>
    </row>
    <row r="115" spans="1:4">
      <c r="A115">
        <v>20200423</v>
      </c>
      <c r="B115">
        <v>140826.24000001</v>
      </c>
      <c r="C115">
        <v>267932</v>
      </c>
      <c r="D115" s="1">
        <f t="shared" si="1"/>
        <v>43944</v>
      </c>
    </row>
    <row r="116" spans="1:4">
      <c r="A116">
        <v>20200424</v>
      </c>
      <c r="B116">
        <v>153795.67000001</v>
      </c>
      <c r="C116">
        <v>276218</v>
      </c>
      <c r="D116" s="1">
        <f t="shared" si="1"/>
        <v>43945</v>
      </c>
    </row>
    <row r="117" spans="1:4">
      <c r="A117">
        <v>20200425</v>
      </c>
      <c r="B117">
        <v>117506.07000001</v>
      </c>
      <c r="C117">
        <v>286901</v>
      </c>
      <c r="D117" s="1">
        <f t="shared" si="1"/>
        <v>43946</v>
      </c>
    </row>
    <row r="118" spans="1:4">
      <c r="A118">
        <v>20200426</v>
      </c>
      <c r="B118">
        <v>87637.230000002994</v>
      </c>
      <c r="C118">
        <v>292914</v>
      </c>
      <c r="D118" s="1">
        <f t="shared" si="1"/>
        <v>43947</v>
      </c>
    </row>
    <row r="119" spans="1:4">
      <c r="A119">
        <v>20200427</v>
      </c>
      <c r="B119">
        <v>149654.35000000999</v>
      </c>
      <c r="C119">
        <v>296991</v>
      </c>
      <c r="D119" s="1">
        <f t="shared" si="1"/>
        <v>43948</v>
      </c>
    </row>
    <row r="120" spans="1:4">
      <c r="A120">
        <v>20200428</v>
      </c>
      <c r="B120">
        <v>163262.46000001</v>
      </c>
      <c r="C120">
        <v>300276</v>
      </c>
      <c r="D120" s="1">
        <f t="shared" si="1"/>
        <v>43949</v>
      </c>
    </row>
    <row r="121" spans="1:4">
      <c r="A121">
        <v>20200429</v>
      </c>
      <c r="B121">
        <v>168686.29000000999</v>
      </c>
      <c r="C121">
        <v>304994</v>
      </c>
      <c r="D121" s="1">
        <f t="shared" si="1"/>
        <v>43950</v>
      </c>
    </row>
    <row r="122" spans="1:4">
      <c r="A122">
        <v>20200430</v>
      </c>
      <c r="B122">
        <v>185139.31000001001</v>
      </c>
      <c r="C122">
        <v>309696</v>
      </c>
      <c r="D122" s="1">
        <f t="shared" si="1"/>
        <v>43951</v>
      </c>
    </row>
    <row r="123" spans="1:4">
      <c r="A123">
        <v>20200501</v>
      </c>
      <c r="B123">
        <v>211732.02</v>
      </c>
      <c r="C123">
        <v>313575</v>
      </c>
      <c r="D123" s="1">
        <f t="shared" si="1"/>
        <v>43952</v>
      </c>
    </row>
    <row r="124" spans="1:4">
      <c r="A124">
        <v>20200502</v>
      </c>
      <c r="B124">
        <v>145577.69000001001</v>
      </c>
      <c r="C124">
        <v>318134</v>
      </c>
      <c r="D124" s="1">
        <f t="shared" si="1"/>
        <v>43953</v>
      </c>
    </row>
    <row r="125" spans="1:4">
      <c r="A125">
        <v>20200503</v>
      </c>
      <c r="B125">
        <v>114934.3</v>
      </c>
      <c r="C125">
        <v>321833</v>
      </c>
      <c r="D125" s="1">
        <f t="shared" si="1"/>
        <v>43954</v>
      </c>
    </row>
    <row r="126" spans="1:4">
      <c r="A126">
        <v>20200504</v>
      </c>
      <c r="B126">
        <v>621529.53000002995</v>
      </c>
      <c r="C126">
        <v>324357</v>
      </c>
      <c r="D126" s="1">
        <f t="shared" si="1"/>
        <v>43955</v>
      </c>
    </row>
    <row r="127" spans="1:4">
      <c r="A127">
        <v>20200505</v>
      </c>
      <c r="B127">
        <v>210103.15</v>
      </c>
      <c r="C127">
        <v>326659</v>
      </c>
      <c r="D127" s="1">
        <f t="shared" si="1"/>
        <v>43956</v>
      </c>
    </row>
    <row r="128" spans="1:4">
      <c r="A128">
        <v>20200506</v>
      </c>
      <c r="B128">
        <v>220736.76</v>
      </c>
      <c r="C128">
        <v>329405</v>
      </c>
      <c r="D128" s="1">
        <f t="shared" si="1"/>
        <v>43957</v>
      </c>
    </row>
    <row r="129" spans="1:4">
      <c r="A129">
        <v>20200507</v>
      </c>
      <c r="B129">
        <v>230308.1</v>
      </c>
      <c r="C129">
        <v>332931</v>
      </c>
      <c r="D129" s="1">
        <f t="shared" si="1"/>
        <v>43958</v>
      </c>
    </row>
    <row r="130" spans="1:4">
      <c r="A130">
        <v>20200508</v>
      </c>
      <c r="B130">
        <v>242905.25</v>
      </c>
      <c r="C130">
        <v>335804</v>
      </c>
      <c r="D130" s="1">
        <f t="shared" si="1"/>
        <v>43959</v>
      </c>
    </row>
    <row r="131" spans="1:4">
      <c r="A131">
        <v>20200509</v>
      </c>
      <c r="B131">
        <v>156115.47000001001</v>
      </c>
      <c r="C131">
        <v>338519</v>
      </c>
      <c r="D131" s="1">
        <f t="shared" ref="D131:D183" si="2">DATE(MID(A131,1,4),MID(A131,5,2),MID(A131,7,2))</f>
        <v>43960</v>
      </c>
    </row>
    <row r="132" spans="1:4">
      <c r="A132">
        <v>20200510</v>
      </c>
      <c r="B132">
        <v>143018.48000000999</v>
      </c>
      <c r="C132">
        <v>340657</v>
      </c>
      <c r="D132" s="1">
        <f t="shared" si="2"/>
        <v>43961</v>
      </c>
    </row>
    <row r="133" spans="1:4">
      <c r="A133">
        <v>20200511</v>
      </c>
      <c r="B133">
        <v>230767.52000001</v>
      </c>
      <c r="C133">
        <v>342267</v>
      </c>
      <c r="D133" s="1">
        <f t="shared" si="2"/>
        <v>43962</v>
      </c>
    </row>
    <row r="134" spans="1:4">
      <c r="A134">
        <v>20200512</v>
      </c>
      <c r="B134">
        <v>237667.18</v>
      </c>
      <c r="C134">
        <v>343705</v>
      </c>
      <c r="D134" s="1">
        <f t="shared" si="2"/>
        <v>43963</v>
      </c>
    </row>
    <row r="135" spans="1:4">
      <c r="A135">
        <v>20200513</v>
      </c>
      <c r="B135">
        <v>250556.61</v>
      </c>
      <c r="C135">
        <v>345828</v>
      </c>
      <c r="D135" s="1">
        <f t="shared" si="2"/>
        <v>43964</v>
      </c>
    </row>
    <row r="136" spans="1:4">
      <c r="A136">
        <v>20200514</v>
      </c>
      <c r="B136">
        <v>257435.67</v>
      </c>
      <c r="C136">
        <v>348192</v>
      </c>
      <c r="D136" s="1">
        <f t="shared" si="2"/>
        <v>43965</v>
      </c>
    </row>
    <row r="137" spans="1:4">
      <c r="A137">
        <v>20200515</v>
      </c>
      <c r="B137">
        <v>287078.38999999</v>
      </c>
      <c r="C137">
        <v>350951</v>
      </c>
      <c r="D137" s="1">
        <f t="shared" si="2"/>
        <v>43966</v>
      </c>
    </row>
    <row r="138" spans="1:4">
      <c r="A138">
        <v>20200516</v>
      </c>
      <c r="B138">
        <v>192871.90000001001</v>
      </c>
      <c r="C138">
        <v>353136</v>
      </c>
      <c r="D138" s="1">
        <f t="shared" si="2"/>
        <v>43967</v>
      </c>
    </row>
    <row r="139" spans="1:4">
      <c r="A139">
        <v>20200517</v>
      </c>
      <c r="B139">
        <v>141400.09000001001</v>
      </c>
      <c r="C139">
        <v>355037</v>
      </c>
      <c r="D139" s="1">
        <f t="shared" si="2"/>
        <v>43968</v>
      </c>
    </row>
    <row r="140" spans="1:4">
      <c r="A140">
        <v>20200518</v>
      </c>
      <c r="B140">
        <v>216120.72</v>
      </c>
      <c r="C140">
        <v>356278</v>
      </c>
      <c r="D140" s="1">
        <f t="shared" si="2"/>
        <v>43969</v>
      </c>
    </row>
    <row r="141" spans="1:4">
      <c r="A141">
        <v>20200519</v>
      </c>
      <c r="B141">
        <v>216211.77999998999</v>
      </c>
      <c r="C141">
        <v>357757</v>
      </c>
      <c r="D141" s="1">
        <f t="shared" si="2"/>
        <v>43970</v>
      </c>
    </row>
    <row r="142" spans="1:4">
      <c r="A142">
        <v>20200520</v>
      </c>
      <c r="B142">
        <v>228201.63999999</v>
      </c>
      <c r="C142">
        <v>359235</v>
      </c>
      <c r="D142" s="1">
        <f t="shared" si="2"/>
        <v>43971</v>
      </c>
    </row>
    <row r="143" spans="1:4">
      <c r="A143">
        <v>20200521</v>
      </c>
      <c r="B143">
        <v>228246.68999998999</v>
      </c>
      <c r="C143">
        <v>361313</v>
      </c>
      <c r="D143" s="1">
        <f t="shared" si="2"/>
        <v>43972</v>
      </c>
    </row>
    <row r="144" spans="1:4">
      <c r="A144">
        <v>20200522</v>
      </c>
      <c r="B144">
        <v>254864.22999997999</v>
      </c>
      <c r="C144">
        <v>362991</v>
      </c>
      <c r="D144" s="1">
        <f t="shared" si="2"/>
        <v>43973</v>
      </c>
    </row>
    <row r="145" spans="1:4">
      <c r="A145">
        <v>20200523</v>
      </c>
      <c r="B145">
        <v>145421.01000000999</v>
      </c>
      <c r="C145">
        <v>364745</v>
      </c>
      <c r="D145" s="1">
        <f t="shared" si="2"/>
        <v>43974</v>
      </c>
    </row>
    <row r="146" spans="1:4">
      <c r="A146">
        <v>20200524</v>
      </c>
      <c r="B146">
        <v>147444.92000001</v>
      </c>
      <c r="C146">
        <v>366346</v>
      </c>
      <c r="D146" s="1">
        <f t="shared" si="2"/>
        <v>43975</v>
      </c>
    </row>
    <row r="147" spans="1:4">
      <c r="A147">
        <v>20200525</v>
      </c>
      <c r="B147">
        <v>143258.37000001001</v>
      </c>
      <c r="C147">
        <v>367625</v>
      </c>
      <c r="D147" s="1">
        <f t="shared" si="2"/>
        <v>43976</v>
      </c>
    </row>
    <row r="148" spans="1:4">
      <c r="A148">
        <v>20200526</v>
      </c>
      <c r="B148">
        <v>233594.70999999001</v>
      </c>
      <c r="C148">
        <v>368669</v>
      </c>
      <c r="D148" s="1">
        <f t="shared" si="2"/>
        <v>43977</v>
      </c>
    </row>
    <row r="149" spans="1:4">
      <c r="A149">
        <v>20200527</v>
      </c>
      <c r="B149">
        <v>256382.96999998001</v>
      </c>
      <c r="C149">
        <v>369801</v>
      </c>
      <c r="D149" s="1">
        <f t="shared" si="2"/>
        <v>43978</v>
      </c>
    </row>
    <row r="150" spans="1:4">
      <c r="A150">
        <v>20200528</v>
      </c>
      <c r="B150">
        <v>244501.89999999001</v>
      </c>
      <c r="C150">
        <v>371559</v>
      </c>
      <c r="D150" s="1">
        <f t="shared" si="2"/>
        <v>43979</v>
      </c>
    </row>
    <row r="151" spans="1:4">
      <c r="A151">
        <v>20200529</v>
      </c>
      <c r="B151">
        <v>274030.21999998001</v>
      </c>
      <c r="C151">
        <v>373108</v>
      </c>
      <c r="D151" s="1">
        <f t="shared" si="2"/>
        <v>43980</v>
      </c>
    </row>
    <row r="152" spans="1:4">
      <c r="A152">
        <v>20200530</v>
      </c>
      <c r="B152">
        <v>205065.64</v>
      </c>
      <c r="C152">
        <v>374471</v>
      </c>
      <c r="D152" s="1">
        <f t="shared" si="2"/>
        <v>43981</v>
      </c>
    </row>
    <row r="153" spans="1:4">
      <c r="A153">
        <v>20200531</v>
      </c>
      <c r="B153">
        <v>166022.15000001001</v>
      </c>
      <c r="C153">
        <v>375575</v>
      </c>
      <c r="D153" s="1">
        <f t="shared" si="2"/>
        <v>43982</v>
      </c>
    </row>
    <row r="154" spans="1:4">
      <c r="A154">
        <v>20200601</v>
      </c>
      <c r="B154">
        <v>269423.98999998003</v>
      </c>
      <c r="C154">
        <v>376520</v>
      </c>
      <c r="D154" s="1">
        <f t="shared" si="2"/>
        <v>43983</v>
      </c>
    </row>
    <row r="155" spans="1:4">
      <c r="A155">
        <v>20200602</v>
      </c>
      <c r="B155">
        <v>280816.58999998</v>
      </c>
      <c r="C155">
        <v>377881</v>
      </c>
      <c r="D155" s="1">
        <f t="shared" si="2"/>
        <v>43984</v>
      </c>
    </row>
    <row r="156" spans="1:4">
      <c r="A156">
        <v>20200603</v>
      </c>
      <c r="B156">
        <v>274043.27999998</v>
      </c>
      <c r="C156">
        <v>378924</v>
      </c>
      <c r="D156" s="1">
        <f t="shared" si="2"/>
        <v>43985</v>
      </c>
    </row>
    <row r="157" spans="1:4">
      <c r="A157">
        <v>20200604</v>
      </c>
      <c r="B157">
        <v>293198.28999998001</v>
      </c>
      <c r="C157">
        <v>379977</v>
      </c>
      <c r="D157" s="1">
        <f t="shared" si="2"/>
        <v>43986</v>
      </c>
    </row>
    <row r="158" spans="1:4">
      <c r="A158">
        <v>20200605</v>
      </c>
      <c r="B158">
        <v>317805.30999997997</v>
      </c>
      <c r="C158">
        <v>381019</v>
      </c>
      <c r="D158" s="1">
        <f t="shared" si="2"/>
        <v>43987</v>
      </c>
    </row>
    <row r="159" spans="1:4">
      <c r="A159">
        <v>20200606</v>
      </c>
      <c r="B159">
        <v>240384.61999999001</v>
      </c>
      <c r="C159">
        <v>382102</v>
      </c>
      <c r="D159" s="1">
        <f t="shared" si="2"/>
        <v>43988</v>
      </c>
    </row>
    <row r="160" spans="1:4">
      <c r="A160">
        <v>20200607</v>
      </c>
      <c r="B160">
        <v>197069.04</v>
      </c>
      <c r="C160">
        <v>382879</v>
      </c>
      <c r="D160" s="1">
        <f t="shared" si="2"/>
        <v>43989</v>
      </c>
    </row>
    <row r="161" spans="1:4">
      <c r="A161">
        <v>20200608</v>
      </c>
      <c r="B161">
        <v>306094.72999997</v>
      </c>
      <c r="C161">
        <v>383591</v>
      </c>
      <c r="D161" s="1">
        <f t="shared" si="2"/>
        <v>43990</v>
      </c>
    </row>
    <row r="162" spans="1:4">
      <c r="A162">
        <v>20200609</v>
      </c>
      <c r="B162">
        <v>318471.78999995999</v>
      </c>
      <c r="C162">
        <v>384281</v>
      </c>
      <c r="D162" s="1">
        <f t="shared" si="2"/>
        <v>43991</v>
      </c>
    </row>
    <row r="163" spans="1:4">
      <c r="A163">
        <v>20200610</v>
      </c>
      <c r="B163">
        <v>320120.60999996</v>
      </c>
      <c r="C163">
        <v>384945</v>
      </c>
      <c r="D163" s="1">
        <f t="shared" si="2"/>
        <v>43992</v>
      </c>
    </row>
    <row r="164" spans="1:4">
      <c r="A164">
        <v>20200611</v>
      </c>
      <c r="B164">
        <v>319815.54999996</v>
      </c>
      <c r="C164">
        <v>385669</v>
      </c>
      <c r="D164" s="1">
        <f t="shared" si="2"/>
        <v>43993</v>
      </c>
    </row>
    <row r="165" spans="1:4">
      <c r="A165">
        <v>20200612</v>
      </c>
      <c r="B165">
        <v>367849.26999995002</v>
      </c>
      <c r="C165">
        <v>386490</v>
      </c>
      <c r="D165" s="1">
        <f t="shared" si="2"/>
        <v>43994</v>
      </c>
    </row>
    <row r="166" spans="1:4">
      <c r="A166">
        <v>20200613</v>
      </c>
      <c r="B166">
        <v>255898.43999998001</v>
      </c>
      <c r="C166">
        <v>387402</v>
      </c>
      <c r="D166" s="1">
        <f t="shared" si="2"/>
        <v>43995</v>
      </c>
    </row>
    <row r="167" spans="1:4">
      <c r="A167">
        <v>20200614</v>
      </c>
      <c r="B167">
        <v>215317.19999999</v>
      </c>
      <c r="C167">
        <v>388096</v>
      </c>
      <c r="D167" s="1">
        <f t="shared" si="2"/>
        <v>43996</v>
      </c>
    </row>
    <row r="168" spans="1:4">
      <c r="A168">
        <v>20200615</v>
      </c>
      <c r="B168">
        <v>352519.48999996</v>
      </c>
      <c r="C168">
        <v>388719</v>
      </c>
      <c r="D168" s="1">
        <f t="shared" si="2"/>
        <v>43997</v>
      </c>
    </row>
    <row r="169" spans="1:4">
      <c r="A169">
        <v>20200616</v>
      </c>
      <c r="B169">
        <v>373533.88999995001</v>
      </c>
      <c r="C169">
        <v>389349</v>
      </c>
      <c r="D169" s="1">
        <f t="shared" si="2"/>
        <v>43998</v>
      </c>
    </row>
    <row r="170" spans="1:4">
      <c r="A170">
        <v>20200617</v>
      </c>
      <c r="B170">
        <v>375245.36999994999</v>
      </c>
      <c r="C170">
        <v>389910</v>
      </c>
      <c r="D170" s="1">
        <f t="shared" si="2"/>
        <v>43999</v>
      </c>
    </row>
    <row r="171" spans="1:4">
      <c r="A171">
        <v>20200618</v>
      </c>
      <c r="B171">
        <v>385202.98999994999</v>
      </c>
      <c r="C171">
        <v>390536</v>
      </c>
      <c r="D171" s="1">
        <f t="shared" si="2"/>
        <v>44000</v>
      </c>
    </row>
    <row r="172" spans="1:4">
      <c r="A172">
        <v>20200619</v>
      </c>
      <c r="B172">
        <v>430476.72999994003</v>
      </c>
      <c r="C172">
        <v>391330</v>
      </c>
      <c r="D172" s="1">
        <f t="shared" si="2"/>
        <v>44001</v>
      </c>
    </row>
    <row r="173" spans="1:4">
      <c r="A173">
        <v>20200620</v>
      </c>
      <c r="B173">
        <v>284458.42999998003</v>
      </c>
      <c r="C173">
        <v>392037</v>
      </c>
      <c r="D173" s="1">
        <f t="shared" si="2"/>
        <v>44002</v>
      </c>
    </row>
    <row r="174" spans="1:4">
      <c r="A174">
        <v>20200621</v>
      </c>
      <c r="B174">
        <v>266319.39999998</v>
      </c>
      <c r="C174">
        <v>392702</v>
      </c>
      <c r="D174" s="1">
        <f t="shared" si="2"/>
        <v>44003</v>
      </c>
    </row>
    <row r="175" spans="1:4">
      <c r="A175">
        <v>20200622</v>
      </c>
      <c r="B175">
        <v>425258.27999993</v>
      </c>
      <c r="C175">
        <v>393257</v>
      </c>
      <c r="D175" s="1">
        <f t="shared" si="2"/>
        <v>44004</v>
      </c>
    </row>
    <row r="176" spans="1:4">
      <c r="A176">
        <v>20200623</v>
      </c>
      <c r="B176">
        <v>457213.86999992002</v>
      </c>
      <c r="C176">
        <v>393855</v>
      </c>
      <c r="D176" s="1">
        <f t="shared" si="2"/>
        <v>44005</v>
      </c>
    </row>
    <row r="177" spans="1:4">
      <c r="A177">
        <v>20200624</v>
      </c>
      <c r="B177">
        <v>465636.42999992002</v>
      </c>
      <c r="C177">
        <v>394430</v>
      </c>
      <c r="D177" s="1">
        <f t="shared" si="2"/>
        <v>44006</v>
      </c>
    </row>
    <row r="178" spans="1:4">
      <c r="A178">
        <v>20200625</v>
      </c>
      <c r="B178">
        <v>482882.68999991001</v>
      </c>
      <c r="C178">
        <v>395168</v>
      </c>
      <c r="D178" s="1">
        <f t="shared" si="2"/>
        <v>44007</v>
      </c>
    </row>
    <row r="179" spans="1:4">
      <c r="A179">
        <v>20200626</v>
      </c>
      <c r="B179">
        <v>498324.14999990998</v>
      </c>
      <c r="C179">
        <v>395972</v>
      </c>
      <c r="D179" s="1">
        <f t="shared" si="2"/>
        <v>44008</v>
      </c>
    </row>
    <row r="180" spans="1:4">
      <c r="A180">
        <v>20200627</v>
      </c>
      <c r="B180">
        <v>319776.89999995998</v>
      </c>
      <c r="C180">
        <v>396669</v>
      </c>
      <c r="D180" s="1">
        <f t="shared" si="2"/>
        <v>44009</v>
      </c>
    </row>
    <row r="181" spans="1:4">
      <c r="A181">
        <v>20200628</v>
      </c>
      <c r="B181">
        <v>291933.66999997001</v>
      </c>
      <c r="C181">
        <v>397293</v>
      </c>
      <c r="D181" s="1">
        <f t="shared" si="2"/>
        <v>44010</v>
      </c>
    </row>
    <row r="182" spans="1:4">
      <c r="A182">
        <v>20200629</v>
      </c>
      <c r="B182">
        <v>462823.47999992</v>
      </c>
      <c r="C182">
        <v>397684</v>
      </c>
      <c r="D182" s="1">
        <f t="shared" si="2"/>
        <v>44011</v>
      </c>
    </row>
    <row r="183" spans="1:4">
      <c r="A183">
        <v>20200630</v>
      </c>
      <c r="B183">
        <v>53.49</v>
      </c>
      <c r="C183">
        <v>398142</v>
      </c>
      <c r="D183" s="1">
        <f t="shared" si="2"/>
        <v>44012</v>
      </c>
    </row>
  </sheetData>
  <sortState ref="A2:C240">
    <sortCondition ref="A1"/>
  </sortState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548"/>
  <sheetViews>
    <sheetView tabSelected="1" workbookViewId="0">
      <selection activeCell="T107" sqref="T107"/>
    </sheetView>
  </sheetViews>
  <sheetFormatPr defaultRowHeight="15"/>
  <cols>
    <col min="1" max="1" width="10.7109375" style="1" bestFit="1" customWidth="1"/>
    <col min="2" max="2" width="12.7109375" style="7" bestFit="1" customWidth="1"/>
    <col min="5" max="5" width="13.7109375" customWidth="1"/>
    <col min="6" max="6" width="13.85546875" customWidth="1"/>
    <col min="7" max="7" width="12.5703125" customWidth="1"/>
    <col min="8" max="9" width="12" bestFit="1" customWidth="1"/>
    <col min="10" max="10" width="10" bestFit="1" customWidth="1"/>
    <col min="13" max="13" width="13.140625" bestFit="1" customWidth="1"/>
    <col min="14" max="14" width="19.5703125" bestFit="1" customWidth="1"/>
    <col min="19" max="19" width="15.5703125" customWidth="1"/>
    <col min="20" max="20" width="10" bestFit="1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">
        <v>43831</v>
      </c>
      <c r="B2">
        <v>3339325.2399959001</v>
      </c>
      <c r="C2">
        <v>0</v>
      </c>
    </row>
    <row r="3" spans="1:3">
      <c r="A3" s="1">
        <v>43832</v>
      </c>
      <c r="B3">
        <v>3156268.9699972002</v>
      </c>
      <c r="C3">
        <v>0</v>
      </c>
    </row>
    <row r="4" spans="1:3">
      <c r="A4" s="1">
        <v>43833</v>
      </c>
      <c r="B4">
        <v>3396079.499996</v>
      </c>
      <c r="C4">
        <v>0</v>
      </c>
    </row>
    <row r="5" spans="1:3">
      <c r="A5" s="1">
        <v>43834</v>
      </c>
      <c r="B5">
        <v>3275097.4899964002</v>
      </c>
      <c r="C5">
        <v>0</v>
      </c>
    </row>
    <row r="6" spans="1:3">
      <c r="A6" s="1">
        <v>43835</v>
      </c>
      <c r="B6">
        <v>3130069.4299976001</v>
      </c>
      <c r="C6">
        <v>0</v>
      </c>
    </row>
    <row r="7" spans="1:3">
      <c r="A7" s="1">
        <v>43836</v>
      </c>
      <c r="B7">
        <v>3436391.0499967001</v>
      </c>
      <c r="C7">
        <v>0</v>
      </c>
    </row>
    <row r="8" spans="1:3">
      <c r="A8" s="1">
        <v>43837</v>
      </c>
      <c r="B8">
        <v>3721205.8799955002</v>
      </c>
      <c r="C8">
        <v>0</v>
      </c>
    </row>
    <row r="9" spans="1:3">
      <c r="A9" s="1">
        <v>43838</v>
      </c>
      <c r="B9">
        <v>3992596.1299943002</v>
      </c>
      <c r="C9">
        <v>0</v>
      </c>
    </row>
    <row r="10" spans="1:3">
      <c r="A10" s="1">
        <v>43839</v>
      </c>
      <c r="B10">
        <v>4348679.5699931001</v>
      </c>
      <c r="C10">
        <v>0</v>
      </c>
    </row>
    <row r="11" spans="1:3">
      <c r="A11" s="1">
        <v>43840</v>
      </c>
      <c r="B11">
        <v>4337690.8799929004</v>
      </c>
      <c r="C11">
        <v>0</v>
      </c>
    </row>
    <row r="12" spans="1:3">
      <c r="A12" s="1">
        <v>43841</v>
      </c>
      <c r="B12">
        <v>3924813.2199938898</v>
      </c>
      <c r="C12">
        <v>0</v>
      </c>
    </row>
    <row r="13" spans="1:3">
      <c r="A13" s="1">
        <v>43842</v>
      </c>
      <c r="B13">
        <v>3550766.4899959899</v>
      </c>
      <c r="C13">
        <v>0</v>
      </c>
    </row>
    <row r="14" spans="1:3">
      <c r="A14" s="1">
        <v>43843</v>
      </c>
      <c r="B14">
        <v>4005947.8799941</v>
      </c>
      <c r="C14">
        <v>0</v>
      </c>
    </row>
    <row r="15" spans="1:3">
      <c r="A15" s="1">
        <v>43844</v>
      </c>
      <c r="B15">
        <v>4083105.7399936998</v>
      </c>
      <c r="C15">
        <v>0</v>
      </c>
    </row>
    <row r="16" spans="1:3">
      <c r="A16" s="1">
        <v>43845</v>
      </c>
      <c r="B16">
        <v>4101238.2499938901</v>
      </c>
      <c r="C16">
        <v>0</v>
      </c>
    </row>
    <row r="17" spans="1:3">
      <c r="A17" s="1">
        <v>43846</v>
      </c>
      <c r="B17">
        <v>4506779.9199920902</v>
      </c>
      <c r="C17">
        <v>0</v>
      </c>
    </row>
    <row r="18" spans="1:3">
      <c r="A18" s="1">
        <v>43847</v>
      </c>
      <c r="B18">
        <v>4558896.4399912003</v>
      </c>
      <c r="C18">
        <v>0</v>
      </c>
    </row>
    <row r="19" spans="1:3">
      <c r="A19" s="1">
        <v>43848</v>
      </c>
      <c r="B19">
        <v>3297193.7899957998</v>
      </c>
      <c r="C19">
        <v>0</v>
      </c>
    </row>
    <row r="20" spans="1:3">
      <c r="A20" s="1">
        <v>43849</v>
      </c>
      <c r="B20">
        <v>3169396.6699970001</v>
      </c>
      <c r="C20">
        <v>0</v>
      </c>
    </row>
    <row r="21" spans="1:3">
      <c r="A21" s="1">
        <v>43850</v>
      </c>
      <c r="B21">
        <v>3084510.74999779</v>
      </c>
      <c r="C21">
        <v>0</v>
      </c>
    </row>
    <row r="22" spans="1:3">
      <c r="A22" s="1">
        <v>43851</v>
      </c>
      <c r="B22">
        <v>4020762.9299940998</v>
      </c>
      <c r="C22">
        <v>0</v>
      </c>
    </row>
    <row r="23" spans="1:3">
      <c r="A23" s="1">
        <v>43852</v>
      </c>
      <c r="B23">
        <v>4121612.4099937901</v>
      </c>
      <c r="C23">
        <v>0</v>
      </c>
    </row>
    <row r="24" spans="1:3">
      <c r="A24" s="1">
        <v>43853</v>
      </c>
      <c r="B24">
        <v>4386419.7799928002</v>
      </c>
      <c r="C24">
        <v>0</v>
      </c>
    </row>
    <row r="25" spans="1:3">
      <c r="A25" s="1">
        <v>43854</v>
      </c>
      <c r="B25">
        <v>4372584.9599919003</v>
      </c>
      <c r="C25">
        <v>0</v>
      </c>
    </row>
    <row r="26" spans="1:3">
      <c r="A26" s="1">
        <v>43855</v>
      </c>
      <c r="B26">
        <v>3820502.5199938901</v>
      </c>
      <c r="C26">
        <v>0</v>
      </c>
    </row>
    <row r="27" spans="1:3">
      <c r="A27" s="1">
        <v>43856</v>
      </c>
      <c r="B27">
        <v>3517922.5899959998</v>
      </c>
      <c r="C27">
        <v>0</v>
      </c>
    </row>
    <row r="28" spans="1:3">
      <c r="A28" s="1">
        <v>43857</v>
      </c>
      <c r="B28">
        <v>3593616.2699958999</v>
      </c>
      <c r="C28">
        <v>0</v>
      </c>
    </row>
    <row r="29" spans="1:3">
      <c r="A29" s="1">
        <v>43858</v>
      </c>
      <c r="B29">
        <v>3956471.5099944002</v>
      </c>
      <c r="C29">
        <v>0</v>
      </c>
    </row>
    <row r="30" spans="1:3">
      <c r="A30" s="1">
        <v>43859</v>
      </c>
      <c r="B30">
        <v>4238852.2499933001</v>
      </c>
      <c r="C30">
        <v>0</v>
      </c>
    </row>
    <row r="31" spans="1:3">
      <c r="A31" s="1">
        <v>43860</v>
      </c>
      <c r="B31">
        <v>4604663.1699917996</v>
      </c>
      <c r="C31">
        <v>0</v>
      </c>
    </row>
    <row r="32" spans="1:3">
      <c r="A32" s="1">
        <v>43861</v>
      </c>
      <c r="B32">
        <v>4489260.2499917997</v>
      </c>
      <c r="C32">
        <v>0</v>
      </c>
    </row>
    <row r="33" spans="1:6">
      <c r="A33" s="1">
        <v>43862</v>
      </c>
      <c r="B33">
        <v>3665548.4899945999</v>
      </c>
      <c r="C33">
        <v>0</v>
      </c>
    </row>
    <row r="34" spans="1:6">
      <c r="A34" s="1">
        <v>43863</v>
      </c>
      <c r="B34">
        <v>3526506.2799958</v>
      </c>
      <c r="C34">
        <v>0</v>
      </c>
    </row>
    <row r="35" spans="1:6">
      <c r="A35" s="1">
        <v>43864</v>
      </c>
      <c r="B35">
        <v>3712116.6399953999</v>
      </c>
      <c r="C35">
        <v>0</v>
      </c>
    </row>
    <row r="36" spans="1:6">
      <c r="A36" s="1">
        <v>43865</v>
      </c>
      <c r="B36">
        <v>3976086.4399942998</v>
      </c>
      <c r="C36">
        <v>0</v>
      </c>
    </row>
    <row r="37" spans="1:6">
      <c r="A37" s="1">
        <v>43866</v>
      </c>
      <c r="B37">
        <v>4279987.4799931999</v>
      </c>
      <c r="C37">
        <v>0</v>
      </c>
    </row>
    <row r="38" spans="1:6">
      <c r="A38" s="1">
        <v>43867</v>
      </c>
      <c r="B38">
        <v>4573382.829992</v>
      </c>
      <c r="C38">
        <v>0</v>
      </c>
    </row>
    <row r="39" spans="1:6">
      <c r="A39" s="1">
        <v>43868</v>
      </c>
      <c r="B39">
        <v>4697663.9099907996</v>
      </c>
      <c r="C39">
        <v>0</v>
      </c>
    </row>
    <row r="40" spans="1:6">
      <c r="A40" s="1">
        <v>43869</v>
      </c>
      <c r="B40">
        <v>3877636.3299936</v>
      </c>
      <c r="C40">
        <v>0</v>
      </c>
    </row>
    <row r="41" spans="1:6">
      <c r="A41" s="1">
        <v>43870</v>
      </c>
      <c r="B41">
        <v>3416312.6499963999</v>
      </c>
      <c r="C41">
        <v>0</v>
      </c>
    </row>
    <row r="42" spans="1:6">
      <c r="A42" s="1">
        <v>43871</v>
      </c>
      <c r="B42">
        <v>4007409.3899943</v>
      </c>
      <c r="C42">
        <v>0</v>
      </c>
      <c r="E42" s="3" t="s">
        <v>23</v>
      </c>
      <c r="F42" t="s">
        <v>21</v>
      </c>
    </row>
    <row r="43" spans="1:6">
      <c r="A43" s="1">
        <v>43872</v>
      </c>
      <c r="B43">
        <v>4079228.3899938902</v>
      </c>
      <c r="C43">
        <v>0</v>
      </c>
      <c r="E43" s="5" t="s">
        <v>5</v>
      </c>
      <c r="F43" s="4"/>
    </row>
    <row r="44" spans="1:6">
      <c r="A44" s="1">
        <v>43873</v>
      </c>
      <c r="B44">
        <v>4397331.7699926002</v>
      </c>
      <c r="C44">
        <v>0</v>
      </c>
      <c r="E44" s="8" t="s">
        <v>13</v>
      </c>
      <c r="F44" s="7">
        <v>141553615.89164165</v>
      </c>
    </row>
    <row r="45" spans="1:6">
      <c r="A45" s="1">
        <v>43874</v>
      </c>
      <c r="B45">
        <v>4725681.9999914998</v>
      </c>
      <c r="C45">
        <v>0</v>
      </c>
      <c r="E45" s="8" t="s">
        <v>14</v>
      </c>
      <c r="F45" s="7">
        <v>153356258.26214373</v>
      </c>
    </row>
    <row r="46" spans="1:6">
      <c r="A46" s="1">
        <v>43875</v>
      </c>
      <c r="B46">
        <v>4879387.1199894901</v>
      </c>
      <c r="C46">
        <v>0</v>
      </c>
      <c r="E46" s="8" t="s">
        <v>15</v>
      </c>
      <c r="F46" s="7">
        <v>73392650.61878404</v>
      </c>
    </row>
    <row r="47" spans="1:6">
      <c r="A47" s="1">
        <v>43876</v>
      </c>
      <c r="B47">
        <v>3528512.1699947999</v>
      </c>
      <c r="C47">
        <v>0</v>
      </c>
      <c r="E47" s="8" t="s">
        <v>16</v>
      </c>
      <c r="F47" s="7">
        <v>4641290.6470273379</v>
      </c>
    </row>
    <row r="48" spans="1:6">
      <c r="A48" s="1">
        <v>43877</v>
      </c>
      <c r="B48">
        <v>3041009.6899975999</v>
      </c>
      <c r="C48">
        <v>0</v>
      </c>
      <c r="E48" s="8" t="s">
        <v>17</v>
      </c>
      <c r="F48" s="7">
        <v>8395926.4485000111</v>
      </c>
    </row>
    <row r="49" spans="1:6">
      <c r="A49" s="1">
        <v>43878</v>
      </c>
      <c r="B49">
        <v>2867417.3999986998</v>
      </c>
      <c r="C49">
        <v>0</v>
      </c>
      <c r="E49" s="9" t="s">
        <v>18</v>
      </c>
      <c r="F49" s="10">
        <v>12180021.936577439</v>
      </c>
    </row>
    <row r="50" spans="1:6">
      <c r="A50" s="1">
        <v>43879</v>
      </c>
      <c r="B50">
        <v>3628133.8699957998</v>
      </c>
      <c r="C50">
        <v>0</v>
      </c>
      <c r="E50" s="8" t="s">
        <v>6</v>
      </c>
      <c r="F50" s="7">
        <v>16710884.5297036</v>
      </c>
    </row>
    <row r="51" spans="1:6">
      <c r="A51" s="1">
        <v>43880</v>
      </c>
      <c r="B51">
        <v>4064685.6999938898</v>
      </c>
      <c r="C51">
        <v>0</v>
      </c>
      <c r="E51" s="8" t="s">
        <v>7</v>
      </c>
      <c r="F51" s="7">
        <v>23461085.908482019</v>
      </c>
    </row>
    <row r="52" spans="1:6">
      <c r="A52" s="1">
        <v>43881</v>
      </c>
      <c r="B52">
        <v>4515298.6999920001</v>
      </c>
      <c r="C52">
        <v>0</v>
      </c>
      <c r="E52" s="8" t="s">
        <v>8</v>
      </c>
      <c r="F52" s="7">
        <v>23817216.979329802</v>
      </c>
    </row>
    <row r="53" spans="1:6">
      <c r="A53" s="1">
        <v>43882</v>
      </c>
      <c r="B53">
        <v>4465706.8399916999</v>
      </c>
      <c r="C53">
        <v>0</v>
      </c>
      <c r="E53" s="8" t="s">
        <v>9</v>
      </c>
      <c r="F53" s="7">
        <v>12916689.718701698</v>
      </c>
    </row>
    <row r="54" spans="1:6">
      <c r="A54" s="1">
        <v>43883</v>
      </c>
      <c r="B54">
        <v>3705596.4499943</v>
      </c>
      <c r="C54">
        <v>0</v>
      </c>
      <c r="E54" s="8" t="s">
        <v>10</v>
      </c>
      <c r="F54" s="7">
        <v>14844590.625991864</v>
      </c>
    </row>
    <row r="55" spans="1:6">
      <c r="A55" s="1">
        <v>43884</v>
      </c>
      <c r="B55">
        <v>3406021.5799964</v>
      </c>
      <c r="C55">
        <v>0</v>
      </c>
      <c r="E55" s="8" t="s">
        <v>11</v>
      </c>
      <c r="F55" s="7">
        <v>22074405.933094174</v>
      </c>
    </row>
    <row r="56" spans="1:6">
      <c r="A56" s="1">
        <v>43885</v>
      </c>
      <c r="B56">
        <v>3830442.3199951001</v>
      </c>
      <c r="C56">
        <v>0</v>
      </c>
      <c r="E56" s="5" t="s">
        <v>12</v>
      </c>
      <c r="F56" s="7"/>
    </row>
    <row r="57" spans="1:6">
      <c r="A57" s="1">
        <v>43886</v>
      </c>
      <c r="B57">
        <v>4277226.9499933999</v>
      </c>
      <c r="C57">
        <v>0</v>
      </c>
      <c r="E57" s="8" t="s">
        <v>13</v>
      </c>
      <c r="F57" s="7">
        <v>18734310.279889658</v>
      </c>
    </row>
    <row r="58" spans="1:6">
      <c r="A58" s="1">
        <v>43887</v>
      </c>
      <c r="B58">
        <v>4378035.6299929004</v>
      </c>
      <c r="C58">
        <v>0</v>
      </c>
      <c r="E58" s="8" t="s">
        <v>14</v>
      </c>
      <c r="F58" s="7">
        <v>12608695.154083492</v>
      </c>
    </row>
    <row r="59" spans="1:6">
      <c r="A59" s="1">
        <v>43888</v>
      </c>
      <c r="B59">
        <v>4866210.0599907003</v>
      </c>
      <c r="C59">
        <v>0</v>
      </c>
      <c r="E59" s="8" t="s">
        <v>15</v>
      </c>
      <c r="F59" s="7">
        <v>18380103.219432399</v>
      </c>
    </row>
    <row r="60" spans="1:6">
      <c r="A60" s="1">
        <v>43889</v>
      </c>
      <c r="B60">
        <v>4737584.9399905</v>
      </c>
      <c r="C60">
        <v>0</v>
      </c>
      <c r="E60" s="8" t="s">
        <v>16</v>
      </c>
      <c r="F60" s="7">
        <v>19403954.746797331</v>
      </c>
    </row>
    <row r="61" spans="1:6">
      <c r="A61" s="1">
        <v>43890</v>
      </c>
      <c r="B61">
        <v>3988071.4799927999</v>
      </c>
      <c r="C61">
        <v>0</v>
      </c>
      <c r="E61" s="8" t="s">
        <v>17</v>
      </c>
      <c r="F61" s="7">
        <v>17024766.327534698</v>
      </c>
    </row>
    <row r="62" spans="1:6">
      <c r="A62" s="1">
        <v>43891</v>
      </c>
      <c r="B62">
        <v>3384988.5999965998</v>
      </c>
      <c r="C62">
        <v>2</v>
      </c>
      <c r="E62" s="8" t="s">
        <v>18</v>
      </c>
      <c r="F62" s="7">
        <v>15463179.722509654</v>
      </c>
    </row>
    <row r="63" spans="1:6">
      <c r="A63" s="1">
        <v>43892</v>
      </c>
      <c r="B63">
        <v>3683227.2399955001</v>
      </c>
      <c r="C63">
        <v>1</v>
      </c>
      <c r="E63" s="5" t="s">
        <v>4</v>
      </c>
      <c r="F63" s="7">
        <v>608959646.95022464</v>
      </c>
    </row>
    <row r="64" spans="1:6">
      <c r="A64" s="1">
        <v>43893</v>
      </c>
      <c r="B64">
        <v>4151548.8899937002</v>
      </c>
      <c r="C64">
        <v>2</v>
      </c>
    </row>
    <row r="65" spans="1:10">
      <c r="A65" s="1">
        <v>43894</v>
      </c>
      <c r="B65">
        <v>4978691.3399925996</v>
      </c>
      <c r="C65">
        <v>22</v>
      </c>
    </row>
    <row r="66" spans="1:10">
      <c r="A66" s="1">
        <v>43895</v>
      </c>
      <c r="B66">
        <v>4634648.9399913996</v>
      </c>
      <c r="C66">
        <v>44</v>
      </c>
    </row>
    <row r="67" spans="1:10">
      <c r="A67" s="1">
        <v>43896</v>
      </c>
      <c r="B67">
        <v>4539602.4699913999</v>
      </c>
      <c r="C67">
        <v>44</v>
      </c>
      <c r="J67" t="b">
        <f>S104=(GETPIVOTDATA("SalesAmount",$E$42,"date",1,"Years",2020)-GETPIVOTDATA("SalesAmount",$E$42,"date",1,"Years",2021))/GETPIVOTDATA("SalesAmount",$E$42,"date",1,"Years",2020) * 100</f>
        <v>0</v>
      </c>
    </row>
    <row r="68" spans="1:10">
      <c r="A68" s="1">
        <v>43897</v>
      </c>
      <c r="B68">
        <v>3621673.62999469</v>
      </c>
      <c r="C68">
        <v>178</v>
      </c>
    </row>
    <row r="69" spans="1:10">
      <c r="A69" s="1">
        <v>43898</v>
      </c>
      <c r="B69">
        <v>3063791.2999976999</v>
      </c>
      <c r="C69">
        <v>212</v>
      </c>
    </row>
    <row r="70" spans="1:10">
      <c r="A70" s="1">
        <v>43899</v>
      </c>
      <c r="B70">
        <v>3254180.4699971001</v>
      </c>
      <c r="C70">
        <v>284</v>
      </c>
    </row>
    <row r="71" spans="1:10">
      <c r="A71" s="1">
        <v>43900</v>
      </c>
      <c r="B71">
        <v>4332005.7299910001</v>
      </c>
      <c r="C71">
        <v>346</v>
      </c>
    </row>
    <row r="72" spans="1:10">
      <c r="A72" s="1">
        <v>43901</v>
      </c>
      <c r="B72">
        <v>3298933.319997</v>
      </c>
      <c r="C72">
        <v>217</v>
      </c>
    </row>
    <row r="73" spans="1:10">
      <c r="A73" s="1">
        <v>43902</v>
      </c>
      <c r="B73">
        <v>3159825.1799975</v>
      </c>
      <c r="C73">
        <v>326</v>
      </c>
    </row>
    <row r="74" spans="1:10">
      <c r="A74" s="1">
        <v>43903</v>
      </c>
      <c r="B74">
        <v>2424903.5200003898</v>
      </c>
      <c r="C74">
        <v>421</v>
      </c>
    </row>
    <row r="75" spans="1:10">
      <c r="A75" s="1">
        <v>43904</v>
      </c>
      <c r="B75">
        <v>1510703.8300011901</v>
      </c>
      <c r="C75">
        <v>610</v>
      </c>
    </row>
    <row r="76" spans="1:10">
      <c r="A76" s="1">
        <v>43905</v>
      </c>
      <c r="B76">
        <v>1096629.2500006</v>
      </c>
      <c r="C76">
        <v>732</v>
      </c>
    </row>
    <row r="77" spans="1:10">
      <c r="A77" s="1">
        <v>43906</v>
      </c>
      <c r="B77">
        <v>1165273.9400005999</v>
      </c>
      <c r="C77">
        <v>1900</v>
      </c>
    </row>
    <row r="78" spans="1:10">
      <c r="A78" s="1">
        <v>43907</v>
      </c>
      <c r="B78">
        <v>806046.36000017996</v>
      </c>
      <c r="C78">
        <v>1375</v>
      </c>
    </row>
    <row r="79" spans="1:10">
      <c r="A79" s="1">
        <v>43908</v>
      </c>
      <c r="B79">
        <v>630386.00999997999</v>
      </c>
      <c r="C79">
        <v>4774</v>
      </c>
    </row>
    <row r="80" spans="1:10">
      <c r="A80" s="1">
        <v>43909</v>
      </c>
      <c r="B80">
        <v>501779.08999988</v>
      </c>
      <c r="C80">
        <v>4161</v>
      </c>
    </row>
    <row r="81" spans="1:3">
      <c r="A81" s="1">
        <v>43910</v>
      </c>
      <c r="B81">
        <v>463295.31999988999</v>
      </c>
      <c r="C81">
        <v>7113</v>
      </c>
    </row>
    <row r="82" spans="1:3">
      <c r="A82" s="1">
        <v>43911</v>
      </c>
      <c r="B82">
        <v>276216.79999996</v>
      </c>
      <c r="C82">
        <v>20742</v>
      </c>
    </row>
    <row r="83" spans="1:3">
      <c r="A83" s="1">
        <v>43912</v>
      </c>
      <c r="B83">
        <v>183763.41999999</v>
      </c>
      <c r="C83">
        <v>15188</v>
      </c>
    </row>
    <row r="84" spans="1:3">
      <c r="A84" s="1">
        <v>43913</v>
      </c>
      <c r="B84">
        <v>223401.07999997999</v>
      </c>
      <c r="C84">
        <v>20899</v>
      </c>
    </row>
    <row r="85" spans="1:3">
      <c r="A85" s="1">
        <v>43914</v>
      </c>
      <c r="B85">
        <v>197183.50999999</v>
      </c>
      <c r="C85">
        <v>25704</v>
      </c>
    </row>
    <row r="86" spans="1:3">
      <c r="A86" s="1">
        <v>43915</v>
      </c>
      <c r="B86">
        <v>184489.99999998999</v>
      </c>
      <c r="C86">
        <v>66234</v>
      </c>
    </row>
    <row r="87" spans="1:3">
      <c r="A87" s="1">
        <v>43916</v>
      </c>
      <c r="B87">
        <v>175124.19</v>
      </c>
      <c r="C87">
        <v>117174</v>
      </c>
    </row>
    <row r="88" spans="1:3">
      <c r="A88" s="1">
        <v>43917</v>
      </c>
      <c r="B88">
        <v>192197.96999998999</v>
      </c>
      <c r="C88">
        <v>44746</v>
      </c>
    </row>
    <row r="89" spans="1:3">
      <c r="A89" s="1">
        <v>43918</v>
      </c>
      <c r="B89">
        <v>119960.86000001</v>
      </c>
      <c r="C89">
        <v>53517</v>
      </c>
    </row>
    <row r="90" spans="1:3">
      <c r="A90" s="1">
        <v>43919</v>
      </c>
      <c r="B90">
        <v>92030.670000005004</v>
      </c>
      <c r="C90">
        <v>59783</v>
      </c>
    </row>
    <row r="91" spans="1:3">
      <c r="A91" s="1">
        <v>43920</v>
      </c>
      <c r="B91">
        <v>154012.4</v>
      </c>
      <c r="C91">
        <v>67504</v>
      </c>
    </row>
    <row r="92" spans="1:3">
      <c r="A92" s="1">
        <v>43921</v>
      </c>
      <c r="B92">
        <v>154658.66</v>
      </c>
      <c r="C92">
        <v>76211</v>
      </c>
    </row>
    <row r="93" spans="1:3">
      <c r="A93" s="1">
        <v>43922</v>
      </c>
      <c r="B93">
        <v>151488.08000001</v>
      </c>
      <c r="C93">
        <v>84364</v>
      </c>
    </row>
    <row r="94" spans="1:3">
      <c r="A94" s="1">
        <v>43923</v>
      </c>
      <c r="B94">
        <v>141158.92000001</v>
      </c>
      <c r="C94">
        <v>93360</v>
      </c>
    </row>
    <row r="95" spans="1:3">
      <c r="A95" s="1">
        <v>43924</v>
      </c>
      <c r="B95">
        <v>164444.07</v>
      </c>
      <c r="C95">
        <v>103689</v>
      </c>
    </row>
    <row r="96" spans="1:3">
      <c r="A96" s="1">
        <v>43925</v>
      </c>
      <c r="B96">
        <v>102184.92000001</v>
      </c>
      <c r="C96">
        <v>231926</v>
      </c>
    </row>
    <row r="97" spans="1:20">
      <c r="A97" s="1">
        <v>43926</v>
      </c>
      <c r="B97">
        <v>83657.780000004001</v>
      </c>
      <c r="C97">
        <v>124085</v>
      </c>
    </row>
    <row r="98" spans="1:20">
      <c r="A98" s="1">
        <v>43927</v>
      </c>
      <c r="B98">
        <v>133336.51000000999</v>
      </c>
      <c r="C98">
        <v>133389</v>
      </c>
    </row>
    <row r="99" spans="1:20">
      <c r="A99" s="1">
        <v>43928</v>
      </c>
      <c r="B99">
        <v>125868.53000001</v>
      </c>
      <c r="C99">
        <v>141703</v>
      </c>
    </row>
    <row r="100" spans="1:20">
      <c r="A100" s="1">
        <v>43929</v>
      </c>
      <c r="B100">
        <v>124837.63000001</v>
      </c>
      <c r="C100">
        <v>151271</v>
      </c>
      <c r="F100" s="3" t="s">
        <v>3</v>
      </c>
      <c r="G100" s="6" t="s">
        <v>19</v>
      </c>
    </row>
    <row r="101" spans="1:20">
      <c r="A101" s="1">
        <v>43930</v>
      </c>
      <c r="B101">
        <v>125590.69000001</v>
      </c>
      <c r="C101">
        <v>162036</v>
      </c>
      <c r="F101" s="5" t="s">
        <v>5</v>
      </c>
      <c r="G101" s="6"/>
    </row>
    <row r="102" spans="1:20">
      <c r="A102" s="1">
        <v>43931</v>
      </c>
      <c r="B102">
        <v>136445.02000001</v>
      </c>
      <c r="C102">
        <v>172830</v>
      </c>
      <c r="F102" s="8" t="s">
        <v>13</v>
      </c>
      <c r="G102" s="6">
        <v>0</v>
      </c>
    </row>
    <row r="103" spans="1:20">
      <c r="A103" s="1">
        <v>43932</v>
      </c>
      <c r="B103">
        <v>101485.94000001</v>
      </c>
      <c r="C103">
        <v>365980</v>
      </c>
      <c r="F103" s="8" t="s">
        <v>14</v>
      </c>
      <c r="G103" s="6">
        <v>0</v>
      </c>
      <c r="S103" s="12" t="s">
        <v>26</v>
      </c>
      <c r="T103" s="12"/>
    </row>
    <row r="104" spans="1:20">
      <c r="A104" s="1">
        <v>43933</v>
      </c>
      <c r="B104">
        <v>75502.940000001996</v>
      </c>
      <c r="C104">
        <v>191425</v>
      </c>
      <c r="F104" s="8" t="s">
        <v>15</v>
      </c>
      <c r="G104" s="6">
        <v>590466</v>
      </c>
      <c r="S104" s="12" t="s">
        <v>13</v>
      </c>
      <c r="T104" s="13">
        <f>(GETPIVOTDATA("SalesAmount",$E$42,"date",1,"Years",2020)-GETPIVOTDATA("SalesAmount",$E$42,"date",1,"Years",2021))/GETPIVOTDATA("SalesAmount",$E$42,"date",1,"Years",2020) * -1</f>
        <v>-0.86765219551699302</v>
      </c>
    </row>
    <row r="105" spans="1:20">
      <c r="A105" s="1">
        <v>43934</v>
      </c>
      <c r="B105">
        <v>120938.51000001001</v>
      </c>
      <c r="C105">
        <v>197973</v>
      </c>
      <c r="F105" s="8" t="s">
        <v>16</v>
      </c>
      <c r="G105" s="6">
        <v>7939509</v>
      </c>
      <c r="S105" s="12" t="s">
        <v>14</v>
      </c>
      <c r="T105" s="13">
        <f>(GETPIVOTDATA("SalesAmount",$E$42,"date",2,"Years",2020)-GETPIVOTDATA("SalesAmount",$E$42,"date",2,"Years",2021))/GETPIVOTDATA("SalesAmount",$E$42,"date",2,"Years",2020)*-1</f>
        <v>-0.91778167192544258</v>
      </c>
    </row>
    <row r="106" spans="1:20">
      <c r="A106" s="1">
        <v>43935</v>
      </c>
      <c r="B106">
        <v>135083.75000001001</v>
      </c>
      <c r="C106">
        <v>205375</v>
      </c>
      <c r="F106" s="8" t="s">
        <v>17</v>
      </c>
      <c r="G106" s="6">
        <v>14024460</v>
      </c>
      <c r="S106" s="12" t="s">
        <v>24</v>
      </c>
      <c r="T106" s="13">
        <f>(GETPIVOTDATA("SalesAmount",$E$42,"date",3,"Years",2020)-GETPIVOTDATA("SalesAmount",$E$42,"date",3,"Years",2021))/GETPIVOTDATA("SalesAmount",$E$42,"date",3,"Years",2020)* -1</f>
        <v>-0.74956479886654737</v>
      </c>
    </row>
    <row r="107" spans="1:20">
      <c r="A107" s="1">
        <v>43936</v>
      </c>
      <c r="B107">
        <v>133409.68000001</v>
      </c>
      <c r="C107">
        <v>217130</v>
      </c>
      <c r="F107" s="8" t="s">
        <v>18</v>
      </c>
      <c r="G107" s="6">
        <v>14766772</v>
      </c>
      <c r="S107" s="14" t="s">
        <v>25</v>
      </c>
      <c r="T107" s="13">
        <f>(GETPIVOTDATA("SalesAmount",$E$42,"date",4,"Years",2020)-GETPIVOTDATA("SalesAmount",$E$42,"date",4,"Years",2021))/GETPIVOTDATA("SalesAmount",$E$42,"date",4,"Years",2020)*-1</f>
        <v>3.180723902569043</v>
      </c>
    </row>
    <row r="108" spans="1:20">
      <c r="A108" s="1">
        <v>43937</v>
      </c>
      <c r="B108">
        <v>138048.24000001</v>
      </c>
      <c r="C108">
        <v>451522</v>
      </c>
      <c r="F108" s="8" t="s">
        <v>6</v>
      </c>
      <c r="G108" s="6">
        <v>14531396.544609416</v>
      </c>
      <c r="S108" s="14" t="s">
        <v>17</v>
      </c>
      <c r="T108" s="13">
        <f>(GETPIVOTDATA("SalesAmount",$E$42,"date",5,"Years",2020)-GETPIVOTDATA("SalesAmount",$E$42,"date",5,"Years",2021))/GETPIVOTDATA("SalesAmount",$E$42,"date",5,"Years",2020)*-1</f>
        <v>1.0277412423707317</v>
      </c>
    </row>
    <row r="109" spans="1:20">
      <c r="A109" s="1">
        <v>43938</v>
      </c>
      <c r="B109">
        <v>158884.92000001</v>
      </c>
      <c r="C109">
        <v>466586</v>
      </c>
      <c r="F109" s="8" t="s">
        <v>7</v>
      </c>
      <c r="G109" s="6">
        <v>16659968.626195543</v>
      </c>
      <c r="S109" s="14" t="s">
        <v>27</v>
      </c>
      <c r="T109" s="13">
        <f>(GETPIVOTDATA("SalesAmount",$E$42,"date",6,"Years",2020)-GETPIVOTDATA("SalesAmount",$E$42,"date",6,"Years",2021))/GETPIVOTDATA("SalesAmount",$E$42,"date",6,"Years",2020)*-1</f>
        <v>0.26955269892188516</v>
      </c>
    </row>
    <row r="110" spans="1:20">
      <c r="A110" s="1">
        <v>43939</v>
      </c>
      <c r="B110">
        <v>94960.700000005003</v>
      </c>
      <c r="C110">
        <v>240542</v>
      </c>
      <c r="F110" s="8" t="s">
        <v>8</v>
      </c>
      <c r="G110" s="6">
        <v>16296614.698158791</v>
      </c>
      <c r="T110" s="15"/>
    </row>
    <row r="111" spans="1:20">
      <c r="A111" s="1">
        <v>43940</v>
      </c>
      <c r="B111">
        <v>85754.570000003994</v>
      </c>
      <c r="C111">
        <v>246741</v>
      </c>
      <c r="F111" s="8" t="s">
        <v>9</v>
      </c>
      <c r="G111" s="6">
        <v>15233044.571006645</v>
      </c>
    </row>
    <row r="112" spans="1:20">
      <c r="A112" s="1">
        <v>43941</v>
      </c>
      <c r="B112">
        <v>131839.28000001001</v>
      </c>
      <c r="C112">
        <v>251608</v>
      </c>
      <c r="F112" s="8" t="s">
        <v>10</v>
      </c>
      <c r="G112" s="6">
        <v>14538797.067556676</v>
      </c>
    </row>
    <row r="113" spans="1:7">
      <c r="A113" s="1">
        <v>43942</v>
      </c>
      <c r="B113">
        <v>131790.88000000999</v>
      </c>
      <c r="C113">
        <v>511864</v>
      </c>
      <c r="F113" s="8" t="s">
        <v>11</v>
      </c>
      <c r="G113" s="6">
        <v>15400734.420982055</v>
      </c>
    </row>
    <row r="114" spans="1:7">
      <c r="A114" s="1">
        <v>43943</v>
      </c>
      <c r="B114">
        <v>139948.65000001001</v>
      </c>
      <c r="C114">
        <v>261591</v>
      </c>
      <c r="F114" s="5" t="s">
        <v>12</v>
      </c>
      <c r="G114" s="6"/>
    </row>
    <row r="115" spans="1:7">
      <c r="A115" s="1">
        <v>43944</v>
      </c>
      <c r="B115">
        <v>140826.24000001</v>
      </c>
      <c r="C115">
        <v>267932</v>
      </c>
      <c r="F115" s="8" t="s">
        <v>13</v>
      </c>
      <c r="G115" s="6">
        <v>17703015.077638973</v>
      </c>
    </row>
    <row r="116" spans="1:7">
      <c r="A116" s="1">
        <v>43945</v>
      </c>
      <c r="B116">
        <v>153795.67000001</v>
      </c>
      <c r="C116">
        <v>276218</v>
      </c>
      <c r="F116" s="8" t="s">
        <v>14</v>
      </c>
      <c r="G116" s="6">
        <v>13908601.558426786</v>
      </c>
    </row>
    <row r="117" spans="1:7">
      <c r="A117" s="1">
        <v>43946</v>
      </c>
      <c r="B117">
        <v>117506.07000001</v>
      </c>
      <c r="C117">
        <v>573802</v>
      </c>
      <c r="F117" s="8" t="s">
        <v>15</v>
      </c>
      <c r="G117" s="6">
        <v>15376259.936209075</v>
      </c>
    </row>
    <row r="118" spans="1:7">
      <c r="A118" s="1">
        <v>43947</v>
      </c>
      <c r="B118">
        <v>87637.230000002994</v>
      </c>
      <c r="C118">
        <v>292914</v>
      </c>
      <c r="F118" s="8" t="s">
        <v>16</v>
      </c>
      <c r="G118" s="6">
        <v>14303814.781185973</v>
      </c>
    </row>
    <row r="119" spans="1:7">
      <c r="A119" s="1">
        <v>43948</v>
      </c>
      <c r="B119">
        <v>149654.35000000999</v>
      </c>
      <c r="C119">
        <v>296991</v>
      </c>
      <c r="F119" s="8" t="s">
        <v>17</v>
      </c>
      <c r="G119" s="6">
        <v>16200596.189330272</v>
      </c>
    </row>
    <row r="120" spans="1:7">
      <c r="A120" s="1">
        <v>43949</v>
      </c>
      <c r="B120">
        <v>163262.46000001</v>
      </c>
      <c r="C120">
        <v>300276</v>
      </c>
      <c r="F120" s="8" t="s">
        <v>18</v>
      </c>
      <c r="G120" s="6">
        <v>16765460.889269404</v>
      </c>
    </row>
    <row r="121" spans="1:7">
      <c r="A121" s="1">
        <v>43950</v>
      </c>
      <c r="B121">
        <v>168686.29000000999</v>
      </c>
      <c r="C121">
        <v>304994</v>
      </c>
      <c r="F121" s="5" t="s">
        <v>4</v>
      </c>
      <c r="G121" s="6">
        <v>224239511.36056966</v>
      </c>
    </row>
    <row r="122" spans="1:7">
      <c r="A122" s="1">
        <v>43951</v>
      </c>
      <c r="B122">
        <v>185139.31000001001</v>
      </c>
      <c r="C122">
        <v>619392</v>
      </c>
    </row>
    <row r="123" spans="1:7">
      <c r="A123" s="1">
        <v>43952</v>
      </c>
      <c r="B123">
        <v>211732.02</v>
      </c>
      <c r="C123">
        <v>313575</v>
      </c>
    </row>
    <row r="124" spans="1:7">
      <c r="A124" s="1">
        <v>43953</v>
      </c>
      <c r="B124">
        <v>145577.69000001001</v>
      </c>
      <c r="C124">
        <v>318134</v>
      </c>
    </row>
    <row r="125" spans="1:7">
      <c r="A125" s="1">
        <v>43954</v>
      </c>
      <c r="B125">
        <v>114934.3</v>
      </c>
      <c r="C125">
        <v>643666</v>
      </c>
    </row>
    <row r="126" spans="1:7">
      <c r="A126" s="1">
        <v>43955</v>
      </c>
      <c r="B126">
        <v>621529.53000002995</v>
      </c>
      <c r="C126">
        <v>324357</v>
      </c>
    </row>
    <row r="127" spans="1:7">
      <c r="A127" s="1">
        <v>43956</v>
      </c>
      <c r="B127">
        <v>210103.15</v>
      </c>
      <c r="C127">
        <v>326659</v>
      </c>
    </row>
    <row r="128" spans="1:7">
      <c r="A128" s="1">
        <v>43957</v>
      </c>
      <c r="B128">
        <v>220736.76</v>
      </c>
      <c r="C128">
        <v>329405</v>
      </c>
    </row>
    <row r="129" spans="1:3">
      <c r="A129" s="1">
        <v>43958</v>
      </c>
      <c r="B129">
        <v>230308.1</v>
      </c>
      <c r="C129">
        <v>665862</v>
      </c>
    </row>
    <row r="130" spans="1:3">
      <c r="A130" s="1">
        <v>43959</v>
      </c>
      <c r="B130">
        <v>242905.25</v>
      </c>
      <c r="C130">
        <v>671608</v>
      </c>
    </row>
    <row r="131" spans="1:3">
      <c r="A131" s="1">
        <v>43960</v>
      </c>
      <c r="B131">
        <v>156115.47000001001</v>
      </c>
      <c r="C131">
        <v>338519</v>
      </c>
    </row>
    <row r="132" spans="1:3">
      <c r="A132" s="1">
        <v>43961</v>
      </c>
      <c r="B132">
        <v>143018.48000000999</v>
      </c>
      <c r="C132">
        <v>340657</v>
      </c>
    </row>
    <row r="133" spans="1:3">
      <c r="A133" s="1">
        <v>43962</v>
      </c>
      <c r="B133">
        <v>230767.52000001</v>
      </c>
      <c r="C133">
        <v>342267</v>
      </c>
    </row>
    <row r="134" spans="1:3">
      <c r="A134" s="1">
        <v>43963</v>
      </c>
      <c r="B134">
        <v>237667.18</v>
      </c>
      <c r="C134">
        <v>687410</v>
      </c>
    </row>
    <row r="135" spans="1:3">
      <c r="A135" s="1">
        <v>43964</v>
      </c>
      <c r="B135">
        <v>250556.61</v>
      </c>
      <c r="C135">
        <v>345828</v>
      </c>
    </row>
    <row r="136" spans="1:3">
      <c r="A136" s="1">
        <v>43965</v>
      </c>
      <c r="B136">
        <v>257435.67</v>
      </c>
      <c r="C136">
        <v>348192</v>
      </c>
    </row>
    <row r="137" spans="1:3">
      <c r="A137" s="1">
        <v>43966</v>
      </c>
      <c r="B137">
        <v>287078.38999999</v>
      </c>
      <c r="C137">
        <v>350951</v>
      </c>
    </row>
    <row r="138" spans="1:3">
      <c r="A138" s="1">
        <v>43967</v>
      </c>
      <c r="B138">
        <v>192871.90000001001</v>
      </c>
      <c r="C138">
        <v>706272</v>
      </c>
    </row>
    <row r="139" spans="1:3">
      <c r="A139" s="1">
        <v>43968</v>
      </c>
      <c r="B139">
        <v>141400.09000001001</v>
      </c>
      <c r="C139">
        <v>355037</v>
      </c>
    </row>
    <row r="140" spans="1:3">
      <c r="A140" s="1">
        <v>43969</v>
      </c>
      <c r="B140">
        <v>216120.72</v>
      </c>
      <c r="C140">
        <v>356278</v>
      </c>
    </row>
    <row r="141" spans="1:3">
      <c r="A141" s="1">
        <v>43970</v>
      </c>
      <c r="B141">
        <v>216211.77999998999</v>
      </c>
      <c r="C141">
        <v>357757</v>
      </c>
    </row>
    <row r="142" spans="1:3">
      <c r="A142" s="1">
        <v>43971</v>
      </c>
      <c r="B142">
        <v>228201.63999999</v>
      </c>
      <c r="C142">
        <v>359235</v>
      </c>
    </row>
    <row r="143" spans="1:3">
      <c r="A143" s="1">
        <v>43972</v>
      </c>
      <c r="B143">
        <v>228246.68999998999</v>
      </c>
      <c r="C143">
        <v>361313</v>
      </c>
    </row>
    <row r="144" spans="1:3">
      <c r="A144" s="1">
        <v>43973</v>
      </c>
      <c r="B144">
        <v>254864.22999997999</v>
      </c>
      <c r="C144">
        <v>362991</v>
      </c>
    </row>
    <row r="145" spans="1:3">
      <c r="A145" s="1">
        <v>43974</v>
      </c>
      <c r="B145">
        <v>145421.01000000999</v>
      </c>
      <c r="C145">
        <v>364745</v>
      </c>
    </row>
    <row r="146" spans="1:3">
      <c r="A146" s="1">
        <v>43975</v>
      </c>
      <c r="B146">
        <v>147444.92000001</v>
      </c>
      <c r="C146">
        <v>732692</v>
      </c>
    </row>
    <row r="147" spans="1:3">
      <c r="A147" s="1">
        <v>43976</v>
      </c>
      <c r="B147">
        <v>143258.37000001001</v>
      </c>
      <c r="C147">
        <v>367625</v>
      </c>
    </row>
    <row r="148" spans="1:3">
      <c r="A148" s="1">
        <v>43977</v>
      </c>
      <c r="B148">
        <v>233594.70999999001</v>
      </c>
      <c r="C148">
        <v>368669</v>
      </c>
    </row>
    <row r="149" spans="1:3">
      <c r="A149" s="1">
        <v>43978</v>
      </c>
      <c r="B149">
        <v>256382.96999998001</v>
      </c>
      <c r="C149">
        <v>369801</v>
      </c>
    </row>
    <row r="150" spans="1:3">
      <c r="A150" s="1">
        <v>43979</v>
      </c>
      <c r="B150">
        <v>244501.89999999001</v>
      </c>
      <c r="C150">
        <v>743118</v>
      </c>
    </row>
    <row r="151" spans="1:3">
      <c r="A151" s="1">
        <v>43980</v>
      </c>
      <c r="B151">
        <v>274030.21999998001</v>
      </c>
      <c r="C151">
        <v>746216</v>
      </c>
    </row>
    <row r="152" spans="1:3">
      <c r="A152" s="1">
        <v>43981</v>
      </c>
      <c r="B152">
        <v>205065.64</v>
      </c>
      <c r="C152">
        <v>374471</v>
      </c>
    </row>
    <row r="153" spans="1:3">
      <c r="A153" s="1">
        <v>43982</v>
      </c>
      <c r="B153">
        <v>166022.15000001001</v>
      </c>
      <c r="C153">
        <v>751150</v>
      </c>
    </row>
    <row r="154" spans="1:3">
      <c r="A154" s="1">
        <v>43983</v>
      </c>
      <c r="B154">
        <v>269423.98999998003</v>
      </c>
      <c r="C154">
        <v>376520</v>
      </c>
    </row>
    <row r="155" spans="1:3">
      <c r="A155" s="1">
        <v>43984</v>
      </c>
      <c r="B155">
        <v>280816.58999998</v>
      </c>
      <c r="C155">
        <v>377881</v>
      </c>
    </row>
    <row r="156" spans="1:3">
      <c r="A156" s="1">
        <v>43985</v>
      </c>
      <c r="B156">
        <v>274043.27999998</v>
      </c>
      <c r="C156">
        <v>757848</v>
      </c>
    </row>
    <row r="157" spans="1:3">
      <c r="A157" s="1">
        <v>43986</v>
      </c>
      <c r="B157">
        <v>293198.28999998001</v>
      </c>
      <c r="C157">
        <v>379977</v>
      </c>
    </row>
    <row r="158" spans="1:3">
      <c r="A158" s="1">
        <v>43987</v>
      </c>
      <c r="B158">
        <v>317805.30999997997</v>
      </c>
      <c r="C158">
        <v>762038</v>
      </c>
    </row>
    <row r="159" spans="1:3">
      <c r="A159" s="1">
        <v>43988</v>
      </c>
      <c r="B159">
        <v>240384.61999999001</v>
      </c>
      <c r="C159">
        <v>382102</v>
      </c>
    </row>
    <row r="160" spans="1:3">
      <c r="A160" s="1">
        <v>43989</v>
      </c>
      <c r="B160">
        <v>197069.04</v>
      </c>
      <c r="C160">
        <v>765758</v>
      </c>
    </row>
    <row r="161" spans="1:3">
      <c r="A161" s="1">
        <v>43990</v>
      </c>
      <c r="B161">
        <v>306094.72999997</v>
      </c>
      <c r="C161">
        <v>383591</v>
      </c>
    </row>
    <row r="162" spans="1:3">
      <c r="A162" s="1">
        <v>43991</v>
      </c>
      <c r="B162">
        <v>318471.78999995999</v>
      </c>
      <c r="C162">
        <v>384281</v>
      </c>
    </row>
    <row r="163" spans="1:3">
      <c r="A163" s="1">
        <v>43992</v>
      </c>
      <c r="B163">
        <v>320120.60999996</v>
      </c>
      <c r="C163">
        <v>384945</v>
      </c>
    </row>
    <row r="164" spans="1:3">
      <c r="A164" s="1">
        <v>43993</v>
      </c>
      <c r="B164">
        <v>319815.54999996</v>
      </c>
      <c r="C164">
        <v>385669</v>
      </c>
    </row>
    <row r="165" spans="1:3">
      <c r="A165" s="1">
        <v>43994</v>
      </c>
      <c r="B165">
        <v>367849.26999995002</v>
      </c>
      <c r="C165">
        <v>386490</v>
      </c>
    </row>
    <row r="166" spans="1:3">
      <c r="A166" s="1">
        <v>43995</v>
      </c>
      <c r="B166">
        <v>255898.43999998001</v>
      </c>
      <c r="C166">
        <v>387402</v>
      </c>
    </row>
    <row r="167" spans="1:3">
      <c r="A167" s="1">
        <v>43996</v>
      </c>
      <c r="B167">
        <v>215317.19999999</v>
      </c>
      <c r="C167">
        <v>776192</v>
      </c>
    </row>
    <row r="168" spans="1:3">
      <c r="A168" s="1">
        <v>43997</v>
      </c>
      <c r="B168">
        <v>352519.48999996</v>
      </c>
      <c r="C168">
        <v>388719</v>
      </c>
    </row>
    <row r="169" spans="1:3">
      <c r="A169" s="1">
        <v>43998</v>
      </c>
      <c r="B169">
        <v>373533.88999995001</v>
      </c>
      <c r="C169">
        <v>389349</v>
      </c>
    </row>
    <row r="170" spans="1:3">
      <c r="A170" s="1">
        <v>43999</v>
      </c>
      <c r="B170">
        <v>375245.36999994999</v>
      </c>
      <c r="C170">
        <v>389910</v>
      </c>
    </row>
    <row r="171" spans="1:3">
      <c r="A171" s="1">
        <v>44000</v>
      </c>
      <c r="B171">
        <v>385202.98999994999</v>
      </c>
      <c r="C171">
        <v>390536</v>
      </c>
    </row>
    <row r="172" spans="1:3">
      <c r="A172" s="1">
        <v>44001</v>
      </c>
      <c r="B172">
        <v>430476.72999994003</v>
      </c>
      <c r="C172">
        <v>782660</v>
      </c>
    </row>
    <row r="173" spans="1:3">
      <c r="A173" s="1">
        <v>44002</v>
      </c>
      <c r="B173">
        <v>284458.42999998003</v>
      </c>
      <c r="C173">
        <v>392037</v>
      </c>
    </row>
    <row r="174" spans="1:3">
      <c r="A174" s="1">
        <v>44003</v>
      </c>
      <c r="B174">
        <v>266319.39999998</v>
      </c>
      <c r="C174">
        <v>392702</v>
      </c>
    </row>
    <row r="175" spans="1:3">
      <c r="A175" s="1">
        <v>44004</v>
      </c>
      <c r="B175">
        <v>425258.27999993</v>
      </c>
      <c r="C175">
        <v>393257</v>
      </c>
    </row>
    <row r="176" spans="1:3">
      <c r="A176" s="1">
        <v>44005</v>
      </c>
      <c r="B176">
        <v>457213.86999992002</v>
      </c>
      <c r="C176">
        <v>393855</v>
      </c>
    </row>
    <row r="177" spans="1:3">
      <c r="A177" s="1">
        <v>44006</v>
      </c>
      <c r="B177">
        <v>465636.42999992002</v>
      </c>
      <c r="C177">
        <v>788860</v>
      </c>
    </row>
    <row r="178" spans="1:3">
      <c r="A178" s="1">
        <v>44007</v>
      </c>
      <c r="B178">
        <v>482882.68999991001</v>
      </c>
      <c r="C178">
        <v>395168</v>
      </c>
    </row>
    <row r="179" spans="1:3">
      <c r="A179" s="1">
        <v>44008</v>
      </c>
      <c r="B179">
        <v>498324.14999990998</v>
      </c>
      <c r="C179">
        <v>791944</v>
      </c>
    </row>
    <row r="180" spans="1:3">
      <c r="A180" s="1">
        <v>44009</v>
      </c>
      <c r="B180">
        <v>319776.89999995998</v>
      </c>
      <c r="C180">
        <v>396669</v>
      </c>
    </row>
    <row r="181" spans="1:3">
      <c r="A181" s="1">
        <v>44010</v>
      </c>
      <c r="B181">
        <v>291933.66999997001</v>
      </c>
      <c r="C181">
        <v>794586</v>
      </c>
    </row>
    <row r="182" spans="1:3">
      <c r="A182" s="1">
        <v>44011</v>
      </c>
      <c r="B182">
        <v>462823.47999992</v>
      </c>
      <c r="C182">
        <v>397684</v>
      </c>
    </row>
    <row r="183" spans="1:3">
      <c r="A183" s="1">
        <v>44012</v>
      </c>
      <c r="B183">
        <v>53.49</v>
      </c>
      <c r="C183">
        <v>398142</v>
      </c>
    </row>
    <row r="184" spans="1:3">
      <c r="A184" s="1">
        <v>44013</v>
      </c>
      <c r="B184">
        <v>313365.15597544401</v>
      </c>
      <c r="C184">
        <v>369752.69509148598</v>
      </c>
    </row>
    <row r="185" spans="1:3">
      <c r="A185" s="1">
        <v>44014</v>
      </c>
      <c r="B185">
        <v>310519.91754579399</v>
      </c>
      <c r="C185">
        <v>361316.16154503799</v>
      </c>
    </row>
    <row r="186" spans="1:3">
      <c r="A186" s="1">
        <v>44015</v>
      </c>
      <c r="B186">
        <v>306044.53895854502</v>
      </c>
      <c r="C186">
        <v>352210.361885547</v>
      </c>
    </row>
    <row r="187" spans="1:3">
      <c r="A187" s="1">
        <v>44016</v>
      </c>
      <c r="B187">
        <v>300780.65868560597</v>
      </c>
      <c r="C187">
        <v>344406.23673033703</v>
      </c>
    </row>
    <row r="188" spans="1:3">
      <c r="A188" s="1">
        <v>44017</v>
      </c>
      <c r="B188">
        <v>295351.15485211799</v>
      </c>
      <c r="C188">
        <v>338217.88208913797</v>
      </c>
    </row>
    <row r="189" spans="1:3">
      <c r="A189" s="1">
        <v>44018</v>
      </c>
      <c r="B189">
        <v>290133.19663247402</v>
      </c>
      <c r="C189">
        <v>333463.42547607399</v>
      </c>
    </row>
    <row r="190" spans="1:3">
      <c r="A190" s="1">
        <v>44019</v>
      </c>
      <c r="B190">
        <v>285475.22409745201</v>
      </c>
      <c r="C190">
        <v>329860.46473216999</v>
      </c>
    </row>
    <row r="191" spans="1:3">
      <c r="A191" s="1">
        <v>44020</v>
      </c>
      <c r="B191">
        <v>280936.99016342702</v>
      </c>
      <c r="C191">
        <v>327138.91518902697</v>
      </c>
    </row>
    <row r="192" spans="1:3">
      <c r="A192" s="1">
        <v>44021</v>
      </c>
      <c r="B192">
        <v>277006.83395125798</v>
      </c>
      <c r="C192">
        <v>325071.75602030702</v>
      </c>
    </row>
    <row r="193" spans="1:3">
      <c r="A193" s="1">
        <v>44022</v>
      </c>
      <c r="B193">
        <v>273573.73388945003</v>
      </c>
      <c r="C193">
        <v>323475.50399136503</v>
      </c>
    </row>
    <row r="194" spans="1:3">
      <c r="A194" s="1">
        <v>44023</v>
      </c>
      <c r="B194">
        <v>270603.50809423003</v>
      </c>
      <c r="C194">
        <v>322205.23908805801</v>
      </c>
    </row>
    <row r="195" spans="1:3">
      <c r="A195" s="1">
        <v>44024</v>
      </c>
      <c r="B195">
        <v>268032.930281398</v>
      </c>
      <c r="C195">
        <v>321147.45089721598</v>
      </c>
    </row>
    <row r="196" spans="1:3">
      <c r="A196" s="1">
        <v>44025</v>
      </c>
      <c r="B196">
        <v>265839.76275228499</v>
      </c>
      <c r="C196">
        <v>320215.96435975999</v>
      </c>
    </row>
    <row r="197" spans="1:3">
      <c r="A197" s="1">
        <v>44026</v>
      </c>
      <c r="B197">
        <v>263852.00182262302</v>
      </c>
      <c r="C197">
        <v>319347.67602396</v>
      </c>
    </row>
    <row r="198" spans="1:3">
      <c r="A198" s="1">
        <v>44027</v>
      </c>
      <c r="B198">
        <v>262153.01567882299</v>
      </c>
      <c r="C198">
        <v>318499.99579739501</v>
      </c>
    </row>
    <row r="199" spans="1:3">
      <c r="A199" s="1">
        <v>44028</v>
      </c>
      <c r="B199">
        <v>260796.81281005999</v>
      </c>
      <c r="C199">
        <v>317647.53069949098</v>
      </c>
    </row>
    <row r="200" spans="1:3">
      <c r="A200" s="1">
        <v>44029</v>
      </c>
      <c r="B200">
        <v>259680.79192439999</v>
      </c>
      <c r="C200">
        <v>316779.005488872</v>
      </c>
    </row>
    <row r="201" spans="1:3">
      <c r="A201" s="1">
        <v>44030</v>
      </c>
      <c r="B201">
        <v>258714.49993060101</v>
      </c>
      <c r="C201">
        <v>315893.56741619098</v>
      </c>
    </row>
    <row r="202" spans="1:3">
      <c r="A202" s="1">
        <v>44031</v>
      </c>
      <c r="B202">
        <v>257901.81312476</v>
      </c>
      <c r="C202">
        <v>314997.80160140898</v>
      </c>
    </row>
    <row r="203" spans="1:3">
      <c r="A203" s="1">
        <v>44032</v>
      </c>
      <c r="B203">
        <v>257362.50720161799</v>
      </c>
      <c r="C203">
        <v>314102.32003641099</v>
      </c>
    </row>
    <row r="204" spans="1:3">
      <c r="A204" s="1">
        <v>44033</v>
      </c>
      <c r="B204">
        <v>256980.719856276</v>
      </c>
      <c r="C204">
        <v>313219.96133637399</v>
      </c>
    </row>
    <row r="205" spans="1:3">
      <c r="A205" s="1">
        <v>44034</v>
      </c>
      <c r="B205">
        <v>256743.96904435899</v>
      </c>
      <c r="C205">
        <v>312362.663992166</v>
      </c>
    </row>
    <row r="206" spans="1:3">
      <c r="A206" s="1">
        <v>44035</v>
      </c>
      <c r="B206">
        <v>256580.051795968</v>
      </c>
      <c r="C206">
        <v>311541.46637034399</v>
      </c>
    </row>
    <row r="207" spans="1:3">
      <c r="A207" s="1">
        <v>44036</v>
      </c>
      <c r="B207">
        <v>256593.29426206299</v>
      </c>
      <c r="C207">
        <v>310764.65908956499</v>
      </c>
    </row>
    <row r="208" spans="1:3">
      <c r="A208" s="1">
        <v>44037</v>
      </c>
      <c r="B208">
        <v>256712.773206863</v>
      </c>
      <c r="C208">
        <v>310038.16402029898</v>
      </c>
    </row>
    <row r="209" spans="1:3">
      <c r="A209" s="1">
        <v>44038</v>
      </c>
      <c r="B209">
        <v>256916.417853541</v>
      </c>
      <c r="C209">
        <v>309365.06053519202</v>
      </c>
    </row>
    <row r="210" spans="1:3">
      <c r="A210" s="1">
        <v>44039</v>
      </c>
      <c r="B210">
        <v>257192.302563862</v>
      </c>
      <c r="C210">
        <v>308746.20138359</v>
      </c>
    </row>
    <row r="211" spans="1:3">
      <c r="A211" s="1">
        <v>44040</v>
      </c>
      <c r="B211">
        <v>257574.33101853199</v>
      </c>
      <c r="C211">
        <v>308180.30744147301</v>
      </c>
    </row>
    <row r="212" spans="1:3">
      <c r="A212" s="1">
        <v>44041</v>
      </c>
      <c r="B212">
        <v>257900.95996868101</v>
      </c>
      <c r="C212">
        <v>307664.77308583201</v>
      </c>
    </row>
    <row r="213" spans="1:3">
      <c r="A213" s="1">
        <v>44042</v>
      </c>
      <c r="B213">
        <v>258369.453937268</v>
      </c>
      <c r="C213">
        <v>307196.18731927802</v>
      </c>
    </row>
    <row r="214" spans="1:3">
      <c r="A214" s="1">
        <v>44043</v>
      </c>
      <c r="B214">
        <v>258885.706099406</v>
      </c>
      <c r="C214">
        <v>306770.19164514501</v>
      </c>
    </row>
    <row r="215" spans="1:3">
      <c r="A215" s="1">
        <v>44044</v>
      </c>
      <c r="B215">
        <v>259421.93324191499</v>
      </c>
      <c r="C215">
        <v>306384.41731524398</v>
      </c>
    </row>
    <row r="216" spans="1:3">
      <c r="A216" s="1">
        <v>44045</v>
      </c>
      <c r="B216">
        <v>259979.09980210199</v>
      </c>
      <c r="C216">
        <v>306033.22670888901</v>
      </c>
    </row>
    <row r="217" spans="1:3">
      <c r="A217" s="1">
        <v>44046</v>
      </c>
      <c r="B217">
        <v>260449.13316100501</v>
      </c>
      <c r="C217">
        <v>305712.73507905001</v>
      </c>
    </row>
    <row r="218" spans="1:3">
      <c r="A218" s="1">
        <v>44047</v>
      </c>
      <c r="B218">
        <v>260917.015082839</v>
      </c>
      <c r="C218">
        <v>305418.91555380798</v>
      </c>
    </row>
    <row r="219" spans="1:3">
      <c r="A219" s="1">
        <v>44048</v>
      </c>
      <c r="B219">
        <v>261538.98441128599</v>
      </c>
      <c r="C219">
        <v>305148.54663562699</v>
      </c>
    </row>
    <row r="220" spans="1:3">
      <c r="A220" s="1">
        <v>44049</v>
      </c>
      <c r="B220">
        <v>262168.24266014597</v>
      </c>
      <c r="C220">
        <v>304898.54895186401</v>
      </c>
    </row>
    <row r="221" spans="1:3">
      <c r="A221" s="1">
        <v>44050</v>
      </c>
      <c r="B221">
        <v>262793.36495671002</v>
      </c>
      <c r="C221">
        <v>304666.60112929298</v>
      </c>
    </row>
    <row r="222" spans="1:3">
      <c r="A222" s="1">
        <v>44051</v>
      </c>
      <c r="B222">
        <v>263368.039763387</v>
      </c>
      <c r="C222">
        <v>304450.713419437</v>
      </c>
    </row>
    <row r="223" spans="1:3">
      <c r="A223" s="1">
        <v>44052</v>
      </c>
      <c r="B223">
        <v>263780.41089947399</v>
      </c>
      <c r="C223">
        <v>304249.22769856401</v>
      </c>
    </row>
    <row r="224" spans="1:3">
      <c r="A224" s="1">
        <v>44053</v>
      </c>
      <c r="B224">
        <v>263887.890018554</v>
      </c>
      <c r="C224">
        <v>304061.00696754397</v>
      </c>
    </row>
    <row r="225" spans="1:3">
      <c r="A225" s="1">
        <v>44054</v>
      </c>
      <c r="B225">
        <v>264322.53594705102</v>
      </c>
      <c r="C225">
        <v>303885.008977174</v>
      </c>
    </row>
    <row r="226" spans="1:3">
      <c r="A226" s="1">
        <v>44055</v>
      </c>
      <c r="B226">
        <v>264727.21013155498</v>
      </c>
      <c r="C226">
        <v>303720.28622817999</v>
      </c>
    </row>
    <row r="227" spans="1:3">
      <c r="A227" s="1">
        <v>44056</v>
      </c>
      <c r="B227">
        <v>265098.370119653</v>
      </c>
      <c r="C227">
        <v>303566.412345886</v>
      </c>
    </row>
    <row r="228" spans="1:3">
      <c r="A228" s="1">
        <v>44057</v>
      </c>
      <c r="B228">
        <v>265434.88455219602</v>
      </c>
      <c r="C228">
        <v>303422.58195590897</v>
      </c>
    </row>
    <row r="229" spans="1:3">
      <c r="A229" s="1">
        <v>44058</v>
      </c>
      <c r="B229">
        <v>265737.12436661002</v>
      </c>
      <c r="C229">
        <v>303288.55818343099</v>
      </c>
    </row>
    <row r="230" spans="1:3">
      <c r="A230" s="1">
        <v>44059</v>
      </c>
      <c r="B230">
        <v>266006.25801578502</v>
      </c>
      <c r="C230">
        <v>303163.583029031</v>
      </c>
    </row>
    <row r="231" spans="1:3">
      <c r="A231" s="1">
        <v>44060</v>
      </c>
      <c r="B231">
        <v>266244.08454623597</v>
      </c>
      <c r="C231">
        <v>303047.27749299997</v>
      </c>
    </row>
    <row r="232" spans="1:3">
      <c r="A232" s="1">
        <v>44061</v>
      </c>
      <c r="B232">
        <v>266452.03206705098</v>
      </c>
      <c r="C232">
        <v>302939.16782569798</v>
      </c>
    </row>
    <row r="233" spans="1:3">
      <c r="A233" s="1">
        <v>44062</v>
      </c>
      <c r="B233">
        <v>266631.88107787399</v>
      </c>
      <c r="C233">
        <v>302838.82765245403</v>
      </c>
    </row>
    <row r="234" spans="1:3">
      <c r="A234" s="1">
        <v>44063</v>
      </c>
      <c r="B234">
        <v>266785.63464080298</v>
      </c>
      <c r="C234">
        <v>302745.68847370101</v>
      </c>
    </row>
    <row r="235" spans="1:3">
      <c r="A235" s="1">
        <v>44064</v>
      </c>
      <c r="B235">
        <v>266914.75795866898</v>
      </c>
      <c r="C235">
        <v>302659.32391476602</v>
      </c>
    </row>
    <row r="236" spans="1:3">
      <c r="A236" s="1">
        <v>44065</v>
      </c>
      <c r="B236">
        <v>267021.21699982899</v>
      </c>
      <c r="C236">
        <v>302579.35497593798</v>
      </c>
    </row>
    <row r="237" spans="1:3">
      <c r="A237" s="1">
        <v>44066</v>
      </c>
      <c r="B237">
        <v>267106.495513984</v>
      </c>
      <c r="C237">
        <v>302505.21315765299</v>
      </c>
    </row>
    <row r="238" spans="1:3">
      <c r="A238" s="1">
        <v>44067</v>
      </c>
      <c r="B238">
        <v>267172.15143832302</v>
      </c>
      <c r="C238">
        <v>302436.47208523698</v>
      </c>
    </row>
    <row r="239" spans="1:3">
      <c r="A239" s="1">
        <v>44068</v>
      </c>
      <c r="B239">
        <v>267219.83544438903</v>
      </c>
      <c r="C239">
        <v>302372.75275897898</v>
      </c>
    </row>
    <row r="240" spans="1:3">
      <c r="A240" s="1">
        <v>44069</v>
      </c>
      <c r="B240">
        <v>267251.25384434097</v>
      </c>
      <c r="C240">
        <v>302313.67617917003</v>
      </c>
    </row>
    <row r="241" spans="1:3">
      <c r="A241" s="1">
        <v>44070</v>
      </c>
      <c r="B241">
        <v>267268.02021598001</v>
      </c>
      <c r="C241">
        <v>302259.00547099102</v>
      </c>
    </row>
    <row r="242" spans="1:3">
      <c r="A242" s="1">
        <v>44071</v>
      </c>
      <c r="B242">
        <v>267271.58121526602</v>
      </c>
      <c r="C242">
        <v>302208.12475991203</v>
      </c>
    </row>
    <row r="243" spans="1:3">
      <c r="A243" s="1">
        <v>44072</v>
      </c>
      <c r="B243">
        <v>267263.51332625799</v>
      </c>
      <c r="C243">
        <v>302160.98667097097</v>
      </c>
    </row>
    <row r="244" spans="1:3">
      <c r="A244" s="1">
        <v>44073</v>
      </c>
      <c r="B244">
        <v>267245.337392402</v>
      </c>
      <c r="C244">
        <v>302117.21220445598</v>
      </c>
    </row>
    <row r="245" spans="1:3">
      <c r="A245" s="1">
        <v>44074</v>
      </c>
      <c r="B245">
        <v>267218.38878842897</v>
      </c>
      <c r="C245">
        <v>302076.51711058599</v>
      </c>
    </row>
    <row r="246" spans="1:3">
      <c r="A246" s="1">
        <v>44075</v>
      </c>
      <c r="B246">
        <v>267184.15126404201</v>
      </c>
      <c r="C246">
        <v>302038.75926446897</v>
      </c>
    </row>
    <row r="247" spans="1:3">
      <c r="A247" s="1">
        <v>44076</v>
      </c>
      <c r="B247">
        <v>267143.68199090398</v>
      </c>
      <c r="C247">
        <v>302003.65441632201</v>
      </c>
    </row>
    <row r="248" spans="1:3">
      <c r="A248" s="1">
        <v>44077</v>
      </c>
      <c r="B248">
        <v>267098.35343749099</v>
      </c>
      <c r="C248">
        <v>301971.06044125499</v>
      </c>
    </row>
    <row r="249" spans="1:3">
      <c r="A249" s="1">
        <v>44078</v>
      </c>
      <c r="B249">
        <v>267049.14858797903</v>
      </c>
      <c r="C249">
        <v>301940.69308948499</v>
      </c>
    </row>
    <row r="250" spans="1:3">
      <c r="A250" s="1">
        <v>44079</v>
      </c>
      <c r="B250">
        <v>266997.18025464698</v>
      </c>
      <c r="C250">
        <v>301912.45761108398</v>
      </c>
    </row>
    <row r="251" spans="1:3">
      <c r="A251" s="1">
        <v>44080</v>
      </c>
      <c r="B251">
        <v>266943.24595295801</v>
      </c>
      <c r="C251">
        <v>301886.30663108802</v>
      </c>
    </row>
    <row r="252" spans="1:3">
      <c r="A252" s="1">
        <v>44081</v>
      </c>
      <c r="B252">
        <v>266888.29157335003</v>
      </c>
      <c r="C252">
        <v>301862.00327467901</v>
      </c>
    </row>
    <row r="253" spans="1:3">
      <c r="A253" s="1">
        <v>44082</v>
      </c>
      <c r="B253">
        <v>266832.96625631501</v>
      </c>
      <c r="C253">
        <v>301839.40541696502</v>
      </c>
    </row>
    <row r="254" spans="1:3">
      <c r="A254" s="1">
        <v>44083</v>
      </c>
      <c r="B254">
        <v>266777.97478296299</v>
      </c>
      <c r="C254">
        <v>301818.323558092</v>
      </c>
    </row>
    <row r="255" spans="1:3">
      <c r="A255" s="1">
        <v>44084</v>
      </c>
      <c r="B255">
        <v>266723.92920004699</v>
      </c>
      <c r="C255">
        <v>301798.85244798602</v>
      </c>
    </row>
    <row r="256" spans="1:3">
      <c r="A256" s="1">
        <v>44085</v>
      </c>
      <c r="B256">
        <v>266671.33027309098</v>
      </c>
      <c r="C256">
        <v>301780.70783686597</v>
      </c>
    </row>
    <row r="257" spans="1:3">
      <c r="A257" s="1">
        <v>44086</v>
      </c>
      <c r="B257">
        <v>266620.530392649</v>
      </c>
      <c r="C257">
        <v>301763.84234976699</v>
      </c>
    </row>
    <row r="258" spans="1:3">
      <c r="A258" s="1">
        <v>44087</v>
      </c>
      <c r="B258">
        <v>266571.90049614798</v>
      </c>
      <c r="C258">
        <v>301748.208611726</v>
      </c>
    </row>
    <row r="259" spans="1:3">
      <c r="A259" s="1">
        <v>44088</v>
      </c>
      <c r="B259">
        <v>266525.70023978403</v>
      </c>
      <c r="C259">
        <v>301733.66449785198</v>
      </c>
    </row>
    <row r="260" spans="1:3">
      <c r="A260" s="1">
        <v>44089</v>
      </c>
      <c r="B260">
        <v>266482.24492036999</v>
      </c>
      <c r="C260">
        <v>301720.16263317998</v>
      </c>
    </row>
    <row r="261" spans="1:3">
      <c r="A261" s="1">
        <v>44090</v>
      </c>
      <c r="B261">
        <v>266441.70145974698</v>
      </c>
      <c r="C261">
        <v>301707.56089282001</v>
      </c>
    </row>
    <row r="262" spans="1:3">
      <c r="A262" s="1">
        <v>44091</v>
      </c>
      <c r="B262">
        <v>266404.2738735</v>
      </c>
      <c r="C262">
        <v>301695.95402669901</v>
      </c>
    </row>
    <row r="263" spans="1:3">
      <c r="A263" s="1">
        <v>44092</v>
      </c>
      <c r="B263">
        <v>266369.86942727101</v>
      </c>
      <c r="C263">
        <v>301685.05778503401</v>
      </c>
    </row>
    <row r="264" spans="1:3">
      <c r="A264" s="1">
        <v>44093</v>
      </c>
      <c r="B264">
        <v>266338.48812106199</v>
      </c>
      <c r="C264">
        <v>301675.01429271698</v>
      </c>
    </row>
    <row r="265" spans="1:3">
      <c r="A265" s="1">
        <v>44094</v>
      </c>
      <c r="B265">
        <v>266309.796111189</v>
      </c>
      <c r="C265">
        <v>301665.68142485601</v>
      </c>
    </row>
    <row r="266" spans="1:3">
      <c r="A266" s="1">
        <v>44095</v>
      </c>
      <c r="B266">
        <v>266284.09014759102</v>
      </c>
      <c r="C266">
        <v>301657.05918145098</v>
      </c>
    </row>
    <row r="267" spans="1:3">
      <c r="A267" s="1">
        <v>44096</v>
      </c>
      <c r="B267">
        <v>266261.40732401301</v>
      </c>
      <c r="C267">
        <v>301649.00543761201</v>
      </c>
    </row>
    <row r="268" spans="1:3">
      <c r="A268" s="1">
        <v>44097</v>
      </c>
      <c r="B268">
        <v>266241.580718613</v>
      </c>
      <c r="C268">
        <v>301641.47281837399</v>
      </c>
    </row>
    <row r="269" spans="1:3">
      <c r="A269" s="1">
        <v>44098</v>
      </c>
      <c r="B269">
        <v>266224.44340954802</v>
      </c>
      <c r="C269">
        <v>301634.50869870099</v>
      </c>
    </row>
    <row r="270" spans="1:3">
      <c r="A270" s="1">
        <v>44099</v>
      </c>
      <c r="B270">
        <v>266209.90266246302</v>
      </c>
      <c r="C270">
        <v>301628.16045355803</v>
      </c>
    </row>
    <row r="271" spans="1:3">
      <c r="A271" s="1">
        <v>44100</v>
      </c>
      <c r="B271">
        <v>266197.735914902</v>
      </c>
      <c r="C271">
        <v>301622.14383315999</v>
      </c>
    </row>
    <row r="272" spans="1:3">
      <c r="A272" s="1">
        <v>44101</v>
      </c>
      <c r="B272">
        <v>266187.94316686498</v>
      </c>
      <c r="C272">
        <v>301616.50621247297</v>
      </c>
    </row>
    <row r="273" spans="1:3">
      <c r="A273" s="1">
        <v>44102</v>
      </c>
      <c r="B273">
        <v>266180.19057466899</v>
      </c>
      <c r="C273">
        <v>301611.43709134997</v>
      </c>
    </row>
    <row r="274" spans="1:3">
      <c r="A274" s="1">
        <v>44103</v>
      </c>
      <c r="B274">
        <v>266174.42249770003</v>
      </c>
      <c r="C274">
        <v>301606.65222001</v>
      </c>
    </row>
    <row r="275" spans="1:3">
      <c r="A275" s="1">
        <v>44104</v>
      </c>
      <c r="B275">
        <v>266170.32363914698</v>
      </c>
      <c r="C275">
        <v>301602.151598453</v>
      </c>
    </row>
    <row r="276" spans="1:3">
      <c r="A276" s="1">
        <v>44105</v>
      </c>
      <c r="B276">
        <v>266167.87545213802</v>
      </c>
      <c r="C276">
        <v>301598.02997660602</v>
      </c>
    </row>
    <row r="277" spans="1:3">
      <c r="A277" s="1">
        <v>44106</v>
      </c>
      <c r="B277">
        <v>266166.89246796002</v>
      </c>
      <c r="C277">
        <v>301594.14522957802</v>
      </c>
    </row>
    <row r="278" spans="1:3">
      <c r="A278" s="1">
        <v>44107</v>
      </c>
      <c r="B278">
        <v>266167.18921789998</v>
      </c>
      <c r="C278">
        <v>301590.59210729599</v>
      </c>
    </row>
    <row r="279" spans="1:3">
      <c r="A279" s="1">
        <v>44108</v>
      </c>
      <c r="B279">
        <v>266168.58023324597</v>
      </c>
      <c r="C279">
        <v>301587.27585983201</v>
      </c>
    </row>
    <row r="280" spans="1:3">
      <c r="A280" s="1">
        <v>44109</v>
      </c>
      <c r="B280">
        <v>266170.97277964198</v>
      </c>
      <c r="C280">
        <v>301584.149112224</v>
      </c>
    </row>
    <row r="281" spans="1:3">
      <c r="A281" s="1">
        <v>44110</v>
      </c>
      <c r="B281">
        <v>266174.14429463103</v>
      </c>
      <c r="C281">
        <v>301581.25923943502</v>
      </c>
    </row>
    <row r="282" spans="1:3">
      <c r="A282" s="1">
        <v>44111</v>
      </c>
      <c r="B282">
        <v>266178.03913759999</v>
      </c>
      <c r="C282">
        <v>301578.60624146397</v>
      </c>
    </row>
    <row r="283" spans="1:3">
      <c r="A283" s="1">
        <v>44112</v>
      </c>
      <c r="B283">
        <v>266182.47183983697</v>
      </c>
      <c r="C283">
        <v>301576.14274334902</v>
      </c>
    </row>
    <row r="284" spans="1:3">
      <c r="A284" s="1">
        <v>44113</v>
      </c>
      <c r="B284">
        <v>266187.38676072599</v>
      </c>
      <c r="C284">
        <v>301573.868745088</v>
      </c>
    </row>
    <row r="285" spans="1:3">
      <c r="A285" s="1">
        <v>44114</v>
      </c>
      <c r="B285">
        <v>266192.61697842798</v>
      </c>
      <c r="C285">
        <v>301571.68949675502</v>
      </c>
    </row>
    <row r="286" spans="1:3">
      <c r="A286" s="1">
        <v>44115</v>
      </c>
      <c r="B286">
        <v>266198.08830545598</v>
      </c>
      <c r="C286">
        <v>301569.74712324102</v>
      </c>
    </row>
    <row r="287" spans="1:3">
      <c r="A287" s="1">
        <v>44116</v>
      </c>
      <c r="B287">
        <v>266203.74510119698</v>
      </c>
      <c r="C287">
        <v>301567.89949965401</v>
      </c>
    </row>
    <row r="288" spans="1:3">
      <c r="A288" s="1">
        <v>44117</v>
      </c>
      <c r="B288">
        <v>266209.43899068102</v>
      </c>
      <c r="C288">
        <v>301566.146625995</v>
      </c>
    </row>
    <row r="289" spans="1:3">
      <c r="A289" s="1">
        <v>44118</v>
      </c>
      <c r="B289">
        <v>266215.15142703598</v>
      </c>
      <c r="C289">
        <v>301564.58325219102</v>
      </c>
    </row>
    <row r="290" spans="1:3">
      <c r="A290" s="1">
        <v>44119</v>
      </c>
      <c r="B290">
        <v>266220.71548841998</v>
      </c>
      <c r="C290">
        <v>301563.16200327798</v>
      </c>
    </row>
    <row r="291" spans="1:3">
      <c r="A291" s="1">
        <v>44120</v>
      </c>
      <c r="B291">
        <v>266226.22390919097</v>
      </c>
      <c r="C291">
        <v>301561.74075436598</v>
      </c>
    </row>
    <row r="292" spans="1:3">
      <c r="A292" s="1">
        <v>44121</v>
      </c>
      <c r="B292">
        <v>266231.56540812098</v>
      </c>
      <c r="C292">
        <v>301560.50900530798</v>
      </c>
    </row>
    <row r="293" spans="1:3">
      <c r="A293" s="1">
        <v>44122</v>
      </c>
      <c r="B293">
        <v>266236.70289146597</v>
      </c>
      <c r="C293">
        <v>301559.27725624997</v>
      </c>
    </row>
    <row r="294" spans="1:3">
      <c r="A294" s="1">
        <v>44123</v>
      </c>
      <c r="B294">
        <v>266241.580718613</v>
      </c>
      <c r="C294">
        <v>301558.18763208302</v>
      </c>
    </row>
    <row r="295" spans="1:3">
      <c r="A295" s="1">
        <v>44124</v>
      </c>
      <c r="B295">
        <v>266246.19888956199</v>
      </c>
      <c r="C295">
        <v>301557.14538288099</v>
      </c>
    </row>
    <row r="296" spans="1:3">
      <c r="A296" s="1">
        <v>44125</v>
      </c>
      <c r="B296">
        <v>266250.464669957</v>
      </c>
      <c r="C296">
        <v>301556.15050864202</v>
      </c>
    </row>
    <row r="297" spans="1:3">
      <c r="A297" s="1">
        <v>44126</v>
      </c>
      <c r="B297">
        <v>266254.52643476799</v>
      </c>
      <c r="C297">
        <v>301555.25038432999</v>
      </c>
    </row>
    <row r="298" spans="1:3">
      <c r="A298" s="1">
        <v>44127</v>
      </c>
      <c r="B298">
        <v>266258.29144963803</v>
      </c>
      <c r="C298">
        <v>301554.49238491</v>
      </c>
    </row>
    <row r="299" spans="1:3">
      <c r="A299" s="1">
        <v>44128</v>
      </c>
      <c r="B299">
        <v>266261.66698021098</v>
      </c>
      <c r="C299">
        <v>301553.68701052602</v>
      </c>
    </row>
    <row r="300" spans="1:3">
      <c r="A300" s="1">
        <v>44129</v>
      </c>
      <c r="B300">
        <v>266264.76430771599</v>
      </c>
      <c r="C300">
        <v>301552.97638607002</v>
      </c>
    </row>
    <row r="301" spans="1:3">
      <c r="A301" s="1">
        <v>44130</v>
      </c>
      <c r="B301">
        <v>266267.49069779401</v>
      </c>
      <c r="C301">
        <v>301552.36051154102</v>
      </c>
    </row>
    <row r="302" spans="1:3">
      <c r="A302" s="1">
        <v>44131</v>
      </c>
      <c r="B302">
        <v>266269.99452541699</v>
      </c>
      <c r="C302">
        <v>301551.74463701202</v>
      </c>
    </row>
    <row r="303" spans="1:3">
      <c r="A303" s="1">
        <v>44132</v>
      </c>
      <c r="B303">
        <v>266272.23869684199</v>
      </c>
      <c r="C303">
        <v>301551.12876248301</v>
      </c>
    </row>
    <row r="304" spans="1:3">
      <c r="A304" s="1">
        <v>44133</v>
      </c>
      <c r="B304">
        <v>266274.074837099</v>
      </c>
      <c r="C304">
        <v>301550.607637882</v>
      </c>
    </row>
    <row r="305" spans="1:3">
      <c r="A305" s="1">
        <v>44134</v>
      </c>
      <c r="B305">
        <v>266275.68841490097</v>
      </c>
      <c r="C305">
        <v>301550.18126320798</v>
      </c>
    </row>
    <row r="306" spans="1:3">
      <c r="A306" s="1">
        <v>44135</v>
      </c>
      <c r="B306">
        <v>266277.06088337599</v>
      </c>
      <c r="C306">
        <v>301549.70751357003</v>
      </c>
    </row>
    <row r="307" spans="1:3">
      <c r="A307" s="1">
        <v>44136</v>
      </c>
      <c r="B307">
        <v>266278.192242524</v>
      </c>
      <c r="C307">
        <v>301549.281138897</v>
      </c>
    </row>
    <row r="308" spans="1:3">
      <c r="A308" s="1">
        <v>44137</v>
      </c>
      <c r="B308">
        <v>266279.10103921703</v>
      </c>
      <c r="C308">
        <v>301548.90213918599</v>
      </c>
    </row>
    <row r="309" spans="1:3">
      <c r="A309" s="1">
        <v>44138</v>
      </c>
      <c r="B309">
        <v>266279.76872658299</v>
      </c>
      <c r="C309">
        <v>301548.52313947602</v>
      </c>
    </row>
    <row r="310" spans="1:3">
      <c r="A310" s="1">
        <v>44139</v>
      </c>
      <c r="B310">
        <v>266280.25094523601</v>
      </c>
      <c r="C310">
        <v>301548.19151472999</v>
      </c>
    </row>
    <row r="311" spans="1:3">
      <c r="A311" s="1">
        <v>44140</v>
      </c>
      <c r="B311">
        <v>266280.658976404</v>
      </c>
      <c r="C311">
        <v>301547.95463991101</v>
      </c>
    </row>
    <row r="312" spans="1:3">
      <c r="A312" s="1">
        <v>44141</v>
      </c>
      <c r="B312">
        <v>266280.75171076099</v>
      </c>
      <c r="C312">
        <v>301547.62301516498</v>
      </c>
    </row>
    <row r="313" spans="1:3">
      <c r="A313" s="1">
        <v>44142</v>
      </c>
      <c r="B313">
        <v>266280.78880450298</v>
      </c>
      <c r="C313">
        <v>301547.33876538201</v>
      </c>
    </row>
    <row r="314" spans="1:3">
      <c r="A314" s="1">
        <v>44143</v>
      </c>
      <c r="B314">
        <v>266280.71461701801</v>
      </c>
      <c r="C314">
        <v>301547.05451559997</v>
      </c>
    </row>
    <row r="315" spans="1:3">
      <c r="A315" s="1">
        <v>44144</v>
      </c>
      <c r="B315">
        <v>266280.49205456302</v>
      </c>
      <c r="C315">
        <v>301546.86501574499</v>
      </c>
    </row>
    <row r="316" spans="1:3">
      <c r="A316" s="1">
        <v>44145</v>
      </c>
      <c r="B316">
        <v>266280.25094523601</v>
      </c>
      <c r="C316">
        <v>301546.67551589001</v>
      </c>
    </row>
    <row r="317" spans="1:3">
      <c r="A317" s="1">
        <v>44146</v>
      </c>
      <c r="B317">
        <v>266279.89855468197</v>
      </c>
      <c r="C317">
        <v>301546.43864107103</v>
      </c>
    </row>
    <row r="318" spans="1:3">
      <c r="A318" s="1">
        <v>44147</v>
      </c>
      <c r="B318">
        <v>266279.397789157</v>
      </c>
      <c r="C318">
        <v>301546.24914121599</v>
      </c>
    </row>
    <row r="319" spans="1:3">
      <c r="A319" s="1">
        <v>44148</v>
      </c>
      <c r="B319">
        <v>266278.91557050397</v>
      </c>
      <c r="C319">
        <v>301546.059641361</v>
      </c>
    </row>
    <row r="320" spans="1:3">
      <c r="A320" s="1">
        <v>44149</v>
      </c>
      <c r="B320">
        <v>266278.41480497899</v>
      </c>
      <c r="C320">
        <v>301545.91751647001</v>
      </c>
    </row>
    <row r="321" spans="1:3">
      <c r="A321" s="1">
        <v>44150</v>
      </c>
      <c r="B321">
        <v>266277.87694571202</v>
      </c>
      <c r="C321">
        <v>301545.77539157798</v>
      </c>
    </row>
    <row r="322" spans="1:3">
      <c r="A322" s="1">
        <v>44151</v>
      </c>
      <c r="B322">
        <v>266277.30199270201</v>
      </c>
      <c r="C322">
        <v>301545.68064165098</v>
      </c>
    </row>
    <row r="323" spans="1:3">
      <c r="A323" s="1">
        <v>44152</v>
      </c>
      <c r="B323">
        <v>266276.67139907897</v>
      </c>
      <c r="C323">
        <v>301545.538516759</v>
      </c>
    </row>
    <row r="324" spans="1:3">
      <c r="A324" s="1">
        <v>44153</v>
      </c>
      <c r="B324">
        <v>266276.13353981101</v>
      </c>
      <c r="C324">
        <v>301545.39639186801</v>
      </c>
    </row>
    <row r="325" spans="1:3">
      <c r="A325" s="1">
        <v>44154</v>
      </c>
      <c r="B325">
        <v>266275.54003993003</v>
      </c>
      <c r="C325">
        <v>301545.25426697702</v>
      </c>
    </row>
    <row r="326" spans="1:3">
      <c r="A326" s="1">
        <v>44155</v>
      </c>
      <c r="B326">
        <v>266274.92799317802</v>
      </c>
      <c r="C326">
        <v>301545.15951704897</v>
      </c>
    </row>
    <row r="327" spans="1:3">
      <c r="A327" s="1">
        <v>44156</v>
      </c>
      <c r="B327">
        <v>266274.46432139602</v>
      </c>
      <c r="C327">
        <v>301545.06476712198</v>
      </c>
    </row>
    <row r="328" spans="1:3">
      <c r="A328" s="1">
        <v>44157</v>
      </c>
      <c r="B328">
        <v>266273.833727772</v>
      </c>
      <c r="C328">
        <v>301544.97001719399</v>
      </c>
    </row>
    <row r="329" spans="1:3">
      <c r="A329" s="1">
        <v>44158</v>
      </c>
      <c r="B329">
        <v>266273.35150911898</v>
      </c>
      <c r="C329">
        <v>301544.92264223099</v>
      </c>
    </row>
    <row r="330" spans="1:3">
      <c r="A330" s="1">
        <v>44159</v>
      </c>
      <c r="B330">
        <v>266272.83219672297</v>
      </c>
      <c r="C330">
        <v>301544.827892303</v>
      </c>
    </row>
    <row r="331" spans="1:3">
      <c r="A331" s="1">
        <v>44160</v>
      </c>
      <c r="B331">
        <v>266272.40561868402</v>
      </c>
      <c r="C331">
        <v>301544.733142376</v>
      </c>
    </row>
    <row r="332" spans="1:3">
      <c r="A332" s="1">
        <v>44161</v>
      </c>
      <c r="B332">
        <v>266271.99758751597</v>
      </c>
      <c r="C332">
        <v>301544.68576741201</v>
      </c>
    </row>
    <row r="333" spans="1:3">
      <c r="A333" s="1">
        <v>44162</v>
      </c>
      <c r="B333">
        <v>266271.57100947603</v>
      </c>
      <c r="C333">
        <v>301544.63839244802</v>
      </c>
    </row>
    <row r="334" spans="1:3">
      <c r="A334" s="1">
        <v>44163</v>
      </c>
      <c r="B334">
        <v>266271.21861892199</v>
      </c>
      <c r="C334">
        <v>301544.54364251997</v>
      </c>
    </row>
    <row r="335" spans="1:3">
      <c r="A335" s="1">
        <v>44164</v>
      </c>
      <c r="B335">
        <v>266270.86622836703</v>
      </c>
      <c r="C335">
        <v>301544.44889259298</v>
      </c>
    </row>
    <row r="336" spans="1:3">
      <c r="A336" s="1">
        <v>44165</v>
      </c>
      <c r="B336">
        <v>266270.606572169</v>
      </c>
      <c r="C336">
        <v>301544.44889259298</v>
      </c>
    </row>
    <row r="337" spans="1:3">
      <c r="A337" s="1">
        <v>44166</v>
      </c>
      <c r="B337">
        <v>266270.291275358</v>
      </c>
      <c r="C337">
        <v>301544.40151762898</v>
      </c>
    </row>
    <row r="338" spans="1:3">
      <c r="A338" s="1">
        <v>44167</v>
      </c>
      <c r="B338">
        <v>266270.03161916003</v>
      </c>
      <c r="C338">
        <v>301544.30676770199</v>
      </c>
    </row>
    <row r="339" spans="1:3">
      <c r="A339" s="1">
        <v>44168</v>
      </c>
      <c r="B339">
        <v>266269.82760357601</v>
      </c>
      <c r="C339">
        <v>301544.212017774</v>
      </c>
    </row>
    <row r="340" spans="1:3">
      <c r="A340" s="1">
        <v>44169</v>
      </c>
      <c r="B340">
        <v>266269.62358799099</v>
      </c>
      <c r="C340">
        <v>301544.212017774</v>
      </c>
    </row>
    <row r="341" spans="1:3">
      <c r="A341" s="1">
        <v>44170</v>
      </c>
      <c r="B341">
        <v>266269.49375989201</v>
      </c>
      <c r="C341">
        <v>301544.16464281001</v>
      </c>
    </row>
    <row r="342" spans="1:3">
      <c r="A342" s="1">
        <v>44171</v>
      </c>
      <c r="B342">
        <v>266269.401025536</v>
      </c>
      <c r="C342">
        <v>301544.16464281001</v>
      </c>
    </row>
    <row r="343" spans="1:3">
      <c r="A343" s="1">
        <v>44172</v>
      </c>
      <c r="B343">
        <v>266269.27119743702</v>
      </c>
      <c r="C343">
        <v>301544.117267847</v>
      </c>
    </row>
    <row r="344" spans="1:3">
      <c r="A344" s="1">
        <v>44173</v>
      </c>
      <c r="B344">
        <v>266269.19700995198</v>
      </c>
      <c r="C344">
        <v>301544.117267847</v>
      </c>
    </row>
    <row r="345" spans="1:3">
      <c r="A345" s="1">
        <v>44174</v>
      </c>
      <c r="B345">
        <v>266269.159916209</v>
      </c>
      <c r="C345">
        <v>301544.117267847</v>
      </c>
    </row>
    <row r="346" spans="1:3">
      <c r="A346" s="1">
        <v>44175</v>
      </c>
      <c r="B346">
        <v>266269.08572872402</v>
      </c>
      <c r="C346">
        <v>301544.117267847</v>
      </c>
    </row>
    <row r="347" spans="1:3">
      <c r="A347" s="1">
        <v>44176</v>
      </c>
      <c r="B347">
        <v>266269.08572872402</v>
      </c>
      <c r="C347">
        <v>301544.117267847</v>
      </c>
    </row>
    <row r="348" spans="1:3">
      <c r="A348" s="1">
        <v>44177</v>
      </c>
      <c r="B348">
        <v>266269.03008811001</v>
      </c>
      <c r="C348">
        <v>301544.06989288301</v>
      </c>
    </row>
    <row r="349" spans="1:3">
      <c r="A349" s="1">
        <v>44178</v>
      </c>
      <c r="B349">
        <v>266269.067181853</v>
      </c>
      <c r="C349">
        <v>301544.06989288301</v>
      </c>
    </row>
    <row r="350" spans="1:3">
      <c r="A350" s="1">
        <v>44179</v>
      </c>
      <c r="B350">
        <v>266269.067181853</v>
      </c>
      <c r="C350">
        <v>301544.06989288301</v>
      </c>
    </row>
    <row r="351" spans="1:3">
      <c r="A351" s="1">
        <v>44180</v>
      </c>
      <c r="B351">
        <v>266269.08572872402</v>
      </c>
      <c r="C351">
        <v>301544.06989288301</v>
      </c>
    </row>
    <row r="352" spans="1:3">
      <c r="A352" s="1">
        <v>44181</v>
      </c>
      <c r="B352">
        <v>266269.17846308101</v>
      </c>
      <c r="C352">
        <v>301544.02251791902</v>
      </c>
    </row>
    <row r="353" spans="1:3">
      <c r="A353" s="1">
        <v>44182</v>
      </c>
      <c r="B353">
        <v>266269.159916209</v>
      </c>
      <c r="C353">
        <v>301543.97514295502</v>
      </c>
    </row>
    <row r="354" spans="1:3">
      <c r="A354" s="1">
        <v>44183</v>
      </c>
      <c r="B354">
        <v>266269.25265056599</v>
      </c>
      <c r="C354">
        <v>301543.97514295502</v>
      </c>
    </row>
    <row r="355" spans="1:3">
      <c r="A355" s="1">
        <v>44184</v>
      </c>
      <c r="B355">
        <v>266269.27119743702</v>
      </c>
      <c r="C355">
        <v>301543.92776799202</v>
      </c>
    </row>
    <row r="356" spans="1:3">
      <c r="A356" s="1">
        <v>44185</v>
      </c>
      <c r="B356">
        <v>266269.36393179302</v>
      </c>
      <c r="C356">
        <v>301543.92776799202</v>
      </c>
    </row>
    <row r="357" spans="1:3">
      <c r="A357" s="1">
        <v>44186</v>
      </c>
      <c r="B357">
        <v>266269.401025536</v>
      </c>
      <c r="C357">
        <v>301543.88039302803</v>
      </c>
    </row>
    <row r="358" spans="1:3">
      <c r="A358" s="1">
        <v>44187</v>
      </c>
      <c r="B358">
        <v>266269.47521302098</v>
      </c>
      <c r="C358">
        <v>301543.88039302803</v>
      </c>
    </row>
    <row r="359" spans="1:3">
      <c r="A359" s="1">
        <v>44188</v>
      </c>
      <c r="B359">
        <v>266269.53085363499</v>
      </c>
      <c r="C359">
        <v>301543.83301806398</v>
      </c>
    </row>
    <row r="360" spans="1:3">
      <c r="A360" s="1">
        <v>44189</v>
      </c>
      <c r="B360">
        <v>266269.56794737797</v>
      </c>
      <c r="C360">
        <v>301543.88039302803</v>
      </c>
    </row>
    <row r="361" spans="1:3">
      <c r="A361" s="1">
        <v>44190</v>
      </c>
      <c r="B361">
        <v>266269.64213486301</v>
      </c>
      <c r="C361">
        <v>301543.83301806398</v>
      </c>
    </row>
    <row r="362" spans="1:3">
      <c r="A362" s="1">
        <v>44191</v>
      </c>
      <c r="B362">
        <v>266269.73486921901</v>
      </c>
      <c r="C362">
        <v>301543.83301806398</v>
      </c>
    </row>
    <row r="363" spans="1:3">
      <c r="A363" s="1">
        <v>44192</v>
      </c>
      <c r="B363">
        <v>266269.771962962</v>
      </c>
      <c r="C363">
        <v>301543.88039302803</v>
      </c>
    </row>
    <row r="364" spans="1:3">
      <c r="A364" s="1">
        <v>44193</v>
      </c>
      <c r="B364">
        <v>266269.82760357601</v>
      </c>
      <c r="C364">
        <v>301543.83301806398</v>
      </c>
    </row>
    <row r="365" spans="1:3">
      <c r="A365" s="1">
        <v>44194</v>
      </c>
      <c r="B365">
        <v>266269.88324418903</v>
      </c>
      <c r="C365">
        <v>301543.78564309998</v>
      </c>
    </row>
    <row r="366" spans="1:3">
      <c r="A366" s="1">
        <v>44195</v>
      </c>
      <c r="B366">
        <v>266269.95743167499</v>
      </c>
      <c r="C366">
        <v>301543.78564309998</v>
      </c>
    </row>
    <row r="367" spans="1:3">
      <c r="A367" s="1">
        <v>44196</v>
      </c>
      <c r="B367">
        <v>266270.01307228801</v>
      </c>
      <c r="C367">
        <v>301543.78564309998</v>
      </c>
    </row>
    <row r="368" spans="1:3">
      <c r="A368" s="1">
        <v>44197</v>
      </c>
      <c r="B368">
        <v>266270.050166031</v>
      </c>
      <c r="C368">
        <v>301543.78564309998</v>
      </c>
    </row>
    <row r="369" spans="1:3">
      <c r="A369" s="1">
        <v>44198</v>
      </c>
      <c r="B369">
        <v>266270.06871290202</v>
      </c>
      <c r="C369">
        <v>301543.78564309998</v>
      </c>
    </row>
    <row r="370" spans="1:3">
      <c r="A370" s="1">
        <v>44199</v>
      </c>
      <c r="B370">
        <v>266270.08725977398</v>
      </c>
      <c r="C370">
        <v>301543.78564309998</v>
      </c>
    </row>
    <row r="371" spans="1:3">
      <c r="A371" s="1">
        <v>44200</v>
      </c>
      <c r="B371">
        <v>266270.142900387</v>
      </c>
      <c r="C371">
        <v>301543.78564309998</v>
      </c>
    </row>
    <row r="372" spans="1:3">
      <c r="A372" s="1">
        <v>44201</v>
      </c>
      <c r="B372">
        <v>266270.16144725902</v>
      </c>
      <c r="C372">
        <v>301543.78564309998</v>
      </c>
    </row>
    <row r="373" spans="1:3">
      <c r="A373" s="1">
        <v>44202</v>
      </c>
      <c r="B373">
        <v>266270.17999412998</v>
      </c>
      <c r="C373">
        <v>301543.78564309998</v>
      </c>
    </row>
    <row r="374" spans="1:3">
      <c r="A374" s="1">
        <v>44203</v>
      </c>
      <c r="B374">
        <v>266270.19854100101</v>
      </c>
      <c r="C374">
        <v>301543.78564309998</v>
      </c>
    </row>
    <row r="375" spans="1:3">
      <c r="A375" s="1">
        <v>44204</v>
      </c>
      <c r="B375">
        <v>266270.21708787198</v>
      </c>
      <c r="C375">
        <v>301543.78564309998</v>
      </c>
    </row>
    <row r="376" spans="1:3">
      <c r="A376" s="1">
        <v>44205</v>
      </c>
      <c r="B376">
        <v>266270.21708787198</v>
      </c>
      <c r="C376">
        <v>301543.78564309998</v>
      </c>
    </row>
    <row r="377" spans="1:3">
      <c r="A377" s="1">
        <v>44206</v>
      </c>
      <c r="B377">
        <v>266270.27272848599</v>
      </c>
      <c r="C377">
        <v>301543.78564309998</v>
      </c>
    </row>
    <row r="378" spans="1:3">
      <c r="A378" s="1">
        <v>44207</v>
      </c>
      <c r="B378">
        <v>266270.25418161502</v>
      </c>
      <c r="C378">
        <v>301543.78564309998</v>
      </c>
    </row>
    <row r="379" spans="1:3">
      <c r="A379" s="1">
        <v>44208</v>
      </c>
      <c r="B379">
        <v>266270.27272848599</v>
      </c>
      <c r="C379">
        <v>301543.78564309998</v>
      </c>
    </row>
    <row r="380" spans="1:3">
      <c r="A380" s="1">
        <v>44209</v>
      </c>
      <c r="B380">
        <v>266270.291275358</v>
      </c>
      <c r="C380">
        <v>301543.78564309998</v>
      </c>
    </row>
    <row r="381" spans="1:3">
      <c r="A381" s="1">
        <v>44210</v>
      </c>
      <c r="B381">
        <v>266270.291275358</v>
      </c>
      <c r="C381">
        <v>301543.78564309998</v>
      </c>
    </row>
    <row r="382" spans="1:3">
      <c r="A382" s="1">
        <v>44211</v>
      </c>
      <c r="B382">
        <v>266270.291275358</v>
      </c>
      <c r="C382">
        <v>301543.78564309998</v>
      </c>
    </row>
    <row r="383" spans="1:3">
      <c r="A383" s="1">
        <v>44212</v>
      </c>
      <c r="B383">
        <v>266270.30982222903</v>
      </c>
      <c r="C383">
        <v>301543.78564309998</v>
      </c>
    </row>
    <row r="384" spans="1:3">
      <c r="A384" s="1">
        <v>44213</v>
      </c>
      <c r="B384">
        <v>266270.30982222903</v>
      </c>
      <c r="C384">
        <v>301543.78564309998</v>
      </c>
    </row>
    <row r="385" spans="1:3">
      <c r="A385" s="1">
        <v>44214</v>
      </c>
      <c r="B385">
        <v>266270.27272848599</v>
      </c>
      <c r="C385">
        <v>301543.78564309998</v>
      </c>
    </row>
    <row r="386" spans="1:3">
      <c r="A386" s="1">
        <v>44215</v>
      </c>
      <c r="B386">
        <v>266270.291275358</v>
      </c>
      <c r="C386">
        <v>301543.78564309998</v>
      </c>
    </row>
    <row r="387" spans="1:3">
      <c r="A387" s="1">
        <v>44216</v>
      </c>
      <c r="B387">
        <v>266270.291275358</v>
      </c>
      <c r="C387">
        <v>301543.78564309998</v>
      </c>
    </row>
    <row r="388" spans="1:3">
      <c r="A388" s="1">
        <v>44217</v>
      </c>
      <c r="B388">
        <v>266270.291275358</v>
      </c>
      <c r="C388">
        <v>301543.78564309998</v>
      </c>
    </row>
    <row r="389" spans="1:3">
      <c r="A389" s="1">
        <v>44218</v>
      </c>
      <c r="B389">
        <v>266270.291275358</v>
      </c>
      <c r="C389">
        <v>301543.78564309998</v>
      </c>
    </row>
    <row r="390" spans="1:3">
      <c r="A390" s="1">
        <v>44219</v>
      </c>
      <c r="B390">
        <v>266270.27272848599</v>
      </c>
      <c r="C390">
        <v>301543.78564309998</v>
      </c>
    </row>
    <row r="391" spans="1:3">
      <c r="A391" s="1">
        <v>44220</v>
      </c>
      <c r="B391">
        <v>266270.27272848599</v>
      </c>
      <c r="C391">
        <v>301543.78564309998</v>
      </c>
    </row>
    <row r="392" spans="1:3">
      <c r="A392" s="1">
        <v>44221</v>
      </c>
      <c r="B392">
        <v>266270.25418161502</v>
      </c>
      <c r="C392">
        <v>301543.78564309998</v>
      </c>
    </row>
    <row r="393" spans="1:3">
      <c r="A393" s="1">
        <v>44222</v>
      </c>
      <c r="B393">
        <v>266270.25418161502</v>
      </c>
      <c r="C393">
        <v>301543.78564309998</v>
      </c>
    </row>
    <row r="394" spans="1:3">
      <c r="A394" s="1">
        <v>44223</v>
      </c>
      <c r="B394">
        <v>266270.23563474399</v>
      </c>
      <c r="C394">
        <v>301543.78564309998</v>
      </c>
    </row>
    <row r="395" spans="1:3">
      <c r="A395" s="1">
        <v>44224</v>
      </c>
      <c r="B395">
        <v>266270.25418161502</v>
      </c>
      <c r="C395">
        <v>301543.78564309998</v>
      </c>
    </row>
    <row r="396" spans="1:3">
      <c r="A396" s="1">
        <v>44225</v>
      </c>
      <c r="B396">
        <v>266270.25418161502</v>
      </c>
      <c r="C396">
        <v>301543.78564309998</v>
      </c>
    </row>
    <row r="397" spans="1:3">
      <c r="A397" s="1">
        <v>44226</v>
      </c>
      <c r="B397">
        <v>266270.23563474399</v>
      </c>
      <c r="C397">
        <v>301543.78564309998</v>
      </c>
    </row>
    <row r="398" spans="1:3">
      <c r="A398" s="1">
        <v>44227</v>
      </c>
      <c r="B398">
        <v>266270.21708787198</v>
      </c>
      <c r="C398">
        <v>301543.78564309998</v>
      </c>
    </row>
    <row r="399" spans="1:3">
      <c r="A399" s="1">
        <v>44228</v>
      </c>
      <c r="B399">
        <v>266270.23563474399</v>
      </c>
      <c r="C399">
        <v>301543.78564309998</v>
      </c>
    </row>
    <row r="400" spans="1:3">
      <c r="A400" s="1">
        <v>44229</v>
      </c>
      <c r="B400">
        <v>266270.19854100101</v>
      </c>
      <c r="C400">
        <v>301543.78564309998</v>
      </c>
    </row>
    <row r="401" spans="1:3">
      <c r="A401" s="1">
        <v>44230</v>
      </c>
      <c r="B401">
        <v>266270.19854100101</v>
      </c>
      <c r="C401">
        <v>301543.78564309998</v>
      </c>
    </row>
    <row r="402" spans="1:3">
      <c r="A402" s="1">
        <v>44231</v>
      </c>
      <c r="B402">
        <v>266270.19854100101</v>
      </c>
      <c r="C402">
        <v>301543.78564309998</v>
      </c>
    </row>
    <row r="403" spans="1:3">
      <c r="A403" s="1">
        <v>44232</v>
      </c>
      <c r="B403">
        <v>266270.19854100101</v>
      </c>
      <c r="C403">
        <v>301543.78564309998</v>
      </c>
    </row>
    <row r="404" spans="1:3">
      <c r="A404" s="1">
        <v>44233</v>
      </c>
      <c r="B404">
        <v>266270.19854100101</v>
      </c>
      <c r="C404">
        <v>301543.78564309998</v>
      </c>
    </row>
    <row r="405" spans="1:3">
      <c r="A405" s="1">
        <v>44234</v>
      </c>
      <c r="B405">
        <v>266270.19854100101</v>
      </c>
      <c r="C405">
        <v>301543.78564309998</v>
      </c>
    </row>
    <row r="406" spans="1:3">
      <c r="A406" s="1">
        <v>44235</v>
      </c>
      <c r="B406">
        <v>266270.19854100101</v>
      </c>
      <c r="C406">
        <v>301543.78564309998</v>
      </c>
    </row>
    <row r="407" spans="1:3">
      <c r="A407" s="1">
        <v>44236</v>
      </c>
      <c r="B407">
        <v>266270.16144725902</v>
      </c>
      <c r="C407">
        <v>301543.78564309998</v>
      </c>
    </row>
    <row r="408" spans="1:3">
      <c r="A408" s="1">
        <v>44237</v>
      </c>
      <c r="B408">
        <v>266270.16144725902</v>
      </c>
      <c r="C408">
        <v>301543.78564309998</v>
      </c>
    </row>
    <row r="409" spans="1:3">
      <c r="A409" s="1">
        <v>44238</v>
      </c>
      <c r="B409">
        <v>266270.16144725902</v>
      </c>
      <c r="C409">
        <v>301543.78564309998</v>
      </c>
    </row>
    <row r="410" spans="1:3">
      <c r="A410" s="1">
        <v>44239</v>
      </c>
      <c r="B410">
        <v>266270.16144725902</v>
      </c>
      <c r="C410">
        <v>301543.78564309998</v>
      </c>
    </row>
    <row r="411" spans="1:3">
      <c r="A411" s="1">
        <v>44240</v>
      </c>
      <c r="B411">
        <v>266270.16144725902</v>
      </c>
      <c r="C411">
        <v>301543.78564309998</v>
      </c>
    </row>
    <row r="412" spans="1:3">
      <c r="A412" s="1">
        <v>44241</v>
      </c>
      <c r="B412">
        <v>266270.16144725902</v>
      </c>
      <c r="C412">
        <v>301543.78564309998</v>
      </c>
    </row>
    <row r="413" spans="1:3">
      <c r="A413" s="1">
        <v>44242</v>
      </c>
      <c r="B413">
        <v>266270.16144725902</v>
      </c>
      <c r="C413">
        <v>301543.78564309998</v>
      </c>
    </row>
    <row r="414" spans="1:3">
      <c r="A414" s="1">
        <v>44243</v>
      </c>
      <c r="B414">
        <v>266270.16144725902</v>
      </c>
      <c r="C414">
        <v>301543.78564309998</v>
      </c>
    </row>
    <row r="415" spans="1:3">
      <c r="A415" s="1">
        <v>44244</v>
      </c>
      <c r="B415">
        <v>266270.16144725902</v>
      </c>
      <c r="C415">
        <v>301543.78564309998</v>
      </c>
    </row>
    <row r="416" spans="1:3">
      <c r="A416" s="1">
        <v>44245</v>
      </c>
      <c r="B416">
        <v>266270.142900387</v>
      </c>
      <c r="C416">
        <v>301543.78564309998</v>
      </c>
    </row>
    <row r="417" spans="1:3">
      <c r="A417" s="1">
        <v>44246</v>
      </c>
      <c r="B417">
        <v>266270.16144725902</v>
      </c>
      <c r="C417">
        <v>301543.78564309998</v>
      </c>
    </row>
    <row r="418" spans="1:3">
      <c r="A418" s="1">
        <v>44247</v>
      </c>
      <c r="B418">
        <v>266270.16144725902</v>
      </c>
      <c r="C418">
        <v>301543.78564309998</v>
      </c>
    </row>
    <row r="419" spans="1:3">
      <c r="A419" s="1">
        <v>44248</v>
      </c>
      <c r="B419">
        <v>266270.16144725902</v>
      </c>
      <c r="C419">
        <v>301543.78564309998</v>
      </c>
    </row>
    <row r="420" spans="1:3">
      <c r="A420" s="1">
        <v>44249</v>
      </c>
      <c r="B420">
        <v>266270.16144725902</v>
      </c>
      <c r="C420">
        <v>301543.78564309998</v>
      </c>
    </row>
    <row r="421" spans="1:3">
      <c r="A421" s="1">
        <v>44250</v>
      </c>
      <c r="B421">
        <v>266270.16144725902</v>
      </c>
      <c r="C421">
        <v>301543.78564309998</v>
      </c>
    </row>
    <row r="422" spans="1:3">
      <c r="A422" s="1">
        <v>44251</v>
      </c>
      <c r="B422">
        <v>266270.16144725902</v>
      </c>
      <c r="C422">
        <v>301543.78564309998</v>
      </c>
    </row>
    <row r="423" spans="1:3">
      <c r="A423" s="1">
        <v>44252</v>
      </c>
      <c r="B423">
        <v>266270.16144725902</v>
      </c>
      <c r="C423">
        <v>301543.78564309998</v>
      </c>
    </row>
    <row r="424" spans="1:3">
      <c r="A424" s="1">
        <v>44253</v>
      </c>
      <c r="B424">
        <v>266270.19854100101</v>
      </c>
      <c r="C424">
        <v>301543.78564309998</v>
      </c>
    </row>
    <row r="425" spans="1:3">
      <c r="A425" s="1">
        <v>44254</v>
      </c>
      <c r="B425">
        <v>266270.17999412998</v>
      </c>
      <c r="C425">
        <v>301543.78564309998</v>
      </c>
    </row>
    <row r="426" spans="1:3">
      <c r="A426" s="1">
        <v>44255</v>
      </c>
      <c r="B426">
        <v>266270.19854100101</v>
      </c>
      <c r="C426">
        <v>301543.78564309998</v>
      </c>
    </row>
    <row r="427" spans="1:3">
      <c r="A427" s="1">
        <v>44256</v>
      </c>
      <c r="B427">
        <v>266270.19854100101</v>
      </c>
      <c r="C427">
        <v>301543.78564309998</v>
      </c>
    </row>
    <row r="428" spans="1:3">
      <c r="A428" s="1">
        <v>44257</v>
      </c>
      <c r="B428">
        <v>266270.19854100101</v>
      </c>
      <c r="C428">
        <v>301543.78564309998</v>
      </c>
    </row>
    <row r="429" spans="1:3">
      <c r="A429" s="1">
        <v>44258</v>
      </c>
      <c r="B429">
        <v>266270.17999412998</v>
      </c>
      <c r="C429">
        <v>301543.78564309998</v>
      </c>
    </row>
    <row r="430" spans="1:3">
      <c r="A430" s="1">
        <v>44259</v>
      </c>
      <c r="B430">
        <v>266270.19854100101</v>
      </c>
      <c r="C430">
        <v>301543.78564309998</v>
      </c>
    </row>
    <row r="431" spans="1:3">
      <c r="A431" s="1">
        <v>44260</v>
      </c>
      <c r="B431">
        <v>266270.19854100101</v>
      </c>
      <c r="C431">
        <v>301543.78564309998</v>
      </c>
    </row>
    <row r="432" spans="1:3">
      <c r="A432" s="1">
        <v>44261</v>
      </c>
      <c r="B432">
        <v>266270.19854100101</v>
      </c>
      <c r="C432">
        <v>301543.78564309998</v>
      </c>
    </row>
    <row r="433" spans="1:3">
      <c r="A433" s="1">
        <v>44262</v>
      </c>
      <c r="B433">
        <v>266270.19854100101</v>
      </c>
      <c r="C433">
        <v>301543.78564309998</v>
      </c>
    </row>
    <row r="434" spans="1:3">
      <c r="A434" s="1">
        <v>44263</v>
      </c>
      <c r="B434">
        <v>266270.21708787198</v>
      </c>
      <c r="C434">
        <v>301543.78564309998</v>
      </c>
    </row>
    <row r="435" spans="1:3">
      <c r="A435" s="1">
        <v>44264</v>
      </c>
      <c r="B435">
        <v>266270.21708787198</v>
      </c>
      <c r="C435">
        <v>301543.78564309998</v>
      </c>
    </row>
    <row r="436" spans="1:3">
      <c r="A436" s="1">
        <v>44265</v>
      </c>
      <c r="B436">
        <v>266270.21708787198</v>
      </c>
      <c r="C436">
        <v>301543.78564309998</v>
      </c>
    </row>
    <row r="437" spans="1:3">
      <c r="A437" s="1">
        <v>44266</v>
      </c>
      <c r="B437">
        <v>266270.21708787198</v>
      </c>
      <c r="C437">
        <v>301543.78564309998</v>
      </c>
    </row>
    <row r="438" spans="1:3">
      <c r="A438" s="1">
        <v>44267</v>
      </c>
      <c r="B438">
        <v>266270.19854100101</v>
      </c>
      <c r="C438">
        <v>301543.78564309998</v>
      </c>
    </row>
    <row r="439" spans="1:3">
      <c r="A439" s="1">
        <v>44268</v>
      </c>
      <c r="B439">
        <v>266270.21708787198</v>
      </c>
      <c r="C439">
        <v>301543.78564309998</v>
      </c>
    </row>
    <row r="440" spans="1:3">
      <c r="A440" s="1">
        <v>44269</v>
      </c>
      <c r="B440">
        <v>266270.21708787198</v>
      </c>
      <c r="C440">
        <v>301543.78564309998</v>
      </c>
    </row>
    <row r="441" spans="1:3">
      <c r="A441" s="1">
        <v>44270</v>
      </c>
      <c r="B441">
        <v>266270.21708787198</v>
      </c>
      <c r="C441">
        <v>301543.78564309998</v>
      </c>
    </row>
    <row r="442" spans="1:3">
      <c r="A442" s="1">
        <v>44271</v>
      </c>
      <c r="B442">
        <v>266270.21708787198</v>
      </c>
      <c r="C442">
        <v>301543.78564309998</v>
      </c>
    </row>
    <row r="443" spans="1:3">
      <c r="A443" s="1">
        <v>44272</v>
      </c>
      <c r="B443">
        <v>266270.21708787198</v>
      </c>
      <c r="C443">
        <v>301543.78564309998</v>
      </c>
    </row>
    <row r="444" spans="1:3">
      <c r="A444" s="1">
        <v>44273</v>
      </c>
      <c r="B444">
        <v>266270.21708787198</v>
      </c>
      <c r="C444">
        <v>301543.78564309998</v>
      </c>
    </row>
    <row r="445" spans="1:3">
      <c r="A445" s="1">
        <v>44274</v>
      </c>
      <c r="B445">
        <v>266270.21708787198</v>
      </c>
      <c r="C445">
        <v>301543.78564309998</v>
      </c>
    </row>
    <row r="446" spans="1:3">
      <c r="A446" s="1">
        <v>44275</v>
      </c>
      <c r="B446">
        <v>266270.19854100101</v>
      </c>
      <c r="C446">
        <v>301543.78564309998</v>
      </c>
    </row>
    <row r="447" spans="1:3">
      <c r="A447" s="1">
        <v>44276</v>
      </c>
      <c r="B447">
        <v>266270.19854100101</v>
      </c>
      <c r="C447">
        <v>301543.78564309998</v>
      </c>
    </row>
    <row r="448" spans="1:3">
      <c r="A448" s="1">
        <v>44277</v>
      </c>
      <c r="B448">
        <v>266270.19854100101</v>
      </c>
      <c r="C448">
        <v>301543.78564309998</v>
      </c>
    </row>
    <row r="449" spans="1:3">
      <c r="A449" s="1">
        <v>44278</v>
      </c>
      <c r="B449">
        <v>266270.19854100101</v>
      </c>
      <c r="C449">
        <v>301543.78564309998</v>
      </c>
    </row>
    <row r="450" spans="1:3">
      <c r="A450" s="1">
        <v>44279</v>
      </c>
      <c r="B450">
        <v>266270.19854100101</v>
      </c>
      <c r="C450">
        <v>301543.78564309998</v>
      </c>
    </row>
    <row r="451" spans="1:3">
      <c r="A451" s="1">
        <v>44280</v>
      </c>
      <c r="B451">
        <v>266270.19854100101</v>
      </c>
      <c r="C451">
        <v>301543.78564309998</v>
      </c>
    </row>
    <row r="452" spans="1:3">
      <c r="A452" s="1">
        <v>44281</v>
      </c>
      <c r="B452">
        <v>266270.19854100101</v>
      </c>
      <c r="C452">
        <v>301543.78564309998</v>
      </c>
    </row>
    <row r="453" spans="1:3">
      <c r="A453" s="1">
        <v>44282</v>
      </c>
      <c r="B453">
        <v>266270.19854100101</v>
      </c>
      <c r="C453">
        <v>301543.78564309998</v>
      </c>
    </row>
    <row r="454" spans="1:3">
      <c r="A454" s="1">
        <v>44283</v>
      </c>
      <c r="B454">
        <v>266270.19854100101</v>
      </c>
      <c r="C454">
        <v>301543.78564309998</v>
      </c>
    </row>
    <row r="455" spans="1:3">
      <c r="A455" s="1">
        <v>44284</v>
      </c>
      <c r="B455">
        <v>266270.19854100101</v>
      </c>
      <c r="C455">
        <v>301543.78564309998</v>
      </c>
    </row>
    <row r="456" spans="1:3">
      <c r="A456" s="1">
        <v>44285</v>
      </c>
      <c r="B456">
        <v>266270.19854100101</v>
      </c>
      <c r="C456">
        <v>301543.78564309998</v>
      </c>
    </row>
    <row r="457" spans="1:3">
      <c r="A457" s="1">
        <v>44286</v>
      </c>
      <c r="B457">
        <v>266270.16144725902</v>
      </c>
      <c r="C457">
        <v>301543.78564309998</v>
      </c>
    </row>
    <row r="458" spans="1:3">
      <c r="A458" s="1">
        <v>44287</v>
      </c>
      <c r="B458">
        <v>266270.16144725902</v>
      </c>
      <c r="C458">
        <v>301543.78564309998</v>
      </c>
    </row>
    <row r="459" spans="1:3">
      <c r="A459" s="1">
        <v>44288</v>
      </c>
      <c r="B459">
        <v>266270.19854100101</v>
      </c>
      <c r="C459">
        <v>301543.78564309998</v>
      </c>
    </row>
    <row r="460" spans="1:3">
      <c r="A460" s="1">
        <v>44289</v>
      </c>
      <c r="B460">
        <v>266270.19854100101</v>
      </c>
      <c r="C460">
        <v>301543.78564309998</v>
      </c>
    </row>
    <row r="461" spans="1:3">
      <c r="A461" s="1">
        <v>44290</v>
      </c>
      <c r="B461">
        <v>266270.16144725902</v>
      </c>
      <c r="C461">
        <v>301543.78564309998</v>
      </c>
    </row>
    <row r="462" spans="1:3">
      <c r="A462" s="1">
        <v>44291</v>
      </c>
      <c r="B462">
        <v>266270.19854100101</v>
      </c>
      <c r="C462">
        <v>301543.78564309998</v>
      </c>
    </row>
    <row r="463" spans="1:3">
      <c r="A463" s="1">
        <v>44292</v>
      </c>
      <c r="B463">
        <v>266270.19854100101</v>
      </c>
      <c r="C463">
        <v>301543.78564309998</v>
      </c>
    </row>
    <row r="464" spans="1:3">
      <c r="A464" s="1">
        <v>44293</v>
      </c>
      <c r="B464">
        <v>266270.19854100101</v>
      </c>
      <c r="C464">
        <v>301543.78564309998</v>
      </c>
    </row>
    <row r="465" spans="1:3">
      <c r="A465" s="1">
        <v>44294</v>
      </c>
      <c r="B465">
        <v>266270.19854100101</v>
      </c>
      <c r="C465">
        <v>301543.78564309998</v>
      </c>
    </row>
    <row r="466" spans="1:3">
      <c r="A466" s="1">
        <v>44295</v>
      </c>
      <c r="B466">
        <v>266270.19854100101</v>
      </c>
      <c r="C466">
        <v>301543.78564309998</v>
      </c>
    </row>
    <row r="467" spans="1:3">
      <c r="A467" s="1">
        <v>44296</v>
      </c>
      <c r="B467">
        <v>266270.19854100101</v>
      </c>
      <c r="C467">
        <v>301543.78564309998</v>
      </c>
    </row>
    <row r="468" spans="1:3">
      <c r="A468" s="1">
        <v>44297</v>
      </c>
      <c r="B468">
        <v>266270.16144725902</v>
      </c>
      <c r="C468">
        <v>301543.78564309998</v>
      </c>
    </row>
    <row r="469" spans="1:3">
      <c r="A469" s="1">
        <v>44298</v>
      </c>
      <c r="B469">
        <v>266270.19854100101</v>
      </c>
      <c r="C469">
        <v>301543.78564309998</v>
      </c>
    </row>
    <row r="470" spans="1:3">
      <c r="A470" s="1">
        <v>44299</v>
      </c>
      <c r="B470">
        <v>266270.19854100101</v>
      </c>
      <c r="C470">
        <v>301543.78564309998</v>
      </c>
    </row>
    <row r="471" spans="1:3">
      <c r="A471" s="1">
        <v>44300</v>
      </c>
      <c r="B471">
        <v>266270.19854100101</v>
      </c>
      <c r="C471">
        <v>301543.78564309998</v>
      </c>
    </row>
    <row r="472" spans="1:3">
      <c r="A472" s="1">
        <v>44301</v>
      </c>
      <c r="B472">
        <v>266270.19854100101</v>
      </c>
      <c r="C472">
        <v>301543.78564309998</v>
      </c>
    </row>
    <row r="473" spans="1:3">
      <c r="A473" s="1">
        <v>44302</v>
      </c>
      <c r="B473">
        <v>266270.19854100101</v>
      </c>
      <c r="C473">
        <v>301543.78564309998</v>
      </c>
    </row>
    <row r="474" spans="1:3">
      <c r="A474" s="1">
        <v>44303</v>
      </c>
      <c r="B474">
        <v>266270.19854100101</v>
      </c>
      <c r="C474">
        <v>301543.78564309998</v>
      </c>
    </row>
    <row r="475" spans="1:3">
      <c r="A475" s="1">
        <v>44304</v>
      </c>
      <c r="B475">
        <v>266270.19854100101</v>
      </c>
      <c r="C475">
        <v>301543.78564309998</v>
      </c>
    </row>
    <row r="476" spans="1:3">
      <c r="A476" s="1">
        <v>44305</v>
      </c>
      <c r="B476">
        <v>266270.19854100101</v>
      </c>
      <c r="C476">
        <v>301543.78564309998</v>
      </c>
    </row>
    <row r="477" spans="1:3">
      <c r="A477" s="1">
        <v>44306</v>
      </c>
      <c r="B477">
        <v>266270.19854100101</v>
      </c>
      <c r="C477">
        <v>301543.78564309998</v>
      </c>
    </row>
    <row r="478" spans="1:3">
      <c r="A478" s="1">
        <v>44307</v>
      </c>
      <c r="B478">
        <v>266270.19854100101</v>
      </c>
      <c r="C478">
        <v>301543.78564309998</v>
      </c>
    </row>
    <row r="479" spans="1:3">
      <c r="A479" s="1">
        <v>44308</v>
      </c>
      <c r="B479">
        <v>266270.19854100101</v>
      </c>
      <c r="C479">
        <v>301543.78564309998</v>
      </c>
    </row>
    <row r="480" spans="1:3">
      <c r="A480" s="1">
        <v>44309</v>
      </c>
      <c r="B480">
        <v>266270.19854100101</v>
      </c>
      <c r="C480">
        <v>301543.78564309998</v>
      </c>
    </row>
    <row r="481" spans="1:3">
      <c r="A481" s="1">
        <v>44310</v>
      </c>
      <c r="B481">
        <v>266270.19854100101</v>
      </c>
      <c r="C481">
        <v>301543.78564309998</v>
      </c>
    </row>
    <row r="482" spans="1:3">
      <c r="A482" s="1">
        <v>44311</v>
      </c>
      <c r="B482">
        <v>266270.19854100101</v>
      </c>
      <c r="C482">
        <v>301543.78564309998</v>
      </c>
    </row>
    <row r="483" spans="1:3">
      <c r="A483" s="1">
        <v>44312</v>
      </c>
      <c r="B483">
        <v>266270.19854100101</v>
      </c>
      <c r="C483">
        <v>301543.78564309998</v>
      </c>
    </row>
    <row r="484" spans="1:3">
      <c r="A484" s="1">
        <v>44313</v>
      </c>
      <c r="B484">
        <v>266270.19854100101</v>
      </c>
      <c r="C484">
        <v>301543.78564309998</v>
      </c>
    </row>
    <row r="485" spans="1:3">
      <c r="A485" s="1">
        <v>44314</v>
      </c>
      <c r="B485">
        <v>266270.19854100101</v>
      </c>
      <c r="C485">
        <v>301543.78564309998</v>
      </c>
    </row>
    <row r="486" spans="1:3">
      <c r="A486" s="1">
        <v>44315</v>
      </c>
      <c r="B486">
        <v>266270.19854100101</v>
      </c>
      <c r="C486">
        <v>301543.78564309998</v>
      </c>
    </row>
    <row r="487" spans="1:3">
      <c r="A487" s="1">
        <v>44316</v>
      </c>
      <c r="B487">
        <v>266270.19854100101</v>
      </c>
      <c r="C487">
        <v>301543.78564309998</v>
      </c>
    </row>
    <row r="488" spans="1:3">
      <c r="A488" s="1">
        <v>44317</v>
      </c>
      <c r="B488">
        <v>266270.19854100101</v>
      </c>
      <c r="C488">
        <v>301543.78564309998</v>
      </c>
    </row>
    <row r="489" spans="1:3">
      <c r="A489" s="1">
        <v>44318</v>
      </c>
      <c r="B489">
        <v>266270.19854100101</v>
      </c>
      <c r="C489">
        <v>301543.78564309998</v>
      </c>
    </row>
    <row r="490" spans="1:3">
      <c r="A490" s="1">
        <v>44319</v>
      </c>
      <c r="B490">
        <v>266270.19854100101</v>
      </c>
      <c r="C490">
        <v>301543.78564309998</v>
      </c>
    </row>
    <row r="491" spans="1:3">
      <c r="A491" s="1">
        <v>44320</v>
      </c>
      <c r="B491">
        <v>266270.19854100101</v>
      </c>
      <c r="C491">
        <v>301543.78564309998</v>
      </c>
    </row>
    <row r="492" spans="1:3">
      <c r="A492" s="1">
        <v>44321</v>
      </c>
      <c r="B492">
        <v>266270.19854100101</v>
      </c>
      <c r="C492">
        <v>301543.78564309998</v>
      </c>
    </row>
    <row r="493" spans="1:3">
      <c r="A493" s="1">
        <v>44322</v>
      </c>
      <c r="B493">
        <v>266270.19854100101</v>
      </c>
      <c r="C493">
        <v>301543.78564309998</v>
      </c>
    </row>
    <row r="494" spans="1:3">
      <c r="A494" s="1">
        <v>44323</v>
      </c>
      <c r="B494">
        <v>266270.19854100101</v>
      </c>
      <c r="C494">
        <v>301543.78564309998</v>
      </c>
    </row>
    <row r="495" spans="1:3">
      <c r="A495" s="1">
        <v>44324</v>
      </c>
      <c r="B495">
        <v>266270.19854100101</v>
      </c>
      <c r="C495">
        <v>301543.78564309998</v>
      </c>
    </row>
    <row r="496" spans="1:3">
      <c r="A496" s="1">
        <v>44325</v>
      </c>
      <c r="B496">
        <v>266270.19854100101</v>
      </c>
      <c r="C496">
        <v>301543.78564309998</v>
      </c>
    </row>
    <row r="497" spans="1:3">
      <c r="A497" s="1">
        <v>44326</v>
      </c>
      <c r="B497">
        <v>266270.19854100101</v>
      </c>
      <c r="C497">
        <v>301543.78564309998</v>
      </c>
    </row>
    <row r="498" spans="1:3">
      <c r="A498" s="1">
        <v>44327</v>
      </c>
      <c r="B498">
        <v>266270.19854100101</v>
      </c>
      <c r="C498">
        <v>301543.78564309998</v>
      </c>
    </row>
    <row r="499" spans="1:3">
      <c r="A499" s="1">
        <v>44328</v>
      </c>
      <c r="B499">
        <v>266270.19854100101</v>
      </c>
      <c r="C499">
        <v>301543.78564309998</v>
      </c>
    </row>
    <row r="500" spans="1:3">
      <c r="A500" s="1">
        <v>44329</v>
      </c>
      <c r="B500">
        <v>266270.19854100101</v>
      </c>
      <c r="C500">
        <v>301543.78564309998</v>
      </c>
    </row>
    <row r="501" spans="1:3">
      <c r="A501" s="1">
        <v>44330</v>
      </c>
      <c r="B501">
        <v>266270.19854100101</v>
      </c>
      <c r="C501">
        <v>301543.78564309998</v>
      </c>
    </row>
    <row r="502" spans="1:3">
      <c r="A502" s="1">
        <v>44331</v>
      </c>
      <c r="B502">
        <v>266270.19854100101</v>
      </c>
      <c r="C502">
        <v>301543.78564309998</v>
      </c>
    </row>
    <row r="503" spans="1:3">
      <c r="A503" s="1">
        <v>44332</v>
      </c>
      <c r="B503">
        <v>266270.16144725902</v>
      </c>
      <c r="C503">
        <v>301543.78564309998</v>
      </c>
    </row>
    <row r="504" spans="1:3">
      <c r="A504" s="1">
        <v>44333</v>
      </c>
      <c r="B504">
        <v>266270.19854100101</v>
      </c>
      <c r="C504">
        <v>301543.78564309998</v>
      </c>
    </row>
    <row r="505" spans="1:3">
      <c r="A505" s="1">
        <v>44334</v>
      </c>
      <c r="B505">
        <v>266270.19854100101</v>
      </c>
      <c r="C505">
        <v>301543.78564309998</v>
      </c>
    </row>
    <row r="506" spans="1:3">
      <c r="A506" s="1">
        <v>44335</v>
      </c>
      <c r="B506">
        <v>266270.17999412998</v>
      </c>
      <c r="C506">
        <v>301543.78564309998</v>
      </c>
    </row>
    <row r="507" spans="1:3">
      <c r="A507" s="1">
        <v>44336</v>
      </c>
      <c r="B507">
        <v>266270.19854100101</v>
      </c>
      <c r="C507">
        <v>301543.78564309998</v>
      </c>
    </row>
    <row r="508" spans="1:3">
      <c r="A508" s="1">
        <v>44337</v>
      </c>
      <c r="B508">
        <v>266270.19854100101</v>
      </c>
      <c r="C508">
        <v>301543.78564309998</v>
      </c>
    </row>
    <row r="509" spans="1:3">
      <c r="A509" s="1">
        <v>44338</v>
      </c>
      <c r="B509">
        <v>266270.19854100101</v>
      </c>
      <c r="C509">
        <v>301543.78564309998</v>
      </c>
    </row>
    <row r="510" spans="1:3">
      <c r="A510" s="1">
        <v>44339</v>
      </c>
      <c r="B510">
        <v>266270.19854100101</v>
      </c>
      <c r="C510">
        <v>301543.78564309998</v>
      </c>
    </row>
    <row r="511" spans="1:3">
      <c r="A511" s="1">
        <v>44340</v>
      </c>
      <c r="B511">
        <v>266270.19854100101</v>
      </c>
      <c r="C511">
        <v>301543.78564309998</v>
      </c>
    </row>
    <row r="512" spans="1:3">
      <c r="A512" s="1">
        <v>44341</v>
      </c>
      <c r="B512">
        <v>266270.19854100101</v>
      </c>
      <c r="C512">
        <v>301543.78564309998</v>
      </c>
    </row>
    <row r="513" spans="1:3">
      <c r="A513" s="1">
        <v>44342</v>
      </c>
      <c r="B513">
        <v>266270.19854100101</v>
      </c>
      <c r="C513">
        <v>301543.78564309998</v>
      </c>
    </row>
    <row r="514" spans="1:3">
      <c r="A514" s="1">
        <v>44343</v>
      </c>
      <c r="B514">
        <v>266270.19854100101</v>
      </c>
      <c r="C514">
        <v>301543.78564309998</v>
      </c>
    </row>
    <row r="515" spans="1:3">
      <c r="A515" s="1">
        <v>44344</v>
      </c>
      <c r="B515">
        <v>266270.19854100101</v>
      </c>
      <c r="C515">
        <v>301543.78564309998</v>
      </c>
    </row>
    <row r="516" spans="1:3">
      <c r="A516" s="1">
        <v>44345</v>
      </c>
      <c r="B516">
        <v>266270.19854100101</v>
      </c>
      <c r="C516">
        <v>301543.78564309998</v>
      </c>
    </row>
    <row r="517" spans="1:3">
      <c r="A517" s="1">
        <v>44346</v>
      </c>
      <c r="B517">
        <v>266270.19854100101</v>
      </c>
      <c r="C517">
        <v>301543.78564309998</v>
      </c>
    </row>
    <row r="518" spans="1:3">
      <c r="A518" s="1">
        <v>44347</v>
      </c>
      <c r="B518">
        <v>266270.19854100101</v>
      </c>
      <c r="C518">
        <v>301543.78564309998</v>
      </c>
    </row>
    <row r="519" spans="1:3">
      <c r="A519" s="1">
        <v>44348</v>
      </c>
      <c r="B519">
        <v>266270.19854100101</v>
      </c>
      <c r="C519">
        <v>301543.78564309998</v>
      </c>
    </row>
    <row r="520" spans="1:3">
      <c r="A520" s="1">
        <v>44349</v>
      </c>
      <c r="B520">
        <v>266270.19854100101</v>
      </c>
      <c r="C520">
        <v>301543.78564309998</v>
      </c>
    </row>
    <row r="521" spans="1:3">
      <c r="A521" s="1">
        <v>44350</v>
      </c>
      <c r="B521">
        <v>266270.19854100101</v>
      </c>
      <c r="C521">
        <v>301543.78564309998</v>
      </c>
    </row>
    <row r="522" spans="1:3">
      <c r="A522" s="1">
        <v>44351</v>
      </c>
      <c r="B522">
        <v>266270.19854100101</v>
      </c>
      <c r="C522">
        <v>301543.78564309998</v>
      </c>
    </row>
    <row r="523" spans="1:3">
      <c r="A523" s="1">
        <v>44352</v>
      </c>
      <c r="B523">
        <v>266270.19854100101</v>
      </c>
      <c r="C523">
        <v>301543.78564309998</v>
      </c>
    </row>
    <row r="524" spans="1:3">
      <c r="A524" s="1">
        <v>44353</v>
      </c>
      <c r="B524">
        <v>266270.19854100101</v>
      </c>
      <c r="C524">
        <v>301543.78564309998</v>
      </c>
    </row>
    <row r="525" spans="1:3">
      <c r="A525" s="1">
        <v>44354</v>
      </c>
      <c r="B525">
        <v>266270.19854100101</v>
      </c>
      <c r="C525">
        <v>301543.78564309998</v>
      </c>
    </row>
    <row r="526" spans="1:3">
      <c r="A526" s="1">
        <v>44355</v>
      </c>
      <c r="B526">
        <v>266270.19854100101</v>
      </c>
      <c r="C526">
        <v>301543.78564309998</v>
      </c>
    </row>
    <row r="527" spans="1:3">
      <c r="A527" s="1">
        <v>44356</v>
      </c>
      <c r="B527">
        <v>266270.19854100101</v>
      </c>
      <c r="C527">
        <v>301543.78564309998</v>
      </c>
    </row>
    <row r="528" spans="1:3">
      <c r="A528" s="1">
        <v>44357</v>
      </c>
      <c r="B528">
        <v>266270.19854100101</v>
      </c>
      <c r="C528">
        <v>301543.78564309998</v>
      </c>
    </row>
    <row r="529" spans="1:3">
      <c r="A529" s="1">
        <v>44358</v>
      </c>
      <c r="B529">
        <v>266270.19854100101</v>
      </c>
      <c r="C529">
        <v>301543.78564309998</v>
      </c>
    </row>
    <row r="530" spans="1:3">
      <c r="A530" s="1">
        <v>44359</v>
      </c>
      <c r="B530">
        <v>266270.16144725902</v>
      </c>
      <c r="C530">
        <v>301543.78564309998</v>
      </c>
    </row>
    <row r="531" spans="1:3">
      <c r="A531" s="1">
        <v>44360</v>
      </c>
      <c r="B531">
        <v>266270.19854100101</v>
      </c>
      <c r="C531">
        <v>301543.78564309998</v>
      </c>
    </row>
    <row r="532" spans="1:3">
      <c r="A532" s="1">
        <v>44361</v>
      </c>
      <c r="B532">
        <v>266270.19854100101</v>
      </c>
      <c r="C532">
        <v>301543.78564309998</v>
      </c>
    </row>
    <row r="533" spans="1:3">
      <c r="A533" s="1">
        <v>44362</v>
      </c>
      <c r="B533">
        <v>266270.19854100101</v>
      </c>
      <c r="C533">
        <v>301543.78564309998</v>
      </c>
    </row>
    <row r="534" spans="1:3">
      <c r="A534" s="1">
        <v>44363</v>
      </c>
      <c r="B534">
        <v>266270.19854100101</v>
      </c>
      <c r="C534">
        <v>301543.78564309998</v>
      </c>
    </row>
    <row r="535" spans="1:3">
      <c r="A535" s="1">
        <v>44364</v>
      </c>
      <c r="B535">
        <v>266270.19854100101</v>
      </c>
      <c r="C535">
        <v>301543.78564309998</v>
      </c>
    </row>
    <row r="536" spans="1:3">
      <c r="A536" s="1">
        <v>44365</v>
      </c>
      <c r="B536">
        <v>266270.19854100101</v>
      </c>
      <c r="C536">
        <v>301543.78564309998</v>
      </c>
    </row>
    <row r="537" spans="1:3">
      <c r="A537" s="1">
        <v>44366</v>
      </c>
      <c r="B537">
        <v>266270.19854100101</v>
      </c>
      <c r="C537">
        <v>301543.78564309998</v>
      </c>
    </row>
    <row r="538" spans="1:3">
      <c r="A538" s="1">
        <v>44367</v>
      </c>
      <c r="B538">
        <v>266270.19854100101</v>
      </c>
      <c r="C538">
        <v>301543.78564309998</v>
      </c>
    </row>
    <row r="539" spans="1:3">
      <c r="A539" s="1">
        <v>44368</v>
      </c>
      <c r="B539">
        <v>266270.19854100101</v>
      </c>
      <c r="C539">
        <v>301543.78564309998</v>
      </c>
    </row>
    <row r="540" spans="1:3">
      <c r="A540" s="1">
        <v>44369</v>
      </c>
      <c r="B540">
        <v>266270.19854100101</v>
      </c>
      <c r="C540">
        <v>301543.78564309998</v>
      </c>
    </row>
    <row r="541" spans="1:3">
      <c r="A541" s="1">
        <v>44370</v>
      </c>
      <c r="B541">
        <v>266270.19854100101</v>
      </c>
      <c r="C541">
        <v>301543.78564309998</v>
      </c>
    </row>
    <row r="542" spans="1:3">
      <c r="A542" s="1">
        <v>44371</v>
      </c>
      <c r="B542">
        <v>266270.19854100101</v>
      </c>
      <c r="C542">
        <v>301543.78564309998</v>
      </c>
    </row>
    <row r="543" spans="1:3">
      <c r="A543" s="1">
        <v>44372</v>
      </c>
      <c r="B543">
        <v>266270.19854100101</v>
      </c>
      <c r="C543">
        <v>301543.78564309998</v>
      </c>
    </row>
    <row r="544" spans="1:3">
      <c r="A544" s="1">
        <v>44373</v>
      </c>
      <c r="B544">
        <v>266270.19854100101</v>
      </c>
      <c r="C544">
        <v>301543.78564309998</v>
      </c>
    </row>
    <row r="545" spans="1:3">
      <c r="A545" s="1">
        <v>44374</v>
      </c>
      <c r="B545">
        <v>266270.19854100101</v>
      </c>
      <c r="C545">
        <v>301543.78564309998</v>
      </c>
    </row>
    <row r="546" spans="1:3">
      <c r="A546" s="1">
        <v>44375</v>
      </c>
      <c r="B546">
        <v>266270.19854100101</v>
      </c>
      <c r="C546">
        <v>301543.78564309998</v>
      </c>
    </row>
    <row r="547" spans="1:3">
      <c r="A547" s="1">
        <v>44376</v>
      </c>
      <c r="B547">
        <v>266270.19854100101</v>
      </c>
      <c r="C547">
        <v>301543.78564309998</v>
      </c>
    </row>
    <row r="548" spans="1:3">
      <c r="A548" s="1">
        <v>44377</v>
      </c>
      <c r="B548">
        <v>266270.19854100101</v>
      </c>
      <c r="C548">
        <v>301543.78564309998</v>
      </c>
    </row>
  </sheetData>
  <sortState ref="A2:B605">
    <sortCondition ref="A1"/>
  </sortState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YelloCabDataModel</vt:lpstr>
      <vt:lpstr>Predicted Monthly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Ziad</dc:creator>
  <cp:lastModifiedBy>Ziad Mohammad</cp:lastModifiedBy>
  <dcterms:created xsi:type="dcterms:W3CDTF">2021-02-13T17:09:54Z</dcterms:created>
  <dcterms:modified xsi:type="dcterms:W3CDTF">2021-02-16T05:34:38Z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4a7aabee-f2d8-4cd6-a4dc-ca81b8f9b949</vt:lpwstr>
  </property>
</Properties>
</file>