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4915" windowHeight="12090" activeTab="1"/>
  </bookViews>
  <sheets>
    <sheet name="Search" sheetId="6" r:id="rId1"/>
    <sheet name="Data" sheetId="1" r:id="rId2"/>
  </sheets>
  <calcPr calcId="145621"/>
</workbook>
</file>

<file path=xl/calcChain.xml><?xml version="1.0" encoding="utf-8"?>
<calcChain xmlns="http://schemas.openxmlformats.org/spreadsheetml/2006/main">
  <c r="G13" i="6" l="1"/>
  <c r="G12" i="6"/>
  <c r="G11" i="6"/>
  <c r="G10" i="6"/>
  <c r="G9" i="6"/>
  <c r="G8" i="6"/>
  <c r="G4" i="6" s="1"/>
  <c r="G7" i="6"/>
  <c r="G6" i="6"/>
</calcChain>
</file>

<file path=xl/sharedStrings.xml><?xml version="1.0" encoding="utf-8"?>
<sst xmlns="http://schemas.openxmlformats.org/spreadsheetml/2006/main" count="169" uniqueCount="157">
  <si>
    <t>COMPANY NAME</t>
  </si>
  <si>
    <t>CELL NUMBER</t>
  </si>
  <si>
    <t xml:space="preserve">OFFICE NUMBER </t>
  </si>
  <si>
    <t>FAX NUMBER</t>
  </si>
  <si>
    <t>MAIN CONTACT</t>
  </si>
  <si>
    <t>ADD CONTACT</t>
  </si>
  <si>
    <t>ACCOUNTANT CONTACT</t>
  </si>
  <si>
    <t>AIJAZ SHAFI</t>
  </si>
  <si>
    <t>PAKISTAN</t>
  </si>
  <si>
    <t>0092/3008234953</t>
  </si>
  <si>
    <t>917-508-7854</t>
  </si>
  <si>
    <t>718-301-1815</t>
  </si>
  <si>
    <t>aijaz@sanatax.com</t>
  </si>
  <si>
    <t>201-793-8822</t>
  </si>
  <si>
    <t>917-508-7045</t>
  </si>
  <si>
    <t>917-387-4557 Skypay</t>
  </si>
  <si>
    <t>Res. 325-74468</t>
  </si>
  <si>
    <t>Touseef Mobeen</t>
  </si>
  <si>
    <t>+00923202206253</t>
  </si>
  <si>
    <t>718-475-6158</t>
  </si>
  <si>
    <t>ADP</t>
  </si>
  <si>
    <t>1-866-989-0196</t>
  </si>
  <si>
    <t>ALBANY PHARMACY INC</t>
  </si>
  <si>
    <t>MOHAMMAD SHOFI</t>
  </si>
  <si>
    <t>718-756-6061</t>
  </si>
  <si>
    <t>718-404-0705</t>
  </si>
  <si>
    <t>178albanypharmacy@gamil.com</t>
  </si>
  <si>
    <t>ALISONS TRADING</t>
  </si>
  <si>
    <t>KHURRAM ALI</t>
  </si>
  <si>
    <t>917-862-7473</t>
  </si>
  <si>
    <t>1-201-831-0006</t>
  </si>
  <si>
    <t>1-201-831-0008</t>
  </si>
  <si>
    <t>AKSHAY KUMAR DUDANI (CPA)</t>
  </si>
  <si>
    <t>917-957-1747</t>
  </si>
  <si>
    <t>718-476-0700</t>
  </si>
  <si>
    <t>800-655-2320</t>
  </si>
  <si>
    <t>67-07 ROOSEVELT AVE</t>
  </si>
  <si>
    <t>HENA KHAN (CPA)</t>
  </si>
  <si>
    <t>917-957-6510</t>
  </si>
  <si>
    <t>Seeraj Chawla (CPA)</t>
  </si>
  <si>
    <t>1 917-818-7045</t>
  </si>
  <si>
    <t>A.C.K. ASSOCIATES</t>
  </si>
  <si>
    <t>ANTHONY</t>
  </si>
  <si>
    <t xml:space="preserve"> </t>
  </si>
  <si>
    <t>718-454-0233</t>
  </si>
  <si>
    <t>718-454-4280</t>
  </si>
  <si>
    <t>187-06, Hilside Ave</t>
  </si>
  <si>
    <t>ASSOCIATE CARDIOLOGY</t>
  </si>
  <si>
    <t>SISTER KHUDEJA</t>
  </si>
  <si>
    <t>516-286-2561
Res: 516-802-5610</t>
  </si>
  <si>
    <t>631-777-3154</t>
  </si>
  <si>
    <t>khudejasali@gmail.com</t>
  </si>
  <si>
    <t>AFFORDABLE REMODELERS OF NJ INC.</t>
  </si>
  <si>
    <t>RUBEN</t>
  </si>
  <si>
    <t>917-797-7738</t>
  </si>
  <si>
    <t>remodelsavings@yahoo.com</t>
  </si>
  <si>
    <t xml:space="preserve">A &amp; Z AUTO </t>
  </si>
  <si>
    <t>NAVEED AHMAD
UMER</t>
  </si>
  <si>
    <t>631-575-4343
646-479-1111</t>
  </si>
  <si>
    <t>ahm7207@aol.com</t>
  </si>
  <si>
    <t>917-468-1938</t>
  </si>
  <si>
    <t>AMERICANA DRIVING SCHOOL CORP.</t>
  </si>
  <si>
    <t>JUANE ORTIZ</t>
  </si>
  <si>
    <t>646-522-2234</t>
  </si>
  <si>
    <t>212-568-6000</t>
  </si>
  <si>
    <t>212-927-4739</t>
  </si>
  <si>
    <t>JUANIORTIZ27@AOL.COM</t>
  </si>
  <si>
    <t>QASIM MOHMOOD/don't call</t>
  </si>
  <si>
    <t xml:space="preserve">917-731-0803 </t>
  </si>
  <si>
    <t xml:space="preserve">718-698-6365 </t>
  </si>
  <si>
    <t xml:space="preserve">718-698-6361          </t>
  </si>
  <si>
    <t>asmconstruction786@gmail.com</t>
  </si>
  <si>
    <t>KHAWAR</t>
  </si>
  <si>
    <t>1-201-852-7180</t>
  </si>
  <si>
    <t>asmmechanicalcorp@gmail.com</t>
  </si>
  <si>
    <t>Shahrier ( DO NOT CALL)</t>
  </si>
  <si>
    <t>646-732-2427</t>
  </si>
  <si>
    <t>718-205-8880</t>
  </si>
  <si>
    <t>Tazmi Pharmacy 59-05 Roosevelt Avenue</t>
  </si>
  <si>
    <t>ABLYN FASHIONS INC</t>
  </si>
  <si>
    <t>MAMADOU LY</t>
  </si>
  <si>
    <t>718-825-8090</t>
  </si>
  <si>
    <t>646-722-8703</t>
  </si>
  <si>
    <t>212-279-0440</t>
  </si>
  <si>
    <t>646-219-1090</t>
  </si>
  <si>
    <t>AMANDINE INC</t>
  </si>
  <si>
    <t>ESSAID RAISOUNI</t>
  </si>
  <si>
    <t>347-257-0894</t>
  </si>
  <si>
    <t>Main</t>
  </si>
  <si>
    <t>Masjid Hanafia</t>
  </si>
  <si>
    <t>Akram AutoShop Woodside</t>
  </si>
  <si>
    <t>Contact Person</t>
  </si>
  <si>
    <t>Seeraj Chawla</t>
  </si>
  <si>
    <t>Additional Contact Name</t>
  </si>
  <si>
    <t>Office Phone</t>
  </si>
  <si>
    <t>Cell Phone</t>
  </si>
  <si>
    <t>Home Phone</t>
  </si>
  <si>
    <t>email</t>
  </si>
  <si>
    <t>email alternative</t>
  </si>
  <si>
    <t>Email</t>
  </si>
  <si>
    <t>Amin</t>
  </si>
  <si>
    <t>Basit</t>
  </si>
  <si>
    <t>N/A</t>
  </si>
  <si>
    <t>David</t>
  </si>
  <si>
    <t>Anjum Shafi</t>
  </si>
  <si>
    <t>K Ali</t>
  </si>
  <si>
    <t>Akshay Kumar</t>
  </si>
  <si>
    <t>Ruben</t>
  </si>
  <si>
    <t>Naveed</t>
  </si>
  <si>
    <t>Stephany</t>
  </si>
  <si>
    <t>Khawar Mohammod</t>
  </si>
  <si>
    <t>Qasim Mohommod</t>
  </si>
  <si>
    <t>DO NOT CALL</t>
  </si>
  <si>
    <t>BLACK LISTED</t>
  </si>
  <si>
    <t>ALLIANCE ACCOUNTING  SERVICES 1</t>
  </si>
  <si>
    <t>ALLIANCE ACCOUNTING  SERVICES 2</t>
  </si>
  <si>
    <t>ALLIANCE ACCOUNTING  SERVICES 3</t>
  </si>
  <si>
    <t>Location</t>
  </si>
  <si>
    <t>TBA1</t>
  </si>
  <si>
    <t>TBA2</t>
  </si>
  <si>
    <t>TBA3</t>
  </si>
  <si>
    <t>TBA4</t>
  </si>
  <si>
    <t>TBA5</t>
  </si>
  <si>
    <t>TBA6</t>
  </si>
  <si>
    <t>TBA7</t>
  </si>
  <si>
    <t>TBA8</t>
  </si>
  <si>
    <t>TBA9</t>
  </si>
  <si>
    <t>TBA10</t>
  </si>
  <si>
    <t>TBA11</t>
  </si>
  <si>
    <t>TBA12</t>
  </si>
  <si>
    <t>TBA13</t>
  </si>
  <si>
    <t>TBA14</t>
  </si>
  <si>
    <t>TBA15</t>
  </si>
  <si>
    <t>TBA16</t>
  </si>
  <si>
    <t>TBA17</t>
  </si>
  <si>
    <t>TBA18</t>
  </si>
  <si>
    <t>TBA19</t>
  </si>
  <si>
    <t>TBA20</t>
  </si>
  <si>
    <t>aijaz@gmail.com</t>
  </si>
  <si>
    <t>adp@test</t>
  </si>
  <si>
    <t>touseef@test</t>
  </si>
  <si>
    <t>kali@test</t>
  </si>
  <si>
    <t>akshay@test</t>
  </si>
  <si>
    <t>hena@test</t>
  </si>
  <si>
    <t>seeraj@test</t>
  </si>
  <si>
    <t>ack@test</t>
  </si>
  <si>
    <t>hanfia@test</t>
  </si>
  <si>
    <t>ablyn@test</t>
  </si>
  <si>
    <t>tahir@test</t>
  </si>
  <si>
    <t>amandine@test</t>
  </si>
  <si>
    <t xml:space="preserve">ASM Mechanical Corp            </t>
  </si>
  <si>
    <t xml:space="preserve">ASM CONSTRUCTION CORP                       </t>
  </si>
  <si>
    <t>Tazmi Pharmacy</t>
  </si>
  <si>
    <t>ST CONSULTING</t>
  </si>
  <si>
    <t>TAHIR SANI</t>
  </si>
  <si>
    <t>CLIENT NAME</t>
  </si>
  <si>
    <t>Office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</si>
</sst>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2" fillId="2" borderId="0" xfId="0" applyFont="1" applyFill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4" fillId="0" borderId="0" xfId="4" applyAlignment="1" applyProtection="1"/>
    <xf numFmtId="0" fontId="7" fillId="0" borderId="0" xfId="0" applyFont="1" applyAlignment="1">
      <alignment horizontal="center"/>
    </xf>
  </cellXfs>
  <cellStyles count="10">
    <cellStyle name="Comma" xfId="1" builtinId="3"/>
    <cellStyle name="Hyperlink" xfId="4" builtinId="8"/>
    <cellStyle name="Hyperlink 2" xfId="8"/>
    <cellStyle name="Hyperlink 3" xfId="9"/>
    <cellStyle name="Normal" xfId="0" builtinId="0"/>
    <cellStyle name="Normal 2" xfId="3"/>
    <cellStyle name="Normal 3" xfId="5"/>
    <cellStyle name="Normal 4" xfId="6"/>
    <cellStyle name="Normal 5" xfId="2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ck@tes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ouseef@test" TargetMode="External"/><Relationship Id="rId7" Type="http://schemas.openxmlformats.org/officeDocument/2006/relationships/hyperlink" Target="mailto:seeraj@test" TargetMode="External"/><Relationship Id="rId12" Type="http://schemas.openxmlformats.org/officeDocument/2006/relationships/hyperlink" Target="mailto:amandine@test" TargetMode="External"/><Relationship Id="rId2" Type="http://schemas.openxmlformats.org/officeDocument/2006/relationships/hyperlink" Target="mailto:adp@test" TargetMode="External"/><Relationship Id="rId1" Type="http://schemas.openxmlformats.org/officeDocument/2006/relationships/hyperlink" Target="mailto:aijaz@gmail.com" TargetMode="External"/><Relationship Id="rId6" Type="http://schemas.openxmlformats.org/officeDocument/2006/relationships/hyperlink" Target="mailto:hena@test" TargetMode="External"/><Relationship Id="rId11" Type="http://schemas.openxmlformats.org/officeDocument/2006/relationships/hyperlink" Target="mailto:tahir@test" TargetMode="External"/><Relationship Id="rId5" Type="http://schemas.openxmlformats.org/officeDocument/2006/relationships/hyperlink" Target="mailto:akshay@test" TargetMode="External"/><Relationship Id="rId10" Type="http://schemas.openxmlformats.org/officeDocument/2006/relationships/hyperlink" Target="mailto:ablyn@test" TargetMode="External"/><Relationship Id="rId4" Type="http://schemas.openxmlformats.org/officeDocument/2006/relationships/hyperlink" Target="mailto:kali@test" TargetMode="External"/><Relationship Id="rId9" Type="http://schemas.openxmlformats.org/officeDocument/2006/relationships/hyperlink" Target="mailto:hanfia@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4"/>
  <sheetViews>
    <sheetView showGridLines="0" zoomScale="85" zoomScaleNormal="85" workbookViewId="0">
      <selection activeCell="F15" sqref="F15"/>
    </sheetView>
  </sheetViews>
  <sheetFormatPr defaultRowHeight="15" x14ac:dyDescent="0.25"/>
  <cols>
    <col min="6" max="6" width="75.28515625" customWidth="1"/>
    <col min="7" max="7" width="98.42578125" bestFit="1" customWidth="1"/>
  </cols>
  <sheetData>
    <row r="3" spans="6:7" ht="39" customHeight="1" x14ac:dyDescent="0.7">
      <c r="F3" s="3" t="s">
        <v>155</v>
      </c>
      <c r="G3" s="7" t="s">
        <v>156</v>
      </c>
    </row>
    <row r="4" spans="6:7" ht="46.5" x14ac:dyDescent="0.7">
      <c r="F4" s="3" t="s">
        <v>153</v>
      </c>
      <c r="G4" s="7" t="str">
        <f>G8</f>
        <v>646-722-8703</v>
      </c>
    </row>
    <row r="6" spans="6:7" ht="46.5" x14ac:dyDescent="0.7">
      <c r="F6" s="4" t="s">
        <v>91</v>
      </c>
      <c r="G6" s="5" t="str">
        <f>INDEX(Data!$A$4:$J$24,VLOOKUP($F$4,Data!$A$4:$J$24,2,FALSE),3)</f>
        <v>TAHIR SANI</v>
      </c>
    </row>
    <row r="7" spans="6:7" ht="46.5" x14ac:dyDescent="0.7">
      <c r="F7" s="4" t="s">
        <v>93</v>
      </c>
      <c r="G7" s="5" t="str">
        <f>INDEX(Data!$A$4:$J$24,VLOOKUP($F$4,Data!$A$4:$J$24,2,FALSE),4)</f>
        <v>N/A</v>
      </c>
    </row>
    <row r="8" spans="6:7" ht="46.5" x14ac:dyDescent="0.7">
      <c r="F8" s="4" t="s">
        <v>94</v>
      </c>
      <c r="G8" s="5" t="str">
        <f>INDEX(Data!$A$4:$J$24,VLOOKUP($F$4,Data!$A$4:$J$24,2,FALSE),5)</f>
        <v>646-722-8703</v>
      </c>
    </row>
    <row r="9" spans="6:7" ht="46.5" x14ac:dyDescent="0.7">
      <c r="F9" s="4" t="s">
        <v>95</v>
      </c>
      <c r="G9" s="5" t="str">
        <f>INDEX(Data!$A$4:$J$24,VLOOKUP($F$4,Data!$A$4:$J$24,2,FALSE),6)</f>
        <v>212-279-0440</v>
      </c>
    </row>
    <row r="10" spans="6:7" ht="46.5" x14ac:dyDescent="0.7">
      <c r="F10" s="4" t="s">
        <v>96</v>
      </c>
      <c r="G10" s="5" t="str">
        <f>INDEX(Data!$A$4:$J$24,VLOOKUP($F$4,Data!$A$4:$J$24,2,FALSE),7)</f>
        <v>646-219-1090</v>
      </c>
    </row>
    <row r="11" spans="6:7" ht="46.5" x14ac:dyDescent="0.7">
      <c r="F11" s="4" t="s">
        <v>97</v>
      </c>
      <c r="G11" s="5">
        <f>INDEX(Data!$A$4:$J$24,VLOOKUP($F$4,Data!$A$4:$J$24,2,FALSE),8)</f>
        <v>0</v>
      </c>
    </row>
    <row r="12" spans="6:7" ht="46.5" x14ac:dyDescent="0.7">
      <c r="F12" s="4" t="s">
        <v>98</v>
      </c>
      <c r="G12" s="5" t="str">
        <f>INDEX(Data!$A$4:$J$24,VLOOKUP($F$4,Data!$A$4:$J$24,2,FALSE),9)</f>
        <v>tahir@test</v>
      </c>
    </row>
    <row r="13" spans="6:7" ht="46.5" x14ac:dyDescent="0.7">
      <c r="F13" s="4" t="s">
        <v>117</v>
      </c>
      <c r="G13" s="5" t="str">
        <f>INDEX(Data!$A$4:$J$24,VLOOKUP($F$4,Data!$A$4:$J$24,2,FALSE),10)</f>
        <v>TBA19</v>
      </c>
    </row>
    <row r="14" spans="6:7" ht="46.5" x14ac:dyDescent="0.7">
      <c r="F14" s="3"/>
      <c r="G14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Data!$A$3:$A$24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2"/>
  <sheetViews>
    <sheetView tabSelected="1" workbookViewId="0">
      <pane xSplit="3" ySplit="2" topLeftCell="D3" activePane="bottomRight" state="frozen"/>
      <selection pane="topRight" activeCell="G1" sqref="G1"/>
      <selection pane="bottomLeft" activeCell="A3" sqref="A3"/>
      <selection pane="bottomRight" activeCell="A26" sqref="A26"/>
    </sheetView>
  </sheetViews>
  <sheetFormatPr defaultRowHeight="15" x14ac:dyDescent="0.25"/>
  <cols>
    <col min="1" max="1" width="41.140625" customWidth="1"/>
    <col min="2" max="2" width="3" bestFit="1" customWidth="1"/>
    <col min="3" max="3" width="29.85546875" bestFit="1" customWidth="1"/>
    <col min="4" max="4" width="22.7109375" bestFit="1" customWidth="1"/>
    <col min="5" max="5" width="19.28515625" bestFit="1" customWidth="1"/>
    <col min="6" max="6" width="30.28515625" bestFit="1" customWidth="1"/>
    <col min="7" max="7" width="20.85546875" customWidth="1"/>
    <col min="8" max="8" width="19.140625" customWidth="1"/>
    <col min="9" max="9" width="37.7109375" bestFit="1" customWidth="1"/>
    <col min="10" max="10" width="20.5703125" bestFit="1" customWidth="1"/>
  </cols>
  <sheetData>
    <row r="2" spans="1:10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</row>
    <row r="3" spans="1:10" x14ac:dyDescent="0.25">
      <c r="A3" t="s">
        <v>0</v>
      </c>
      <c r="C3" t="s">
        <v>4</v>
      </c>
      <c r="D3" t="s">
        <v>5</v>
      </c>
      <c r="E3" t="s">
        <v>6</v>
      </c>
      <c r="F3" t="s">
        <v>1</v>
      </c>
      <c r="G3" t="s">
        <v>2</v>
      </c>
      <c r="H3" t="s">
        <v>3</v>
      </c>
      <c r="I3" t="s">
        <v>99</v>
      </c>
      <c r="J3" t="s">
        <v>117</v>
      </c>
    </row>
    <row r="4" spans="1:10" x14ac:dyDescent="0.25">
      <c r="A4" t="s">
        <v>7</v>
      </c>
      <c r="B4">
        <v>1</v>
      </c>
      <c r="C4" t="s">
        <v>8</v>
      </c>
      <c r="D4" t="s">
        <v>100</v>
      </c>
      <c r="E4" t="s">
        <v>9</v>
      </c>
      <c r="F4" t="s">
        <v>10</v>
      </c>
      <c r="G4" t="s">
        <v>11</v>
      </c>
      <c r="I4" t="s">
        <v>12</v>
      </c>
      <c r="J4" t="s">
        <v>118</v>
      </c>
    </row>
    <row r="5" spans="1:10" x14ac:dyDescent="0.25">
      <c r="A5" t="s">
        <v>7</v>
      </c>
      <c r="B5">
        <v>2</v>
      </c>
      <c r="C5" t="s">
        <v>8</v>
      </c>
      <c r="D5" t="s">
        <v>101</v>
      </c>
      <c r="E5" t="s">
        <v>13</v>
      </c>
      <c r="F5" t="s">
        <v>14</v>
      </c>
      <c r="G5" t="s">
        <v>15</v>
      </c>
      <c r="H5" t="s">
        <v>16</v>
      </c>
      <c r="I5" s="6" t="s">
        <v>138</v>
      </c>
      <c r="J5" t="s">
        <v>119</v>
      </c>
    </row>
    <row r="6" spans="1:10" x14ac:dyDescent="0.25">
      <c r="A6" t="s">
        <v>17</v>
      </c>
      <c r="B6">
        <v>3</v>
      </c>
      <c r="C6" t="s">
        <v>8</v>
      </c>
      <c r="D6" t="s">
        <v>102</v>
      </c>
      <c r="E6" t="s">
        <v>18</v>
      </c>
      <c r="F6" t="s">
        <v>19</v>
      </c>
      <c r="I6" s="6" t="s">
        <v>140</v>
      </c>
      <c r="J6" t="s">
        <v>120</v>
      </c>
    </row>
    <row r="7" spans="1:10" x14ac:dyDescent="0.25">
      <c r="A7" t="s">
        <v>20</v>
      </c>
      <c r="B7">
        <v>4</v>
      </c>
      <c r="C7" t="s">
        <v>88</v>
      </c>
      <c r="D7" t="s">
        <v>103</v>
      </c>
      <c r="E7" t="s">
        <v>21</v>
      </c>
      <c r="I7" s="6" t="s">
        <v>139</v>
      </c>
      <c r="J7" t="s">
        <v>121</v>
      </c>
    </row>
    <row r="8" spans="1:10" x14ac:dyDescent="0.25">
      <c r="A8" t="s">
        <v>22</v>
      </c>
      <c r="B8">
        <v>5</v>
      </c>
      <c r="C8" t="s">
        <v>23</v>
      </c>
      <c r="D8" t="s">
        <v>104</v>
      </c>
      <c r="E8" t="s">
        <v>24</v>
      </c>
      <c r="F8" t="s">
        <v>24</v>
      </c>
      <c r="G8" t="s">
        <v>25</v>
      </c>
      <c r="I8" t="s">
        <v>26</v>
      </c>
      <c r="J8" t="s">
        <v>122</v>
      </c>
    </row>
    <row r="9" spans="1:10" x14ac:dyDescent="0.25">
      <c r="A9" t="s">
        <v>27</v>
      </c>
      <c r="B9">
        <v>6</v>
      </c>
      <c r="C9" t="s">
        <v>28</v>
      </c>
      <c r="D9" t="s">
        <v>105</v>
      </c>
      <c r="E9" t="s">
        <v>29</v>
      </c>
      <c r="F9" t="s">
        <v>30</v>
      </c>
      <c r="G9" t="s">
        <v>31</v>
      </c>
      <c r="I9" s="6" t="s">
        <v>141</v>
      </c>
      <c r="J9" t="s">
        <v>123</v>
      </c>
    </row>
    <row r="10" spans="1:10" x14ac:dyDescent="0.25">
      <c r="A10" t="s">
        <v>114</v>
      </c>
      <c r="B10">
        <v>7</v>
      </c>
      <c r="C10" t="s">
        <v>32</v>
      </c>
      <c r="D10" t="s">
        <v>92</v>
      </c>
      <c r="E10" t="s">
        <v>33</v>
      </c>
      <c r="F10" t="s">
        <v>34</v>
      </c>
      <c r="G10" t="s">
        <v>35</v>
      </c>
      <c r="I10" s="6" t="s">
        <v>142</v>
      </c>
      <c r="J10" t="s">
        <v>36</v>
      </c>
    </row>
    <row r="11" spans="1:10" x14ac:dyDescent="0.25">
      <c r="A11" t="s">
        <v>115</v>
      </c>
      <c r="B11">
        <v>8</v>
      </c>
      <c r="C11" t="s">
        <v>37</v>
      </c>
      <c r="D11" t="s">
        <v>92</v>
      </c>
      <c r="E11" t="s">
        <v>38</v>
      </c>
      <c r="I11" s="6" t="s">
        <v>143</v>
      </c>
      <c r="J11" t="s">
        <v>124</v>
      </c>
    </row>
    <row r="12" spans="1:10" x14ac:dyDescent="0.25">
      <c r="A12" t="s">
        <v>116</v>
      </c>
      <c r="B12">
        <v>9</v>
      </c>
      <c r="C12" t="s">
        <v>39</v>
      </c>
      <c r="D12" t="s">
        <v>106</v>
      </c>
      <c r="E12" t="s">
        <v>40</v>
      </c>
      <c r="I12" s="6" t="s">
        <v>144</v>
      </c>
      <c r="J12" t="s">
        <v>125</v>
      </c>
    </row>
    <row r="13" spans="1:10" x14ac:dyDescent="0.25">
      <c r="A13" t="s">
        <v>41</v>
      </c>
      <c r="B13">
        <v>10</v>
      </c>
      <c r="C13" t="s">
        <v>42</v>
      </c>
      <c r="D13" t="s">
        <v>102</v>
      </c>
      <c r="E13" t="s">
        <v>43</v>
      </c>
      <c r="F13" t="s">
        <v>44</v>
      </c>
      <c r="G13" t="s">
        <v>45</v>
      </c>
      <c r="H13" t="s">
        <v>46</v>
      </c>
      <c r="I13" s="6" t="s">
        <v>145</v>
      </c>
      <c r="J13" t="s">
        <v>126</v>
      </c>
    </row>
    <row r="14" spans="1:10" x14ac:dyDescent="0.25">
      <c r="A14" t="s">
        <v>47</v>
      </c>
      <c r="B14">
        <v>11</v>
      </c>
      <c r="C14" t="s">
        <v>48</v>
      </c>
      <c r="D14" t="s">
        <v>102</v>
      </c>
      <c r="E14" t="s">
        <v>49</v>
      </c>
      <c r="G14" t="s">
        <v>50</v>
      </c>
      <c r="I14" t="s">
        <v>51</v>
      </c>
      <c r="J14" t="s">
        <v>127</v>
      </c>
    </row>
    <row r="15" spans="1:10" x14ac:dyDescent="0.25">
      <c r="A15" t="s">
        <v>52</v>
      </c>
      <c r="B15">
        <v>12</v>
      </c>
      <c r="C15" t="s">
        <v>53</v>
      </c>
      <c r="D15" t="s">
        <v>107</v>
      </c>
      <c r="E15" t="s">
        <v>54</v>
      </c>
      <c r="I15" t="s">
        <v>55</v>
      </c>
      <c r="J15" t="s">
        <v>128</v>
      </c>
    </row>
    <row r="16" spans="1:10" x14ac:dyDescent="0.25">
      <c r="A16" t="s">
        <v>56</v>
      </c>
      <c r="B16">
        <v>13</v>
      </c>
      <c r="C16" t="s">
        <v>57</v>
      </c>
      <c r="D16" t="s">
        <v>108</v>
      </c>
      <c r="E16" t="s">
        <v>58</v>
      </c>
      <c r="I16" t="s">
        <v>59</v>
      </c>
      <c r="J16" t="s">
        <v>129</v>
      </c>
    </row>
    <row r="17" spans="1:10" x14ac:dyDescent="0.25">
      <c r="A17" t="s">
        <v>90</v>
      </c>
      <c r="B17">
        <v>14</v>
      </c>
      <c r="C17" t="s">
        <v>89</v>
      </c>
      <c r="D17" t="s">
        <v>102</v>
      </c>
      <c r="E17" t="s">
        <v>60</v>
      </c>
      <c r="I17" s="6" t="s">
        <v>146</v>
      </c>
      <c r="J17" t="s">
        <v>130</v>
      </c>
    </row>
    <row r="18" spans="1:10" x14ac:dyDescent="0.25">
      <c r="A18" t="s">
        <v>61</v>
      </c>
      <c r="B18">
        <v>15</v>
      </c>
      <c r="C18" t="s">
        <v>62</v>
      </c>
      <c r="D18" t="s">
        <v>109</v>
      </c>
      <c r="E18" t="s">
        <v>63</v>
      </c>
      <c r="F18" t="s">
        <v>64</v>
      </c>
      <c r="G18" t="s">
        <v>65</v>
      </c>
      <c r="I18" t="s">
        <v>66</v>
      </c>
      <c r="J18" t="s">
        <v>131</v>
      </c>
    </row>
    <row r="19" spans="1:10" x14ac:dyDescent="0.25">
      <c r="A19" t="s">
        <v>150</v>
      </c>
      <c r="B19">
        <v>16</v>
      </c>
      <c r="C19" t="s">
        <v>67</v>
      </c>
      <c r="D19" t="s">
        <v>110</v>
      </c>
      <c r="E19" t="s">
        <v>68</v>
      </c>
      <c r="F19" t="s">
        <v>69</v>
      </c>
      <c r="G19" t="s">
        <v>70</v>
      </c>
      <c r="I19" t="s">
        <v>71</v>
      </c>
      <c r="J19" t="s">
        <v>132</v>
      </c>
    </row>
    <row r="20" spans="1:10" x14ac:dyDescent="0.25">
      <c r="A20" t="s">
        <v>151</v>
      </c>
      <c r="B20">
        <v>17</v>
      </c>
      <c r="C20" t="s">
        <v>72</v>
      </c>
      <c r="D20" t="s">
        <v>111</v>
      </c>
      <c r="E20" t="s">
        <v>73</v>
      </c>
      <c r="I20" t="s">
        <v>74</v>
      </c>
      <c r="J20" t="s">
        <v>133</v>
      </c>
    </row>
    <row r="21" spans="1:10" x14ac:dyDescent="0.25">
      <c r="A21" t="s">
        <v>152</v>
      </c>
      <c r="B21">
        <v>18</v>
      </c>
      <c r="C21" t="s">
        <v>75</v>
      </c>
      <c r="D21" t="s">
        <v>112</v>
      </c>
      <c r="E21" t="s">
        <v>76</v>
      </c>
      <c r="F21" t="s">
        <v>77</v>
      </c>
      <c r="I21" t="s">
        <v>78</v>
      </c>
      <c r="J21" t="s">
        <v>134</v>
      </c>
    </row>
    <row r="22" spans="1:10" x14ac:dyDescent="0.25">
      <c r="A22" t="s">
        <v>79</v>
      </c>
      <c r="B22">
        <v>19</v>
      </c>
      <c r="C22" t="s">
        <v>80</v>
      </c>
      <c r="D22" t="s">
        <v>113</v>
      </c>
      <c r="E22" t="s">
        <v>81</v>
      </c>
      <c r="I22" s="6" t="s">
        <v>147</v>
      </c>
      <c r="J22" t="s">
        <v>135</v>
      </c>
    </row>
    <row r="23" spans="1:10" x14ac:dyDescent="0.25">
      <c r="A23" t="s">
        <v>153</v>
      </c>
      <c r="B23">
        <v>20</v>
      </c>
      <c r="C23" t="s">
        <v>154</v>
      </c>
      <c r="D23" t="s">
        <v>102</v>
      </c>
      <c r="E23" t="s">
        <v>82</v>
      </c>
      <c r="F23" t="s">
        <v>83</v>
      </c>
      <c r="G23" t="s">
        <v>84</v>
      </c>
      <c r="I23" s="6" t="s">
        <v>148</v>
      </c>
      <c r="J23" t="s">
        <v>136</v>
      </c>
    </row>
    <row r="24" spans="1:10" x14ac:dyDescent="0.25">
      <c r="A24" t="s">
        <v>85</v>
      </c>
      <c r="B24">
        <v>21</v>
      </c>
      <c r="C24" t="s">
        <v>86</v>
      </c>
      <c r="D24" t="s">
        <v>113</v>
      </c>
      <c r="E24" t="s">
        <v>87</v>
      </c>
      <c r="I24" s="6" t="s">
        <v>149</v>
      </c>
      <c r="J24" t="s">
        <v>137</v>
      </c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I5" r:id="rId1"/>
    <hyperlink ref="I7" r:id="rId2"/>
    <hyperlink ref="I6" r:id="rId3"/>
    <hyperlink ref="I9" r:id="rId4"/>
    <hyperlink ref="I10" r:id="rId5"/>
    <hyperlink ref="I11" r:id="rId6"/>
    <hyperlink ref="I12" r:id="rId7"/>
    <hyperlink ref="I13" r:id="rId8"/>
    <hyperlink ref="I17" r:id="rId9"/>
    <hyperlink ref="I22" r:id="rId10"/>
    <hyperlink ref="I23" r:id="rId11"/>
    <hyperlink ref="I24" r:id="rId12"/>
  </hyperlinks>
  <pageMargins left="0.7" right="0.7" top="0.75" bottom="0.75" header="0.3" footer="0.3"/>
  <pageSetup orientation="portrait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2017-07-24T16:18:26Z</dcterms:created>
  <dcterms:modified xsi:type="dcterms:W3CDTF">2017-11-23T16:18:13Z</dcterms:modified>
</cp:coreProperties>
</file>