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nta1\Documents\projects\SoftwareQAFinal\"/>
    </mc:Choice>
  </mc:AlternateContent>
  <bookViews>
    <workbookView xWindow="0" yWindow="0" windowWidth="25200" windowHeight="11760" firstSheet="1" activeTab="1"/>
  </bookViews>
  <sheets>
    <sheet name="readability" sheetId="1" r:id="rId1"/>
    <sheet name="complexity" sheetId="2" r:id="rId2"/>
    <sheet name="Sheet10" sheetId="3" r:id="rId3"/>
    <sheet name="ARI Vs haleasted" sheetId="4" r:id="rId4"/>
    <sheet name="Buse Vs Haleasted" sheetId="5" r:id="rId5"/>
    <sheet name="Flesch Vs haleastead " sheetId="6" r:id="rId6"/>
    <sheet name="GunningFog Vs Haleasted" sheetId="7" r:id="rId7"/>
    <sheet name="SMOG Vs Haleasted" sheetId="8" r:id="rId8"/>
    <sheet name="Coleman Vs Haleasted" sheetId="9" r:id="rId9"/>
    <sheet name="ARI vs Maccab" sheetId="10" r:id="rId10"/>
  </sheets>
  <calcPr calcId="171027"/>
</workbook>
</file>

<file path=xl/calcChain.xml><?xml version="1.0" encoding="utf-8"?>
<calcChain xmlns="http://schemas.openxmlformats.org/spreadsheetml/2006/main">
  <c r="B37" i="10" l="1"/>
  <c r="A37" i="10"/>
  <c r="E36" i="10"/>
  <c r="D36" i="10"/>
  <c r="C36" i="10"/>
  <c r="E35" i="10"/>
  <c r="D35" i="10"/>
  <c r="C35" i="10"/>
  <c r="E34" i="10"/>
  <c r="D34" i="10"/>
  <c r="C34" i="10"/>
  <c r="E33" i="10"/>
  <c r="D33" i="10"/>
  <c r="C33" i="10"/>
  <c r="E32" i="10"/>
  <c r="D32" i="10"/>
  <c r="C32" i="10"/>
  <c r="E31" i="10"/>
  <c r="D31" i="10"/>
  <c r="C31" i="10"/>
  <c r="E30" i="10"/>
  <c r="D30" i="10"/>
  <c r="C30" i="10"/>
  <c r="E29" i="10"/>
  <c r="D29" i="10"/>
  <c r="C29" i="10"/>
  <c r="E28" i="10"/>
  <c r="D28" i="10"/>
  <c r="C28" i="10"/>
  <c r="E27" i="10"/>
  <c r="D27" i="10"/>
  <c r="C27" i="10"/>
  <c r="E26" i="10"/>
  <c r="D26" i="10"/>
  <c r="C26" i="10"/>
  <c r="E25" i="10"/>
  <c r="D25" i="10"/>
  <c r="C25" i="10"/>
  <c r="E24" i="10"/>
  <c r="D24" i="10"/>
  <c r="C24" i="10"/>
  <c r="E23" i="10"/>
  <c r="D23" i="10"/>
  <c r="C23" i="10"/>
  <c r="E22" i="10"/>
  <c r="D22" i="10"/>
  <c r="C22" i="10"/>
  <c r="E21" i="10"/>
  <c r="D21" i="10"/>
  <c r="C21" i="10"/>
  <c r="E20" i="10"/>
  <c r="D20" i="10"/>
  <c r="C20" i="10"/>
  <c r="E19" i="10"/>
  <c r="D19" i="10"/>
  <c r="C19" i="10"/>
  <c r="E18" i="10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E13" i="10"/>
  <c r="D13" i="10"/>
  <c r="C13" i="10"/>
  <c r="E12" i="10"/>
  <c r="D12" i="10"/>
  <c r="C12" i="10"/>
  <c r="E11" i="10"/>
  <c r="D11" i="10"/>
  <c r="C11" i="10"/>
  <c r="E10" i="10"/>
  <c r="D10" i="10"/>
  <c r="C10" i="10"/>
  <c r="E9" i="10"/>
  <c r="D9" i="10"/>
  <c r="C9" i="10"/>
  <c r="E8" i="10"/>
  <c r="D8" i="10"/>
  <c r="C8" i="10"/>
  <c r="E7" i="10"/>
  <c r="D7" i="10"/>
  <c r="C7" i="10"/>
  <c r="E6" i="10"/>
  <c r="D6" i="10"/>
  <c r="C6" i="10"/>
  <c r="E5" i="10"/>
  <c r="D5" i="10"/>
  <c r="C5" i="10"/>
  <c r="E4" i="10"/>
  <c r="D4" i="10"/>
  <c r="C4" i="10"/>
  <c r="E3" i="10"/>
  <c r="D3" i="10"/>
  <c r="C3" i="10"/>
  <c r="C37" i="10" s="1"/>
  <c r="F39" i="10" s="1"/>
  <c r="F43" i="10" s="1"/>
  <c r="E2" i="10"/>
  <c r="E37" i="10" s="1"/>
  <c r="F41" i="10" s="1"/>
  <c r="F42" i="10" s="1"/>
  <c r="D2" i="10"/>
  <c r="D37" i="10" s="1"/>
  <c r="F40" i="10" s="1"/>
  <c r="C2" i="10"/>
  <c r="B37" i="9"/>
  <c r="A37" i="9"/>
  <c r="E36" i="9"/>
  <c r="D36" i="9"/>
  <c r="C36" i="9"/>
  <c r="E35" i="9"/>
  <c r="D35" i="9"/>
  <c r="C35" i="9"/>
  <c r="E34" i="9"/>
  <c r="D34" i="9"/>
  <c r="C34" i="9"/>
  <c r="E33" i="9"/>
  <c r="D33" i="9"/>
  <c r="C33" i="9"/>
  <c r="E32" i="9"/>
  <c r="D32" i="9"/>
  <c r="C32" i="9"/>
  <c r="E31" i="9"/>
  <c r="D31" i="9"/>
  <c r="C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E10" i="9"/>
  <c r="D10" i="9"/>
  <c r="C10" i="9"/>
  <c r="E9" i="9"/>
  <c r="D9" i="9"/>
  <c r="C9" i="9"/>
  <c r="E8" i="9"/>
  <c r="D8" i="9"/>
  <c r="C8" i="9"/>
  <c r="E7" i="9"/>
  <c r="D7" i="9"/>
  <c r="C7" i="9"/>
  <c r="E6" i="9"/>
  <c r="D6" i="9"/>
  <c r="C6" i="9"/>
  <c r="E5" i="9"/>
  <c r="D5" i="9"/>
  <c r="C5" i="9"/>
  <c r="E4" i="9"/>
  <c r="D4" i="9"/>
  <c r="C4" i="9"/>
  <c r="E3" i="9"/>
  <c r="D3" i="9"/>
  <c r="C3" i="9"/>
  <c r="E2" i="9"/>
  <c r="E37" i="9" s="1"/>
  <c r="F41" i="9" s="1"/>
  <c r="D2" i="9"/>
  <c r="D37" i="9" s="1"/>
  <c r="F40" i="9" s="1"/>
  <c r="C2" i="9"/>
  <c r="C37" i="9" s="1"/>
  <c r="F39" i="9" s="1"/>
  <c r="B37" i="8"/>
  <c r="A37" i="8"/>
  <c r="E36" i="8"/>
  <c r="D36" i="8"/>
  <c r="C36" i="8"/>
  <c r="E35" i="8"/>
  <c r="D35" i="8"/>
  <c r="C35" i="8"/>
  <c r="E34" i="8"/>
  <c r="D34" i="8"/>
  <c r="C34" i="8"/>
  <c r="E33" i="8"/>
  <c r="D33" i="8"/>
  <c r="C33" i="8"/>
  <c r="E32" i="8"/>
  <c r="D32" i="8"/>
  <c r="C32" i="8"/>
  <c r="E31" i="8"/>
  <c r="D31" i="8"/>
  <c r="C31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E2" i="8"/>
  <c r="E37" i="8" s="1"/>
  <c r="F41" i="8" s="1"/>
  <c r="D2" i="8"/>
  <c r="D37" i="8" s="1"/>
  <c r="F40" i="8" s="1"/>
  <c r="C2" i="8"/>
  <c r="C37" i="8" s="1"/>
  <c r="F39" i="8" s="1"/>
  <c r="B37" i="7"/>
  <c r="A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E3" i="7"/>
  <c r="D3" i="7"/>
  <c r="D37" i="7" s="1"/>
  <c r="F40" i="7" s="1"/>
  <c r="C3" i="7"/>
  <c r="E2" i="7"/>
  <c r="E37" i="7" s="1"/>
  <c r="F41" i="7" s="1"/>
  <c r="D2" i="7"/>
  <c r="C2" i="7"/>
  <c r="C37" i="7" s="1"/>
  <c r="F39" i="7" s="1"/>
  <c r="B37" i="6"/>
  <c r="A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E37" i="6" s="1"/>
  <c r="F41" i="6" s="1"/>
  <c r="F42" i="6" s="1"/>
  <c r="D2" i="6"/>
  <c r="D37" i="6" s="1"/>
  <c r="F40" i="6" s="1"/>
  <c r="C2" i="6"/>
  <c r="C37" i="6" s="1"/>
  <c r="F39" i="6" s="1"/>
  <c r="B37" i="5"/>
  <c r="A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2" i="5"/>
  <c r="E37" i="5" s="1"/>
  <c r="F41" i="5" s="1"/>
  <c r="F42" i="5" s="1"/>
  <c r="D2" i="5"/>
  <c r="D37" i="5" s="1"/>
  <c r="F40" i="5" s="1"/>
  <c r="C2" i="5"/>
  <c r="C37" i="5" s="1"/>
  <c r="F39" i="5" s="1"/>
  <c r="B37" i="4"/>
  <c r="A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E37" i="4" s="1"/>
  <c r="F41" i="4" s="1"/>
  <c r="F42" i="4" s="1"/>
  <c r="D3" i="4"/>
  <c r="C3" i="4"/>
  <c r="E2" i="4"/>
  <c r="D2" i="4"/>
  <c r="D37" i="4" s="1"/>
  <c r="F40" i="4" s="1"/>
  <c r="C2" i="4"/>
  <c r="C37" i="4" s="1"/>
  <c r="F39" i="4" s="1"/>
  <c r="B37" i="3"/>
  <c r="A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E37" i="3" s="1"/>
  <c r="F41" i="3" s="1"/>
  <c r="F42" i="3" s="1"/>
  <c r="D2" i="3"/>
  <c r="D37" i="3" s="1"/>
  <c r="F40" i="3" s="1"/>
  <c r="C2" i="3"/>
  <c r="C37" i="3" s="1"/>
  <c r="F39" i="3" s="1"/>
  <c r="F43" i="3" s="1"/>
  <c r="F43" i="6" l="1"/>
  <c r="F42" i="8"/>
  <c r="F43" i="8" s="1"/>
  <c r="F42" i="9"/>
  <c r="F43" i="9" s="1"/>
  <c r="F43" i="4"/>
  <c r="F43" i="5"/>
  <c r="F42" i="7"/>
  <c r="F43" i="7" s="1"/>
</calcChain>
</file>

<file path=xl/sharedStrings.xml><?xml version="1.0" encoding="utf-8"?>
<sst xmlns="http://schemas.openxmlformats.org/spreadsheetml/2006/main" count="135" uniqueCount="64">
  <si>
    <t>S.N</t>
  </si>
  <si>
    <t>Programs</t>
  </si>
  <si>
    <t>Automatic Readability Index (ARI)</t>
  </si>
  <si>
    <t>SMOG</t>
  </si>
  <si>
    <t>Flesch-Kincaid Readability Index</t>
  </si>
  <si>
    <t>Buse Metric</t>
  </si>
  <si>
    <t>cy</t>
  </si>
  <si>
    <t>Coleman-Liau Index</t>
  </si>
  <si>
    <t>Gunning Fog Index</t>
  </si>
  <si>
    <t>XY</t>
  </si>
  <si>
    <t>total number of java statement</t>
  </si>
  <si>
    <t>average Cylomatic complexity</t>
  </si>
  <si>
    <t>halestead bug</t>
  </si>
  <si>
    <t>halseated effoet</t>
  </si>
  <si>
    <t>haleasted length</t>
  </si>
  <si>
    <t>haleaseted volume</t>
  </si>
  <si>
    <t>1.java</t>
  </si>
  <si>
    <t>maintainability index</t>
  </si>
  <si>
    <t>#of comments</t>
  </si>
  <si>
    <t xml:space="preserve">LOC </t>
  </si>
  <si>
    <t>X^2</t>
  </si>
  <si>
    <t>Y^2</t>
  </si>
  <si>
    <t>3.java</t>
  </si>
  <si>
    <t>5.java</t>
  </si>
  <si>
    <t>6.java</t>
  </si>
  <si>
    <t>7.java</t>
  </si>
  <si>
    <t>13.java</t>
  </si>
  <si>
    <t>14.java</t>
  </si>
  <si>
    <t>15.java</t>
  </si>
  <si>
    <t>17.java</t>
  </si>
  <si>
    <t>18.java</t>
  </si>
  <si>
    <t>26.java</t>
  </si>
  <si>
    <t>34.java</t>
  </si>
  <si>
    <t>35.java</t>
  </si>
  <si>
    <t>40.java</t>
  </si>
  <si>
    <t>3.78E - 4</t>
  </si>
  <si>
    <t>41.java</t>
  </si>
  <si>
    <t>42.java</t>
  </si>
  <si>
    <t>43.java</t>
  </si>
  <si>
    <t>44.java</t>
  </si>
  <si>
    <t>1.59E - 4</t>
  </si>
  <si>
    <t>50.java</t>
  </si>
  <si>
    <t>54.java</t>
  </si>
  <si>
    <t>58.java</t>
  </si>
  <si>
    <t>61.java</t>
  </si>
  <si>
    <t>65.java</t>
  </si>
  <si>
    <t>69.java</t>
  </si>
  <si>
    <t>70.java</t>
  </si>
  <si>
    <t>71.java</t>
  </si>
  <si>
    <t>72.java</t>
  </si>
  <si>
    <t>76.java</t>
  </si>
  <si>
    <t>77.java</t>
  </si>
  <si>
    <t>1.48E - 4</t>
  </si>
  <si>
    <t>80.java</t>
  </si>
  <si>
    <t>81.java</t>
  </si>
  <si>
    <t>8.097E - 4</t>
  </si>
  <si>
    <t>85.java</t>
  </si>
  <si>
    <t>86.java</t>
  </si>
  <si>
    <t>105.java</t>
  </si>
  <si>
    <t>112.java</t>
  </si>
  <si>
    <t>xy</t>
  </si>
  <si>
    <t>Correlation Coefficient (r)</t>
  </si>
  <si>
    <t>Buse Metric (X)</t>
  </si>
  <si>
    <t>haleaseted volume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</si>
</sst>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b/>
      <sz val="12"/>
      <color rgb="FF000000"/>
      <name val="Calibri"/>
    </font>
    <font>
      <b/>
      <sz val="12"/>
      <name val="Arial"/>
    </font>
    <font>
      <sz val="8"/>
      <name val="Arial"/>
    </font>
    <font>
      <sz val="10"/>
      <name val="Arial"/>
    </font>
    <font>
      <sz val="11"/>
      <color rgb="FF000000"/>
      <name val="Calibri"/>
    </font>
    <font>
      <sz val="8"/>
      <color rgb="FF000000"/>
      <name val="Arial"/>
    </font>
    <font>
      <sz val="8"/>
      <color rgb="FF564B47"/>
      <name val="Verdana"/>
    </font>
    <font>
      <sz val="8"/>
      <color rgb="FF000000"/>
      <name val="Verdana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b/>
      <sz val="10"/>
      <color rgb="FF000000"/>
      <name val="Calibri"/>
    </font>
    <font>
      <sz val="10"/>
      <color rgb="FF000000"/>
      <name val="Calibri"/>
    </font>
    <font>
      <b/>
      <sz val="8"/>
      <name val="Arial"/>
    </font>
    <font>
      <sz val="11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FFFEFE"/>
        <bgColor rgb="FFFFFEFE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horizontal="center"/>
    </xf>
    <xf numFmtId="0" fontId="3" fillId="3" borderId="0" xfId="0" applyFont="1" applyFill="1" applyAlignment="1"/>
    <xf numFmtId="0" fontId="6" fillId="0" borderId="0" xfId="0" applyFont="1" applyAlignment="1"/>
    <xf numFmtId="0" fontId="7" fillId="0" borderId="0" xfId="0" applyFont="1" applyAlignment="1">
      <alignment horizontal="right"/>
    </xf>
    <xf numFmtId="0" fontId="8" fillId="2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0" fontId="6" fillId="0" borderId="0" xfId="0" applyFont="1"/>
    <xf numFmtId="0" fontId="9" fillId="0" borderId="0" xfId="0" applyFont="1" applyAlignment="1">
      <alignment horizontal="center"/>
    </xf>
    <xf numFmtId="11" fontId="7" fillId="0" borderId="0" xfId="0" applyNumberFormat="1" applyFont="1" applyAlignment="1">
      <alignment horizontal="right"/>
    </xf>
    <xf numFmtId="0" fontId="10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/>
    <xf numFmtId="1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12" fillId="2" borderId="0" xfId="0" applyFont="1" applyFill="1"/>
    <xf numFmtId="11" fontId="6" fillId="0" borderId="0" xfId="0" applyNumberFormat="1" applyFont="1"/>
    <xf numFmtId="0" fontId="11" fillId="0" borderId="0" xfId="0" applyFont="1" applyAlignment="1"/>
    <xf numFmtId="0" fontId="1" fillId="0" borderId="0" xfId="0" applyFont="1"/>
    <xf numFmtId="0" fontId="13" fillId="0" borderId="0" xfId="0" applyFont="1" applyAlignment="1"/>
    <xf numFmtId="0" fontId="13" fillId="0" borderId="0" xfId="0" applyFont="1"/>
    <xf numFmtId="0" fontId="14" fillId="0" borderId="0" xfId="0" applyFont="1" applyAlignment="1"/>
    <xf numFmtId="0" fontId="6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11" fontId="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1" fontId="0" fillId="4" borderId="0" xfId="0" applyNumberFormat="1" applyFont="1" applyFill="1" applyAlignment="1">
      <alignment horizontal="center"/>
    </xf>
    <xf numFmtId="0" fontId="3" fillId="5" borderId="0" xfId="0" applyFont="1" applyFill="1" applyAlignment="1"/>
    <xf numFmtId="0" fontId="17" fillId="4" borderId="0" xfId="0" applyFont="1" applyFill="1"/>
    <xf numFmtId="0" fontId="7" fillId="5" borderId="0" xfId="0" applyFont="1" applyFill="1" applyAlignment="1">
      <alignment horizontal="right"/>
    </xf>
    <xf numFmtId="0" fontId="17" fillId="4" borderId="0" xfId="0" applyFont="1" applyFill="1" applyAlignment="1"/>
    <xf numFmtId="0" fontId="1" fillId="0" borderId="0" xfId="0" applyFont="1" applyAlignment="1">
      <alignment horizontal="center"/>
    </xf>
    <xf numFmtId="0" fontId="13" fillId="5" borderId="0" xfId="0" applyFont="1" applyFill="1"/>
    <xf numFmtId="0" fontId="1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/>
  </sheetViews>
  <sheetFormatPr defaultColWidth="14.42578125" defaultRowHeight="15.75" customHeight="1"/>
  <cols>
    <col min="1" max="1" width="7" customWidth="1"/>
    <col min="2" max="2" width="16.28515625" customWidth="1"/>
    <col min="3" max="3" width="32.42578125" customWidth="1"/>
    <col min="5" max="5" width="31.42578125" customWidth="1"/>
    <col min="6" max="6" width="21.140625" customWidth="1"/>
    <col min="7" max="7" width="20.85546875" customWidth="1"/>
    <col min="8" max="8" width="15.5703125" customWidth="1"/>
    <col min="9" max="9" width="16.85546875" customWidth="1"/>
    <col min="10" max="10" width="20.140625" customWidth="1"/>
    <col min="11" max="11" width="24.85546875" customWidth="1"/>
    <col min="12" max="12" width="29.140625" customWidth="1"/>
    <col min="13" max="13" width="16.5703125" customWidth="1"/>
    <col min="14" max="14" width="16.7109375" customWidth="1"/>
    <col min="15" max="15" width="21.85546875" customWidth="1"/>
    <col min="16" max="16" width="22.42578125" customWidth="1"/>
    <col min="17" max="17" width="22.57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7</v>
      </c>
      <c r="G1" s="1" t="s">
        <v>8</v>
      </c>
      <c r="H1" s="1" t="s">
        <v>5</v>
      </c>
      <c r="I1" s="4"/>
    </row>
    <row r="2" spans="1:9" ht="15.75" customHeight="1">
      <c r="A2" s="5">
        <v>1</v>
      </c>
      <c r="B2" s="5" t="s">
        <v>16</v>
      </c>
      <c r="C2" s="5">
        <v>36.56</v>
      </c>
      <c r="D2" s="5">
        <v>21.193999999999999</v>
      </c>
      <c r="E2" s="9">
        <v>32.204000000000001</v>
      </c>
      <c r="F2" s="5">
        <v>15.763</v>
      </c>
      <c r="G2" s="5">
        <v>32</v>
      </c>
      <c r="H2" s="5">
        <v>0.16800000000000001</v>
      </c>
    </row>
    <row r="3" spans="1:9" ht="15.75" customHeight="1">
      <c r="A3" s="5">
        <v>2</v>
      </c>
      <c r="B3" s="5" t="s">
        <v>22</v>
      </c>
      <c r="C3" s="5">
        <v>22.867000000000001</v>
      </c>
      <c r="D3" s="5">
        <v>16.827999999999999</v>
      </c>
      <c r="E3" s="9">
        <v>19.294</v>
      </c>
      <c r="F3" s="5">
        <v>15.99</v>
      </c>
      <c r="G3" s="5">
        <v>20.8</v>
      </c>
      <c r="H3" s="5">
        <v>5.8000000000000003E-2</v>
      </c>
    </row>
    <row r="4" spans="1:9" ht="15.75" customHeight="1">
      <c r="A4" s="5">
        <v>3</v>
      </c>
      <c r="B4" s="5" t="s">
        <v>23</v>
      </c>
      <c r="C4" s="5">
        <v>10.225</v>
      </c>
      <c r="D4" s="5">
        <v>6.4640000000000004</v>
      </c>
      <c r="E4" s="9">
        <v>8.7119999999999997</v>
      </c>
      <c r="F4" s="5">
        <v>9.9049999999999994</v>
      </c>
      <c r="G4" s="5">
        <v>8.4</v>
      </c>
      <c r="H4" s="5">
        <v>1.34E-3</v>
      </c>
    </row>
    <row r="5" spans="1:9" ht="15.75" customHeight="1">
      <c r="A5" s="5">
        <v>4</v>
      </c>
      <c r="B5" s="5" t="s">
        <v>24</v>
      </c>
      <c r="C5" s="12">
        <v>19.602</v>
      </c>
      <c r="D5" s="12">
        <v>11.208</v>
      </c>
      <c r="E5" s="14">
        <v>14.786</v>
      </c>
      <c r="F5" s="12">
        <v>12.375999999999999</v>
      </c>
      <c r="G5" s="12">
        <v>16.8</v>
      </c>
      <c r="H5" s="5">
        <v>0.107</v>
      </c>
    </row>
    <row r="6" spans="1:9" ht="15.75" customHeight="1">
      <c r="A6" s="5">
        <v>5</v>
      </c>
      <c r="B6" s="5" t="s">
        <v>25</v>
      </c>
      <c r="C6" s="12">
        <v>49.036999999999999</v>
      </c>
      <c r="D6" s="12">
        <v>27.366</v>
      </c>
      <c r="E6" s="14">
        <v>41.122999999999998</v>
      </c>
      <c r="F6" s="12">
        <v>17.297999999999998</v>
      </c>
      <c r="G6" s="12">
        <v>43.2</v>
      </c>
      <c r="H6" s="5">
        <v>1.6000000000000001E-3</v>
      </c>
    </row>
    <row r="7" spans="1:9" ht="15.75" customHeight="1">
      <c r="A7" s="5">
        <v>6</v>
      </c>
      <c r="B7" s="5" t="s">
        <v>26</v>
      </c>
      <c r="C7" s="12">
        <v>36.920999999999999</v>
      </c>
      <c r="D7" s="12">
        <v>13.558999999999999</v>
      </c>
      <c r="E7" s="14">
        <v>29.588999999999999</v>
      </c>
      <c r="F7" s="12">
        <v>12.15</v>
      </c>
      <c r="G7" s="12">
        <v>30.4</v>
      </c>
      <c r="H7" s="5">
        <v>4.0000000000000001E-3</v>
      </c>
    </row>
    <row r="8" spans="1:9" ht="15.75" customHeight="1">
      <c r="A8" s="5">
        <v>7</v>
      </c>
      <c r="B8" s="5" t="s">
        <v>27</v>
      </c>
      <c r="C8" s="12">
        <v>43.670999999999999</v>
      </c>
      <c r="D8" s="12">
        <v>19.783999999999999</v>
      </c>
      <c r="E8" s="14">
        <v>34.448999999999998</v>
      </c>
      <c r="F8" s="12">
        <v>13.089</v>
      </c>
      <c r="G8" s="12">
        <v>37.6</v>
      </c>
      <c r="H8" s="5" t="s">
        <v>35</v>
      </c>
    </row>
    <row r="9" spans="1:9" ht="15.75" customHeight="1">
      <c r="A9" s="5">
        <v>8</v>
      </c>
      <c r="B9" s="5" t="s">
        <v>28</v>
      </c>
      <c r="C9" s="12">
        <v>17.216999999999999</v>
      </c>
      <c r="D9" s="12">
        <v>15.021000000000001</v>
      </c>
      <c r="E9" s="14">
        <v>14.189</v>
      </c>
      <c r="F9" s="12">
        <v>15.48</v>
      </c>
      <c r="G9" s="12">
        <v>16.399999999999999</v>
      </c>
      <c r="H9" s="5">
        <v>0.92700000000000005</v>
      </c>
      <c r="I9" s="15"/>
    </row>
    <row r="10" spans="1:9" ht="15.75" customHeight="1">
      <c r="A10" s="5">
        <v>9</v>
      </c>
      <c r="B10" s="5" t="s">
        <v>29</v>
      </c>
      <c r="C10" s="12">
        <v>25.956</v>
      </c>
      <c r="D10" s="12">
        <v>20.425000000000001</v>
      </c>
      <c r="E10" s="14">
        <v>22.41</v>
      </c>
      <c r="F10" s="12">
        <v>16.884</v>
      </c>
      <c r="G10" s="12">
        <v>25.2</v>
      </c>
      <c r="H10" s="5" t="s">
        <v>40</v>
      </c>
      <c r="I10" s="15"/>
    </row>
    <row r="11" spans="1:9" ht="15.75" customHeight="1">
      <c r="A11" s="5">
        <v>10</v>
      </c>
      <c r="B11" s="5" t="s">
        <v>30</v>
      </c>
      <c r="C11" s="12">
        <v>55.923000000000002</v>
      </c>
      <c r="D11" s="12">
        <v>22.919</v>
      </c>
      <c r="E11" s="14">
        <v>46.091000000000001</v>
      </c>
      <c r="F11" s="12">
        <v>11.526999999999999</v>
      </c>
      <c r="G11" s="12">
        <v>48.4</v>
      </c>
      <c r="H11" s="5">
        <v>2.3999999999999998E-3</v>
      </c>
      <c r="I11" s="15"/>
    </row>
    <row r="12" spans="1:9" ht="15.75" customHeight="1">
      <c r="A12" s="5">
        <v>11</v>
      </c>
      <c r="B12" s="5" t="s">
        <v>31</v>
      </c>
      <c r="C12" s="12">
        <v>17.722999999999999</v>
      </c>
      <c r="D12" s="12">
        <v>15.718999999999999</v>
      </c>
      <c r="E12" s="14">
        <v>15.619</v>
      </c>
      <c r="F12" s="12">
        <v>13.868</v>
      </c>
      <c r="G12" s="12">
        <v>18</v>
      </c>
      <c r="H12" s="5">
        <v>1.8E-3</v>
      </c>
      <c r="I12" s="15"/>
    </row>
    <row r="13" spans="1:9" ht="15.75" customHeight="1">
      <c r="A13" s="5">
        <v>12</v>
      </c>
      <c r="B13" s="5" t="s">
        <v>32</v>
      </c>
      <c r="C13" s="12">
        <v>0</v>
      </c>
      <c r="D13" s="12">
        <v>0</v>
      </c>
      <c r="E13" s="14">
        <v>0</v>
      </c>
      <c r="F13" s="12">
        <v>0</v>
      </c>
      <c r="G13" s="12">
        <v>0</v>
      </c>
      <c r="H13" s="5">
        <v>0</v>
      </c>
      <c r="I13" s="15"/>
    </row>
    <row r="14" spans="1:9" ht="15.75" customHeight="1">
      <c r="A14" s="5">
        <v>13</v>
      </c>
      <c r="B14" s="5" t="s">
        <v>33</v>
      </c>
      <c r="C14" s="12">
        <v>34.573999999999998</v>
      </c>
      <c r="D14" s="12">
        <v>18.244</v>
      </c>
      <c r="E14" s="14">
        <v>27.72</v>
      </c>
      <c r="F14" s="12">
        <v>17.344000000000001</v>
      </c>
      <c r="G14" s="12">
        <v>28</v>
      </c>
      <c r="H14" s="5">
        <v>3.6999999999999998E-2</v>
      </c>
      <c r="I14" s="15"/>
    </row>
    <row r="15" spans="1:9" ht="15.75" customHeight="1">
      <c r="A15" s="5">
        <v>14</v>
      </c>
      <c r="B15" s="5" t="s">
        <v>34</v>
      </c>
      <c r="C15" s="12">
        <v>18.335000000000001</v>
      </c>
      <c r="D15" s="12">
        <v>15.903</v>
      </c>
      <c r="E15" s="14">
        <v>16.231999999999999</v>
      </c>
      <c r="F15" s="12">
        <v>13.292999999999999</v>
      </c>
      <c r="G15" s="12">
        <v>19.2</v>
      </c>
      <c r="H15" s="5">
        <v>0.88</v>
      </c>
      <c r="I15" s="15"/>
    </row>
    <row r="16" spans="1:9" ht="15.75" customHeight="1">
      <c r="A16" s="5">
        <v>15</v>
      </c>
      <c r="B16" s="5" t="s">
        <v>36</v>
      </c>
      <c r="C16" s="12">
        <v>8.0289999999999999</v>
      </c>
      <c r="D16" s="12">
        <v>9.7260000000000009</v>
      </c>
      <c r="E16" s="14">
        <v>8.6639999999999997</v>
      </c>
      <c r="F16" s="12">
        <v>6.2839999999999998</v>
      </c>
      <c r="G16" s="12">
        <v>11.2</v>
      </c>
      <c r="H16" s="5">
        <v>0.73199999999999998</v>
      </c>
      <c r="I16" s="16"/>
    </row>
    <row r="17" spans="1:8" ht="15.75" customHeight="1">
      <c r="A17" s="5">
        <v>16</v>
      </c>
      <c r="B17" s="5" t="s">
        <v>37</v>
      </c>
      <c r="C17" s="12">
        <v>0</v>
      </c>
      <c r="D17" s="12">
        <v>0</v>
      </c>
      <c r="E17" s="14">
        <v>0</v>
      </c>
      <c r="F17" s="12">
        <v>0</v>
      </c>
      <c r="G17" s="12">
        <v>0</v>
      </c>
      <c r="H17" s="5">
        <v>0</v>
      </c>
    </row>
    <row r="18" spans="1:8" ht="15.75" customHeight="1">
      <c r="A18" s="5">
        <v>17</v>
      </c>
      <c r="B18" s="5" t="s">
        <v>38</v>
      </c>
      <c r="C18" s="12">
        <v>69.067999999999998</v>
      </c>
      <c r="D18" s="12">
        <v>22.501999999999999</v>
      </c>
      <c r="E18" s="14">
        <v>57.753999999999998</v>
      </c>
      <c r="F18" s="12">
        <v>5.4560000000000004</v>
      </c>
      <c r="G18" s="12">
        <v>61.6</v>
      </c>
      <c r="H18" s="5">
        <v>0</v>
      </c>
    </row>
    <row r="19" spans="1:8" ht="15.75" customHeight="1">
      <c r="A19" s="5">
        <v>18</v>
      </c>
      <c r="B19" s="5" t="s">
        <v>39</v>
      </c>
      <c r="C19" s="12">
        <v>27.05</v>
      </c>
      <c r="D19" s="12">
        <v>19.62</v>
      </c>
      <c r="E19" s="14">
        <v>23.317</v>
      </c>
      <c r="F19" s="12">
        <v>16.584</v>
      </c>
      <c r="G19" s="12">
        <v>25.2</v>
      </c>
      <c r="H19" s="5">
        <v>0.439</v>
      </c>
    </row>
    <row r="20" spans="1:8" ht="15.75" customHeight="1">
      <c r="A20" s="5">
        <v>19</v>
      </c>
      <c r="B20" s="5" t="s">
        <v>41</v>
      </c>
      <c r="C20" s="12">
        <v>15.438000000000001</v>
      </c>
      <c r="D20" s="12">
        <v>16.114000000000001</v>
      </c>
      <c r="E20" s="14">
        <v>14.462999999999999</v>
      </c>
      <c r="F20" s="12">
        <v>11.068</v>
      </c>
      <c r="G20" s="12">
        <v>18.399999999999999</v>
      </c>
      <c r="H20" s="5">
        <v>1.5900000000000001E-3</v>
      </c>
    </row>
    <row r="21" spans="1:8" ht="15.75" customHeight="1">
      <c r="A21" s="5">
        <v>20</v>
      </c>
      <c r="B21" s="5" t="s">
        <v>42</v>
      </c>
      <c r="C21" s="12">
        <v>18.225000000000001</v>
      </c>
      <c r="D21" s="12">
        <v>11.208</v>
      </c>
      <c r="E21" s="14">
        <v>14.513</v>
      </c>
      <c r="F21" s="12">
        <v>13.468999999999999</v>
      </c>
      <c r="G21" s="12">
        <v>15.2</v>
      </c>
      <c r="H21" s="5">
        <v>0.94799999999999995</v>
      </c>
    </row>
    <row r="22" spans="1:8" ht="15.75" customHeight="1">
      <c r="A22" s="5">
        <v>21</v>
      </c>
      <c r="B22" s="5" t="s">
        <v>43</v>
      </c>
      <c r="C22" s="12">
        <v>56.804000000000002</v>
      </c>
      <c r="D22" s="12">
        <v>17.693999999999999</v>
      </c>
      <c r="E22" s="14">
        <v>45.322000000000003</v>
      </c>
      <c r="F22" s="12">
        <v>14.193</v>
      </c>
      <c r="G22" s="12">
        <v>45.2</v>
      </c>
      <c r="H22" s="5" t="s">
        <v>52</v>
      </c>
    </row>
    <row r="23" spans="1:8" ht="15.75" customHeight="1">
      <c r="A23" s="5">
        <v>22</v>
      </c>
      <c r="B23" s="5" t="s">
        <v>44</v>
      </c>
      <c r="C23" s="12">
        <v>23.292999999999999</v>
      </c>
      <c r="D23" s="12">
        <v>13.464</v>
      </c>
      <c r="E23" s="14">
        <v>18.834</v>
      </c>
      <c r="F23" s="12">
        <v>12.9</v>
      </c>
      <c r="G23" s="12">
        <v>20</v>
      </c>
      <c r="H23" s="5">
        <v>0</v>
      </c>
    </row>
    <row r="24" spans="1:8" ht="15.75" customHeight="1">
      <c r="A24" s="5">
        <v>23</v>
      </c>
      <c r="B24" s="5" t="s">
        <v>45</v>
      </c>
      <c r="C24" s="12">
        <v>18.928000000000001</v>
      </c>
      <c r="D24" s="12">
        <v>17.122</v>
      </c>
      <c r="E24" s="14">
        <v>16.762</v>
      </c>
      <c r="F24" s="12">
        <v>13.827</v>
      </c>
      <c r="G24" s="12">
        <v>20.399999999999999</v>
      </c>
      <c r="H24" s="5" t="s">
        <v>55</v>
      </c>
    </row>
    <row r="25" spans="1:8" ht="15.75" customHeight="1">
      <c r="A25" s="5">
        <v>24</v>
      </c>
      <c r="B25" s="5" t="s">
        <v>46</v>
      </c>
      <c r="C25" s="12">
        <v>8.0850000000000009</v>
      </c>
      <c r="D25" s="12">
        <v>10.763</v>
      </c>
      <c r="E25" s="14">
        <v>8.6219999999999999</v>
      </c>
      <c r="F25" s="12">
        <v>11.247999999999999</v>
      </c>
      <c r="G25" s="12">
        <v>10.4</v>
      </c>
      <c r="H25" s="5">
        <v>0.749</v>
      </c>
    </row>
    <row r="26" spans="1:8" ht="15.75" customHeight="1">
      <c r="A26" s="5">
        <v>25</v>
      </c>
      <c r="B26" s="5" t="s">
        <v>47</v>
      </c>
      <c r="C26" s="12">
        <v>17.329999999999998</v>
      </c>
      <c r="D26" s="12">
        <v>15.021000000000001</v>
      </c>
      <c r="E26" s="14">
        <v>15.622999999999999</v>
      </c>
      <c r="F26" s="12">
        <v>13.746</v>
      </c>
      <c r="G26" s="12">
        <v>17.2</v>
      </c>
      <c r="H26" s="5">
        <v>0</v>
      </c>
    </row>
    <row r="27" spans="1:8" ht="15.75" customHeight="1">
      <c r="A27" s="5">
        <v>26</v>
      </c>
      <c r="B27" s="5" t="s">
        <v>48</v>
      </c>
      <c r="C27" s="12">
        <v>5.3710000000000004</v>
      </c>
      <c r="D27" s="12">
        <v>8.0760000000000005</v>
      </c>
      <c r="E27" s="14">
        <v>6.5880000000000001</v>
      </c>
      <c r="F27" s="12">
        <v>6.36</v>
      </c>
      <c r="G27" s="12">
        <v>8</v>
      </c>
      <c r="H27" s="5">
        <v>7.7999999999999996E-3</v>
      </c>
    </row>
    <row r="28" spans="1:8" ht="15.75" customHeight="1">
      <c r="A28" s="5">
        <v>27</v>
      </c>
      <c r="B28" s="5" t="s">
        <v>49</v>
      </c>
      <c r="C28" s="12">
        <v>6.4279999999999999</v>
      </c>
      <c r="D28" s="12">
        <v>7.3869999999999996</v>
      </c>
      <c r="E28" s="14">
        <v>71.247</v>
      </c>
      <c r="F28" s="12">
        <v>7.7549999999999999</v>
      </c>
      <c r="G28" s="12">
        <v>7.6</v>
      </c>
      <c r="H28" s="5">
        <v>3.3500000000000001E-3</v>
      </c>
    </row>
    <row r="29" spans="1:8" ht="15.75" customHeight="1">
      <c r="A29" s="5">
        <v>28</v>
      </c>
      <c r="B29" s="5" t="s">
        <v>50</v>
      </c>
      <c r="C29" s="12">
        <v>22.847999999999999</v>
      </c>
      <c r="D29" s="12">
        <v>15.247999999999999</v>
      </c>
      <c r="E29" s="14">
        <v>19.251000000000001</v>
      </c>
      <c r="F29" s="12">
        <v>16.436</v>
      </c>
      <c r="G29" s="12">
        <v>19.600000000000001</v>
      </c>
      <c r="H29" s="5">
        <v>0.74160000000000004</v>
      </c>
    </row>
    <row r="30" spans="1:8" ht="15.75" customHeight="1">
      <c r="A30" s="5">
        <v>29</v>
      </c>
      <c r="B30" s="5" t="s">
        <v>51</v>
      </c>
      <c r="C30" s="12">
        <v>19.431000000000001</v>
      </c>
      <c r="D30" s="12">
        <v>9.7260000000000009</v>
      </c>
      <c r="E30" s="14">
        <v>14.999000000000001</v>
      </c>
      <c r="F30" s="12">
        <v>13.205</v>
      </c>
      <c r="G30" s="12">
        <v>19.600000000000001</v>
      </c>
      <c r="H30" s="17">
        <v>3.2699999999999998E-4</v>
      </c>
    </row>
    <row r="31" spans="1:8" ht="15.75" customHeight="1">
      <c r="A31" s="5">
        <v>30</v>
      </c>
      <c r="B31" s="5" t="s">
        <v>53</v>
      </c>
      <c r="C31" s="12">
        <v>24.463000000000001</v>
      </c>
      <c r="D31" s="12">
        <v>17.693999999999999</v>
      </c>
      <c r="E31" s="14">
        <v>20.745999999999999</v>
      </c>
      <c r="F31" s="12">
        <v>16.268000000000001</v>
      </c>
      <c r="G31" s="12">
        <v>22.4</v>
      </c>
      <c r="H31" s="5">
        <v>0.17599999999999999</v>
      </c>
    </row>
    <row r="32" spans="1:8" ht="15.75" customHeight="1">
      <c r="A32" s="5">
        <v>31</v>
      </c>
      <c r="B32" s="5" t="s">
        <v>54</v>
      </c>
      <c r="C32" s="12">
        <v>29.161999999999999</v>
      </c>
      <c r="D32" s="12">
        <v>16.321999999999999</v>
      </c>
      <c r="E32" s="14">
        <v>23.619</v>
      </c>
      <c r="F32" s="12">
        <v>12.869</v>
      </c>
      <c r="G32" s="12">
        <v>25.6</v>
      </c>
      <c r="H32" s="5">
        <v>0.72799999999999998</v>
      </c>
    </row>
    <row r="33" spans="1:8" ht="15.75" customHeight="1">
      <c r="A33" s="5">
        <v>32</v>
      </c>
      <c r="B33" s="5" t="s">
        <v>56</v>
      </c>
      <c r="C33" s="12">
        <v>10.611000000000001</v>
      </c>
      <c r="D33" s="12">
        <v>11.602</v>
      </c>
      <c r="E33" s="14">
        <v>11.914</v>
      </c>
      <c r="F33" s="12">
        <v>5.1349999999999998</v>
      </c>
      <c r="G33" s="12">
        <v>14.4</v>
      </c>
      <c r="H33" s="5">
        <v>0.97299999999999998</v>
      </c>
    </row>
    <row r="34" spans="1:8" ht="15.75" customHeight="1">
      <c r="A34" s="5">
        <v>33</v>
      </c>
      <c r="B34" s="5" t="s">
        <v>57</v>
      </c>
      <c r="C34" s="12">
        <v>8.7520000000000007</v>
      </c>
      <c r="D34" s="12">
        <v>10.609</v>
      </c>
      <c r="E34" s="14">
        <v>8.5589999999999993</v>
      </c>
      <c r="F34" s="12">
        <v>8.7959999999999994</v>
      </c>
      <c r="G34" s="12">
        <v>10.8</v>
      </c>
      <c r="H34" s="5">
        <v>0.996</v>
      </c>
    </row>
    <row r="35" spans="1:8" ht="15.75" customHeight="1">
      <c r="A35" s="5">
        <v>34</v>
      </c>
      <c r="B35" s="5" t="s">
        <v>58</v>
      </c>
      <c r="C35" s="12">
        <v>16.096</v>
      </c>
      <c r="D35" s="12">
        <v>16.114000000000001</v>
      </c>
      <c r="E35" s="14">
        <v>14.771000000000001</v>
      </c>
      <c r="F35" s="12">
        <v>14.496</v>
      </c>
      <c r="G35" s="12">
        <v>18</v>
      </c>
      <c r="H35" s="5">
        <v>3.7499999999999999E-2</v>
      </c>
    </row>
    <row r="36" spans="1:8" ht="15.75" customHeight="1">
      <c r="A36" s="5">
        <v>35</v>
      </c>
      <c r="B36" s="5" t="s">
        <v>59</v>
      </c>
      <c r="C36" s="12">
        <v>17.402000000000001</v>
      </c>
      <c r="D36" s="12">
        <v>13.558999999999999</v>
      </c>
      <c r="E36" s="14">
        <v>15.845000000000001</v>
      </c>
      <c r="F36" s="12">
        <v>7.9580000000000002</v>
      </c>
      <c r="G36" s="12">
        <v>18.8</v>
      </c>
      <c r="H36" s="5">
        <v>0.995</v>
      </c>
    </row>
    <row r="37" spans="1:8" ht="12.75">
      <c r="A37" s="5"/>
      <c r="B37" s="5"/>
      <c r="C37" s="18"/>
      <c r="D37" s="18"/>
      <c r="E37" s="19"/>
      <c r="F37" s="18"/>
      <c r="G37" s="18"/>
      <c r="H37" s="18"/>
    </row>
    <row r="38" spans="1:8" ht="12.75">
      <c r="A38" s="5"/>
      <c r="B38" s="5"/>
      <c r="C38" s="18"/>
      <c r="D38" s="18"/>
      <c r="E38" s="19"/>
      <c r="F38" s="18"/>
      <c r="G38" s="18"/>
      <c r="H38" s="18"/>
    </row>
    <row r="39" spans="1:8" ht="12.75">
      <c r="A39" s="5"/>
      <c r="B39" s="5"/>
      <c r="C39" s="18"/>
      <c r="D39" s="18"/>
      <c r="E39" s="19"/>
      <c r="F39" s="18"/>
      <c r="G39" s="18"/>
      <c r="H39" s="18"/>
    </row>
    <row r="40" spans="1:8" ht="12.75">
      <c r="A40" s="5"/>
      <c r="B40" s="5"/>
      <c r="C40" s="18"/>
      <c r="D40" s="18"/>
      <c r="E40" s="19"/>
      <c r="F40" s="18"/>
      <c r="G40" s="18"/>
      <c r="H40" s="18"/>
    </row>
    <row r="41" spans="1:8" ht="12.75">
      <c r="A41" s="5"/>
      <c r="B41" s="5"/>
      <c r="C41" s="18"/>
      <c r="D41" s="18"/>
      <c r="E41" s="19"/>
      <c r="F41" s="18"/>
      <c r="G41" s="18"/>
      <c r="H41" s="18"/>
    </row>
    <row r="42" spans="1:8" ht="12.75">
      <c r="A42" s="5"/>
      <c r="B42" s="5"/>
      <c r="C42" s="18"/>
      <c r="D42" s="18"/>
      <c r="E42" s="19"/>
      <c r="F42" s="18"/>
      <c r="G42" s="18"/>
      <c r="H42" s="18"/>
    </row>
    <row r="43" spans="1:8" ht="12.75">
      <c r="A43" s="5"/>
      <c r="B43" s="5"/>
      <c r="C43" s="18"/>
      <c r="D43" s="18"/>
      <c r="E43" s="19"/>
      <c r="F43" s="18"/>
      <c r="G43" s="18"/>
      <c r="H43" s="18"/>
    </row>
    <row r="44" spans="1:8" ht="12.75">
      <c r="A44" s="5"/>
      <c r="B44" s="5"/>
      <c r="C44" s="18"/>
      <c r="D44" s="18"/>
      <c r="E44" s="19"/>
      <c r="F44" s="18"/>
      <c r="G44" s="18"/>
      <c r="H44" s="18"/>
    </row>
    <row r="45" spans="1:8" ht="12.75">
      <c r="A45" s="5"/>
      <c r="B45" s="5"/>
      <c r="C45" s="18"/>
      <c r="D45" s="18"/>
      <c r="E45" s="19"/>
      <c r="F45" s="18"/>
      <c r="G45" s="18"/>
      <c r="H45" s="18"/>
    </row>
    <row r="46" spans="1:8" ht="12.75">
      <c r="A46" s="5"/>
      <c r="B46" s="5"/>
      <c r="C46" s="18"/>
      <c r="D46" s="18"/>
      <c r="E46" s="19"/>
      <c r="F46" s="18"/>
      <c r="G46" s="18"/>
      <c r="H46" s="18"/>
    </row>
    <row r="47" spans="1:8" ht="12.75">
      <c r="A47" s="5"/>
      <c r="B47" s="5"/>
      <c r="C47" s="18"/>
      <c r="D47" s="18"/>
      <c r="E47" s="19"/>
      <c r="F47" s="18"/>
      <c r="G47" s="18"/>
      <c r="H47" s="18"/>
    </row>
    <row r="48" spans="1:8" ht="12.75">
      <c r="A48" s="5"/>
      <c r="B48" s="5"/>
      <c r="C48" s="18"/>
      <c r="D48" s="18"/>
      <c r="E48" s="19"/>
      <c r="F48" s="18"/>
      <c r="G48" s="18"/>
      <c r="H48" s="18"/>
    </row>
    <row r="49" spans="1:8" ht="12.75">
      <c r="A49" s="5"/>
      <c r="B49" s="5"/>
      <c r="C49" s="18"/>
      <c r="D49" s="18"/>
      <c r="E49" s="19"/>
      <c r="F49" s="18"/>
      <c r="G49" s="18"/>
      <c r="H49" s="18"/>
    </row>
    <row r="50" spans="1:8" ht="12.75">
      <c r="A50" s="5"/>
      <c r="B50" s="5"/>
      <c r="C50" s="18"/>
      <c r="D50" s="18"/>
      <c r="E50" s="19"/>
      <c r="F50" s="18"/>
      <c r="G50" s="18"/>
      <c r="H50" s="18"/>
    </row>
    <row r="51" spans="1:8" ht="12.75">
      <c r="A51" s="5"/>
      <c r="B51" s="5"/>
      <c r="C51" s="18"/>
      <c r="D51" s="18"/>
      <c r="E51" s="19"/>
      <c r="F51" s="18"/>
      <c r="G51" s="18"/>
      <c r="H51" s="18"/>
    </row>
    <row r="52" spans="1:8" ht="12.75">
      <c r="E52" s="20"/>
    </row>
    <row r="53" spans="1:8" ht="12.75">
      <c r="E53" s="20"/>
    </row>
    <row r="54" spans="1:8" ht="12.75">
      <c r="E54" s="20"/>
    </row>
    <row r="55" spans="1:8" ht="12.75">
      <c r="E55" s="20"/>
    </row>
    <row r="56" spans="1:8" ht="12.75">
      <c r="E56" s="20"/>
    </row>
    <row r="57" spans="1:8" ht="12.75">
      <c r="E57" s="20"/>
    </row>
    <row r="58" spans="1:8" ht="12.75">
      <c r="E58" s="20"/>
    </row>
    <row r="59" spans="1:8" ht="12.75">
      <c r="E59" s="20"/>
    </row>
    <row r="60" spans="1:8" ht="12.75">
      <c r="E60" s="20"/>
    </row>
    <row r="61" spans="1:8" ht="12.75">
      <c r="E61" s="20"/>
    </row>
    <row r="62" spans="1:8" ht="12.75">
      <c r="E62" s="20"/>
    </row>
    <row r="63" spans="1:8" ht="12.75">
      <c r="E63" s="20"/>
    </row>
    <row r="64" spans="1:8" ht="12.75">
      <c r="E64" s="20"/>
    </row>
    <row r="65" spans="5:5" ht="12.75">
      <c r="E65" s="20"/>
    </row>
    <row r="66" spans="5:5" ht="12.75">
      <c r="E66" s="20"/>
    </row>
    <row r="67" spans="5:5" ht="12.75">
      <c r="E67" s="20"/>
    </row>
    <row r="68" spans="5:5" ht="12.75">
      <c r="E68" s="20"/>
    </row>
    <row r="69" spans="5:5" ht="12.75">
      <c r="E69" s="20"/>
    </row>
    <row r="70" spans="5:5" ht="12.75">
      <c r="E70" s="20"/>
    </row>
    <row r="71" spans="5:5" ht="12.75">
      <c r="E71" s="20"/>
    </row>
    <row r="72" spans="5:5" ht="12.75">
      <c r="E72" s="20"/>
    </row>
    <row r="73" spans="5:5" ht="12.75">
      <c r="E73" s="20"/>
    </row>
    <row r="74" spans="5:5" ht="12.75">
      <c r="E74" s="20"/>
    </row>
    <row r="75" spans="5:5" ht="12.75">
      <c r="E75" s="20"/>
    </row>
    <row r="76" spans="5:5" ht="12.75">
      <c r="E76" s="20"/>
    </row>
    <row r="77" spans="5:5" ht="12.75">
      <c r="E77" s="20"/>
    </row>
    <row r="78" spans="5:5" ht="12.75">
      <c r="E78" s="20"/>
    </row>
    <row r="79" spans="5:5" ht="12.75">
      <c r="E79" s="20"/>
    </row>
    <row r="80" spans="5:5" ht="12.75">
      <c r="E80" s="20"/>
    </row>
    <row r="81" spans="5:5" ht="12.75">
      <c r="E81" s="20"/>
    </row>
    <row r="82" spans="5:5" ht="12.75">
      <c r="E82" s="20"/>
    </row>
    <row r="83" spans="5:5" ht="12.75">
      <c r="E83" s="20"/>
    </row>
    <row r="84" spans="5:5" ht="12.75">
      <c r="E84" s="20"/>
    </row>
    <row r="85" spans="5:5" ht="12.75">
      <c r="E85" s="20"/>
    </row>
    <row r="86" spans="5:5" ht="12.75">
      <c r="E86" s="20"/>
    </row>
    <row r="87" spans="5:5" ht="12.75">
      <c r="E87" s="20"/>
    </row>
    <row r="88" spans="5:5" ht="12.75">
      <c r="E88" s="20"/>
    </row>
    <row r="89" spans="5:5" ht="12.75">
      <c r="E89" s="20"/>
    </row>
    <row r="90" spans="5:5" ht="12.75">
      <c r="E90" s="20"/>
    </row>
    <row r="91" spans="5:5" ht="12.75">
      <c r="E91" s="20"/>
    </row>
    <row r="92" spans="5:5" ht="12.75">
      <c r="E92" s="20"/>
    </row>
    <row r="93" spans="5:5" ht="12.75">
      <c r="E93" s="20"/>
    </row>
    <row r="94" spans="5:5" ht="12.75">
      <c r="E94" s="20"/>
    </row>
    <row r="95" spans="5:5" ht="12.75">
      <c r="E95" s="20"/>
    </row>
    <row r="96" spans="5:5" ht="12.75">
      <c r="E96" s="20"/>
    </row>
    <row r="97" spans="5:5" ht="12.75">
      <c r="E97" s="20"/>
    </row>
    <row r="98" spans="5:5" ht="12.75">
      <c r="E98" s="20"/>
    </row>
    <row r="99" spans="5:5" ht="12.75">
      <c r="E99" s="20"/>
    </row>
    <row r="100" spans="5:5" ht="12.75">
      <c r="E100" s="20"/>
    </row>
    <row r="101" spans="5:5" ht="12.75">
      <c r="E101" s="20"/>
    </row>
    <row r="102" spans="5:5" ht="12.75">
      <c r="E102" s="20"/>
    </row>
    <row r="103" spans="5:5" ht="12.75">
      <c r="E103" s="20"/>
    </row>
    <row r="104" spans="5:5" ht="12.75">
      <c r="E104" s="20"/>
    </row>
    <row r="105" spans="5:5" ht="12.75">
      <c r="E105" s="20"/>
    </row>
    <row r="106" spans="5:5" ht="12.75">
      <c r="E106" s="20"/>
    </row>
    <row r="107" spans="5:5" ht="12.75">
      <c r="E107" s="20"/>
    </row>
    <row r="108" spans="5:5" ht="12.75">
      <c r="E108" s="20"/>
    </row>
    <row r="109" spans="5:5" ht="12.75">
      <c r="E109" s="20"/>
    </row>
    <row r="110" spans="5:5" ht="12.75">
      <c r="E110" s="20"/>
    </row>
    <row r="111" spans="5:5" ht="12.75">
      <c r="E111" s="20"/>
    </row>
    <row r="112" spans="5:5" ht="12.75">
      <c r="E112" s="20"/>
    </row>
    <row r="113" spans="5:5" ht="12.75">
      <c r="E113" s="20"/>
    </row>
    <row r="114" spans="5:5" ht="12.75">
      <c r="E114" s="20"/>
    </row>
    <row r="115" spans="5:5" ht="12.75">
      <c r="E115" s="20"/>
    </row>
    <row r="116" spans="5:5" ht="12.75">
      <c r="E116" s="20"/>
    </row>
    <row r="117" spans="5:5" ht="12.75">
      <c r="E117" s="20"/>
    </row>
    <row r="118" spans="5:5" ht="12.75">
      <c r="E118" s="20"/>
    </row>
    <row r="119" spans="5:5" ht="12.75">
      <c r="E119" s="20"/>
    </row>
    <row r="120" spans="5:5" ht="12.75">
      <c r="E120" s="20"/>
    </row>
    <row r="121" spans="5:5" ht="12.75">
      <c r="E121" s="20"/>
    </row>
    <row r="122" spans="5:5" ht="12.75">
      <c r="E122" s="20"/>
    </row>
    <row r="123" spans="5:5" ht="12.75">
      <c r="E123" s="20"/>
    </row>
    <row r="124" spans="5:5" ht="12.75">
      <c r="E124" s="20"/>
    </row>
    <row r="125" spans="5:5" ht="12.75">
      <c r="E125" s="20"/>
    </row>
    <row r="126" spans="5:5" ht="12.75">
      <c r="E126" s="20"/>
    </row>
    <row r="127" spans="5:5" ht="12.75">
      <c r="E127" s="20"/>
    </row>
    <row r="128" spans="5:5" ht="12.75">
      <c r="E128" s="20"/>
    </row>
    <row r="129" spans="5:5" ht="12.75">
      <c r="E129" s="20"/>
    </row>
    <row r="130" spans="5:5" ht="12.75">
      <c r="E130" s="20"/>
    </row>
    <row r="131" spans="5:5" ht="12.75">
      <c r="E131" s="20"/>
    </row>
    <row r="132" spans="5:5" ht="12.75">
      <c r="E132" s="20"/>
    </row>
    <row r="133" spans="5:5" ht="12.75">
      <c r="E133" s="20"/>
    </row>
    <row r="134" spans="5:5" ht="12.75">
      <c r="E134" s="20"/>
    </row>
    <row r="135" spans="5:5" ht="12.75">
      <c r="E135" s="20"/>
    </row>
    <row r="136" spans="5:5" ht="12.75">
      <c r="E136" s="20"/>
    </row>
    <row r="137" spans="5:5" ht="12.75">
      <c r="E137" s="20"/>
    </row>
    <row r="138" spans="5:5" ht="12.75">
      <c r="E138" s="20"/>
    </row>
    <row r="139" spans="5:5" ht="12.75">
      <c r="E139" s="20"/>
    </row>
    <row r="140" spans="5:5" ht="12.75">
      <c r="E140" s="20"/>
    </row>
    <row r="141" spans="5:5" ht="12.75">
      <c r="E141" s="20"/>
    </row>
    <row r="142" spans="5:5" ht="12.75">
      <c r="E142" s="20"/>
    </row>
    <row r="143" spans="5:5" ht="12.75">
      <c r="E143" s="20"/>
    </row>
    <row r="144" spans="5:5" ht="12.75">
      <c r="E144" s="20"/>
    </row>
    <row r="145" spans="5:5" ht="12.75">
      <c r="E145" s="20"/>
    </row>
    <row r="146" spans="5:5" ht="12.75">
      <c r="E146" s="20"/>
    </row>
    <row r="147" spans="5:5" ht="12.75">
      <c r="E147" s="20"/>
    </row>
    <row r="148" spans="5:5" ht="12.75">
      <c r="E148" s="20"/>
    </row>
    <row r="149" spans="5:5" ht="12.75">
      <c r="E149" s="20"/>
    </row>
    <row r="150" spans="5:5" ht="12.75">
      <c r="E150" s="20"/>
    </row>
    <row r="151" spans="5:5" ht="12.75">
      <c r="E151" s="20"/>
    </row>
    <row r="152" spans="5:5" ht="12.75">
      <c r="E152" s="20"/>
    </row>
    <row r="153" spans="5:5" ht="12.75">
      <c r="E153" s="20"/>
    </row>
    <row r="154" spans="5:5" ht="12.75">
      <c r="E154" s="20"/>
    </row>
    <row r="155" spans="5:5" ht="12.75">
      <c r="E155" s="20"/>
    </row>
    <row r="156" spans="5:5" ht="12.75">
      <c r="E156" s="20"/>
    </row>
    <row r="157" spans="5:5" ht="12.75">
      <c r="E157" s="20"/>
    </row>
    <row r="158" spans="5:5" ht="12.75">
      <c r="E158" s="20"/>
    </row>
    <row r="159" spans="5:5" ht="12.75">
      <c r="E159" s="20"/>
    </row>
    <row r="160" spans="5:5" ht="12.75">
      <c r="E160" s="20"/>
    </row>
    <row r="161" spans="5:5" ht="12.75">
      <c r="E161" s="20"/>
    </row>
    <row r="162" spans="5:5" ht="12.75">
      <c r="E162" s="20"/>
    </row>
    <row r="163" spans="5:5" ht="12.75">
      <c r="E163" s="20"/>
    </row>
    <row r="164" spans="5:5" ht="12.75">
      <c r="E164" s="20"/>
    </row>
    <row r="165" spans="5:5" ht="12.75">
      <c r="E165" s="20"/>
    </row>
    <row r="166" spans="5:5" ht="12.75">
      <c r="E166" s="20"/>
    </row>
    <row r="167" spans="5:5" ht="12.75">
      <c r="E167" s="20"/>
    </row>
    <row r="168" spans="5:5" ht="12.75">
      <c r="E168" s="20"/>
    </row>
    <row r="169" spans="5:5" ht="12.75">
      <c r="E169" s="20"/>
    </row>
    <row r="170" spans="5:5" ht="12.75">
      <c r="E170" s="20"/>
    </row>
    <row r="171" spans="5:5" ht="12.75">
      <c r="E171" s="20"/>
    </row>
    <row r="172" spans="5:5" ht="12.75">
      <c r="E172" s="20"/>
    </row>
    <row r="173" spans="5:5" ht="12.75">
      <c r="E173" s="20"/>
    </row>
    <row r="174" spans="5:5" ht="12.75">
      <c r="E174" s="20"/>
    </row>
    <row r="175" spans="5:5" ht="12.75">
      <c r="E175" s="20"/>
    </row>
    <row r="176" spans="5:5" ht="12.75">
      <c r="E176" s="20"/>
    </row>
    <row r="177" spans="5:5" ht="12.75">
      <c r="E177" s="20"/>
    </row>
    <row r="178" spans="5:5" ht="12.75">
      <c r="E178" s="20"/>
    </row>
    <row r="179" spans="5:5" ht="12.75">
      <c r="E179" s="20"/>
    </row>
    <row r="180" spans="5:5" ht="12.75">
      <c r="E180" s="20"/>
    </row>
    <row r="181" spans="5:5" ht="12.75">
      <c r="E181" s="20"/>
    </row>
    <row r="182" spans="5:5" ht="12.75">
      <c r="E182" s="20"/>
    </row>
    <row r="183" spans="5:5" ht="12.75">
      <c r="E183" s="20"/>
    </row>
    <row r="184" spans="5:5" ht="12.75">
      <c r="E184" s="20"/>
    </row>
    <row r="185" spans="5:5" ht="12.75">
      <c r="E185" s="20"/>
    </row>
    <row r="186" spans="5:5" ht="12.75">
      <c r="E186" s="20"/>
    </row>
    <row r="187" spans="5:5" ht="12.75">
      <c r="E187" s="20"/>
    </row>
    <row r="188" spans="5:5" ht="12.75">
      <c r="E188" s="20"/>
    </row>
    <row r="189" spans="5:5" ht="12.75">
      <c r="E189" s="20"/>
    </row>
    <row r="190" spans="5:5" ht="12.75">
      <c r="E190" s="20"/>
    </row>
    <row r="191" spans="5:5" ht="12.75">
      <c r="E191" s="20"/>
    </row>
    <row r="192" spans="5:5" ht="12.75">
      <c r="E192" s="20"/>
    </row>
    <row r="193" spans="5:5" ht="12.75">
      <c r="E193" s="20"/>
    </row>
    <row r="194" spans="5:5" ht="12.75">
      <c r="E194" s="20"/>
    </row>
    <row r="195" spans="5:5" ht="12.75">
      <c r="E195" s="20"/>
    </row>
    <row r="196" spans="5:5" ht="12.75">
      <c r="E196" s="20"/>
    </row>
    <row r="197" spans="5:5" ht="12.75">
      <c r="E197" s="20"/>
    </row>
    <row r="198" spans="5:5" ht="12.75">
      <c r="E198" s="20"/>
    </row>
    <row r="199" spans="5:5" ht="12.75">
      <c r="E199" s="20"/>
    </row>
    <row r="200" spans="5:5" ht="12.75">
      <c r="E200" s="20"/>
    </row>
    <row r="201" spans="5:5" ht="12.75">
      <c r="E201" s="20"/>
    </row>
    <row r="202" spans="5:5" ht="12.75">
      <c r="E202" s="20"/>
    </row>
    <row r="203" spans="5:5" ht="12.75">
      <c r="E203" s="20"/>
    </row>
    <row r="204" spans="5:5" ht="12.75">
      <c r="E204" s="20"/>
    </row>
    <row r="205" spans="5:5" ht="12.75">
      <c r="E205" s="20"/>
    </row>
    <row r="206" spans="5:5" ht="12.75">
      <c r="E206" s="20"/>
    </row>
    <row r="207" spans="5:5" ht="12.75">
      <c r="E207" s="20"/>
    </row>
    <row r="208" spans="5:5" ht="12.75">
      <c r="E208" s="20"/>
    </row>
    <row r="209" spans="5:5" ht="12.75">
      <c r="E209" s="20"/>
    </row>
    <row r="210" spans="5:5" ht="12.75">
      <c r="E210" s="20"/>
    </row>
    <row r="211" spans="5:5" ht="12.75">
      <c r="E211" s="20"/>
    </row>
    <row r="212" spans="5:5" ht="12.75">
      <c r="E212" s="20"/>
    </row>
    <row r="213" spans="5:5" ht="12.75">
      <c r="E213" s="20"/>
    </row>
    <row r="214" spans="5:5" ht="12.75">
      <c r="E214" s="20"/>
    </row>
    <row r="215" spans="5:5" ht="12.75">
      <c r="E215" s="20"/>
    </row>
    <row r="216" spans="5:5" ht="12.75">
      <c r="E216" s="20"/>
    </row>
    <row r="217" spans="5:5" ht="12.75">
      <c r="E217" s="20"/>
    </row>
    <row r="218" spans="5:5" ht="12.75">
      <c r="E218" s="20"/>
    </row>
    <row r="219" spans="5:5" ht="12.75">
      <c r="E219" s="20"/>
    </row>
    <row r="220" spans="5:5" ht="12.75">
      <c r="E220" s="20"/>
    </row>
    <row r="221" spans="5:5" ht="12.75">
      <c r="E221" s="20"/>
    </row>
    <row r="222" spans="5:5" ht="12.75">
      <c r="E222" s="20"/>
    </row>
    <row r="223" spans="5:5" ht="12.75">
      <c r="E223" s="20"/>
    </row>
    <row r="224" spans="5:5" ht="12.75">
      <c r="E224" s="20"/>
    </row>
    <row r="225" spans="5:5" ht="12.75">
      <c r="E225" s="20"/>
    </row>
    <row r="226" spans="5:5" ht="12.75">
      <c r="E226" s="20"/>
    </row>
    <row r="227" spans="5:5" ht="12.75">
      <c r="E227" s="20"/>
    </row>
    <row r="228" spans="5:5" ht="12.75">
      <c r="E228" s="20"/>
    </row>
    <row r="229" spans="5:5" ht="12.75">
      <c r="E229" s="20"/>
    </row>
    <row r="230" spans="5:5" ht="12.75">
      <c r="E230" s="20"/>
    </row>
    <row r="231" spans="5:5" ht="12.75">
      <c r="E231" s="20"/>
    </row>
    <row r="232" spans="5:5" ht="12.75">
      <c r="E232" s="20"/>
    </row>
    <row r="233" spans="5:5" ht="12.75">
      <c r="E233" s="20"/>
    </row>
    <row r="234" spans="5:5" ht="12.75">
      <c r="E234" s="20"/>
    </row>
    <row r="235" spans="5:5" ht="12.75">
      <c r="E235" s="20"/>
    </row>
    <row r="236" spans="5:5" ht="12.75">
      <c r="E236" s="20"/>
    </row>
    <row r="237" spans="5:5" ht="12.75">
      <c r="E237" s="20"/>
    </row>
    <row r="238" spans="5:5" ht="12.75">
      <c r="E238" s="20"/>
    </row>
    <row r="239" spans="5:5" ht="12.75">
      <c r="E239" s="20"/>
    </row>
    <row r="240" spans="5:5" ht="12.75">
      <c r="E240" s="20"/>
    </row>
    <row r="241" spans="5:5" ht="12.75">
      <c r="E241" s="20"/>
    </row>
    <row r="242" spans="5:5" ht="12.75">
      <c r="E242" s="20"/>
    </row>
    <row r="243" spans="5:5" ht="12.75">
      <c r="E243" s="20"/>
    </row>
    <row r="244" spans="5:5" ht="12.75">
      <c r="E244" s="20"/>
    </row>
    <row r="245" spans="5:5" ht="12.75">
      <c r="E245" s="20"/>
    </row>
    <row r="246" spans="5:5" ht="12.75">
      <c r="E246" s="20"/>
    </row>
    <row r="247" spans="5:5" ht="12.75">
      <c r="E247" s="20"/>
    </row>
    <row r="248" spans="5:5" ht="12.75">
      <c r="E248" s="20"/>
    </row>
    <row r="249" spans="5:5" ht="12.75">
      <c r="E249" s="20"/>
    </row>
    <row r="250" spans="5:5" ht="12.75">
      <c r="E250" s="20"/>
    </row>
    <row r="251" spans="5:5" ht="12.75">
      <c r="E251" s="20"/>
    </row>
    <row r="252" spans="5:5" ht="12.75">
      <c r="E252" s="20"/>
    </row>
    <row r="253" spans="5:5" ht="12.75">
      <c r="E253" s="20"/>
    </row>
    <row r="254" spans="5:5" ht="12.75">
      <c r="E254" s="20"/>
    </row>
    <row r="255" spans="5:5" ht="12.75">
      <c r="E255" s="20"/>
    </row>
    <row r="256" spans="5:5" ht="12.75">
      <c r="E256" s="20"/>
    </row>
    <row r="257" spans="5:5" ht="12.75">
      <c r="E257" s="20"/>
    </row>
    <row r="258" spans="5:5" ht="12.75">
      <c r="E258" s="20"/>
    </row>
    <row r="259" spans="5:5" ht="12.75">
      <c r="E259" s="20"/>
    </row>
    <row r="260" spans="5:5" ht="12.75">
      <c r="E260" s="20"/>
    </row>
    <row r="261" spans="5:5" ht="12.75">
      <c r="E261" s="20"/>
    </row>
    <row r="262" spans="5:5" ht="12.75">
      <c r="E262" s="20"/>
    </row>
    <row r="263" spans="5:5" ht="12.75">
      <c r="E263" s="20"/>
    </row>
    <row r="264" spans="5:5" ht="12.75">
      <c r="E264" s="20"/>
    </row>
    <row r="265" spans="5:5" ht="12.75">
      <c r="E265" s="20"/>
    </row>
    <row r="266" spans="5:5" ht="12.75">
      <c r="E266" s="20"/>
    </row>
    <row r="267" spans="5:5" ht="12.75">
      <c r="E267" s="20"/>
    </row>
    <row r="268" spans="5:5" ht="12.75">
      <c r="E268" s="20"/>
    </row>
    <row r="269" spans="5:5" ht="12.75">
      <c r="E269" s="20"/>
    </row>
    <row r="270" spans="5:5" ht="12.75">
      <c r="E270" s="20"/>
    </row>
    <row r="271" spans="5:5" ht="12.75">
      <c r="E271" s="20"/>
    </row>
    <row r="272" spans="5:5" ht="12.75">
      <c r="E272" s="20"/>
    </row>
    <row r="273" spans="5:5" ht="12.75">
      <c r="E273" s="20"/>
    </row>
    <row r="274" spans="5:5" ht="12.75">
      <c r="E274" s="20"/>
    </row>
    <row r="275" spans="5:5" ht="12.75">
      <c r="E275" s="20"/>
    </row>
    <row r="276" spans="5:5" ht="12.75">
      <c r="E276" s="20"/>
    </row>
    <row r="277" spans="5:5" ht="12.75">
      <c r="E277" s="20"/>
    </row>
    <row r="278" spans="5:5" ht="12.75">
      <c r="E278" s="20"/>
    </row>
    <row r="279" spans="5:5" ht="12.75">
      <c r="E279" s="20"/>
    </row>
    <row r="280" spans="5:5" ht="12.75">
      <c r="E280" s="20"/>
    </row>
    <row r="281" spans="5:5" ht="12.75">
      <c r="E281" s="20"/>
    </row>
    <row r="282" spans="5:5" ht="12.75">
      <c r="E282" s="20"/>
    </row>
    <row r="283" spans="5:5" ht="12.75">
      <c r="E283" s="20"/>
    </row>
    <row r="284" spans="5:5" ht="12.75">
      <c r="E284" s="20"/>
    </row>
    <row r="285" spans="5:5" ht="12.75">
      <c r="E285" s="20"/>
    </row>
    <row r="286" spans="5:5" ht="12.75">
      <c r="E286" s="20"/>
    </row>
    <row r="287" spans="5:5" ht="12.75">
      <c r="E287" s="20"/>
    </row>
    <row r="288" spans="5:5" ht="12.75">
      <c r="E288" s="20"/>
    </row>
    <row r="289" spans="5:5" ht="12.75">
      <c r="E289" s="20"/>
    </row>
    <row r="290" spans="5:5" ht="12.75">
      <c r="E290" s="20"/>
    </row>
    <row r="291" spans="5:5" ht="12.75">
      <c r="E291" s="20"/>
    </row>
    <row r="292" spans="5:5" ht="12.75">
      <c r="E292" s="20"/>
    </row>
    <row r="293" spans="5:5" ht="12.75">
      <c r="E293" s="20"/>
    </row>
    <row r="294" spans="5:5" ht="12.75">
      <c r="E294" s="20"/>
    </row>
    <row r="295" spans="5:5" ht="12.75">
      <c r="E295" s="20"/>
    </row>
    <row r="296" spans="5:5" ht="12.75">
      <c r="E296" s="20"/>
    </row>
    <row r="297" spans="5:5" ht="12.75">
      <c r="E297" s="20"/>
    </row>
    <row r="298" spans="5:5" ht="12.75">
      <c r="E298" s="20"/>
    </row>
    <row r="299" spans="5:5" ht="12.75">
      <c r="E299" s="20"/>
    </row>
    <row r="300" spans="5:5" ht="12.75">
      <c r="E300" s="20"/>
    </row>
    <row r="301" spans="5:5" ht="12.75">
      <c r="E301" s="20"/>
    </row>
    <row r="302" spans="5:5" ht="12.75">
      <c r="E302" s="20"/>
    </row>
    <row r="303" spans="5:5" ht="12.75">
      <c r="E303" s="20"/>
    </row>
    <row r="304" spans="5:5" ht="12.75">
      <c r="E304" s="20"/>
    </row>
    <row r="305" spans="5:5" ht="12.75">
      <c r="E305" s="20"/>
    </row>
    <row r="306" spans="5:5" ht="12.75">
      <c r="E306" s="20"/>
    </row>
    <row r="307" spans="5:5" ht="12.75">
      <c r="E307" s="20"/>
    </row>
    <row r="308" spans="5:5" ht="12.75">
      <c r="E308" s="20"/>
    </row>
    <row r="309" spans="5:5" ht="12.75">
      <c r="E309" s="20"/>
    </row>
    <row r="310" spans="5:5" ht="12.75">
      <c r="E310" s="20"/>
    </row>
    <row r="311" spans="5:5" ht="12.75">
      <c r="E311" s="20"/>
    </row>
    <row r="312" spans="5:5" ht="12.75">
      <c r="E312" s="20"/>
    </row>
    <row r="313" spans="5:5" ht="12.75">
      <c r="E313" s="20"/>
    </row>
    <row r="314" spans="5:5" ht="12.75">
      <c r="E314" s="20"/>
    </row>
    <row r="315" spans="5:5" ht="12.75">
      <c r="E315" s="20"/>
    </row>
    <row r="316" spans="5:5" ht="12.75">
      <c r="E316" s="20"/>
    </row>
    <row r="317" spans="5:5" ht="12.75">
      <c r="E317" s="20"/>
    </row>
    <row r="318" spans="5:5" ht="12.75">
      <c r="E318" s="20"/>
    </row>
    <row r="319" spans="5:5" ht="12.75">
      <c r="E319" s="20"/>
    </row>
    <row r="320" spans="5:5" ht="12.75">
      <c r="E320" s="20"/>
    </row>
    <row r="321" spans="5:5" ht="12.75">
      <c r="E321" s="20"/>
    </row>
    <row r="322" spans="5:5" ht="12.75">
      <c r="E322" s="20"/>
    </row>
    <row r="323" spans="5:5" ht="12.75">
      <c r="E323" s="20"/>
    </row>
    <row r="324" spans="5:5" ht="12.75">
      <c r="E324" s="20"/>
    </row>
    <row r="325" spans="5:5" ht="12.75">
      <c r="E325" s="20"/>
    </row>
    <row r="326" spans="5:5" ht="12.75">
      <c r="E326" s="20"/>
    </row>
    <row r="327" spans="5:5" ht="12.75">
      <c r="E327" s="20"/>
    </row>
    <row r="328" spans="5:5" ht="12.75">
      <c r="E328" s="20"/>
    </row>
    <row r="329" spans="5:5" ht="12.75">
      <c r="E329" s="20"/>
    </row>
    <row r="330" spans="5:5" ht="12.75">
      <c r="E330" s="20"/>
    </row>
    <row r="331" spans="5:5" ht="12.75">
      <c r="E331" s="20"/>
    </row>
    <row r="332" spans="5:5" ht="12.75">
      <c r="E332" s="20"/>
    </row>
    <row r="333" spans="5:5" ht="12.75">
      <c r="E333" s="20"/>
    </row>
    <row r="334" spans="5:5" ht="12.75">
      <c r="E334" s="20"/>
    </row>
    <row r="335" spans="5:5" ht="12.75">
      <c r="E335" s="20"/>
    </row>
    <row r="336" spans="5:5" ht="12.75">
      <c r="E336" s="20"/>
    </row>
    <row r="337" spans="5:5" ht="12.75">
      <c r="E337" s="20"/>
    </row>
    <row r="338" spans="5:5" ht="12.75">
      <c r="E338" s="20"/>
    </row>
    <row r="339" spans="5:5" ht="12.75">
      <c r="E339" s="20"/>
    </row>
    <row r="340" spans="5:5" ht="12.75">
      <c r="E340" s="20"/>
    </row>
    <row r="341" spans="5:5" ht="12.75">
      <c r="E341" s="20"/>
    </row>
    <row r="342" spans="5:5" ht="12.75">
      <c r="E342" s="20"/>
    </row>
    <row r="343" spans="5:5" ht="12.75">
      <c r="E343" s="20"/>
    </row>
    <row r="344" spans="5:5" ht="12.75">
      <c r="E344" s="20"/>
    </row>
    <row r="345" spans="5:5" ht="12.75">
      <c r="E345" s="20"/>
    </row>
    <row r="346" spans="5:5" ht="12.75">
      <c r="E346" s="20"/>
    </row>
    <row r="347" spans="5:5" ht="12.75">
      <c r="E347" s="20"/>
    </row>
    <row r="348" spans="5:5" ht="12.75">
      <c r="E348" s="20"/>
    </row>
    <row r="349" spans="5:5" ht="12.75">
      <c r="E349" s="20"/>
    </row>
    <row r="350" spans="5:5" ht="12.75">
      <c r="E350" s="20"/>
    </row>
    <row r="351" spans="5:5" ht="12.75">
      <c r="E351" s="20"/>
    </row>
    <row r="352" spans="5:5" ht="12.75">
      <c r="E352" s="20"/>
    </row>
    <row r="353" spans="5:5" ht="12.75">
      <c r="E353" s="20"/>
    </row>
    <row r="354" spans="5:5" ht="12.75">
      <c r="E354" s="20"/>
    </row>
    <row r="355" spans="5:5" ht="12.75">
      <c r="E355" s="20"/>
    </row>
    <row r="356" spans="5:5" ht="12.75">
      <c r="E356" s="20"/>
    </row>
    <row r="357" spans="5:5" ht="12.75">
      <c r="E357" s="20"/>
    </row>
    <row r="358" spans="5:5" ht="12.75">
      <c r="E358" s="20"/>
    </row>
    <row r="359" spans="5:5" ht="12.75">
      <c r="E359" s="20"/>
    </row>
    <row r="360" spans="5:5" ht="12.75">
      <c r="E360" s="20"/>
    </row>
    <row r="361" spans="5:5" ht="12.75">
      <c r="E361" s="20"/>
    </row>
    <row r="362" spans="5:5" ht="12.75">
      <c r="E362" s="20"/>
    </row>
    <row r="363" spans="5:5" ht="12.75">
      <c r="E363" s="20"/>
    </row>
    <row r="364" spans="5:5" ht="12.75">
      <c r="E364" s="20"/>
    </row>
    <row r="365" spans="5:5" ht="12.75">
      <c r="E365" s="20"/>
    </row>
    <row r="366" spans="5:5" ht="12.75">
      <c r="E366" s="20"/>
    </row>
    <row r="367" spans="5:5" ht="12.75">
      <c r="E367" s="20"/>
    </row>
    <row r="368" spans="5:5" ht="12.75">
      <c r="E368" s="20"/>
    </row>
    <row r="369" spans="5:5" ht="12.75">
      <c r="E369" s="20"/>
    </row>
    <row r="370" spans="5:5" ht="12.75">
      <c r="E370" s="20"/>
    </row>
    <row r="371" spans="5:5" ht="12.75">
      <c r="E371" s="20"/>
    </row>
    <row r="372" spans="5:5" ht="12.75">
      <c r="E372" s="20"/>
    </row>
    <row r="373" spans="5:5" ht="12.75">
      <c r="E373" s="20"/>
    </row>
    <row r="374" spans="5:5" ht="12.75">
      <c r="E374" s="20"/>
    </row>
    <row r="375" spans="5:5" ht="12.75">
      <c r="E375" s="20"/>
    </row>
    <row r="376" spans="5:5" ht="12.75">
      <c r="E376" s="20"/>
    </row>
    <row r="377" spans="5:5" ht="12.75">
      <c r="E377" s="20"/>
    </row>
    <row r="378" spans="5:5" ht="12.75">
      <c r="E378" s="20"/>
    </row>
    <row r="379" spans="5:5" ht="12.75">
      <c r="E379" s="20"/>
    </row>
    <row r="380" spans="5:5" ht="12.75">
      <c r="E380" s="20"/>
    </row>
    <row r="381" spans="5:5" ht="12.75">
      <c r="E381" s="20"/>
    </row>
    <row r="382" spans="5:5" ht="12.75">
      <c r="E382" s="20"/>
    </row>
    <row r="383" spans="5:5" ht="12.75">
      <c r="E383" s="20"/>
    </row>
    <row r="384" spans="5:5" ht="12.75">
      <c r="E384" s="20"/>
    </row>
    <row r="385" spans="5:5" ht="12.75">
      <c r="E385" s="20"/>
    </row>
    <row r="386" spans="5:5" ht="12.75">
      <c r="E386" s="20"/>
    </row>
    <row r="387" spans="5:5" ht="12.75">
      <c r="E387" s="20"/>
    </row>
    <row r="388" spans="5:5" ht="12.75">
      <c r="E388" s="20"/>
    </row>
    <row r="389" spans="5:5" ht="12.75">
      <c r="E389" s="20"/>
    </row>
    <row r="390" spans="5:5" ht="12.75">
      <c r="E390" s="20"/>
    </row>
    <row r="391" spans="5:5" ht="12.75">
      <c r="E391" s="20"/>
    </row>
    <row r="392" spans="5:5" ht="12.75">
      <c r="E392" s="20"/>
    </row>
    <row r="393" spans="5:5" ht="12.75">
      <c r="E393" s="20"/>
    </row>
    <row r="394" spans="5:5" ht="12.75">
      <c r="E394" s="20"/>
    </row>
    <row r="395" spans="5:5" ht="12.75">
      <c r="E395" s="20"/>
    </row>
    <row r="396" spans="5:5" ht="12.75">
      <c r="E396" s="20"/>
    </row>
    <row r="397" spans="5:5" ht="12.75">
      <c r="E397" s="20"/>
    </row>
    <row r="398" spans="5:5" ht="12.75">
      <c r="E398" s="20"/>
    </row>
    <row r="399" spans="5:5" ht="12.75">
      <c r="E399" s="20"/>
    </row>
    <row r="400" spans="5:5" ht="12.75">
      <c r="E400" s="20"/>
    </row>
    <row r="401" spans="5:5" ht="12.75">
      <c r="E401" s="20"/>
    </row>
    <row r="402" spans="5:5" ht="12.75">
      <c r="E402" s="20"/>
    </row>
    <row r="403" spans="5:5" ht="12.75">
      <c r="E403" s="20"/>
    </row>
    <row r="404" spans="5:5" ht="12.75">
      <c r="E404" s="20"/>
    </row>
    <row r="405" spans="5:5" ht="12.75">
      <c r="E405" s="20"/>
    </row>
    <row r="406" spans="5:5" ht="12.75">
      <c r="E406" s="20"/>
    </row>
    <row r="407" spans="5:5" ht="12.75">
      <c r="E407" s="20"/>
    </row>
    <row r="408" spans="5:5" ht="12.75">
      <c r="E408" s="20"/>
    </row>
    <row r="409" spans="5:5" ht="12.75">
      <c r="E409" s="20"/>
    </row>
    <row r="410" spans="5:5" ht="12.75">
      <c r="E410" s="20"/>
    </row>
    <row r="411" spans="5:5" ht="12.75">
      <c r="E411" s="20"/>
    </row>
    <row r="412" spans="5:5" ht="12.75">
      <c r="E412" s="20"/>
    </row>
    <row r="413" spans="5:5" ht="12.75">
      <c r="E413" s="20"/>
    </row>
    <row r="414" spans="5:5" ht="12.75">
      <c r="E414" s="20"/>
    </row>
    <row r="415" spans="5:5" ht="12.75">
      <c r="E415" s="20"/>
    </row>
    <row r="416" spans="5:5" ht="12.75">
      <c r="E416" s="20"/>
    </row>
    <row r="417" spans="5:5" ht="12.75">
      <c r="E417" s="20"/>
    </row>
    <row r="418" spans="5:5" ht="12.75">
      <c r="E418" s="20"/>
    </row>
    <row r="419" spans="5:5" ht="12.75">
      <c r="E419" s="20"/>
    </row>
    <row r="420" spans="5:5" ht="12.75">
      <c r="E420" s="20"/>
    </row>
    <row r="421" spans="5:5" ht="12.75">
      <c r="E421" s="20"/>
    </row>
    <row r="422" spans="5:5" ht="12.75">
      <c r="E422" s="20"/>
    </row>
    <row r="423" spans="5:5" ht="12.75">
      <c r="E423" s="20"/>
    </row>
    <row r="424" spans="5:5" ht="12.75">
      <c r="E424" s="20"/>
    </row>
    <row r="425" spans="5:5" ht="12.75">
      <c r="E425" s="20"/>
    </row>
    <row r="426" spans="5:5" ht="12.75">
      <c r="E426" s="20"/>
    </row>
    <row r="427" spans="5:5" ht="12.75">
      <c r="E427" s="20"/>
    </row>
    <row r="428" spans="5:5" ht="12.75">
      <c r="E428" s="20"/>
    </row>
    <row r="429" spans="5:5" ht="12.75">
      <c r="E429" s="20"/>
    </row>
    <row r="430" spans="5:5" ht="12.75">
      <c r="E430" s="20"/>
    </row>
    <row r="431" spans="5:5" ht="12.75">
      <c r="E431" s="20"/>
    </row>
    <row r="432" spans="5:5" ht="12.75">
      <c r="E432" s="20"/>
    </row>
    <row r="433" spans="5:5" ht="12.75">
      <c r="E433" s="20"/>
    </row>
    <row r="434" spans="5:5" ht="12.75">
      <c r="E434" s="20"/>
    </row>
    <row r="435" spans="5:5" ht="12.75">
      <c r="E435" s="20"/>
    </row>
    <row r="436" spans="5:5" ht="12.75">
      <c r="E436" s="20"/>
    </row>
    <row r="437" spans="5:5" ht="12.75">
      <c r="E437" s="20"/>
    </row>
    <row r="438" spans="5:5" ht="12.75">
      <c r="E438" s="20"/>
    </row>
    <row r="439" spans="5:5" ht="12.75">
      <c r="E439" s="20"/>
    </row>
    <row r="440" spans="5:5" ht="12.75">
      <c r="E440" s="20"/>
    </row>
    <row r="441" spans="5:5" ht="12.75">
      <c r="E441" s="20"/>
    </row>
    <row r="442" spans="5:5" ht="12.75">
      <c r="E442" s="20"/>
    </row>
    <row r="443" spans="5:5" ht="12.75">
      <c r="E443" s="20"/>
    </row>
    <row r="444" spans="5:5" ht="12.75">
      <c r="E444" s="20"/>
    </row>
    <row r="445" spans="5:5" ht="12.75">
      <c r="E445" s="20"/>
    </row>
    <row r="446" spans="5:5" ht="12.75">
      <c r="E446" s="20"/>
    </row>
    <row r="447" spans="5:5" ht="12.75">
      <c r="E447" s="20"/>
    </row>
    <row r="448" spans="5:5" ht="12.75">
      <c r="E448" s="20"/>
    </row>
    <row r="449" spans="5:5" ht="12.75">
      <c r="E449" s="20"/>
    </row>
    <row r="450" spans="5:5" ht="12.75">
      <c r="E450" s="20"/>
    </row>
    <row r="451" spans="5:5" ht="12.75">
      <c r="E451" s="20"/>
    </row>
    <row r="452" spans="5:5" ht="12.75">
      <c r="E452" s="20"/>
    </row>
    <row r="453" spans="5:5" ht="12.75">
      <c r="E453" s="20"/>
    </row>
    <row r="454" spans="5:5" ht="12.75">
      <c r="E454" s="20"/>
    </row>
    <row r="455" spans="5:5" ht="12.75">
      <c r="E455" s="20"/>
    </row>
    <row r="456" spans="5:5" ht="12.75">
      <c r="E456" s="20"/>
    </row>
    <row r="457" spans="5:5" ht="12.75">
      <c r="E457" s="20"/>
    </row>
    <row r="458" spans="5:5" ht="12.75">
      <c r="E458" s="20"/>
    </row>
    <row r="459" spans="5:5" ht="12.75">
      <c r="E459" s="20"/>
    </row>
    <row r="460" spans="5:5" ht="12.75">
      <c r="E460" s="20"/>
    </row>
    <row r="461" spans="5:5" ht="12.75">
      <c r="E461" s="20"/>
    </row>
    <row r="462" spans="5:5" ht="12.75">
      <c r="E462" s="20"/>
    </row>
    <row r="463" spans="5:5" ht="12.75">
      <c r="E463" s="20"/>
    </row>
    <row r="464" spans="5:5" ht="12.75">
      <c r="E464" s="20"/>
    </row>
    <row r="465" spans="5:5" ht="12.75">
      <c r="E465" s="20"/>
    </row>
    <row r="466" spans="5:5" ht="12.75">
      <c r="E466" s="20"/>
    </row>
    <row r="467" spans="5:5" ht="12.75">
      <c r="E467" s="20"/>
    </row>
    <row r="468" spans="5:5" ht="12.75">
      <c r="E468" s="20"/>
    </row>
    <row r="469" spans="5:5" ht="12.75">
      <c r="E469" s="20"/>
    </row>
    <row r="470" spans="5:5" ht="12.75">
      <c r="E470" s="20"/>
    </row>
    <row r="471" spans="5:5" ht="12.75">
      <c r="E471" s="20"/>
    </row>
    <row r="472" spans="5:5" ht="12.75">
      <c r="E472" s="20"/>
    </row>
    <row r="473" spans="5:5" ht="12.75">
      <c r="E473" s="20"/>
    </row>
    <row r="474" spans="5:5" ht="12.75">
      <c r="E474" s="20"/>
    </row>
    <row r="475" spans="5:5" ht="12.75">
      <c r="E475" s="20"/>
    </row>
    <row r="476" spans="5:5" ht="12.75">
      <c r="E476" s="20"/>
    </row>
    <row r="477" spans="5:5" ht="12.75">
      <c r="E477" s="20"/>
    </row>
    <row r="478" spans="5:5" ht="12.75">
      <c r="E478" s="20"/>
    </row>
    <row r="479" spans="5:5" ht="12.75">
      <c r="E479" s="20"/>
    </row>
    <row r="480" spans="5:5" ht="12.75">
      <c r="E480" s="20"/>
    </row>
    <row r="481" spans="5:5" ht="12.75">
      <c r="E481" s="20"/>
    </row>
    <row r="482" spans="5:5" ht="12.75">
      <c r="E482" s="20"/>
    </row>
    <row r="483" spans="5:5" ht="12.75">
      <c r="E483" s="20"/>
    </row>
    <row r="484" spans="5:5" ht="12.75">
      <c r="E484" s="20"/>
    </row>
    <row r="485" spans="5:5" ht="12.75">
      <c r="E485" s="20"/>
    </row>
    <row r="486" spans="5:5" ht="12.75">
      <c r="E486" s="20"/>
    </row>
    <row r="487" spans="5:5" ht="12.75">
      <c r="E487" s="20"/>
    </row>
    <row r="488" spans="5:5" ht="12.75">
      <c r="E488" s="20"/>
    </row>
    <row r="489" spans="5:5" ht="12.75">
      <c r="E489" s="20"/>
    </row>
    <row r="490" spans="5:5" ht="12.75">
      <c r="E490" s="20"/>
    </row>
    <row r="491" spans="5:5" ht="12.75">
      <c r="E491" s="20"/>
    </row>
    <row r="492" spans="5:5" ht="12.75">
      <c r="E492" s="20"/>
    </row>
    <row r="493" spans="5:5" ht="12.75">
      <c r="E493" s="20"/>
    </row>
    <row r="494" spans="5:5" ht="12.75">
      <c r="E494" s="20"/>
    </row>
    <row r="495" spans="5:5" ht="12.75">
      <c r="E495" s="20"/>
    </row>
    <row r="496" spans="5:5" ht="12.75">
      <c r="E496" s="20"/>
    </row>
    <row r="497" spans="5:5" ht="12.75">
      <c r="E497" s="20"/>
    </row>
    <row r="498" spans="5:5" ht="12.75">
      <c r="E498" s="20"/>
    </row>
    <row r="499" spans="5:5" ht="12.75">
      <c r="E499" s="20"/>
    </row>
    <row r="500" spans="5:5" ht="12.75">
      <c r="E500" s="20"/>
    </row>
    <row r="501" spans="5:5" ht="12.75">
      <c r="E501" s="20"/>
    </row>
    <row r="502" spans="5:5" ht="12.75">
      <c r="E502" s="20"/>
    </row>
    <row r="503" spans="5:5" ht="12.75">
      <c r="E503" s="20"/>
    </row>
    <row r="504" spans="5:5" ht="12.75">
      <c r="E504" s="20"/>
    </row>
    <row r="505" spans="5:5" ht="12.75">
      <c r="E505" s="20"/>
    </row>
    <row r="506" spans="5:5" ht="12.75">
      <c r="E506" s="20"/>
    </row>
    <row r="507" spans="5:5" ht="12.75">
      <c r="E507" s="20"/>
    </row>
    <row r="508" spans="5:5" ht="12.75">
      <c r="E508" s="20"/>
    </row>
    <row r="509" spans="5:5" ht="12.75">
      <c r="E509" s="20"/>
    </row>
    <row r="510" spans="5:5" ht="12.75">
      <c r="E510" s="20"/>
    </row>
    <row r="511" spans="5:5" ht="12.75">
      <c r="E511" s="20"/>
    </row>
    <row r="512" spans="5:5" ht="12.75">
      <c r="E512" s="20"/>
    </row>
    <row r="513" spans="5:5" ht="12.75">
      <c r="E513" s="20"/>
    </row>
    <row r="514" spans="5:5" ht="12.75">
      <c r="E514" s="20"/>
    </row>
    <row r="515" spans="5:5" ht="12.75">
      <c r="E515" s="20"/>
    </row>
    <row r="516" spans="5:5" ht="12.75">
      <c r="E516" s="20"/>
    </row>
    <row r="517" spans="5:5" ht="12.75">
      <c r="E517" s="20"/>
    </row>
    <row r="518" spans="5:5" ht="12.75">
      <c r="E518" s="20"/>
    </row>
    <row r="519" spans="5:5" ht="12.75">
      <c r="E519" s="20"/>
    </row>
    <row r="520" spans="5:5" ht="12.75">
      <c r="E520" s="20"/>
    </row>
    <row r="521" spans="5:5" ht="12.75">
      <c r="E521" s="20"/>
    </row>
    <row r="522" spans="5:5" ht="12.75">
      <c r="E522" s="20"/>
    </row>
    <row r="523" spans="5:5" ht="12.75">
      <c r="E523" s="20"/>
    </row>
    <row r="524" spans="5:5" ht="12.75">
      <c r="E524" s="20"/>
    </row>
    <row r="525" spans="5:5" ht="12.75">
      <c r="E525" s="20"/>
    </row>
    <row r="526" spans="5:5" ht="12.75">
      <c r="E526" s="20"/>
    </row>
    <row r="527" spans="5:5" ht="12.75">
      <c r="E527" s="20"/>
    </row>
    <row r="528" spans="5:5" ht="12.75">
      <c r="E528" s="20"/>
    </row>
    <row r="529" spans="5:5" ht="12.75">
      <c r="E529" s="20"/>
    </row>
    <row r="530" spans="5:5" ht="12.75">
      <c r="E530" s="20"/>
    </row>
    <row r="531" spans="5:5" ht="12.75">
      <c r="E531" s="20"/>
    </row>
    <row r="532" spans="5:5" ht="12.75">
      <c r="E532" s="20"/>
    </row>
    <row r="533" spans="5:5" ht="12.75">
      <c r="E533" s="20"/>
    </row>
    <row r="534" spans="5:5" ht="12.75">
      <c r="E534" s="20"/>
    </row>
    <row r="535" spans="5:5" ht="12.75">
      <c r="E535" s="20"/>
    </row>
    <row r="536" spans="5:5" ht="12.75">
      <c r="E536" s="20"/>
    </row>
    <row r="537" spans="5:5" ht="12.75">
      <c r="E537" s="20"/>
    </row>
    <row r="538" spans="5:5" ht="12.75">
      <c r="E538" s="20"/>
    </row>
    <row r="539" spans="5:5" ht="12.75">
      <c r="E539" s="20"/>
    </row>
    <row r="540" spans="5:5" ht="12.75">
      <c r="E540" s="20"/>
    </row>
    <row r="541" spans="5:5" ht="12.75">
      <c r="E541" s="20"/>
    </row>
    <row r="542" spans="5:5" ht="12.75">
      <c r="E542" s="20"/>
    </row>
    <row r="543" spans="5:5" ht="12.75">
      <c r="E543" s="20"/>
    </row>
    <row r="544" spans="5:5" ht="12.75">
      <c r="E544" s="20"/>
    </row>
    <row r="545" spans="5:5" ht="12.75">
      <c r="E545" s="20"/>
    </row>
    <row r="546" spans="5:5" ht="12.75">
      <c r="E546" s="20"/>
    </row>
    <row r="547" spans="5:5" ht="12.75">
      <c r="E547" s="20"/>
    </row>
    <row r="548" spans="5:5" ht="12.75">
      <c r="E548" s="20"/>
    </row>
    <row r="549" spans="5:5" ht="12.75">
      <c r="E549" s="20"/>
    </row>
    <row r="550" spans="5:5" ht="12.75">
      <c r="E550" s="20"/>
    </row>
    <row r="551" spans="5:5" ht="12.75">
      <c r="E551" s="20"/>
    </row>
    <row r="552" spans="5:5" ht="12.75">
      <c r="E552" s="20"/>
    </row>
    <row r="553" spans="5:5" ht="12.75">
      <c r="E553" s="20"/>
    </row>
    <row r="554" spans="5:5" ht="12.75">
      <c r="E554" s="20"/>
    </row>
    <row r="555" spans="5:5" ht="12.75">
      <c r="E555" s="20"/>
    </row>
    <row r="556" spans="5:5" ht="12.75">
      <c r="E556" s="20"/>
    </row>
    <row r="557" spans="5:5" ht="12.75">
      <c r="E557" s="20"/>
    </row>
    <row r="558" spans="5:5" ht="12.75">
      <c r="E558" s="20"/>
    </row>
    <row r="559" spans="5:5" ht="12.75">
      <c r="E559" s="20"/>
    </row>
    <row r="560" spans="5:5" ht="12.75">
      <c r="E560" s="20"/>
    </row>
    <row r="561" spans="5:5" ht="12.75">
      <c r="E561" s="20"/>
    </row>
    <row r="562" spans="5:5" ht="12.75">
      <c r="E562" s="20"/>
    </row>
    <row r="563" spans="5:5" ht="12.75">
      <c r="E563" s="20"/>
    </row>
    <row r="564" spans="5:5" ht="12.75">
      <c r="E564" s="20"/>
    </row>
    <row r="565" spans="5:5" ht="12.75">
      <c r="E565" s="20"/>
    </row>
    <row r="566" spans="5:5" ht="12.75">
      <c r="E566" s="20"/>
    </row>
    <row r="567" spans="5:5" ht="12.75">
      <c r="E567" s="20"/>
    </row>
    <row r="568" spans="5:5" ht="12.75">
      <c r="E568" s="20"/>
    </row>
    <row r="569" spans="5:5" ht="12.75">
      <c r="E569" s="20"/>
    </row>
    <row r="570" spans="5:5" ht="12.75">
      <c r="E570" s="20"/>
    </row>
    <row r="571" spans="5:5" ht="12.75">
      <c r="E571" s="20"/>
    </row>
    <row r="572" spans="5:5" ht="12.75">
      <c r="E572" s="20"/>
    </row>
    <row r="573" spans="5:5" ht="12.75">
      <c r="E573" s="20"/>
    </row>
    <row r="574" spans="5:5" ht="12.75">
      <c r="E574" s="20"/>
    </row>
    <row r="575" spans="5:5" ht="12.75">
      <c r="E575" s="20"/>
    </row>
    <row r="576" spans="5:5" ht="12.75">
      <c r="E576" s="20"/>
    </row>
    <row r="577" spans="5:5" ht="12.75">
      <c r="E577" s="20"/>
    </row>
    <row r="578" spans="5:5" ht="12.75">
      <c r="E578" s="20"/>
    </row>
    <row r="579" spans="5:5" ht="12.75">
      <c r="E579" s="20"/>
    </row>
    <row r="580" spans="5:5" ht="12.75">
      <c r="E580" s="20"/>
    </row>
    <row r="581" spans="5:5" ht="12.75">
      <c r="E581" s="20"/>
    </row>
    <row r="582" spans="5:5" ht="12.75">
      <c r="E582" s="20"/>
    </row>
    <row r="583" spans="5:5" ht="12.75">
      <c r="E583" s="20"/>
    </row>
    <row r="584" spans="5:5" ht="12.75">
      <c r="E584" s="20"/>
    </row>
    <row r="585" spans="5:5" ht="12.75">
      <c r="E585" s="20"/>
    </row>
    <row r="586" spans="5:5" ht="12.75">
      <c r="E586" s="20"/>
    </row>
    <row r="587" spans="5:5" ht="12.75">
      <c r="E587" s="20"/>
    </row>
    <row r="588" spans="5:5" ht="12.75">
      <c r="E588" s="20"/>
    </row>
    <row r="589" spans="5:5" ht="12.75">
      <c r="E589" s="20"/>
    </row>
    <row r="590" spans="5:5" ht="12.75">
      <c r="E590" s="20"/>
    </row>
    <row r="591" spans="5:5" ht="12.75">
      <c r="E591" s="20"/>
    </row>
    <row r="592" spans="5:5" ht="12.75">
      <c r="E592" s="20"/>
    </row>
    <row r="593" spans="5:5" ht="12.75">
      <c r="E593" s="20"/>
    </row>
    <row r="594" spans="5:5" ht="12.75">
      <c r="E594" s="20"/>
    </row>
    <row r="595" spans="5:5" ht="12.75">
      <c r="E595" s="20"/>
    </row>
    <row r="596" spans="5:5" ht="12.75">
      <c r="E596" s="20"/>
    </row>
    <row r="597" spans="5:5" ht="12.75">
      <c r="E597" s="20"/>
    </row>
    <row r="598" spans="5:5" ht="12.75">
      <c r="E598" s="20"/>
    </row>
    <row r="599" spans="5:5" ht="12.75">
      <c r="E599" s="20"/>
    </row>
    <row r="600" spans="5:5" ht="12.75">
      <c r="E600" s="20"/>
    </row>
    <row r="601" spans="5:5" ht="12.75">
      <c r="E601" s="20"/>
    </row>
    <row r="602" spans="5:5" ht="12.75">
      <c r="E602" s="20"/>
    </row>
    <row r="603" spans="5:5" ht="12.75">
      <c r="E603" s="20"/>
    </row>
    <row r="604" spans="5:5" ht="12.75">
      <c r="E604" s="20"/>
    </row>
    <row r="605" spans="5:5" ht="12.75">
      <c r="E605" s="20"/>
    </row>
    <row r="606" spans="5:5" ht="12.75">
      <c r="E606" s="20"/>
    </row>
    <row r="607" spans="5:5" ht="12.75">
      <c r="E607" s="20"/>
    </row>
    <row r="608" spans="5:5" ht="12.75">
      <c r="E608" s="20"/>
    </row>
    <row r="609" spans="5:5" ht="12.75">
      <c r="E609" s="20"/>
    </row>
    <row r="610" spans="5:5" ht="12.75">
      <c r="E610" s="20"/>
    </row>
    <row r="611" spans="5:5" ht="12.75">
      <c r="E611" s="20"/>
    </row>
    <row r="612" spans="5:5" ht="12.75">
      <c r="E612" s="20"/>
    </row>
    <row r="613" spans="5:5" ht="12.75">
      <c r="E613" s="20"/>
    </row>
    <row r="614" spans="5:5" ht="12.75">
      <c r="E614" s="20"/>
    </row>
    <row r="615" spans="5:5" ht="12.75">
      <c r="E615" s="20"/>
    </row>
    <row r="616" spans="5:5" ht="12.75">
      <c r="E616" s="20"/>
    </row>
    <row r="617" spans="5:5" ht="12.75">
      <c r="E617" s="20"/>
    </row>
    <row r="618" spans="5:5" ht="12.75">
      <c r="E618" s="20"/>
    </row>
    <row r="619" spans="5:5" ht="12.75">
      <c r="E619" s="20"/>
    </row>
    <row r="620" spans="5:5" ht="12.75">
      <c r="E620" s="20"/>
    </row>
    <row r="621" spans="5:5" ht="12.75">
      <c r="E621" s="20"/>
    </row>
    <row r="622" spans="5:5" ht="12.75">
      <c r="E622" s="20"/>
    </row>
    <row r="623" spans="5:5" ht="12.75">
      <c r="E623" s="20"/>
    </row>
    <row r="624" spans="5:5" ht="12.75">
      <c r="E624" s="20"/>
    </row>
    <row r="625" spans="5:5" ht="12.75">
      <c r="E625" s="20"/>
    </row>
    <row r="626" spans="5:5" ht="12.75">
      <c r="E626" s="20"/>
    </row>
    <row r="627" spans="5:5" ht="12.75">
      <c r="E627" s="20"/>
    </row>
    <row r="628" spans="5:5" ht="12.75">
      <c r="E628" s="20"/>
    </row>
    <row r="629" spans="5:5" ht="12.75">
      <c r="E629" s="20"/>
    </row>
    <row r="630" spans="5:5" ht="12.75">
      <c r="E630" s="20"/>
    </row>
    <row r="631" spans="5:5" ht="12.75">
      <c r="E631" s="20"/>
    </row>
    <row r="632" spans="5:5" ht="12.75">
      <c r="E632" s="20"/>
    </row>
    <row r="633" spans="5:5" ht="12.75">
      <c r="E633" s="20"/>
    </row>
    <row r="634" spans="5:5" ht="12.75">
      <c r="E634" s="20"/>
    </row>
    <row r="635" spans="5:5" ht="12.75">
      <c r="E635" s="20"/>
    </row>
    <row r="636" spans="5:5" ht="12.75">
      <c r="E636" s="20"/>
    </row>
    <row r="637" spans="5:5" ht="12.75">
      <c r="E637" s="20"/>
    </row>
    <row r="638" spans="5:5" ht="12.75">
      <c r="E638" s="20"/>
    </row>
    <row r="639" spans="5:5" ht="12.75">
      <c r="E639" s="20"/>
    </row>
    <row r="640" spans="5:5" ht="12.75">
      <c r="E640" s="20"/>
    </row>
    <row r="641" spans="5:5" ht="12.75">
      <c r="E641" s="20"/>
    </row>
    <row r="642" spans="5:5" ht="12.75">
      <c r="E642" s="20"/>
    </row>
    <row r="643" spans="5:5" ht="12.75">
      <c r="E643" s="20"/>
    </row>
    <row r="644" spans="5:5" ht="12.75">
      <c r="E644" s="20"/>
    </row>
    <row r="645" spans="5:5" ht="12.75">
      <c r="E645" s="20"/>
    </row>
    <row r="646" spans="5:5" ht="12.75">
      <c r="E646" s="20"/>
    </row>
    <row r="647" spans="5:5" ht="12.75">
      <c r="E647" s="20"/>
    </row>
    <row r="648" spans="5:5" ht="12.75">
      <c r="E648" s="20"/>
    </row>
    <row r="649" spans="5:5" ht="12.75">
      <c r="E649" s="20"/>
    </row>
    <row r="650" spans="5:5" ht="12.75">
      <c r="E650" s="20"/>
    </row>
    <row r="651" spans="5:5" ht="12.75">
      <c r="E651" s="20"/>
    </row>
    <row r="652" spans="5:5" ht="12.75">
      <c r="E652" s="20"/>
    </row>
    <row r="653" spans="5:5" ht="12.75">
      <c r="E653" s="20"/>
    </row>
    <row r="654" spans="5:5" ht="12.75">
      <c r="E654" s="20"/>
    </row>
    <row r="655" spans="5:5" ht="12.75">
      <c r="E655" s="20"/>
    </row>
    <row r="656" spans="5:5" ht="12.75">
      <c r="E656" s="20"/>
    </row>
    <row r="657" spans="5:5" ht="12.75">
      <c r="E657" s="20"/>
    </row>
    <row r="658" spans="5:5" ht="12.75">
      <c r="E658" s="20"/>
    </row>
    <row r="659" spans="5:5" ht="12.75">
      <c r="E659" s="20"/>
    </row>
    <row r="660" spans="5:5" ht="12.75">
      <c r="E660" s="20"/>
    </row>
    <row r="661" spans="5:5" ht="12.75">
      <c r="E661" s="20"/>
    </row>
    <row r="662" spans="5:5" ht="12.75">
      <c r="E662" s="20"/>
    </row>
    <row r="663" spans="5:5" ht="12.75">
      <c r="E663" s="20"/>
    </row>
    <row r="664" spans="5:5" ht="12.75">
      <c r="E664" s="20"/>
    </row>
    <row r="665" spans="5:5" ht="12.75">
      <c r="E665" s="20"/>
    </row>
    <row r="666" spans="5:5" ht="12.75">
      <c r="E666" s="20"/>
    </row>
    <row r="667" spans="5:5" ht="12.75">
      <c r="E667" s="20"/>
    </row>
    <row r="668" spans="5:5" ht="12.75">
      <c r="E668" s="20"/>
    </row>
    <row r="669" spans="5:5" ht="12.75">
      <c r="E669" s="20"/>
    </row>
    <row r="670" spans="5:5" ht="12.75">
      <c r="E670" s="20"/>
    </row>
    <row r="671" spans="5:5" ht="12.75">
      <c r="E671" s="20"/>
    </row>
    <row r="672" spans="5:5" ht="12.75">
      <c r="E672" s="20"/>
    </row>
    <row r="673" spans="5:5" ht="12.75">
      <c r="E673" s="20"/>
    </row>
    <row r="674" spans="5:5" ht="12.75">
      <c r="E674" s="20"/>
    </row>
    <row r="675" spans="5:5" ht="12.75">
      <c r="E675" s="20"/>
    </row>
    <row r="676" spans="5:5" ht="12.75">
      <c r="E676" s="20"/>
    </row>
    <row r="677" spans="5:5" ht="12.75">
      <c r="E677" s="20"/>
    </row>
    <row r="678" spans="5:5" ht="12.75">
      <c r="E678" s="20"/>
    </row>
    <row r="679" spans="5:5" ht="12.75">
      <c r="E679" s="20"/>
    </row>
    <row r="680" spans="5:5" ht="12.75">
      <c r="E680" s="20"/>
    </row>
    <row r="681" spans="5:5" ht="12.75">
      <c r="E681" s="20"/>
    </row>
    <row r="682" spans="5:5" ht="12.75">
      <c r="E682" s="20"/>
    </row>
    <row r="683" spans="5:5" ht="12.75">
      <c r="E683" s="20"/>
    </row>
    <row r="684" spans="5:5" ht="12.75">
      <c r="E684" s="20"/>
    </row>
    <row r="685" spans="5:5" ht="12.75">
      <c r="E685" s="20"/>
    </row>
    <row r="686" spans="5:5" ht="12.75">
      <c r="E686" s="20"/>
    </row>
    <row r="687" spans="5:5" ht="12.75">
      <c r="E687" s="20"/>
    </row>
    <row r="688" spans="5:5" ht="12.75">
      <c r="E688" s="20"/>
    </row>
    <row r="689" spans="5:5" ht="12.75">
      <c r="E689" s="20"/>
    </row>
    <row r="690" spans="5:5" ht="12.75">
      <c r="E690" s="20"/>
    </row>
    <row r="691" spans="5:5" ht="12.75">
      <c r="E691" s="20"/>
    </row>
    <row r="692" spans="5:5" ht="12.75">
      <c r="E692" s="20"/>
    </row>
    <row r="693" spans="5:5" ht="12.75">
      <c r="E693" s="20"/>
    </row>
    <row r="694" spans="5:5" ht="12.75">
      <c r="E694" s="20"/>
    </row>
    <row r="695" spans="5:5" ht="12.75">
      <c r="E695" s="20"/>
    </row>
    <row r="696" spans="5:5" ht="12.75">
      <c r="E696" s="20"/>
    </row>
    <row r="697" spans="5:5" ht="12.75">
      <c r="E697" s="20"/>
    </row>
    <row r="698" spans="5:5" ht="12.75">
      <c r="E698" s="20"/>
    </row>
    <row r="699" spans="5:5" ht="12.75">
      <c r="E699" s="20"/>
    </row>
    <row r="700" spans="5:5" ht="12.75">
      <c r="E700" s="20"/>
    </row>
    <row r="701" spans="5:5" ht="12.75">
      <c r="E701" s="20"/>
    </row>
    <row r="702" spans="5:5" ht="12.75">
      <c r="E702" s="20"/>
    </row>
    <row r="703" spans="5:5" ht="12.75">
      <c r="E703" s="20"/>
    </row>
    <row r="704" spans="5:5" ht="12.75">
      <c r="E704" s="20"/>
    </row>
    <row r="705" spans="5:5" ht="12.75">
      <c r="E705" s="20"/>
    </row>
    <row r="706" spans="5:5" ht="12.75">
      <c r="E706" s="20"/>
    </row>
    <row r="707" spans="5:5" ht="12.75">
      <c r="E707" s="20"/>
    </row>
    <row r="708" spans="5:5" ht="12.75">
      <c r="E708" s="20"/>
    </row>
    <row r="709" spans="5:5" ht="12.75">
      <c r="E709" s="20"/>
    </row>
    <row r="710" spans="5:5" ht="12.75">
      <c r="E710" s="20"/>
    </row>
    <row r="711" spans="5:5" ht="12.75">
      <c r="E711" s="20"/>
    </row>
    <row r="712" spans="5:5" ht="12.75">
      <c r="E712" s="20"/>
    </row>
    <row r="713" spans="5:5" ht="12.75">
      <c r="E713" s="20"/>
    </row>
    <row r="714" spans="5:5" ht="12.75">
      <c r="E714" s="20"/>
    </row>
    <row r="715" spans="5:5" ht="12.75">
      <c r="E715" s="20"/>
    </row>
    <row r="716" spans="5:5" ht="12.75">
      <c r="E716" s="20"/>
    </row>
    <row r="717" spans="5:5" ht="12.75">
      <c r="E717" s="20"/>
    </row>
    <row r="718" spans="5:5" ht="12.75">
      <c r="E718" s="20"/>
    </row>
    <row r="719" spans="5:5" ht="12.75">
      <c r="E719" s="20"/>
    </row>
    <row r="720" spans="5:5" ht="12.75">
      <c r="E720" s="20"/>
    </row>
    <row r="721" spans="5:5" ht="12.75">
      <c r="E721" s="20"/>
    </row>
    <row r="722" spans="5:5" ht="12.75">
      <c r="E722" s="20"/>
    </row>
    <row r="723" spans="5:5" ht="12.75">
      <c r="E723" s="20"/>
    </row>
    <row r="724" spans="5:5" ht="12.75">
      <c r="E724" s="20"/>
    </row>
    <row r="725" spans="5:5" ht="12.75">
      <c r="E725" s="20"/>
    </row>
    <row r="726" spans="5:5" ht="12.75">
      <c r="E726" s="20"/>
    </row>
    <row r="727" spans="5:5" ht="12.75">
      <c r="E727" s="20"/>
    </row>
    <row r="728" spans="5:5" ht="12.75">
      <c r="E728" s="20"/>
    </row>
    <row r="729" spans="5:5" ht="12.75">
      <c r="E729" s="20"/>
    </row>
    <row r="730" spans="5:5" ht="12.75">
      <c r="E730" s="20"/>
    </row>
    <row r="731" spans="5:5" ht="12.75">
      <c r="E731" s="20"/>
    </row>
    <row r="732" spans="5:5" ht="12.75">
      <c r="E732" s="20"/>
    </row>
    <row r="733" spans="5:5" ht="12.75">
      <c r="E733" s="20"/>
    </row>
    <row r="734" spans="5:5" ht="12.75">
      <c r="E734" s="20"/>
    </row>
    <row r="735" spans="5:5" ht="12.75">
      <c r="E735" s="20"/>
    </row>
    <row r="736" spans="5:5" ht="12.75">
      <c r="E736" s="20"/>
    </row>
    <row r="737" spans="5:5" ht="12.75">
      <c r="E737" s="20"/>
    </row>
    <row r="738" spans="5:5" ht="12.75">
      <c r="E738" s="20"/>
    </row>
    <row r="739" spans="5:5" ht="12.75">
      <c r="E739" s="20"/>
    </row>
    <row r="740" spans="5:5" ht="12.75">
      <c r="E740" s="20"/>
    </row>
    <row r="741" spans="5:5" ht="12.75">
      <c r="E741" s="20"/>
    </row>
    <row r="742" spans="5:5" ht="12.75">
      <c r="E742" s="20"/>
    </row>
    <row r="743" spans="5:5" ht="12.75">
      <c r="E743" s="20"/>
    </row>
    <row r="744" spans="5:5" ht="12.75">
      <c r="E744" s="20"/>
    </row>
    <row r="745" spans="5:5" ht="12.75">
      <c r="E745" s="20"/>
    </row>
    <row r="746" spans="5:5" ht="12.75">
      <c r="E746" s="20"/>
    </row>
    <row r="747" spans="5:5" ht="12.75">
      <c r="E747" s="20"/>
    </row>
    <row r="748" spans="5:5" ht="12.75">
      <c r="E748" s="20"/>
    </row>
    <row r="749" spans="5:5" ht="12.75">
      <c r="E749" s="20"/>
    </row>
    <row r="750" spans="5:5" ht="12.75">
      <c r="E750" s="20"/>
    </row>
    <row r="751" spans="5:5" ht="12.75">
      <c r="E751" s="20"/>
    </row>
    <row r="752" spans="5:5" ht="12.75">
      <c r="E752" s="20"/>
    </row>
    <row r="753" spans="5:5" ht="12.75">
      <c r="E753" s="20"/>
    </row>
    <row r="754" spans="5:5" ht="12.75">
      <c r="E754" s="20"/>
    </row>
    <row r="755" spans="5:5" ht="12.75">
      <c r="E755" s="20"/>
    </row>
    <row r="756" spans="5:5" ht="12.75">
      <c r="E756" s="20"/>
    </row>
    <row r="757" spans="5:5" ht="12.75">
      <c r="E757" s="20"/>
    </row>
    <row r="758" spans="5:5" ht="12.75">
      <c r="E758" s="20"/>
    </row>
    <row r="759" spans="5:5" ht="12.75">
      <c r="E759" s="20"/>
    </row>
    <row r="760" spans="5:5" ht="12.75">
      <c r="E760" s="20"/>
    </row>
    <row r="761" spans="5:5" ht="12.75">
      <c r="E761" s="20"/>
    </row>
    <row r="762" spans="5:5" ht="12.75">
      <c r="E762" s="20"/>
    </row>
    <row r="763" spans="5:5" ht="12.75">
      <c r="E763" s="20"/>
    </row>
    <row r="764" spans="5:5" ht="12.75">
      <c r="E764" s="20"/>
    </row>
    <row r="765" spans="5:5" ht="12.75">
      <c r="E765" s="20"/>
    </row>
    <row r="766" spans="5:5" ht="12.75">
      <c r="E766" s="20"/>
    </row>
    <row r="767" spans="5:5" ht="12.75">
      <c r="E767" s="20"/>
    </row>
    <row r="768" spans="5:5" ht="12.75">
      <c r="E768" s="20"/>
    </row>
    <row r="769" spans="5:5" ht="12.75">
      <c r="E769" s="20"/>
    </row>
    <row r="770" spans="5:5" ht="12.75">
      <c r="E770" s="20"/>
    </row>
    <row r="771" spans="5:5" ht="12.75">
      <c r="E771" s="20"/>
    </row>
    <row r="772" spans="5:5" ht="12.75">
      <c r="E772" s="20"/>
    </row>
    <row r="773" spans="5:5" ht="12.75">
      <c r="E773" s="20"/>
    </row>
    <row r="774" spans="5:5" ht="12.75">
      <c r="E774" s="20"/>
    </row>
    <row r="775" spans="5:5" ht="12.75">
      <c r="E775" s="20"/>
    </row>
    <row r="776" spans="5:5" ht="12.75">
      <c r="E776" s="20"/>
    </row>
    <row r="777" spans="5:5" ht="12.75">
      <c r="E777" s="20"/>
    </row>
    <row r="778" spans="5:5" ht="12.75">
      <c r="E778" s="20"/>
    </row>
    <row r="779" spans="5:5" ht="12.75">
      <c r="E779" s="20"/>
    </row>
    <row r="780" spans="5:5" ht="12.75">
      <c r="E780" s="20"/>
    </row>
    <row r="781" spans="5:5" ht="12.75">
      <c r="E781" s="20"/>
    </row>
    <row r="782" spans="5:5" ht="12.75">
      <c r="E782" s="20"/>
    </row>
    <row r="783" spans="5:5" ht="12.75">
      <c r="E783" s="20"/>
    </row>
    <row r="784" spans="5:5" ht="12.75">
      <c r="E784" s="20"/>
    </row>
    <row r="785" spans="5:5" ht="12.75">
      <c r="E785" s="20"/>
    </row>
    <row r="786" spans="5:5" ht="12.75">
      <c r="E786" s="20"/>
    </row>
    <row r="787" spans="5:5" ht="12.75">
      <c r="E787" s="20"/>
    </row>
    <row r="788" spans="5:5" ht="12.75">
      <c r="E788" s="20"/>
    </row>
    <row r="789" spans="5:5" ht="12.75">
      <c r="E789" s="20"/>
    </row>
    <row r="790" spans="5:5" ht="12.75">
      <c r="E790" s="20"/>
    </row>
    <row r="791" spans="5:5" ht="12.75">
      <c r="E791" s="20"/>
    </row>
    <row r="792" spans="5:5" ht="12.75">
      <c r="E792" s="20"/>
    </row>
    <row r="793" spans="5:5" ht="12.75">
      <c r="E793" s="20"/>
    </row>
    <row r="794" spans="5:5" ht="12.75">
      <c r="E794" s="20"/>
    </row>
    <row r="795" spans="5:5" ht="12.75">
      <c r="E795" s="20"/>
    </row>
    <row r="796" spans="5:5" ht="12.75">
      <c r="E796" s="20"/>
    </row>
    <row r="797" spans="5:5" ht="12.75">
      <c r="E797" s="20"/>
    </row>
    <row r="798" spans="5:5" ht="12.75">
      <c r="E798" s="20"/>
    </row>
    <row r="799" spans="5:5" ht="12.75">
      <c r="E799" s="20"/>
    </row>
    <row r="800" spans="5:5" ht="12.75">
      <c r="E800" s="20"/>
    </row>
    <row r="801" spans="5:5" ht="12.75">
      <c r="E801" s="20"/>
    </row>
    <row r="802" spans="5:5" ht="12.75">
      <c r="E802" s="20"/>
    </row>
    <row r="803" spans="5:5" ht="12.75">
      <c r="E803" s="20"/>
    </row>
    <row r="804" spans="5:5" ht="12.75">
      <c r="E804" s="20"/>
    </row>
    <row r="805" spans="5:5" ht="12.75">
      <c r="E805" s="20"/>
    </row>
    <row r="806" spans="5:5" ht="12.75">
      <c r="E806" s="20"/>
    </row>
    <row r="807" spans="5:5" ht="12.75">
      <c r="E807" s="20"/>
    </row>
    <row r="808" spans="5:5" ht="12.75">
      <c r="E808" s="20"/>
    </row>
    <row r="809" spans="5:5" ht="12.75">
      <c r="E809" s="20"/>
    </row>
    <row r="810" spans="5:5" ht="12.75">
      <c r="E810" s="20"/>
    </row>
    <row r="811" spans="5:5" ht="12.75">
      <c r="E811" s="20"/>
    </row>
    <row r="812" spans="5:5" ht="12.75">
      <c r="E812" s="20"/>
    </row>
    <row r="813" spans="5:5" ht="12.75">
      <c r="E813" s="20"/>
    </row>
    <row r="814" spans="5:5" ht="12.75">
      <c r="E814" s="20"/>
    </row>
    <row r="815" spans="5:5" ht="12.75">
      <c r="E815" s="20"/>
    </row>
    <row r="816" spans="5:5" ht="12.75">
      <c r="E816" s="20"/>
    </row>
    <row r="817" spans="5:5" ht="12.75">
      <c r="E817" s="20"/>
    </row>
    <row r="818" spans="5:5" ht="12.75">
      <c r="E818" s="20"/>
    </row>
    <row r="819" spans="5:5" ht="12.75">
      <c r="E819" s="20"/>
    </row>
    <row r="820" spans="5:5" ht="12.75">
      <c r="E820" s="20"/>
    </row>
    <row r="821" spans="5:5" ht="12.75">
      <c r="E821" s="20"/>
    </row>
    <row r="822" spans="5:5" ht="12.75">
      <c r="E822" s="20"/>
    </row>
    <row r="823" spans="5:5" ht="12.75">
      <c r="E823" s="20"/>
    </row>
    <row r="824" spans="5:5" ht="12.75">
      <c r="E824" s="20"/>
    </row>
    <row r="825" spans="5:5" ht="12.75">
      <c r="E825" s="20"/>
    </row>
    <row r="826" spans="5:5" ht="12.75">
      <c r="E826" s="20"/>
    </row>
    <row r="827" spans="5:5" ht="12.75">
      <c r="E827" s="20"/>
    </row>
    <row r="828" spans="5:5" ht="12.75">
      <c r="E828" s="20"/>
    </row>
    <row r="829" spans="5:5" ht="12.75">
      <c r="E829" s="20"/>
    </row>
    <row r="830" spans="5:5" ht="12.75">
      <c r="E830" s="20"/>
    </row>
    <row r="831" spans="5:5" ht="12.75">
      <c r="E831" s="20"/>
    </row>
    <row r="832" spans="5:5" ht="12.75">
      <c r="E832" s="20"/>
    </row>
    <row r="833" spans="5:5" ht="12.75">
      <c r="E833" s="20"/>
    </row>
    <row r="834" spans="5:5" ht="12.75">
      <c r="E834" s="20"/>
    </row>
    <row r="835" spans="5:5" ht="12.75">
      <c r="E835" s="20"/>
    </row>
    <row r="836" spans="5:5" ht="12.75">
      <c r="E836" s="20"/>
    </row>
    <row r="837" spans="5:5" ht="12.75">
      <c r="E837" s="20"/>
    </row>
    <row r="838" spans="5:5" ht="12.75">
      <c r="E838" s="20"/>
    </row>
    <row r="839" spans="5:5" ht="12.75">
      <c r="E839" s="20"/>
    </row>
    <row r="840" spans="5:5" ht="12.75">
      <c r="E840" s="20"/>
    </row>
    <row r="841" spans="5:5" ht="12.75">
      <c r="E841" s="20"/>
    </row>
    <row r="842" spans="5:5" ht="12.75">
      <c r="E842" s="20"/>
    </row>
    <row r="843" spans="5:5" ht="12.75">
      <c r="E843" s="20"/>
    </row>
    <row r="844" spans="5:5" ht="12.75">
      <c r="E844" s="20"/>
    </row>
    <row r="845" spans="5:5" ht="12.75">
      <c r="E845" s="20"/>
    </row>
    <row r="846" spans="5:5" ht="12.75">
      <c r="E846" s="20"/>
    </row>
    <row r="847" spans="5:5" ht="12.75">
      <c r="E847" s="20"/>
    </row>
    <row r="848" spans="5:5" ht="12.75">
      <c r="E848" s="20"/>
    </row>
    <row r="849" spans="5:5" ht="12.75">
      <c r="E849" s="20"/>
    </row>
    <row r="850" spans="5:5" ht="12.75">
      <c r="E850" s="20"/>
    </row>
    <row r="851" spans="5:5" ht="12.75">
      <c r="E851" s="20"/>
    </row>
    <row r="852" spans="5:5" ht="12.75">
      <c r="E852" s="20"/>
    </row>
    <row r="853" spans="5:5" ht="12.75">
      <c r="E853" s="20"/>
    </row>
    <row r="854" spans="5:5" ht="12.75">
      <c r="E854" s="20"/>
    </row>
    <row r="855" spans="5:5" ht="12.75">
      <c r="E855" s="20"/>
    </row>
    <row r="856" spans="5:5" ht="12.75">
      <c r="E856" s="20"/>
    </row>
    <row r="857" spans="5:5" ht="12.75">
      <c r="E857" s="20"/>
    </row>
    <row r="858" spans="5:5" ht="12.75">
      <c r="E858" s="20"/>
    </row>
    <row r="859" spans="5:5" ht="12.75">
      <c r="E859" s="20"/>
    </row>
    <row r="860" spans="5:5" ht="12.75">
      <c r="E860" s="20"/>
    </row>
    <row r="861" spans="5:5" ht="12.75">
      <c r="E861" s="20"/>
    </row>
    <row r="862" spans="5:5" ht="12.75">
      <c r="E862" s="20"/>
    </row>
    <row r="863" spans="5:5" ht="12.75">
      <c r="E863" s="20"/>
    </row>
    <row r="864" spans="5:5" ht="12.75">
      <c r="E864" s="20"/>
    </row>
    <row r="865" spans="5:5" ht="12.75">
      <c r="E865" s="20"/>
    </row>
    <row r="866" spans="5:5" ht="12.75">
      <c r="E866" s="20"/>
    </row>
    <row r="867" spans="5:5" ht="12.75">
      <c r="E867" s="20"/>
    </row>
    <row r="868" spans="5:5" ht="12.75">
      <c r="E868" s="20"/>
    </row>
    <row r="869" spans="5:5" ht="12.75">
      <c r="E869" s="20"/>
    </row>
    <row r="870" spans="5:5" ht="12.75">
      <c r="E870" s="20"/>
    </row>
    <row r="871" spans="5:5" ht="12.75">
      <c r="E871" s="20"/>
    </row>
    <row r="872" spans="5:5" ht="12.75">
      <c r="E872" s="20"/>
    </row>
    <row r="873" spans="5:5" ht="12.75">
      <c r="E873" s="20"/>
    </row>
    <row r="874" spans="5:5" ht="12.75">
      <c r="E874" s="20"/>
    </row>
    <row r="875" spans="5:5" ht="12.75">
      <c r="E875" s="20"/>
    </row>
    <row r="876" spans="5:5" ht="12.75">
      <c r="E876" s="20"/>
    </row>
    <row r="877" spans="5:5" ht="12.75">
      <c r="E877" s="20"/>
    </row>
    <row r="878" spans="5:5" ht="12.75">
      <c r="E878" s="20"/>
    </row>
    <row r="879" spans="5:5" ht="12.75">
      <c r="E879" s="20"/>
    </row>
    <row r="880" spans="5:5" ht="12.75">
      <c r="E880" s="20"/>
    </row>
    <row r="881" spans="5:5" ht="12.75">
      <c r="E881" s="20"/>
    </row>
    <row r="882" spans="5:5" ht="12.75">
      <c r="E882" s="20"/>
    </row>
    <row r="883" spans="5:5" ht="12.75">
      <c r="E883" s="20"/>
    </row>
    <row r="884" spans="5:5" ht="12.75">
      <c r="E884" s="20"/>
    </row>
    <row r="885" spans="5:5" ht="12.75">
      <c r="E885" s="20"/>
    </row>
    <row r="886" spans="5:5" ht="12.75">
      <c r="E886" s="20"/>
    </row>
    <row r="887" spans="5:5" ht="12.75">
      <c r="E887" s="20"/>
    </row>
    <row r="888" spans="5:5" ht="12.75">
      <c r="E888" s="20"/>
    </row>
    <row r="889" spans="5:5" ht="12.75">
      <c r="E889" s="20"/>
    </row>
    <row r="890" spans="5:5" ht="12.75">
      <c r="E890" s="20"/>
    </row>
    <row r="891" spans="5:5" ht="12.75">
      <c r="E891" s="20"/>
    </row>
    <row r="892" spans="5:5" ht="12.75">
      <c r="E892" s="20"/>
    </row>
    <row r="893" spans="5:5" ht="12.75">
      <c r="E893" s="20"/>
    </row>
    <row r="894" spans="5:5" ht="12.75">
      <c r="E894" s="20"/>
    </row>
    <row r="895" spans="5:5" ht="12.75">
      <c r="E895" s="20"/>
    </row>
    <row r="896" spans="5:5" ht="12.75">
      <c r="E896" s="20"/>
    </row>
    <row r="897" spans="5:5" ht="12.75">
      <c r="E897" s="20"/>
    </row>
    <row r="898" spans="5:5" ht="12.75">
      <c r="E898" s="20"/>
    </row>
    <row r="899" spans="5:5" ht="12.75">
      <c r="E899" s="20"/>
    </row>
    <row r="900" spans="5:5" ht="12.75">
      <c r="E900" s="20"/>
    </row>
    <row r="901" spans="5:5" ht="12.75">
      <c r="E901" s="20"/>
    </row>
    <row r="902" spans="5:5" ht="12.75">
      <c r="E902" s="20"/>
    </row>
    <row r="903" spans="5:5" ht="12.75">
      <c r="E903" s="20"/>
    </row>
    <row r="904" spans="5:5" ht="12.75">
      <c r="E904" s="20"/>
    </row>
    <row r="905" spans="5:5" ht="12.75">
      <c r="E905" s="20"/>
    </row>
    <row r="906" spans="5:5" ht="12.75">
      <c r="E906" s="20"/>
    </row>
    <row r="907" spans="5:5" ht="12.75">
      <c r="E907" s="20"/>
    </row>
    <row r="908" spans="5:5" ht="12.75">
      <c r="E908" s="20"/>
    </row>
    <row r="909" spans="5:5" ht="12.75">
      <c r="E909" s="20"/>
    </row>
    <row r="910" spans="5:5" ht="12.75">
      <c r="E910" s="20"/>
    </row>
    <row r="911" spans="5:5" ht="12.75">
      <c r="E911" s="20"/>
    </row>
    <row r="912" spans="5:5" ht="12.75">
      <c r="E912" s="20"/>
    </row>
    <row r="913" spans="5:5" ht="12.75">
      <c r="E913" s="20"/>
    </row>
    <row r="914" spans="5:5" ht="12.75">
      <c r="E914" s="20"/>
    </row>
    <row r="915" spans="5:5" ht="12.75">
      <c r="E915" s="20"/>
    </row>
    <row r="916" spans="5:5" ht="12.75">
      <c r="E916" s="20"/>
    </row>
    <row r="917" spans="5:5" ht="12.75">
      <c r="E917" s="20"/>
    </row>
    <row r="918" spans="5:5" ht="12.75">
      <c r="E918" s="20"/>
    </row>
    <row r="919" spans="5:5" ht="12.75">
      <c r="E919" s="20"/>
    </row>
    <row r="920" spans="5:5" ht="12.75">
      <c r="E920" s="20"/>
    </row>
    <row r="921" spans="5:5" ht="12.75">
      <c r="E921" s="20"/>
    </row>
    <row r="922" spans="5:5" ht="12.75">
      <c r="E922" s="20"/>
    </row>
    <row r="923" spans="5:5" ht="12.75">
      <c r="E923" s="20"/>
    </row>
    <row r="924" spans="5:5" ht="12.75">
      <c r="E924" s="20"/>
    </row>
    <row r="925" spans="5:5" ht="12.75">
      <c r="E925" s="20"/>
    </row>
    <row r="926" spans="5:5" ht="12.75">
      <c r="E926" s="20"/>
    </row>
    <row r="927" spans="5:5" ht="12.75">
      <c r="E927" s="20"/>
    </row>
    <row r="928" spans="5:5" ht="12.75">
      <c r="E928" s="20"/>
    </row>
    <row r="929" spans="5:5" ht="12.75">
      <c r="E929" s="20"/>
    </row>
    <row r="930" spans="5:5" ht="12.75">
      <c r="E930" s="20"/>
    </row>
    <row r="931" spans="5:5" ht="12.75">
      <c r="E931" s="20"/>
    </row>
    <row r="932" spans="5:5" ht="12.75">
      <c r="E932" s="20"/>
    </row>
    <row r="933" spans="5:5" ht="12.75">
      <c r="E933" s="20"/>
    </row>
    <row r="934" spans="5:5" ht="12.75">
      <c r="E934" s="20"/>
    </row>
    <row r="935" spans="5:5" ht="12.75">
      <c r="E935" s="20"/>
    </row>
    <row r="936" spans="5:5" ht="12.75">
      <c r="E936" s="20"/>
    </row>
    <row r="937" spans="5:5" ht="12.75">
      <c r="E937" s="20"/>
    </row>
    <row r="938" spans="5:5" ht="12.75">
      <c r="E938" s="20"/>
    </row>
    <row r="939" spans="5:5" ht="12.75">
      <c r="E939" s="20"/>
    </row>
    <row r="940" spans="5:5" ht="12.75">
      <c r="E940" s="20"/>
    </row>
    <row r="941" spans="5:5" ht="12.75">
      <c r="E941" s="20"/>
    </row>
    <row r="942" spans="5:5" ht="12.75">
      <c r="E942" s="20"/>
    </row>
    <row r="943" spans="5:5" ht="12.75">
      <c r="E943" s="20"/>
    </row>
    <row r="944" spans="5:5" ht="12.75">
      <c r="E944" s="20"/>
    </row>
    <row r="945" spans="5:5" ht="12.75">
      <c r="E945" s="20"/>
    </row>
    <row r="946" spans="5:5" ht="12.75">
      <c r="E946" s="20"/>
    </row>
    <row r="947" spans="5:5" ht="12.75">
      <c r="E947" s="20"/>
    </row>
    <row r="948" spans="5:5" ht="12.75">
      <c r="E948" s="20"/>
    </row>
    <row r="949" spans="5:5" ht="12.75">
      <c r="E949" s="20"/>
    </row>
    <row r="950" spans="5:5" ht="12.75">
      <c r="E950" s="20"/>
    </row>
    <row r="951" spans="5:5" ht="12.75">
      <c r="E951" s="20"/>
    </row>
    <row r="952" spans="5:5" ht="12.75">
      <c r="E952" s="20"/>
    </row>
    <row r="953" spans="5:5" ht="12.75">
      <c r="E953" s="20"/>
    </row>
    <row r="954" spans="5:5" ht="12.75">
      <c r="E954" s="20"/>
    </row>
    <row r="955" spans="5:5" ht="12.75">
      <c r="E955" s="20"/>
    </row>
    <row r="956" spans="5:5" ht="12.75">
      <c r="E956" s="20"/>
    </row>
    <row r="957" spans="5:5" ht="12.75">
      <c r="E957" s="20"/>
    </row>
    <row r="958" spans="5:5" ht="12.75">
      <c r="E958" s="20"/>
    </row>
    <row r="959" spans="5:5" ht="12.75">
      <c r="E959" s="20"/>
    </row>
    <row r="960" spans="5:5" ht="12.75">
      <c r="E960" s="20"/>
    </row>
    <row r="961" spans="5:5" ht="12.75">
      <c r="E961" s="20"/>
    </row>
    <row r="962" spans="5:5" ht="12.75">
      <c r="E962" s="20"/>
    </row>
    <row r="963" spans="5:5" ht="12.75">
      <c r="E963" s="20"/>
    </row>
    <row r="964" spans="5:5" ht="12.75">
      <c r="E964" s="20"/>
    </row>
    <row r="965" spans="5:5" ht="12.75">
      <c r="E965" s="20"/>
    </row>
    <row r="966" spans="5:5" ht="12.75">
      <c r="E966" s="20"/>
    </row>
    <row r="967" spans="5:5" ht="12.75">
      <c r="E967" s="20"/>
    </row>
    <row r="968" spans="5:5" ht="12.75">
      <c r="E968" s="20"/>
    </row>
    <row r="969" spans="5:5" ht="12.75">
      <c r="E969" s="20"/>
    </row>
    <row r="970" spans="5:5" ht="12.75">
      <c r="E970" s="20"/>
    </row>
    <row r="971" spans="5:5" ht="12.75">
      <c r="E971" s="20"/>
    </row>
    <row r="972" spans="5:5" ht="12.75">
      <c r="E972" s="20"/>
    </row>
    <row r="973" spans="5:5" ht="12.75">
      <c r="E973" s="20"/>
    </row>
    <row r="974" spans="5:5" ht="12.75">
      <c r="E974" s="20"/>
    </row>
    <row r="975" spans="5:5" ht="12.75">
      <c r="E975" s="20"/>
    </row>
    <row r="976" spans="5:5" ht="12.75">
      <c r="E976" s="20"/>
    </row>
    <row r="977" spans="5:5" ht="12.75">
      <c r="E977" s="20"/>
    </row>
    <row r="978" spans="5:5" ht="12.75">
      <c r="E978" s="20"/>
    </row>
    <row r="979" spans="5:5" ht="12.75">
      <c r="E979" s="20"/>
    </row>
    <row r="980" spans="5:5" ht="12.75">
      <c r="E980" s="20"/>
    </row>
    <row r="981" spans="5:5" ht="12.75">
      <c r="E981" s="20"/>
    </row>
    <row r="982" spans="5:5" ht="12.75">
      <c r="E982" s="20"/>
    </row>
    <row r="983" spans="5:5" ht="12.75">
      <c r="E983" s="20"/>
    </row>
    <row r="984" spans="5:5" ht="12.75">
      <c r="E984" s="20"/>
    </row>
    <row r="985" spans="5:5" ht="12.75">
      <c r="E985" s="20"/>
    </row>
    <row r="986" spans="5:5" ht="12.75">
      <c r="E986" s="20"/>
    </row>
    <row r="987" spans="5:5" ht="12.75">
      <c r="E987" s="20"/>
    </row>
    <row r="988" spans="5:5" ht="12.75">
      <c r="E988" s="20"/>
    </row>
    <row r="989" spans="5:5" ht="12.75">
      <c r="E989" s="20"/>
    </row>
    <row r="990" spans="5:5" ht="12.75">
      <c r="E990" s="20"/>
    </row>
    <row r="991" spans="5:5" ht="12.75">
      <c r="E991" s="20"/>
    </row>
    <row r="992" spans="5:5" ht="12.75">
      <c r="E992" s="20"/>
    </row>
    <row r="993" spans="5:5" ht="12.75">
      <c r="E993" s="20"/>
    </row>
    <row r="994" spans="5:5" ht="12.75">
      <c r="E994" s="20"/>
    </row>
    <row r="995" spans="5:5" ht="12.75">
      <c r="E995" s="20"/>
    </row>
    <row r="996" spans="5:5" ht="12.75">
      <c r="E996" s="20"/>
    </row>
    <row r="997" spans="5:5" ht="12.75">
      <c r="E997" s="20"/>
    </row>
    <row r="998" spans="5:5" ht="12.75">
      <c r="E998" s="20"/>
    </row>
    <row r="999" spans="5:5" ht="12.75">
      <c r="E999" s="20"/>
    </row>
    <row r="1000" spans="5:5" ht="12.75">
      <c r="E1000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Y51"/>
  <sheetViews>
    <sheetView workbookViewId="0"/>
  </sheetViews>
  <sheetFormatPr defaultColWidth="14.42578125" defaultRowHeight="15.75" customHeight="1"/>
  <cols>
    <col min="1" max="1" width="32.42578125" customWidth="1"/>
    <col min="2" max="2" width="25.85546875" customWidth="1"/>
  </cols>
  <sheetData>
    <row r="1" spans="1:5">
      <c r="A1" s="1" t="s">
        <v>2</v>
      </c>
      <c r="B1" s="3" t="s">
        <v>11</v>
      </c>
      <c r="C1" s="22" t="s">
        <v>9</v>
      </c>
      <c r="D1" s="22" t="s">
        <v>20</v>
      </c>
      <c r="E1" s="22" t="s">
        <v>21</v>
      </c>
    </row>
    <row r="2" spans="1:5">
      <c r="A2" s="5">
        <v>36.56</v>
      </c>
      <c r="B2" s="8">
        <v>1.5</v>
      </c>
      <c r="C2">
        <f t="shared" ref="C2:C36" si="0">(A2)*(B2)</f>
        <v>54.84</v>
      </c>
      <c r="D2">
        <f t="shared" ref="D2:E2" si="1">(A2)*(A2)</f>
        <v>1336.6336000000001</v>
      </c>
      <c r="E2">
        <f t="shared" si="1"/>
        <v>2.25</v>
      </c>
    </row>
    <row r="3" spans="1:5">
      <c r="A3" s="5">
        <v>22.867000000000001</v>
      </c>
      <c r="B3" s="8">
        <v>1</v>
      </c>
      <c r="C3">
        <f t="shared" si="0"/>
        <v>22.867000000000001</v>
      </c>
      <c r="D3">
        <f t="shared" ref="D3:E3" si="2">(A3)*(A3)</f>
        <v>522.89968900000008</v>
      </c>
      <c r="E3">
        <f t="shared" si="2"/>
        <v>1</v>
      </c>
    </row>
    <row r="4" spans="1:5">
      <c r="A4" s="5">
        <v>10.225</v>
      </c>
      <c r="B4" s="8">
        <v>1</v>
      </c>
      <c r="C4">
        <f t="shared" si="0"/>
        <v>10.225</v>
      </c>
      <c r="D4">
        <f t="shared" ref="D4:E4" si="3">(A4)*(A4)</f>
        <v>104.550625</v>
      </c>
      <c r="E4">
        <f t="shared" si="3"/>
        <v>1</v>
      </c>
    </row>
    <row r="5" spans="1:5">
      <c r="A5" s="12">
        <v>19.602</v>
      </c>
      <c r="B5" s="8">
        <v>5</v>
      </c>
      <c r="C5">
        <f t="shared" si="0"/>
        <v>98.01</v>
      </c>
      <c r="D5">
        <f t="shared" ref="D5:E5" si="4">(A5)*(A5)</f>
        <v>384.238404</v>
      </c>
      <c r="E5">
        <f t="shared" si="4"/>
        <v>25</v>
      </c>
    </row>
    <row r="6" spans="1:5">
      <c r="A6" s="12">
        <v>49.036999999999999</v>
      </c>
      <c r="B6" s="8">
        <v>1.0900000000000001</v>
      </c>
      <c r="C6">
        <f t="shared" si="0"/>
        <v>53.450330000000001</v>
      </c>
      <c r="D6">
        <f t="shared" ref="D6:E6" si="5">(A6)*(A6)</f>
        <v>2404.6273689999998</v>
      </c>
      <c r="E6">
        <f t="shared" si="5"/>
        <v>1.1881000000000002</v>
      </c>
    </row>
    <row r="7" spans="1:5">
      <c r="A7" s="12">
        <v>36.920999999999999</v>
      </c>
      <c r="B7" s="8">
        <v>2</v>
      </c>
      <c r="C7">
        <f t="shared" si="0"/>
        <v>73.841999999999999</v>
      </c>
      <c r="D7">
        <f t="shared" ref="D7:E7" si="6">(A7)*(A7)</f>
        <v>1363.160241</v>
      </c>
      <c r="E7">
        <f t="shared" si="6"/>
        <v>4</v>
      </c>
    </row>
    <row r="8" spans="1:5">
      <c r="A8" s="12">
        <v>43.670999999999999</v>
      </c>
      <c r="B8" s="8">
        <v>5</v>
      </c>
      <c r="C8">
        <f t="shared" si="0"/>
        <v>218.35499999999999</v>
      </c>
      <c r="D8">
        <f t="shared" ref="D8:E8" si="7">(A8)*(A8)</f>
        <v>1907.1562409999999</v>
      </c>
      <c r="E8">
        <f t="shared" si="7"/>
        <v>25</v>
      </c>
    </row>
    <row r="9" spans="1:5">
      <c r="A9" s="12">
        <v>17.216999999999999</v>
      </c>
      <c r="B9" s="8">
        <v>1</v>
      </c>
      <c r="C9">
        <f t="shared" si="0"/>
        <v>17.216999999999999</v>
      </c>
      <c r="D9">
        <f t="shared" ref="D9:E9" si="8">(A9)*(A9)</f>
        <v>296.42508899999996</v>
      </c>
      <c r="E9">
        <f t="shared" si="8"/>
        <v>1</v>
      </c>
    </row>
    <row r="10" spans="1:5">
      <c r="A10" s="12">
        <v>25.956</v>
      </c>
      <c r="B10" s="8">
        <v>1.5</v>
      </c>
      <c r="C10">
        <f t="shared" si="0"/>
        <v>38.933999999999997</v>
      </c>
      <c r="D10">
        <f t="shared" ref="D10:E10" si="9">(A10)*(A10)</f>
        <v>673.71393599999999</v>
      </c>
      <c r="E10">
        <f t="shared" si="9"/>
        <v>2.25</v>
      </c>
    </row>
    <row r="11" spans="1:5">
      <c r="A11" s="12">
        <v>55.923000000000002</v>
      </c>
      <c r="B11" s="8">
        <v>2.5</v>
      </c>
      <c r="C11">
        <f t="shared" si="0"/>
        <v>139.8075</v>
      </c>
      <c r="D11">
        <f t="shared" ref="D11:E11" si="10">(A11)*(A11)</f>
        <v>3127.3819290000001</v>
      </c>
      <c r="E11">
        <f t="shared" si="10"/>
        <v>6.25</v>
      </c>
    </row>
    <row r="12" spans="1:5">
      <c r="A12" s="12">
        <v>17.722999999999999</v>
      </c>
      <c r="B12" s="8">
        <v>3</v>
      </c>
      <c r="C12">
        <f t="shared" si="0"/>
        <v>53.168999999999997</v>
      </c>
      <c r="D12">
        <f t="shared" ref="D12:E12" si="11">(A12)*(A12)</f>
        <v>314.10472899999996</v>
      </c>
      <c r="E12">
        <f t="shared" si="11"/>
        <v>9</v>
      </c>
    </row>
    <row r="13" spans="1:5">
      <c r="A13" s="12">
        <v>0</v>
      </c>
      <c r="B13" s="8">
        <v>2.11</v>
      </c>
      <c r="C13">
        <f t="shared" si="0"/>
        <v>0</v>
      </c>
      <c r="D13">
        <f t="shared" ref="D13:E13" si="12">(A13)*(A13)</f>
        <v>0</v>
      </c>
      <c r="E13">
        <f t="shared" si="12"/>
        <v>4.4520999999999997</v>
      </c>
    </row>
    <row r="14" spans="1:5">
      <c r="A14" s="12">
        <v>34.573999999999998</v>
      </c>
      <c r="B14" s="8">
        <v>1</v>
      </c>
      <c r="C14">
        <f t="shared" si="0"/>
        <v>34.573999999999998</v>
      </c>
      <c r="D14">
        <f t="shared" ref="D14:E14" si="13">(A14)*(A14)</f>
        <v>1195.3614759999998</v>
      </c>
      <c r="E14">
        <f t="shared" si="13"/>
        <v>1</v>
      </c>
    </row>
    <row r="15" spans="1:5">
      <c r="A15" s="12">
        <v>18.335000000000001</v>
      </c>
      <c r="B15" s="8">
        <v>2</v>
      </c>
      <c r="C15">
        <f t="shared" si="0"/>
        <v>36.67</v>
      </c>
      <c r="D15">
        <f t="shared" ref="D15:E15" si="14">(A15)*(A15)</f>
        <v>336.17222500000003</v>
      </c>
      <c r="E15">
        <f t="shared" si="14"/>
        <v>4</v>
      </c>
    </row>
    <row r="16" spans="1:5">
      <c r="A16" s="12">
        <v>8.0289999999999999</v>
      </c>
      <c r="B16" s="8">
        <v>3</v>
      </c>
      <c r="C16">
        <f t="shared" si="0"/>
        <v>24.087</v>
      </c>
      <c r="D16">
        <f t="shared" ref="D16:E16" si="15">(A16)*(A16)</f>
        <v>64.464840999999993</v>
      </c>
      <c r="E16">
        <f t="shared" si="15"/>
        <v>9</v>
      </c>
    </row>
    <row r="17" spans="1:5">
      <c r="A17" s="12">
        <v>0</v>
      </c>
      <c r="B17" s="8">
        <v>8.33</v>
      </c>
      <c r="C17">
        <f t="shared" si="0"/>
        <v>0</v>
      </c>
      <c r="D17">
        <f t="shared" ref="D17:E17" si="16">(A17)*(A17)</f>
        <v>0</v>
      </c>
      <c r="E17">
        <f t="shared" si="16"/>
        <v>69.388900000000007</v>
      </c>
    </row>
    <row r="18" spans="1:5">
      <c r="A18" s="12">
        <v>69.067999999999998</v>
      </c>
      <c r="B18" s="8">
        <v>9</v>
      </c>
      <c r="C18">
        <f t="shared" si="0"/>
        <v>621.61199999999997</v>
      </c>
      <c r="D18">
        <f t="shared" ref="D18:E18" si="17">(A18)*(A18)</f>
        <v>4770.3886239999993</v>
      </c>
      <c r="E18">
        <f t="shared" si="17"/>
        <v>81</v>
      </c>
    </row>
    <row r="19" spans="1:5">
      <c r="A19" s="12">
        <v>27.05</v>
      </c>
      <c r="B19" s="8">
        <v>4</v>
      </c>
      <c r="C19">
        <f t="shared" si="0"/>
        <v>108.2</v>
      </c>
      <c r="D19">
        <f t="shared" ref="D19:E19" si="18">(A19)*(A19)</f>
        <v>731.70249999999999</v>
      </c>
      <c r="E19">
        <f t="shared" si="18"/>
        <v>16</v>
      </c>
    </row>
    <row r="20" spans="1:5">
      <c r="A20" s="12">
        <v>15.438000000000001</v>
      </c>
      <c r="B20" s="8">
        <v>2</v>
      </c>
      <c r="C20">
        <f t="shared" si="0"/>
        <v>30.876000000000001</v>
      </c>
      <c r="D20">
        <f t="shared" ref="D20:E20" si="19">(A20)*(A20)</f>
        <v>238.33184400000002</v>
      </c>
      <c r="E20">
        <f t="shared" si="19"/>
        <v>4</v>
      </c>
    </row>
    <row r="21" spans="1:5">
      <c r="A21" s="12">
        <v>18.225000000000001</v>
      </c>
      <c r="B21" s="8">
        <v>1</v>
      </c>
      <c r="C21">
        <f t="shared" si="0"/>
        <v>18.225000000000001</v>
      </c>
      <c r="D21">
        <f t="shared" ref="D21:E21" si="20">(A21)*(A21)</f>
        <v>332.15062500000005</v>
      </c>
      <c r="E21">
        <f t="shared" si="20"/>
        <v>1</v>
      </c>
    </row>
    <row r="22" spans="1:5">
      <c r="A22" s="12">
        <v>56.804000000000002</v>
      </c>
      <c r="B22" s="8">
        <v>3.5</v>
      </c>
      <c r="C22">
        <f t="shared" si="0"/>
        <v>198.81400000000002</v>
      </c>
      <c r="D22">
        <f t="shared" ref="D22:E22" si="21">(A22)*(A22)</f>
        <v>3226.6944160000003</v>
      </c>
      <c r="E22">
        <f t="shared" si="21"/>
        <v>12.25</v>
      </c>
    </row>
    <row r="23" spans="1:5">
      <c r="A23" s="12">
        <v>23.292999999999999</v>
      </c>
      <c r="B23" s="8">
        <v>4</v>
      </c>
      <c r="C23">
        <f t="shared" si="0"/>
        <v>93.171999999999997</v>
      </c>
      <c r="D23">
        <f t="shared" ref="D23:E23" si="22">(A23)*(A23)</f>
        <v>542.563849</v>
      </c>
      <c r="E23">
        <f t="shared" si="22"/>
        <v>16</v>
      </c>
    </row>
    <row r="24" spans="1:5">
      <c r="A24" s="12">
        <v>18.928000000000001</v>
      </c>
      <c r="B24" s="8">
        <v>2</v>
      </c>
      <c r="C24">
        <f t="shared" si="0"/>
        <v>37.856000000000002</v>
      </c>
      <c r="D24">
        <f t="shared" ref="D24:E24" si="23">(A24)*(A24)</f>
        <v>358.26918400000005</v>
      </c>
      <c r="E24">
        <f t="shared" si="23"/>
        <v>4</v>
      </c>
    </row>
    <row r="25" spans="1:5">
      <c r="A25" s="12">
        <v>8.0850000000000009</v>
      </c>
      <c r="B25" s="8">
        <v>1.5</v>
      </c>
      <c r="C25">
        <f t="shared" si="0"/>
        <v>12.127500000000001</v>
      </c>
      <c r="D25">
        <f t="shared" ref="D25:E25" si="24">(A25)*(A25)</f>
        <v>65.367225000000019</v>
      </c>
      <c r="E25">
        <f t="shared" si="24"/>
        <v>2.25</v>
      </c>
    </row>
    <row r="26" spans="1:5">
      <c r="A26" s="12">
        <v>17.329999999999998</v>
      </c>
      <c r="B26" s="8">
        <v>3.19</v>
      </c>
      <c r="C26">
        <f t="shared" si="0"/>
        <v>55.282699999999991</v>
      </c>
      <c r="D26">
        <f t="shared" ref="D26:E26" si="25">(A26)*(A26)</f>
        <v>300.32889999999992</v>
      </c>
      <c r="E26">
        <f t="shared" si="25"/>
        <v>10.1761</v>
      </c>
    </row>
    <row r="27" spans="1:5">
      <c r="A27" s="12">
        <v>5.3710000000000004</v>
      </c>
      <c r="B27" s="8">
        <v>3</v>
      </c>
      <c r="C27">
        <f t="shared" si="0"/>
        <v>16.113</v>
      </c>
      <c r="D27">
        <f t="shared" ref="D27:E27" si="26">(A27)*(A27)</f>
        <v>28.847641000000003</v>
      </c>
      <c r="E27">
        <f t="shared" si="26"/>
        <v>9</v>
      </c>
    </row>
    <row r="28" spans="1:5">
      <c r="A28" s="12">
        <v>6.4279999999999999</v>
      </c>
      <c r="B28" s="8">
        <v>1</v>
      </c>
      <c r="C28">
        <f t="shared" si="0"/>
        <v>6.4279999999999999</v>
      </c>
      <c r="D28">
        <f t="shared" ref="D28:E28" si="27">(A28)*(A28)</f>
        <v>41.319184</v>
      </c>
      <c r="E28">
        <f t="shared" si="27"/>
        <v>1</v>
      </c>
    </row>
    <row r="29" spans="1:5">
      <c r="A29" s="12">
        <v>22.847999999999999</v>
      </c>
      <c r="B29" s="8">
        <v>1.33</v>
      </c>
      <c r="C29">
        <f t="shared" si="0"/>
        <v>30.387840000000001</v>
      </c>
      <c r="D29">
        <f t="shared" ref="D29:E29" si="28">(A29)*(A29)</f>
        <v>522.03110399999991</v>
      </c>
      <c r="E29">
        <f t="shared" si="28"/>
        <v>1.7689000000000001</v>
      </c>
    </row>
    <row r="30" spans="1:5">
      <c r="A30" s="12">
        <v>19.431000000000001</v>
      </c>
      <c r="B30" s="8">
        <v>1</v>
      </c>
      <c r="C30">
        <f t="shared" si="0"/>
        <v>19.431000000000001</v>
      </c>
      <c r="D30">
        <f t="shared" ref="D30:E30" si="29">(A30)*(A30)</f>
        <v>377.56376100000006</v>
      </c>
      <c r="E30">
        <f t="shared" si="29"/>
        <v>1</v>
      </c>
    </row>
    <row r="31" spans="1:5">
      <c r="A31" s="12">
        <v>24.463000000000001</v>
      </c>
      <c r="B31" s="8">
        <v>2</v>
      </c>
      <c r="C31">
        <f t="shared" si="0"/>
        <v>48.926000000000002</v>
      </c>
      <c r="D31">
        <f t="shared" ref="D31:E31" si="30">(A31)*(A31)</f>
        <v>598.43836900000008</v>
      </c>
      <c r="E31">
        <f t="shared" si="30"/>
        <v>4</v>
      </c>
    </row>
    <row r="32" spans="1:5">
      <c r="A32" s="12">
        <v>29.161999999999999</v>
      </c>
      <c r="B32" s="8">
        <v>1.56</v>
      </c>
      <c r="C32">
        <f t="shared" si="0"/>
        <v>45.492719999999998</v>
      </c>
      <c r="D32">
        <f t="shared" ref="D32:E32" si="31">(A32)*(A32)</f>
        <v>850.42224399999998</v>
      </c>
      <c r="E32">
        <f t="shared" si="31"/>
        <v>2.4336000000000002</v>
      </c>
    </row>
    <row r="33" spans="1:25">
      <c r="A33" s="12">
        <v>10.611000000000001</v>
      </c>
      <c r="B33" s="8">
        <v>5</v>
      </c>
      <c r="C33">
        <f t="shared" si="0"/>
        <v>53.055000000000007</v>
      </c>
      <c r="D33">
        <f t="shared" ref="D33:E33" si="32">(A33)*(A33)</f>
        <v>112.59332100000002</v>
      </c>
      <c r="E33">
        <f t="shared" si="32"/>
        <v>25</v>
      </c>
    </row>
    <row r="34" spans="1:25">
      <c r="A34" s="12">
        <v>8.7520000000000007</v>
      </c>
      <c r="B34" s="8">
        <v>5</v>
      </c>
      <c r="C34">
        <f t="shared" si="0"/>
        <v>43.760000000000005</v>
      </c>
      <c r="D34">
        <f t="shared" ref="D34:E34" si="33">(A34)*(A34)</f>
        <v>76.597504000000015</v>
      </c>
      <c r="E34">
        <f t="shared" si="33"/>
        <v>25</v>
      </c>
    </row>
    <row r="35" spans="1:25">
      <c r="A35" s="12">
        <v>16.096</v>
      </c>
      <c r="B35" s="8">
        <v>1</v>
      </c>
      <c r="C35">
        <f t="shared" si="0"/>
        <v>16.096</v>
      </c>
      <c r="D35">
        <f t="shared" ref="D35:E35" si="34">(A35)*(A35)</f>
        <v>259.08121599999998</v>
      </c>
      <c r="E35">
        <f t="shared" si="34"/>
        <v>1</v>
      </c>
    </row>
    <row r="36" spans="1:25">
      <c r="A36" s="12">
        <v>17.402000000000001</v>
      </c>
      <c r="B36" s="8">
        <v>2.67</v>
      </c>
      <c r="C36">
        <f t="shared" si="0"/>
        <v>46.463340000000002</v>
      </c>
      <c r="D36">
        <f t="shared" ref="D36:E36" si="35">(A36)*(A36)</f>
        <v>302.82960400000002</v>
      </c>
      <c r="E36">
        <f t="shared" si="35"/>
        <v>7.1288999999999998</v>
      </c>
    </row>
    <row r="37" spans="1:25" ht="15.75" customHeight="1">
      <c r="A37" s="30">
        <f t="shared" ref="A37:E37" si="36">SUM(A2:A36)</f>
        <v>811.42499999999995</v>
      </c>
      <c r="B37" s="25">
        <f t="shared" si="36"/>
        <v>94.78</v>
      </c>
      <c r="C37" s="25">
        <f t="shared" si="36"/>
        <v>2378.3659299999995</v>
      </c>
      <c r="D37" s="25">
        <f t="shared" si="36"/>
        <v>27766.411509000005</v>
      </c>
      <c r="E37" s="25">
        <f t="shared" si="36"/>
        <v>389.78659999999996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1:25" ht="15.75" customHeight="1">
      <c r="A38" s="18"/>
    </row>
    <row r="39" spans="1:25" ht="15.75" customHeight="1">
      <c r="A39" s="18"/>
      <c r="F39">
        <f>35*C37 - A37*B37</f>
        <v>6335.9460499999841</v>
      </c>
    </row>
    <row r="40" spans="1:25" ht="15.75" customHeight="1">
      <c r="A40" s="18"/>
      <c r="F40">
        <f>35*D37 - A37^2</f>
        <v>313413.87219000026</v>
      </c>
    </row>
    <row r="41" spans="1:25" ht="15.75" customHeight="1">
      <c r="A41" s="18"/>
      <c r="F41">
        <f>35*E37 - B37^2</f>
        <v>4659.2825999999986</v>
      </c>
    </row>
    <row r="42" spans="1:25" ht="15.75" customHeight="1">
      <c r="A42" s="18"/>
      <c r="D42" s="33"/>
      <c r="F42">
        <f>(F41*F40)^(1/2)</f>
        <v>38213.659878288177</v>
      </c>
    </row>
    <row r="43" spans="1:25" ht="15.75" customHeight="1">
      <c r="A43" s="18"/>
      <c r="D43" s="33"/>
      <c r="F43" s="25">
        <f>F39/F42</f>
        <v>0.16580317274451573</v>
      </c>
    </row>
    <row r="44" spans="1:25" ht="15.75" customHeight="1">
      <c r="A44" s="18"/>
      <c r="D44" s="33"/>
    </row>
    <row r="45" spans="1:25" ht="15.75" customHeight="1">
      <c r="A45" s="18"/>
      <c r="D45" s="33"/>
    </row>
    <row r="46" spans="1:25" ht="15.75" customHeight="1">
      <c r="A46" s="18"/>
    </row>
    <row r="47" spans="1:25" ht="15.75" customHeight="1">
      <c r="A47" s="18"/>
    </row>
    <row r="48" spans="1:25" ht="15.75" customHeight="1">
      <c r="A48" s="18"/>
    </row>
    <row r="49" spans="1:1" ht="15.75" customHeight="1">
      <c r="A49" s="18"/>
    </row>
    <row r="50" spans="1:1" ht="15.75" customHeight="1">
      <c r="A50" s="18"/>
    </row>
    <row r="51" spans="1:1" ht="15.75" customHeight="1">
      <c r="A5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1"/>
  <sheetViews>
    <sheetView tabSelected="1" workbookViewId="0"/>
  </sheetViews>
  <sheetFormatPr defaultColWidth="14.42578125" defaultRowHeight="15.75" customHeight="1"/>
  <cols>
    <col min="1" max="1" width="7" customWidth="1"/>
    <col min="2" max="2" width="16.28515625" customWidth="1"/>
  </cols>
  <sheetData>
    <row r="1" spans="1:12">
      <c r="A1" s="1" t="s">
        <v>0</v>
      </c>
      <c r="B1" s="1" t="s">
        <v>1</v>
      </c>
      <c r="C1" s="3"/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6" t="s">
        <v>15</v>
      </c>
      <c r="J1" s="3" t="s">
        <v>17</v>
      </c>
      <c r="K1" s="3" t="s">
        <v>18</v>
      </c>
      <c r="L1" s="3" t="s">
        <v>19</v>
      </c>
    </row>
    <row r="2" spans="1:12">
      <c r="A2" s="5">
        <v>1</v>
      </c>
      <c r="B2" s="5" t="s">
        <v>16</v>
      </c>
      <c r="C2" s="8">
        <v>3</v>
      </c>
      <c r="D2" s="8">
        <v>13</v>
      </c>
      <c r="E2" s="8">
        <v>1.5</v>
      </c>
      <c r="F2" s="8">
        <v>0.14000000000000001</v>
      </c>
      <c r="G2" s="8">
        <v>3733.61</v>
      </c>
      <c r="H2" s="8">
        <v>89</v>
      </c>
      <c r="I2" s="10">
        <v>409.94</v>
      </c>
      <c r="J2" s="8">
        <v>156.01</v>
      </c>
      <c r="K2" s="8">
        <v>4</v>
      </c>
      <c r="L2" s="8">
        <v>19</v>
      </c>
    </row>
    <row r="3" spans="1:12">
      <c r="A3" s="5">
        <v>2</v>
      </c>
      <c r="B3" s="5" t="s">
        <v>22</v>
      </c>
      <c r="C3" s="8">
        <v>3</v>
      </c>
      <c r="D3" s="8">
        <v>10</v>
      </c>
      <c r="E3" s="8">
        <v>1</v>
      </c>
      <c r="F3" s="8">
        <v>0.08</v>
      </c>
      <c r="G3" s="8">
        <v>1155.54</v>
      </c>
      <c r="H3" s="8">
        <v>59</v>
      </c>
      <c r="I3" s="10">
        <v>230.48</v>
      </c>
      <c r="J3" s="8">
        <v>82.84</v>
      </c>
      <c r="K3" s="8">
        <v>29</v>
      </c>
      <c r="L3" s="8">
        <v>14</v>
      </c>
    </row>
    <row r="4" spans="1:12">
      <c r="A4" s="5">
        <v>3</v>
      </c>
      <c r="B4" s="5" t="s">
        <v>23</v>
      </c>
      <c r="C4" s="8">
        <v>6</v>
      </c>
      <c r="D4" s="8">
        <v>24</v>
      </c>
      <c r="E4" s="8">
        <v>1</v>
      </c>
      <c r="F4" s="8">
        <v>0.21</v>
      </c>
      <c r="G4" s="8">
        <v>4273.18</v>
      </c>
      <c r="H4" s="8">
        <v>157</v>
      </c>
      <c r="I4" s="10">
        <v>635.57000000000005</v>
      </c>
      <c r="J4" s="8">
        <v>126.08</v>
      </c>
      <c r="K4" s="8">
        <v>0</v>
      </c>
      <c r="L4" s="8">
        <v>32</v>
      </c>
    </row>
    <row r="5" spans="1:12">
      <c r="A5" s="5">
        <v>4</v>
      </c>
      <c r="B5" s="5" t="s">
        <v>24</v>
      </c>
      <c r="C5" s="8">
        <v>5</v>
      </c>
      <c r="D5" s="8">
        <v>11</v>
      </c>
      <c r="E5" s="8">
        <v>5</v>
      </c>
      <c r="F5" s="8">
        <v>0.12</v>
      </c>
      <c r="G5" s="8">
        <v>3520.69</v>
      </c>
      <c r="H5" s="8">
        <v>75</v>
      </c>
      <c r="I5" s="10">
        <v>352.94</v>
      </c>
      <c r="J5" s="8">
        <v>103.85</v>
      </c>
      <c r="K5" s="8">
        <v>0</v>
      </c>
      <c r="L5" s="8">
        <v>17</v>
      </c>
    </row>
    <row r="6" spans="1:12">
      <c r="A6" s="5">
        <v>5</v>
      </c>
      <c r="B6" s="5" t="s">
        <v>25</v>
      </c>
      <c r="C6" s="8">
        <v>12</v>
      </c>
      <c r="D6" s="8">
        <v>40</v>
      </c>
      <c r="E6" s="8">
        <v>1.0900000000000001</v>
      </c>
      <c r="F6" s="8">
        <v>0.26</v>
      </c>
      <c r="G6" s="8">
        <v>4250.84</v>
      </c>
      <c r="H6" s="8">
        <v>211</v>
      </c>
      <c r="I6" s="10">
        <v>789.8</v>
      </c>
      <c r="J6" s="8">
        <v>132.81</v>
      </c>
      <c r="K6" s="8">
        <v>2</v>
      </c>
      <c r="L6" s="8">
        <v>53</v>
      </c>
    </row>
    <row r="7" spans="1:12">
      <c r="A7" s="5">
        <v>6</v>
      </c>
      <c r="B7" s="5" t="s">
        <v>26</v>
      </c>
      <c r="C7" s="8">
        <v>2</v>
      </c>
      <c r="D7" s="8">
        <v>24</v>
      </c>
      <c r="E7" s="8">
        <v>2</v>
      </c>
      <c r="F7" s="8">
        <v>0.38</v>
      </c>
      <c r="G7" s="8">
        <v>18340.23</v>
      </c>
      <c r="H7" s="8">
        <v>195</v>
      </c>
      <c r="I7" s="10">
        <v>1132.5899999999999</v>
      </c>
      <c r="J7" s="8">
        <v>135.78</v>
      </c>
      <c r="K7" s="8">
        <v>25</v>
      </c>
      <c r="L7" s="8">
        <v>33</v>
      </c>
    </row>
    <row r="8" spans="1:12">
      <c r="A8" s="5">
        <v>7</v>
      </c>
      <c r="B8" s="5" t="s">
        <v>27</v>
      </c>
      <c r="C8" s="8">
        <v>5</v>
      </c>
      <c r="D8" s="8">
        <v>33</v>
      </c>
      <c r="E8" s="8">
        <v>5</v>
      </c>
      <c r="F8" s="13">
        <v>0.4</v>
      </c>
      <c r="G8" s="8">
        <v>29415.53</v>
      </c>
      <c r="H8" s="8">
        <v>203</v>
      </c>
      <c r="I8" s="10">
        <v>1194.08</v>
      </c>
      <c r="J8" s="8">
        <v>92.58</v>
      </c>
      <c r="K8" s="8">
        <v>34</v>
      </c>
      <c r="L8" s="8">
        <v>42</v>
      </c>
    </row>
    <row r="9" spans="1:12">
      <c r="A9" s="5">
        <v>8</v>
      </c>
      <c r="B9" s="5" t="s">
        <v>28</v>
      </c>
      <c r="C9" s="8">
        <v>1</v>
      </c>
      <c r="D9" s="8">
        <v>9</v>
      </c>
      <c r="E9" s="8">
        <v>1</v>
      </c>
      <c r="F9" s="8">
        <v>0.11</v>
      </c>
      <c r="G9" s="8">
        <v>3455.45</v>
      </c>
      <c r="H9" s="8">
        <v>68</v>
      </c>
      <c r="I9" s="10">
        <v>325.85000000000002</v>
      </c>
      <c r="J9" s="8">
        <v>133.82</v>
      </c>
      <c r="K9" s="8">
        <v>19</v>
      </c>
      <c r="L9" s="8">
        <v>13</v>
      </c>
    </row>
    <row r="10" spans="1:12">
      <c r="A10" s="5">
        <v>9</v>
      </c>
      <c r="B10" s="5" t="s">
        <v>29</v>
      </c>
      <c r="C10" s="8">
        <v>3</v>
      </c>
      <c r="D10" s="8">
        <v>14</v>
      </c>
      <c r="E10" s="8">
        <v>1.5</v>
      </c>
      <c r="F10" s="8">
        <v>0.14000000000000001</v>
      </c>
      <c r="G10" s="8">
        <v>4894.17</v>
      </c>
      <c r="H10" s="8">
        <v>98</v>
      </c>
      <c r="I10" s="10">
        <v>425.16</v>
      </c>
      <c r="J10" s="8">
        <v>112.93</v>
      </c>
      <c r="K10" s="8">
        <v>8</v>
      </c>
      <c r="L10" s="8">
        <v>23</v>
      </c>
    </row>
    <row r="11" spans="1:12">
      <c r="A11" s="5">
        <v>10</v>
      </c>
      <c r="B11" s="5" t="s">
        <v>30</v>
      </c>
      <c r="C11" s="8">
        <v>5</v>
      </c>
      <c r="D11" s="8">
        <v>26</v>
      </c>
      <c r="E11" s="8">
        <v>2.5</v>
      </c>
      <c r="F11" s="8">
        <v>0.24</v>
      </c>
      <c r="G11" s="8">
        <v>11079.89</v>
      </c>
      <c r="H11" s="8">
        <v>147</v>
      </c>
      <c r="I11" s="10">
        <v>728.06</v>
      </c>
      <c r="J11" s="8">
        <v>81.88</v>
      </c>
      <c r="K11" s="8">
        <v>10</v>
      </c>
      <c r="L11" s="8">
        <v>23</v>
      </c>
    </row>
    <row r="12" spans="1:12">
      <c r="A12" s="5">
        <v>11</v>
      </c>
      <c r="B12" s="5" t="s">
        <v>31</v>
      </c>
      <c r="C12" s="8">
        <v>3</v>
      </c>
      <c r="D12" s="8">
        <v>15</v>
      </c>
      <c r="E12" s="8">
        <v>3</v>
      </c>
      <c r="F12" s="8">
        <v>0.19</v>
      </c>
      <c r="G12" s="8">
        <v>10300.32</v>
      </c>
      <c r="H12" s="8">
        <v>103</v>
      </c>
      <c r="I12" s="10">
        <v>559.88</v>
      </c>
      <c r="J12" s="8">
        <v>77.400000000000006</v>
      </c>
      <c r="K12" s="8">
        <v>5</v>
      </c>
      <c r="L12" s="8">
        <v>19</v>
      </c>
    </row>
    <row r="13" spans="1:12">
      <c r="A13" s="5">
        <v>12</v>
      </c>
      <c r="B13" s="5" t="s">
        <v>32</v>
      </c>
      <c r="C13" s="8">
        <v>40</v>
      </c>
      <c r="D13" s="8">
        <v>169</v>
      </c>
      <c r="E13" s="8">
        <v>2.11</v>
      </c>
      <c r="F13" s="8">
        <v>1.63</v>
      </c>
      <c r="G13" s="8">
        <v>95220.66</v>
      </c>
      <c r="H13" s="8">
        <v>1065</v>
      </c>
      <c r="I13" s="10">
        <v>4875.05</v>
      </c>
      <c r="J13" s="8">
        <v>108.01</v>
      </c>
      <c r="K13" s="8">
        <v>10</v>
      </c>
      <c r="L13" s="8">
        <v>252</v>
      </c>
    </row>
    <row r="14" spans="1:12">
      <c r="A14" s="5">
        <v>13</v>
      </c>
      <c r="B14" s="5" t="s">
        <v>33</v>
      </c>
      <c r="C14" s="8">
        <v>3</v>
      </c>
      <c r="D14" s="8">
        <v>20</v>
      </c>
      <c r="E14" s="8">
        <v>1</v>
      </c>
      <c r="F14" s="8">
        <v>0.25</v>
      </c>
      <c r="G14" s="8">
        <v>3932.48</v>
      </c>
      <c r="H14" s="8">
        <v>163</v>
      </c>
      <c r="I14" s="10">
        <v>746.31</v>
      </c>
      <c r="J14" s="8">
        <v>117.42</v>
      </c>
      <c r="K14" s="8">
        <v>0</v>
      </c>
      <c r="L14" s="8">
        <v>37</v>
      </c>
    </row>
    <row r="15" spans="1:12">
      <c r="A15" s="5">
        <v>14</v>
      </c>
      <c r="B15" s="5" t="s">
        <v>34</v>
      </c>
      <c r="C15" s="8">
        <v>2</v>
      </c>
      <c r="D15" s="8">
        <v>11</v>
      </c>
      <c r="E15" s="8">
        <v>2</v>
      </c>
      <c r="F15" s="8">
        <v>0.09</v>
      </c>
      <c r="G15" s="8">
        <v>2547.15</v>
      </c>
      <c r="H15" s="8">
        <v>57</v>
      </c>
      <c r="I15" s="10">
        <v>269.19</v>
      </c>
      <c r="J15" s="8">
        <v>105.17</v>
      </c>
      <c r="K15" s="8">
        <v>0</v>
      </c>
      <c r="L15" s="8">
        <v>12</v>
      </c>
    </row>
    <row r="16" spans="1:12">
      <c r="A16" s="5">
        <v>15</v>
      </c>
      <c r="B16" s="5" t="s">
        <v>36</v>
      </c>
      <c r="C16" s="8">
        <v>3</v>
      </c>
      <c r="D16" s="8">
        <v>15</v>
      </c>
      <c r="E16" s="8">
        <v>3</v>
      </c>
      <c r="F16" s="8">
        <v>0.1</v>
      </c>
      <c r="G16" s="8">
        <v>3868.79</v>
      </c>
      <c r="H16" s="8">
        <v>66</v>
      </c>
      <c r="I16" s="10">
        <v>302.83</v>
      </c>
      <c r="J16" s="8">
        <v>135.66</v>
      </c>
      <c r="K16" s="8">
        <v>30</v>
      </c>
      <c r="L16" s="8">
        <v>15</v>
      </c>
    </row>
    <row r="17" spans="1:12">
      <c r="A17" s="5">
        <v>16</v>
      </c>
      <c r="B17" s="5" t="s">
        <v>37</v>
      </c>
      <c r="C17" s="8">
        <v>25</v>
      </c>
      <c r="D17" s="8">
        <v>180</v>
      </c>
      <c r="E17" s="8">
        <v>8.33</v>
      </c>
      <c r="F17" s="8">
        <v>2.73</v>
      </c>
      <c r="G17" s="8">
        <v>581006.43999999994</v>
      </c>
      <c r="H17" s="8">
        <v>1229</v>
      </c>
      <c r="I17" s="10">
        <v>8179.22</v>
      </c>
      <c r="J17" s="8">
        <v>112.55</v>
      </c>
      <c r="K17" s="8">
        <v>5</v>
      </c>
      <c r="L17" s="8">
        <v>230</v>
      </c>
    </row>
    <row r="18" spans="1:12">
      <c r="A18" s="5">
        <v>17</v>
      </c>
      <c r="B18" s="5" t="s">
        <v>38</v>
      </c>
      <c r="C18" s="8">
        <v>18</v>
      </c>
      <c r="D18" s="8">
        <v>70</v>
      </c>
      <c r="E18" s="8">
        <v>9</v>
      </c>
      <c r="F18" s="8">
        <v>0.88</v>
      </c>
      <c r="G18" s="8">
        <v>104564.57</v>
      </c>
      <c r="H18" s="8">
        <v>485</v>
      </c>
      <c r="I18" s="10">
        <v>2638.47</v>
      </c>
      <c r="J18" s="8">
        <v>75.739999999999995</v>
      </c>
      <c r="K18" s="8">
        <v>0</v>
      </c>
      <c r="L18" s="8">
        <v>72</v>
      </c>
    </row>
    <row r="19" spans="1:12">
      <c r="A19" s="5">
        <v>18</v>
      </c>
      <c r="B19" s="5" t="s">
        <v>39</v>
      </c>
      <c r="C19" s="8">
        <v>4</v>
      </c>
      <c r="D19" s="8">
        <v>16</v>
      </c>
      <c r="E19" s="8">
        <v>4</v>
      </c>
      <c r="F19" s="8">
        <v>0.19</v>
      </c>
      <c r="G19" s="8">
        <v>9361.7099999999991</v>
      </c>
      <c r="H19" s="8">
        <v>107</v>
      </c>
      <c r="I19" s="10">
        <v>564.54</v>
      </c>
      <c r="J19" s="8">
        <v>46.39</v>
      </c>
      <c r="K19" s="8">
        <v>8</v>
      </c>
      <c r="L19" s="8">
        <v>25</v>
      </c>
    </row>
    <row r="20" spans="1:12">
      <c r="A20" s="5">
        <v>19</v>
      </c>
      <c r="B20" s="5" t="s">
        <v>41</v>
      </c>
      <c r="C20" s="8">
        <v>2</v>
      </c>
      <c r="D20" s="8">
        <v>10</v>
      </c>
      <c r="E20" s="8">
        <v>2</v>
      </c>
      <c r="F20" s="8">
        <v>7.0000000000000007E-2</v>
      </c>
      <c r="G20" s="8">
        <v>1995.33</v>
      </c>
      <c r="H20" s="8">
        <v>47</v>
      </c>
      <c r="I20" s="10">
        <v>213.52</v>
      </c>
      <c r="J20" s="8">
        <v>157.55000000000001</v>
      </c>
      <c r="K20" s="8">
        <v>1</v>
      </c>
      <c r="L20" s="8">
        <v>16</v>
      </c>
    </row>
    <row r="21" spans="1:12">
      <c r="A21" s="5">
        <v>20</v>
      </c>
      <c r="B21" s="5" t="s">
        <v>42</v>
      </c>
      <c r="C21" s="8">
        <v>1</v>
      </c>
      <c r="D21" s="8">
        <v>8</v>
      </c>
      <c r="E21" s="8">
        <v>1</v>
      </c>
      <c r="F21" s="8">
        <v>0.09</v>
      </c>
      <c r="G21" s="8">
        <v>2115.5300000000002</v>
      </c>
      <c r="H21" s="8">
        <v>58</v>
      </c>
      <c r="I21" s="10">
        <v>268.27</v>
      </c>
      <c r="J21" s="8">
        <v>111.36</v>
      </c>
      <c r="K21" s="8">
        <v>4</v>
      </c>
      <c r="L21" s="8">
        <v>10</v>
      </c>
    </row>
    <row r="22" spans="1:12">
      <c r="A22" s="5">
        <v>21</v>
      </c>
      <c r="B22" s="5" t="s">
        <v>43</v>
      </c>
      <c r="C22" s="8">
        <v>7</v>
      </c>
      <c r="D22" s="8">
        <v>34</v>
      </c>
      <c r="E22" s="8">
        <v>3.5</v>
      </c>
      <c r="F22" s="8">
        <v>0.44</v>
      </c>
      <c r="G22" s="8">
        <v>26305.02</v>
      </c>
      <c r="H22" s="8">
        <v>256</v>
      </c>
      <c r="I22" s="10">
        <v>1331.99</v>
      </c>
      <c r="J22" s="8">
        <v>112.99</v>
      </c>
      <c r="K22" s="8">
        <v>7</v>
      </c>
      <c r="L22" s="8">
        <v>45</v>
      </c>
    </row>
    <row r="23" spans="1:12">
      <c r="A23" s="5">
        <v>22</v>
      </c>
      <c r="B23" s="5" t="s">
        <v>44</v>
      </c>
      <c r="C23" s="8">
        <v>8</v>
      </c>
      <c r="D23" s="8">
        <v>86</v>
      </c>
      <c r="E23" s="8">
        <v>4</v>
      </c>
      <c r="F23" s="8">
        <v>1.08</v>
      </c>
      <c r="G23" s="8">
        <v>91676.02</v>
      </c>
      <c r="H23" s="8">
        <v>537</v>
      </c>
      <c r="I23" s="10">
        <v>3235.45</v>
      </c>
      <c r="J23" s="8">
        <v>28.92</v>
      </c>
      <c r="K23" s="8">
        <v>22</v>
      </c>
      <c r="L23" s="8">
        <v>98</v>
      </c>
    </row>
    <row r="24" spans="1:12">
      <c r="A24" s="5">
        <v>23</v>
      </c>
      <c r="B24" s="5" t="s">
        <v>45</v>
      </c>
      <c r="C24" s="8">
        <v>2</v>
      </c>
      <c r="D24" s="8">
        <v>12</v>
      </c>
      <c r="E24" s="8">
        <v>2</v>
      </c>
      <c r="F24" s="8">
        <v>0.12</v>
      </c>
      <c r="G24" s="8">
        <v>3603.01</v>
      </c>
      <c r="H24" s="8">
        <v>71</v>
      </c>
      <c r="I24" s="10">
        <v>361.45</v>
      </c>
      <c r="J24" s="8">
        <v>84.7</v>
      </c>
      <c r="K24" s="8">
        <v>5</v>
      </c>
      <c r="L24" s="8">
        <v>15</v>
      </c>
    </row>
    <row r="25" spans="1:12">
      <c r="A25" s="5">
        <v>24</v>
      </c>
      <c r="B25" s="5" t="s">
        <v>46</v>
      </c>
      <c r="C25" s="8">
        <v>3</v>
      </c>
      <c r="D25" s="8">
        <v>8</v>
      </c>
      <c r="E25" s="8">
        <v>1.5</v>
      </c>
      <c r="F25" s="8">
        <v>7.0000000000000007E-2</v>
      </c>
      <c r="G25" s="8">
        <v>1298.72</v>
      </c>
      <c r="H25" s="8">
        <v>52</v>
      </c>
      <c r="I25" s="10">
        <v>206.02</v>
      </c>
      <c r="J25" s="8">
        <v>77.819999999999993</v>
      </c>
      <c r="K25" s="8">
        <v>20</v>
      </c>
      <c r="L25" s="8">
        <v>18</v>
      </c>
    </row>
    <row r="26" spans="1:12">
      <c r="A26" s="5">
        <v>25</v>
      </c>
      <c r="B26" s="5" t="s">
        <v>47</v>
      </c>
      <c r="C26" s="8">
        <v>51</v>
      </c>
      <c r="D26" s="8">
        <v>241</v>
      </c>
      <c r="E26" s="8">
        <v>3.19</v>
      </c>
      <c r="F26" s="8">
        <v>2.6</v>
      </c>
      <c r="G26" s="8">
        <v>185883.34</v>
      </c>
      <c r="H26" s="8">
        <v>1391</v>
      </c>
      <c r="I26" s="10">
        <v>7795.69</v>
      </c>
      <c r="J26" s="8">
        <v>57.29</v>
      </c>
      <c r="K26" s="8">
        <v>203</v>
      </c>
      <c r="L26" s="8">
        <v>357</v>
      </c>
    </row>
    <row r="27" spans="1:12">
      <c r="A27" s="5">
        <v>26</v>
      </c>
      <c r="B27" s="5" t="s">
        <v>48</v>
      </c>
      <c r="C27" s="8">
        <v>12</v>
      </c>
      <c r="D27" s="8">
        <v>57</v>
      </c>
      <c r="E27" s="8">
        <v>3</v>
      </c>
      <c r="F27" s="8">
        <v>0.66</v>
      </c>
      <c r="G27" s="8">
        <v>78804.19</v>
      </c>
      <c r="H27" s="8">
        <v>386</v>
      </c>
      <c r="I27" s="10">
        <v>1991.48</v>
      </c>
      <c r="J27" s="8">
        <v>94.41</v>
      </c>
      <c r="K27" s="8">
        <v>16</v>
      </c>
      <c r="L27" s="8">
        <v>64</v>
      </c>
    </row>
    <row r="28" spans="1:12">
      <c r="A28" s="5">
        <v>27</v>
      </c>
      <c r="B28" s="5" t="s">
        <v>49</v>
      </c>
      <c r="C28" s="8">
        <v>2</v>
      </c>
      <c r="D28" s="8">
        <v>27</v>
      </c>
      <c r="E28" s="8">
        <v>1</v>
      </c>
      <c r="F28" s="8">
        <v>0.39</v>
      </c>
      <c r="G28" s="8">
        <v>13782.98</v>
      </c>
      <c r="H28" s="8">
        <v>249</v>
      </c>
      <c r="I28" s="10">
        <v>1171.3699999999999</v>
      </c>
      <c r="J28" s="8">
        <v>99.22</v>
      </c>
      <c r="K28" s="8">
        <v>0</v>
      </c>
      <c r="L28" s="8">
        <v>37</v>
      </c>
    </row>
    <row r="29" spans="1:12">
      <c r="A29" s="5">
        <v>28</v>
      </c>
      <c r="B29" s="5" t="s">
        <v>50</v>
      </c>
      <c r="C29" s="8">
        <v>4</v>
      </c>
      <c r="D29" s="8">
        <v>17</v>
      </c>
      <c r="E29" s="8">
        <v>1.33</v>
      </c>
      <c r="F29" s="8">
        <v>0.14000000000000001</v>
      </c>
      <c r="G29" s="8">
        <v>2136.62</v>
      </c>
      <c r="H29" s="8">
        <v>105</v>
      </c>
      <c r="I29" s="10">
        <v>432.58</v>
      </c>
      <c r="J29" s="8">
        <v>122.4</v>
      </c>
      <c r="K29" s="8">
        <v>0</v>
      </c>
      <c r="L29" s="8">
        <v>31</v>
      </c>
    </row>
    <row r="30" spans="1:12">
      <c r="A30" s="5">
        <v>29</v>
      </c>
      <c r="B30" s="5" t="s">
        <v>51</v>
      </c>
      <c r="C30" s="8">
        <v>12</v>
      </c>
      <c r="D30" s="8">
        <v>31</v>
      </c>
      <c r="E30" s="8">
        <v>1</v>
      </c>
      <c r="F30" s="8">
        <v>0.23</v>
      </c>
      <c r="G30" s="8">
        <v>2632.14</v>
      </c>
      <c r="H30" s="8">
        <v>190</v>
      </c>
      <c r="I30" s="10">
        <v>683.91</v>
      </c>
      <c r="J30" s="8">
        <v>141.34</v>
      </c>
      <c r="K30" s="8">
        <v>0</v>
      </c>
      <c r="L30" s="8">
        <v>56</v>
      </c>
    </row>
    <row r="31" spans="1:12">
      <c r="A31" s="5">
        <v>30</v>
      </c>
      <c r="B31" s="5" t="s">
        <v>53</v>
      </c>
      <c r="C31" s="8">
        <v>2</v>
      </c>
      <c r="D31" s="8">
        <v>12</v>
      </c>
      <c r="E31" s="8">
        <v>2</v>
      </c>
      <c r="F31" s="8">
        <v>0.14000000000000001</v>
      </c>
      <c r="G31" s="8">
        <v>4217.6400000000003</v>
      </c>
      <c r="H31" s="8">
        <v>80</v>
      </c>
      <c r="I31" s="10">
        <v>405.25</v>
      </c>
      <c r="J31" s="8">
        <v>102.04</v>
      </c>
      <c r="K31" s="8">
        <v>0</v>
      </c>
      <c r="L31" s="8">
        <v>15</v>
      </c>
    </row>
    <row r="32" spans="1:12">
      <c r="A32" s="5">
        <v>31</v>
      </c>
      <c r="B32" s="5" t="s">
        <v>54</v>
      </c>
      <c r="C32" s="8">
        <v>14</v>
      </c>
      <c r="D32" s="8">
        <v>37</v>
      </c>
      <c r="E32" s="8">
        <v>1.56</v>
      </c>
      <c r="F32" s="8">
        <v>0.23</v>
      </c>
      <c r="G32" s="8">
        <v>4382.13</v>
      </c>
      <c r="H32" s="8">
        <v>182</v>
      </c>
      <c r="I32" s="10">
        <v>685.16</v>
      </c>
      <c r="J32" s="8">
        <v>177.28</v>
      </c>
      <c r="K32" s="8">
        <v>16</v>
      </c>
      <c r="L32" s="8">
        <v>52</v>
      </c>
    </row>
    <row r="33" spans="1:12">
      <c r="A33" s="5">
        <v>32</v>
      </c>
      <c r="B33" s="5" t="s">
        <v>56</v>
      </c>
      <c r="C33" s="8">
        <v>5</v>
      </c>
      <c r="D33" s="8">
        <v>28</v>
      </c>
      <c r="E33" s="8">
        <v>5</v>
      </c>
      <c r="F33" s="8">
        <v>0.33</v>
      </c>
      <c r="G33" s="8">
        <v>24261.96</v>
      </c>
      <c r="H33" s="8">
        <v>183</v>
      </c>
      <c r="I33" s="10">
        <v>1001.76</v>
      </c>
      <c r="J33" s="8">
        <v>81.650000000000006</v>
      </c>
      <c r="K33" s="8">
        <v>16</v>
      </c>
      <c r="L33" s="8">
        <v>25</v>
      </c>
    </row>
    <row r="34" spans="1:12">
      <c r="A34" s="5">
        <v>33</v>
      </c>
      <c r="B34" s="5" t="s">
        <v>57</v>
      </c>
      <c r="C34" s="8">
        <v>5</v>
      </c>
      <c r="D34" s="8">
        <v>15</v>
      </c>
      <c r="E34" s="8">
        <v>5</v>
      </c>
      <c r="F34" s="8">
        <v>0.12</v>
      </c>
      <c r="G34" s="8">
        <v>6500.67</v>
      </c>
      <c r="H34" s="8">
        <v>76</v>
      </c>
      <c r="I34" s="10">
        <v>372</v>
      </c>
      <c r="J34" s="8">
        <v>105.86</v>
      </c>
      <c r="K34" s="8">
        <v>17</v>
      </c>
      <c r="L34" s="8">
        <v>25</v>
      </c>
    </row>
    <row r="35" spans="1:12">
      <c r="A35" s="5">
        <v>34</v>
      </c>
      <c r="B35" s="5" t="s">
        <v>58</v>
      </c>
      <c r="C35" s="8">
        <v>1</v>
      </c>
      <c r="D35" s="8">
        <v>4</v>
      </c>
      <c r="E35" s="8">
        <v>1</v>
      </c>
      <c r="F35" s="8">
        <v>0.02</v>
      </c>
      <c r="G35" s="8">
        <v>219.79</v>
      </c>
      <c r="H35" s="8">
        <v>18</v>
      </c>
      <c r="I35" s="10">
        <v>64.510000000000005</v>
      </c>
      <c r="J35" s="8">
        <v>180.1</v>
      </c>
      <c r="K35" s="8">
        <v>1</v>
      </c>
      <c r="L35" s="8">
        <v>8</v>
      </c>
    </row>
    <row r="36" spans="1:12">
      <c r="A36" s="5">
        <v>35</v>
      </c>
      <c r="B36" s="5" t="s">
        <v>59</v>
      </c>
      <c r="C36" s="8">
        <v>8</v>
      </c>
      <c r="D36" s="8">
        <v>24</v>
      </c>
      <c r="E36" s="8">
        <v>2.67</v>
      </c>
      <c r="F36" s="8">
        <v>0.21</v>
      </c>
      <c r="G36" s="8">
        <v>7121.53</v>
      </c>
      <c r="H36" s="8">
        <v>137</v>
      </c>
      <c r="I36" s="10">
        <v>621.91</v>
      </c>
      <c r="J36" s="8">
        <v>92.63</v>
      </c>
      <c r="K36" s="8">
        <v>16</v>
      </c>
      <c r="L36" s="8">
        <v>28</v>
      </c>
    </row>
    <row r="37" spans="1:12" ht="15.75" customHeight="1">
      <c r="A37" s="5"/>
      <c r="B37" s="5"/>
    </row>
    <row r="38" spans="1:12" ht="15.75" customHeight="1">
      <c r="A38" s="5"/>
      <c r="B38" s="5"/>
    </row>
    <row r="39" spans="1:12" ht="15.75" customHeight="1">
      <c r="A39" s="5"/>
      <c r="B39" s="5"/>
    </row>
    <row r="40" spans="1:12" ht="15.75" customHeight="1">
      <c r="A40" s="5"/>
      <c r="B40" s="5"/>
    </row>
    <row r="41" spans="1:12" ht="15.75" customHeight="1">
      <c r="A41" s="5"/>
      <c r="B41" s="5"/>
    </row>
    <row r="42" spans="1:12" ht="15.75" customHeight="1">
      <c r="A42" s="5"/>
      <c r="B42" s="5"/>
    </row>
    <row r="43" spans="1:12" ht="15.75" customHeight="1">
      <c r="A43" s="5"/>
      <c r="B43" s="5"/>
    </row>
    <row r="44" spans="1:12" ht="15.75" customHeight="1">
      <c r="A44" s="5"/>
      <c r="B44" s="5"/>
    </row>
    <row r="45" spans="1:12" ht="15.75" customHeight="1">
      <c r="A45" s="5"/>
      <c r="B45" s="5"/>
    </row>
    <row r="46" spans="1:12" ht="15.75" customHeight="1">
      <c r="A46" s="5"/>
      <c r="B46" s="5"/>
    </row>
    <row r="47" spans="1:12" ht="15.75" customHeight="1">
      <c r="A47" s="5"/>
      <c r="B47" s="5"/>
    </row>
    <row r="48" spans="1:12" ht="15.75" customHeight="1">
      <c r="A48" s="5"/>
      <c r="B48" s="5"/>
    </row>
    <row r="49" spans="1:2" ht="15.75" customHeight="1">
      <c r="A49" s="5"/>
      <c r="B49" s="5"/>
    </row>
    <row r="50" spans="1:2" ht="15.75" customHeight="1">
      <c r="A50" s="5"/>
      <c r="B50" s="5"/>
    </row>
    <row r="51" spans="1:2" ht="15.75" customHeight="1">
      <c r="A51" s="5"/>
      <c r="B5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1"/>
  <sheetViews>
    <sheetView workbookViewId="0"/>
  </sheetViews>
  <sheetFormatPr defaultColWidth="14.42578125" defaultRowHeight="15.75" customHeight="1"/>
  <cols>
    <col min="1" max="1" width="15.5703125" customWidth="1"/>
    <col min="5" max="5" width="17.7109375" customWidth="1"/>
  </cols>
  <sheetData>
    <row r="1" spans="1:5">
      <c r="A1" s="1" t="s">
        <v>5</v>
      </c>
      <c r="B1" s="3" t="s">
        <v>6</v>
      </c>
      <c r="C1" s="7" t="s">
        <v>9</v>
      </c>
      <c r="D1" s="7" t="s">
        <v>20</v>
      </c>
      <c r="E1" s="7" t="s">
        <v>21</v>
      </c>
    </row>
    <row r="2" spans="1:5">
      <c r="A2" s="5">
        <v>0.16800000000000001</v>
      </c>
      <c r="B2" s="8">
        <v>3</v>
      </c>
      <c r="C2" s="11">
        <f t="shared" ref="C2:C36" si="0">A2*B2</f>
        <v>0.504</v>
      </c>
      <c r="D2" s="11">
        <f t="shared" ref="D2:E2" si="1">A2*A2</f>
        <v>2.8224000000000003E-2</v>
      </c>
      <c r="E2" s="11">
        <f t="shared" si="1"/>
        <v>9</v>
      </c>
    </row>
    <row r="3" spans="1:5">
      <c r="A3" s="5">
        <v>5.8000000000000003E-2</v>
      </c>
      <c r="B3" s="8">
        <v>3</v>
      </c>
      <c r="C3" s="11">
        <f t="shared" si="0"/>
        <v>0.17400000000000002</v>
      </c>
      <c r="D3" s="11">
        <f t="shared" ref="D3:E3" si="2">A3*A3</f>
        <v>3.3640000000000002E-3</v>
      </c>
      <c r="E3" s="11">
        <f t="shared" si="2"/>
        <v>9</v>
      </c>
    </row>
    <row r="4" spans="1:5">
      <c r="A4" s="5">
        <v>1.34E-3</v>
      </c>
      <c r="B4" s="8">
        <v>6</v>
      </c>
      <c r="C4" s="11">
        <f t="shared" si="0"/>
        <v>8.0400000000000003E-3</v>
      </c>
      <c r="D4" s="11">
        <f t="shared" ref="D4:E4" si="3">A4*A4</f>
        <v>1.7956000000000002E-6</v>
      </c>
      <c r="E4" s="11">
        <f t="shared" si="3"/>
        <v>36</v>
      </c>
    </row>
    <row r="5" spans="1:5">
      <c r="A5" s="5">
        <v>0.107</v>
      </c>
      <c r="B5" s="8">
        <v>5</v>
      </c>
      <c r="C5" s="11">
        <f t="shared" si="0"/>
        <v>0.53500000000000003</v>
      </c>
      <c r="D5" s="11">
        <f t="shared" ref="D5:E5" si="4">A5*A5</f>
        <v>1.1448999999999999E-2</v>
      </c>
      <c r="E5" s="11">
        <f t="shared" si="4"/>
        <v>25</v>
      </c>
    </row>
    <row r="6" spans="1:5">
      <c r="A6" s="5">
        <v>1.6000000000000001E-3</v>
      </c>
      <c r="B6" s="8">
        <v>12</v>
      </c>
      <c r="C6" s="11">
        <f t="shared" si="0"/>
        <v>1.9200000000000002E-2</v>
      </c>
      <c r="D6" s="11">
        <f t="shared" ref="D6:E6" si="5">A6*A6</f>
        <v>2.5600000000000001E-6</v>
      </c>
      <c r="E6" s="11">
        <f t="shared" si="5"/>
        <v>144</v>
      </c>
    </row>
    <row r="7" spans="1:5">
      <c r="A7" s="5">
        <v>4.0000000000000001E-3</v>
      </c>
      <c r="B7" s="8">
        <v>2</v>
      </c>
      <c r="C7" s="11">
        <f t="shared" si="0"/>
        <v>8.0000000000000002E-3</v>
      </c>
      <c r="D7" s="11">
        <f t="shared" ref="D7:E7" si="6">A7*A7</f>
        <v>1.5999999999999999E-5</v>
      </c>
      <c r="E7" s="11">
        <f t="shared" si="6"/>
        <v>4</v>
      </c>
    </row>
    <row r="8" spans="1:5">
      <c r="A8" s="5">
        <v>3.7799999999999997E-5</v>
      </c>
      <c r="B8" s="8">
        <v>5</v>
      </c>
      <c r="C8" s="11">
        <f t="shared" si="0"/>
        <v>1.8899999999999999E-4</v>
      </c>
      <c r="D8" s="11">
        <f t="shared" ref="D8:E8" si="7">A8*A8</f>
        <v>1.4288399999999998E-9</v>
      </c>
      <c r="E8" s="11">
        <f t="shared" si="7"/>
        <v>25</v>
      </c>
    </row>
    <row r="9" spans="1:5">
      <c r="A9" s="5">
        <v>0.92700000000000005</v>
      </c>
      <c r="B9" s="8">
        <v>1</v>
      </c>
      <c r="C9" s="11">
        <f t="shared" si="0"/>
        <v>0.92700000000000005</v>
      </c>
      <c r="D9" s="11">
        <f t="shared" ref="D9:E9" si="8">A9*A9</f>
        <v>0.85932900000000012</v>
      </c>
      <c r="E9" s="11">
        <f t="shared" si="8"/>
        <v>1</v>
      </c>
    </row>
    <row r="10" spans="1:5">
      <c r="A10" s="5">
        <v>1.59E-5</v>
      </c>
      <c r="B10" s="8">
        <v>3</v>
      </c>
      <c r="C10" s="11">
        <f t="shared" si="0"/>
        <v>4.7700000000000001E-5</v>
      </c>
      <c r="D10" s="11">
        <f t="shared" ref="D10:E10" si="9">A10*A10</f>
        <v>2.5281000000000003E-10</v>
      </c>
      <c r="E10" s="11">
        <f t="shared" si="9"/>
        <v>9</v>
      </c>
    </row>
    <row r="11" spans="1:5">
      <c r="A11" s="5">
        <v>2.3999999999999998E-3</v>
      </c>
      <c r="B11" s="8">
        <v>5</v>
      </c>
      <c r="C11" s="11">
        <f t="shared" si="0"/>
        <v>1.1999999999999999E-2</v>
      </c>
      <c r="D11" s="11">
        <f t="shared" ref="D11:E11" si="10">A11*A11</f>
        <v>5.7599999999999991E-6</v>
      </c>
      <c r="E11" s="11">
        <f t="shared" si="10"/>
        <v>25</v>
      </c>
    </row>
    <row r="12" spans="1:5">
      <c r="A12" s="5">
        <v>1.8E-3</v>
      </c>
      <c r="B12" s="8">
        <v>3</v>
      </c>
      <c r="C12" s="11">
        <f t="shared" si="0"/>
        <v>5.4000000000000003E-3</v>
      </c>
      <c r="D12" s="11">
        <f t="shared" ref="D12:E12" si="11">A12*A12</f>
        <v>3.2399999999999999E-6</v>
      </c>
      <c r="E12" s="11">
        <f t="shared" si="11"/>
        <v>9</v>
      </c>
    </row>
    <row r="13" spans="1:5">
      <c r="A13" s="5">
        <v>0</v>
      </c>
      <c r="B13" s="8">
        <v>40</v>
      </c>
      <c r="C13" s="11">
        <f t="shared" si="0"/>
        <v>0</v>
      </c>
      <c r="D13" s="11">
        <f t="shared" ref="D13:E13" si="12">A13*A13</f>
        <v>0</v>
      </c>
      <c r="E13" s="11">
        <f t="shared" si="12"/>
        <v>1600</v>
      </c>
    </row>
    <row r="14" spans="1:5">
      <c r="A14" s="5">
        <v>3.6999999999999998E-2</v>
      </c>
      <c r="B14" s="8">
        <v>3</v>
      </c>
      <c r="C14" s="11">
        <f t="shared" si="0"/>
        <v>0.11099999999999999</v>
      </c>
      <c r="D14" s="11">
        <f t="shared" ref="D14:E14" si="13">A14*A14</f>
        <v>1.3689999999999998E-3</v>
      </c>
      <c r="E14" s="11">
        <f t="shared" si="13"/>
        <v>9</v>
      </c>
    </row>
    <row r="15" spans="1:5">
      <c r="A15" s="5">
        <v>0.88</v>
      </c>
      <c r="B15" s="8">
        <v>2</v>
      </c>
      <c r="C15" s="11">
        <f t="shared" si="0"/>
        <v>1.76</v>
      </c>
      <c r="D15" s="11">
        <f t="shared" ref="D15:E15" si="14">A15*A15</f>
        <v>0.77439999999999998</v>
      </c>
      <c r="E15" s="11">
        <f t="shared" si="14"/>
        <v>4</v>
      </c>
    </row>
    <row r="16" spans="1:5">
      <c r="A16" s="5">
        <v>0.73199999999999998</v>
      </c>
      <c r="B16" s="8">
        <v>3</v>
      </c>
      <c r="C16" s="11">
        <f t="shared" si="0"/>
        <v>2.1959999999999997</v>
      </c>
      <c r="D16" s="11">
        <f t="shared" ref="D16:E16" si="15">A16*A16</f>
        <v>0.53582399999999997</v>
      </c>
      <c r="E16" s="11">
        <f t="shared" si="15"/>
        <v>9</v>
      </c>
    </row>
    <row r="17" spans="1:5">
      <c r="A17" s="5">
        <v>0</v>
      </c>
      <c r="B17" s="8">
        <v>25</v>
      </c>
      <c r="C17" s="11">
        <f t="shared" si="0"/>
        <v>0</v>
      </c>
      <c r="D17" s="11">
        <f t="shared" ref="D17:E17" si="16">A17*A17</f>
        <v>0</v>
      </c>
      <c r="E17" s="11">
        <f t="shared" si="16"/>
        <v>625</v>
      </c>
    </row>
    <row r="18" spans="1:5">
      <c r="A18" s="5">
        <v>0</v>
      </c>
      <c r="B18" s="8">
        <v>18</v>
      </c>
      <c r="C18" s="11">
        <f t="shared" si="0"/>
        <v>0</v>
      </c>
      <c r="D18" s="11">
        <f t="shared" ref="D18:E18" si="17">A18*A18</f>
        <v>0</v>
      </c>
      <c r="E18" s="11">
        <f t="shared" si="17"/>
        <v>324</v>
      </c>
    </row>
    <row r="19" spans="1:5">
      <c r="A19" s="5">
        <v>0.439</v>
      </c>
      <c r="B19" s="8">
        <v>4</v>
      </c>
      <c r="C19" s="11">
        <f t="shared" si="0"/>
        <v>1.756</v>
      </c>
      <c r="D19" s="11">
        <f t="shared" ref="D19:E19" si="18">A19*A19</f>
        <v>0.192721</v>
      </c>
      <c r="E19" s="11">
        <f t="shared" si="18"/>
        <v>16</v>
      </c>
    </row>
    <row r="20" spans="1:5">
      <c r="A20" s="5">
        <v>1.5900000000000001E-3</v>
      </c>
      <c r="B20" s="8">
        <v>2</v>
      </c>
      <c r="C20" s="11">
        <f t="shared" si="0"/>
        <v>3.1800000000000001E-3</v>
      </c>
      <c r="D20" s="11">
        <f t="shared" ref="D20:E20" si="19">A20*A20</f>
        <v>2.5281E-6</v>
      </c>
      <c r="E20" s="11">
        <f t="shared" si="19"/>
        <v>4</v>
      </c>
    </row>
    <row r="21" spans="1:5">
      <c r="A21" s="5">
        <v>0.94799999999999995</v>
      </c>
      <c r="B21" s="8">
        <v>1</v>
      </c>
      <c r="C21" s="11">
        <f t="shared" si="0"/>
        <v>0.94799999999999995</v>
      </c>
      <c r="D21" s="11">
        <f t="shared" ref="D21:E21" si="20">A21*A21</f>
        <v>0.89870399999999995</v>
      </c>
      <c r="E21" s="11">
        <f t="shared" si="20"/>
        <v>1</v>
      </c>
    </row>
    <row r="22" spans="1:5">
      <c r="A22" s="5">
        <v>1.4799999999999999E-4</v>
      </c>
      <c r="B22" s="8">
        <v>7</v>
      </c>
      <c r="C22" s="11">
        <f t="shared" si="0"/>
        <v>1.036E-3</v>
      </c>
      <c r="D22" s="11">
        <f t="shared" ref="D22:E22" si="21">A22*A22</f>
        <v>2.1903999999999999E-8</v>
      </c>
      <c r="E22" s="11">
        <f t="shared" si="21"/>
        <v>49</v>
      </c>
    </row>
    <row r="23" spans="1:5">
      <c r="A23" s="5">
        <v>0</v>
      </c>
      <c r="B23" s="8">
        <v>8</v>
      </c>
      <c r="C23" s="11">
        <f t="shared" si="0"/>
        <v>0</v>
      </c>
      <c r="D23" s="11">
        <f t="shared" ref="D23:E23" si="22">A23*A23</f>
        <v>0</v>
      </c>
      <c r="E23" s="11">
        <f t="shared" si="22"/>
        <v>64</v>
      </c>
    </row>
    <row r="24" spans="1:5">
      <c r="A24" s="5">
        <v>8.097E-4</v>
      </c>
      <c r="B24" s="8">
        <v>2</v>
      </c>
      <c r="C24" s="11">
        <f t="shared" si="0"/>
        <v>1.6194E-3</v>
      </c>
      <c r="D24" s="11">
        <f t="shared" ref="D24:E24" si="23">A24*A24</f>
        <v>6.5561408999999999E-7</v>
      </c>
      <c r="E24" s="11">
        <f t="shared" si="23"/>
        <v>4</v>
      </c>
    </row>
    <row r="25" spans="1:5">
      <c r="A25" s="5">
        <v>0.749</v>
      </c>
      <c r="B25" s="8">
        <v>3</v>
      </c>
      <c r="C25" s="11">
        <f t="shared" si="0"/>
        <v>2.2469999999999999</v>
      </c>
      <c r="D25" s="11">
        <f t="shared" ref="D25:E25" si="24">A25*A25</f>
        <v>0.56100099999999997</v>
      </c>
      <c r="E25" s="11">
        <f t="shared" si="24"/>
        <v>9</v>
      </c>
    </row>
    <row r="26" spans="1:5">
      <c r="A26" s="5">
        <v>0</v>
      </c>
      <c r="B26" s="8">
        <v>51</v>
      </c>
      <c r="C26" s="11">
        <f t="shared" si="0"/>
        <v>0</v>
      </c>
      <c r="D26" s="11">
        <f t="shared" ref="D26:E26" si="25">A26*A26</f>
        <v>0</v>
      </c>
      <c r="E26" s="11">
        <f t="shared" si="25"/>
        <v>2601</v>
      </c>
    </row>
    <row r="27" spans="1:5">
      <c r="A27" s="5">
        <v>7.7999999999999996E-3</v>
      </c>
      <c r="B27" s="8">
        <v>12</v>
      </c>
      <c r="C27" s="11">
        <f t="shared" si="0"/>
        <v>9.3599999999999989E-2</v>
      </c>
      <c r="D27" s="11">
        <f t="shared" ref="D27:E27" si="26">A27*A27</f>
        <v>6.0839999999999993E-5</v>
      </c>
      <c r="E27" s="11">
        <f t="shared" si="26"/>
        <v>144</v>
      </c>
    </row>
    <row r="28" spans="1:5">
      <c r="A28" s="5">
        <v>3.3500000000000001E-3</v>
      </c>
      <c r="B28" s="8">
        <v>2</v>
      </c>
      <c r="C28" s="11">
        <f t="shared" si="0"/>
        <v>6.7000000000000002E-3</v>
      </c>
      <c r="D28" s="11">
        <f t="shared" ref="D28:E28" si="27">A28*A28</f>
        <v>1.1222500000000001E-5</v>
      </c>
      <c r="E28" s="11">
        <f t="shared" si="27"/>
        <v>4</v>
      </c>
    </row>
    <row r="29" spans="1:5">
      <c r="A29" s="5">
        <v>0.74160000000000004</v>
      </c>
      <c r="B29" s="8">
        <v>4</v>
      </c>
      <c r="C29" s="11">
        <f t="shared" si="0"/>
        <v>2.9664000000000001</v>
      </c>
      <c r="D29" s="11">
        <f t="shared" ref="D29:E29" si="28">A29*A29</f>
        <v>0.54997056000000011</v>
      </c>
      <c r="E29" s="11">
        <f t="shared" si="28"/>
        <v>16</v>
      </c>
    </row>
    <row r="30" spans="1:5">
      <c r="A30" s="17">
        <v>3.2699999999999998E-4</v>
      </c>
      <c r="B30" s="8">
        <v>12</v>
      </c>
      <c r="C30" s="21">
        <f t="shared" si="0"/>
        <v>3.9239999999999995E-3</v>
      </c>
      <c r="D30" s="21">
        <f t="shared" ref="D30:E30" si="29">A30*A30</f>
        <v>1.0692899999999999E-7</v>
      </c>
      <c r="E30" s="11">
        <f t="shared" si="29"/>
        <v>144</v>
      </c>
    </row>
    <row r="31" spans="1:5">
      <c r="A31" s="5">
        <v>0.17599999999999999</v>
      </c>
      <c r="B31" s="8">
        <v>2</v>
      </c>
      <c r="C31" s="11">
        <f t="shared" si="0"/>
        <v>0.35199999999999998</v>
      </c>
      <c r="D31" s="11">
        <f t="shared" ref="D31:E31" si="30">A31*A31</f>
        <v>3.0975999999999997E-2</v>
      </c>
      <c r="E31" s="11">
        <f t="shared" si="30"/>
        <v>4</v>
      </c>
    </row>
    <row r="32" spans="1:5">
      <c r="A32" s="5">
        <v>0.72799999999999998</v>
      </c>
      <c r="B32" s="8">
        <v>14</v>
      </c>
      <c r="C32" s="11">
        <f t="shared" si="0"/>
        <v>10.192</v>
      </c>
      <c r="D32" s="11">
        <f t="shared" ref="D32:E32" si="31">A32*A32</f>
        <v>0.52998400000000001</v>
      </c>
      <c r="E32" s="11">
        <f t="shared" si="31"/>
        <v>196</v>
      </c>
    </row>
    <row r="33" spans="1:6">
      <c r="A33" s="5">
        <v>0.97299999999999998</v>
      </c>
      <c r="B33" s="8">
        <v>5</v>
      </c>
      <c r="C33" s="11">
        <f t="shared" si="0"/>
        <v>4.8650000000000002</v>
      </c>
      <c r="D33" s="11">
        <f t="shared" ref="D33:E33" si="32">A33*A33</f>
        <v>0.94672899999999993</v>
      </c>
      <c r="E33" s="11">
        <f t="shared" si="32"/>
        <v>25</v>
      </c>
    </row>
    <row r="34" spans="1:6">
      <c r="A34" s="5">
        <v>0.996</v>
      </c>
      <c r="B34" s="8">
        <v>5</v>
      </c>
      <c r="C34" s="11">
        <f t="shared" si="0"/>
        <v>4.9800000000000004</v>
      </c>
      <c r="D34" s="11">
        <f t="shared" ref="D34:E34" si="33">A34*A34</f>
        <v>0.99201600000000001</v>
      </c>
      <c r="E34" s="11">
        <f t="shared" si="33"/>
        <v>25</v>
      </c>
    </row>
    <row r="35" spans="1:6">
      <c r="A35" s="5">
        <v>3.7499999999999999E-2</v>
      </c>
      <c r="B35" s="8">
        <v>1</v>
      </c>
      <c r="C35" s="11">
        <f t="shared" si="0"/>
        <v>3.7499999999999999E-2</v>
      </c>
      <c r="D35" s="11">
        <f t="shared" ref="D35:E35" si="34">A35*A35</f>
        <v>1.4062499999999999E-3</v>
      </c>
      <c r="E35" s="11">
        <f t="shared" si="34"/>
        <v>1</v>
      </c>
    </row>
    <row r="36" spans="1:6">
      <c r="A36" s="5">
        <v>0.995</v>
      </c>
      <c r="B36" s="8">
        <v>8</v>
      </c>
      <c r="C36" s="11">
        <f t="shared" si="0"/>
        <v>7.96</v>
      </c>
      <c r="D36" s="11">
        <f t="shared" ref="D36:E36" si="35">A36*A36</f>
        <v>0.99002500000000004</v>
      </c>
      <c r="E36" s="11">
        <f t="shared" si="35"/>
        <v>64</v>
      </c>
    </row>
    <row r="37" spans="1:6" ht="15.75" customHeight="1">
      <c r="A37" s="18">
        <f t="shared" ref="A37:E37" si="36">SUM(A2:A36)</f>
        <v>9.7173183999999981</v>
      </c>
      <c r="B37">
        <f t="shared" si="36"/>
        <v>282</v>
      </c>
      <c r="C37" s="23">
        <f t="shared" si="36"/>
        <v>42.673836100000003</v>
      </c>
      <c r="D37" s="23">
        <f t="shared" si="36"/>
        <v>7.90759654232874</v>
      </c>
      <c r="E37" s="23">
        <f t="shared" si="36"/>
        <v>6238</v>
      </c>
    </row>
    <row r="38" spans="1:6" ht="15.75" customHeight="1">
      <c r="A38" s="18"/>
    </row>
    <row r="39" spans="1:6" ht="15.75" customHeight="1">
      <c r="A39" s="18"/>
      <c r="E39" s="22"/>
      <c r="F39">
        <f>35*C37 - A37*B37</f>
        <v>-1246.6995252999993</v>
      </c>
    </row>
    <row r="40" spans="1:6" ht="15.75" customHeight="1">
      <c r="A40" s="18"/>
      <c r="F40">
        <f>35*D37 - A37^2</f>
        <v>182.33960209452738</v>
      </c>
    </row>
    <row r="41" spans="1:6" ht="15.75" customHeight="1">
      <c r="A41" s="18"/>
      <c r="F41">
        <f>35*E37 - B37^2</f>
        <v>138806</v>
      </c>
    </row>
    <row r="42" spans="1:6" ht="15.75" customHeight="1">
      <c r="A42" s="18"/>
      <c r="F42">
        <f>(F41*F40)^(1/2)</f>
        <v>5030.8876759805489</v>
      </c>
    </row>
    <row r="43" spans="1:6" ht="15.75" customHeight="1">
      <c r="A43" s="18"/>
      <c r="E43" s="24" t="s">
        <v>61</v>
      </c>
      <c r="F43" s="25">
        <f>F39/F42</f>
        <v>-0.24780905589529195</v>
      </c>
    </row>
    <row r="44" spans="1:6" ht="15.75" customHeight="1">
      <c r="A44" s="18"/>
    </row>
    <row r="45" spans="1:6" ht="15.75" customHeight="1">
      <c r="A45" s="18"/>
    </row>
    <row r="46" spans="1:6" ht="15.75" customHeight="1">
      <c r="A46" s="18"/>
    </row>
    <row r="47" spans="1:6" ht="15.75" customHeight="1">
      <c r="A47" s="18"/>
    </row>
    <row r="48" spans="1:6" ht="15.75" customHeight="1">
      <c r="A48" s="18"/>
    </row>
    <row r="49" spans="1:1" ht="15.75" customHeight="1">
      <c r="A49" s="18"/>
    </row>
    <row r="50" spans="1:1" ht="15.75" customHeight="1">
      <c r="A50" s="18"/>
    </row>
    <row r="51" spans="1:1" ht="15.75" customHeight="1">
      <c r="A51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1"/>
  <sheetViews>
    <sheetView workbookViewId="0"/>
  </sheetViews>
  <sheetFormatPr defaultColWidth="14.42578125" defaultRowHeight="15.75" customHeight="1"/>
  <cols>
    <col min="1" max="1" width="32.42578125" customWidth="1"/>
    <col min="2" max="2" width="20.7109375" customWidth="1"/>
  </cols>
  <sheetData>
    <row r="1" spans="1:5">
      <c r="A1" s="1" t="s">
        <v>2</v>
      </c>
      <c r="B1" s="6" t="s">
        <v>15</v>
      </c>
      <c r="C1" s="22" t="s">
        <v>60</v>
      </c>
      <c r="D1" s="22" t="s">
        <v>20</v>
      </c>
      <c r="E1" s="22" t="s">
        <v>21</v>
      </c>
    </row>
    <row r="2" spans="1:5">
      <c r="A2" s="5">
        <v>36.56</v>
      </c>
      <c r="B2" s="10">
        <v>409.94</v>
      </c>
      <c r="C2">
        <f t="shared" ref="C2:C36" si="0">(A2)*(B2)</f>
        <v>14987.406400000002</v>
      </c>
      <c r="D2" s="22">
        <f t="shared" ref="D2:E2" si="1">(A2)^2</f>
        <v>1336.6336000000001</v>
      </c>
      <c r="E2" s="22">
        <f t="shared" si="1"/>
        <v>168050.80359999998</v>
      </c>
    </row>
    <row r="3" spans="1:5">
      <c r="A3" s="5">
        <v>22.867000000000001</v>
      </c>
      <c r="B3" s="10">
        <v>230.48</v>
      </c>
      <c r="C3">
        <f t="shared" si="0"/>
        <v>5270.38616</v>
      </c>
      <c r="D3" s="22">
        <f t="shared" ref="D3:E3" si="2">(A3)^2</f>
        <v>522.89968900000008</v>
      </c>
      <c r="E3" s="22">
        <f t="shared" si="2"/>
        <v>53121.030399999996</v>
      </c>
    </row>
    <row r="4" spans="1:5">
      <c r="A4" s="5">
        <v>10.225</v>
      </c>
      <c r="B4" s="10">
        <v>635.57000000000005</v>
      </c>
      <c r="C4">
        <f t="shared" si="0"/>
        <v>6498.7032500000005</v>
      </c>
      <c r="D4" s="22">
        <f t="shared" ref="D4:E4" si="3">(A4)^2</f>
        <v>104.550625</v>
      </c>
      <c r="E4" s="22">
        <f t="shared" si="3"/>
        <v>403949.22490000009</v>
      </c>
    </row>
    <row r="5" spans="1:5">
      <c r="A5" s="12">
        <v>19.602</v>
      </c>
      <c r="B5" s="10">
        <v>352.94</v>
      </c>
      <c r="C5">
        <f t="shared" si="0"/>
        <v>6918.3298800000002</v>
      </c>
      <c r="D5" s="22">
        <f t="shared" ref="D5:E5" si="4">(A5)^2</f>
        <v>384.238404</v>
      </c>
      <c r="E5" s="22">
        <f t="shared" si="4"/>
        <v>124566.6436</v>
      </c>
    </row>
    <row r="6" spans="1:5">
      <c r="A6" s="12">
        <v>49.036999999999999</v>
      </c>
      <c r="B6" s="10">
        <v>789.8</v>
      </c>
      <c r="C6">
        <f t="shared" si="0"/>
        <v>38729.422599999998</v>
      </c>
      <c r="D6" s="22">
        <f t="shared" ref="D6:E6" si="5">(A6)^2</f>
        <v>2404.6273689999998</v>
      </c>
      <c r="E6" s="22">
        <f t="shared" si="5"/>
        <v>623784.03999999992</v>
      </c>
    </row>
    <row r="7" spans="1:5">
      <c r="A7" s="12">
        <v>36.920999999999999</v>
      </c>
      <c r="B7" s="10">
        <v>1132.5899999999999</v>
      </c>
      <c r="C7">
        <f t="shared" si="0"/>
        <v>41816.355389999997</v>
      </c>
      <c r="D7" s="22">
        <f t="shared" ref="D7:E7" si="6">(A7)^2</f>
        <v>1363.160241</v>
      </c>
      <c r="E7" s="22">
        <f t="shared" si="6"/>
        <v>1282760.1080999998</v>
      </c>
    </row>
    <row r="8" spans="1:5">
      <c r="A8" s="12">
        <v>43.670999999999999</v>
      </c>
      <c r="B8" s="10">
        <v>1194.08</v>
      </c>
      <c r="C8">
        <f t="shared" si="0"/>
        <v>52146.667679999999</v>
      </c>
      <c r="D8" s="22">
        <f t="shared" ref="D8:E8" si="7">(A8)^2</f>
        <v>1907.1562409999999</v>
      </c>
      <c r="E8" s="22">
        <f t="shared" si="7"/>
        <v>1425827.0463999999</v>
      </c>
    </row>
    <row r="9" spans="1:5">
      <c r="A9" s="12">
        <v>17.216999999999999</v>
      </c>
      <c r="B9" s="10">
        <v>325.85000000000002</v>
      </c>
      <c r="C9">
        <f t="shared" si="0"/>
        <v>5610.1594500000001</v>
      </c>
      <c r="D9" s="22">
        <f t="shared" ref="D9:E9" si="8">(A9)^2</f>
        <v>296.42508899999996</v>
      </c>
      <c r="E9" s="22">
        <f t="shared" si="8"/>
        <v>106178.22250000002</v>
      </c>
    </row>
    <row r="10" spans="1:5">
      <c r="A10" s="12">
        <v>25.956</v>
      </c>
      <c r="B10" s="10">
        <v>425.16</v>
      </c>
      <c r="C10">
        <f t="shared" si="0"/>
        <v>11035.452960000001</v>
      </c>
      <c r="D10" s="22">
        <f t="shared" ref="D10:E10" si="9">(A10)^2</f>
        <v>673.71393599999999</v>
      </c>
      <c r="E10" s="22">
        <f t="shared" si="9"/>
        <v>180761.02560000002</v>
      </c>
    </row>
    <row r="11" spans="1:5">
      <c r="A11" s="12">
        <v>55.923000000000002</v>
      </c>
      <c r="B11" s="10">
        <v>728.06</v>
      </c>
      <c r="C11">
        <f t="shared" si="0"/>
        <v>40715.299379999997</v>
      </c>
      <c r="D11" s="22">
        <f t="shared" ref="D11:E11" si="10">(A11)^2</f>
        <v>3127.3819290000001</v>
      </c>
      <c r="E11" s="22">
        <f t="shared" si="10"/>
        <v>530071.36359999992</v>
      </c>
    </row>
    <row r="12" spans="1:5">
      <c r="A12" s="12">
        <v>17.722999999999999</v>
      </c>
      <c r="B12" s="10">
        <v>559.88</v>
      </c>
      <c r="C12">
        <f t="shared" si="0"/>
        <v>9922.75324</v>
      </c>
      <c r="D12" s="22">
        <f t="shared" ref="D12:E12" si="11">(A12)^2</f>
        <v>314.10472899999996</v>
      </c>
      <c r="E12" s="22">
        <f t="shared" si="11"/>
        <v>313465.61440000002</v>
      </c>
    </row>
    <row r="13" spans="1:5">
      <c r="A13" s="12">
        <v>0</v>
      </c>
      <c r="B13" s="10">
        <v>4875.05</v>
      </c>
      <c r="C13">
        <f t="shared" si="0"/>
        <v>0</v>
      </c>
      <c r="D13" s="22">
        <f t="shared" ref="D13:E13" si="12">(A13)^2</f>
        <v>0</v>
      </c>
      <c r="E13" s="22">
        <f t="shared" si="12"/>
        <v>23766112.502500001</v>
      </c>
    </row>
    <row r="14" spans="1:5">
      <c r="A14" s="12">
        <v>34.573999999999998</v>
      </c>
      <c r="B14" s="10">
        <v>746.31</v>
      </c>
      <c r="C14">
        <f t="shared" si="0"/>
        <v>25802.921939999997</v>
      </c>
      <c r="D14" s="22">
        <f t="shared" ref="D14:E14" si="13">(A14)^2</f>
        <v>1195.3614759999998</v>
      </c>
      <c r="E14" s="22">
        <f t="shared" si="13"/>
        <v>556978.61609999987</v>
      </c>
    </row>
    <row r="15" spans="1:5">
      <c r="A15" s="12">
        <v>18.335000000000001</v>
      </c>
      <c r="B15" s="10">
        <v>269.19</v>
      </c>
      <c r="C15">
        <f t="shared" si="0"/>
        <v>4935.5986499999999</v>
      </c>
      <c r="D15" s="22">
        <f t="shared" ref="D15:E15" si="14">(A15)^2</f>
        <v>336.17222500000003</v>
      </c>
      <c r="E15" s="22">
        <f t="shared" si="14"/>
        <v>72463.256099999999</v>
      </c>
    </row>
    <row r="16" spans="1:5">
      <c r="A16" s="12">
        <v>8.0289999999999999</v>
      </c>
      <c r="B16" s="10">
        <v>302.83</v>
      </c>
      <c r="C16">
        <f t="shared" si="0"/>
        <v>2431.4220699999996</v>
      </c>
      <c r="D16" s="22">
        <f t="shared" ref="D16:E16" si="15">(A16)^2</f>
        <v>64.464840999999993</v>
      </c>
      <c r="E16" s="22">
        <f t="shared" si="15"/>
        <v>91706.008899999986</v>
      </c>
    </row>
    <row r="17" spans="1:5">
      <c r="A17" s="12">
        <v>0</v>
      </c>
      <c r="B17" s="10">
        <v>8179.22</v>
      </c>
      <c r="C17">
        <f t="shared" si="0"/>
        <v>0</v>
      </c>
      <c r="D17" s="22">
        <f t="shared" ref="D17:E17" si="16">(A17)^2</f>
        <v>0</v>
      </c>
      <c r="E17" s="22">
        <f t="shared" si="16"/>
        <v>66899639.808400005</v>
      </c>
    </row>
    <row r="18" spans="1:5">
      <c r="A18" s="12">
        <v>69.067999999999998</v>
      </c>
      <c r="B18" s="10">
        <v>2638.47</v>
      </c>
      <c r="C18">
        <f t="shared" si="0"/>
        <v>182233.84595999998</v>
      </c>
      <c r="D18" s="22">
        <f t="shared" ref="D18:E18" si="17">(A18)^2</f>
        <v>4770.3886239999993</v>
      </c>
      <c r="E18" s="22">
        <f t="shared" si="17"/>
        <v>6961523.9408999989</v>
      </c>
    </row>
    <row r="19" spans="1:5">
      <c r="A19" s="12">
        <v>27.05</v>
      </c>
      <c r="B19" s="10">
        <v>564.54</v>
      </c>
      <c r="C19">
        <f t="shared" si="0"/>
        <v>15270.806999999999</v>
      </c>
      <c r="D19" s="22">
        <f t="shared" ref="D19:E19" si="18">(A19)^2</f>
        <v>731.70249999999999</v>
      </c>
      <c r="E19" s="22">
        <f t="shared" si="18"/>
        <v>318705.41159999993</v>
      </c>
    </row>
    <row r="20" spans="1:5">
      <c r="A20" s="12">
        <v>15.438000000000001</v>
      </c>
      <c r="B20" s="10">
        <v>213.52</v>
      </c>
      <c r="C20">
        <f t="shared" si="0"/>
        <v>3296.3217600000003</v>
      </c>
      <c r="D20" s="22">
        <f t="shared" ref="D20:E20" si="19">(A20)^2</f>
        <v>238.33184400000002</v>
      </c>
      <c r="E20" s="22">
        <f t="shared" si="19"/>
        <v>45590.790400000005</v>
      </c>
    </row>
    <row r="21" spans="1:5">
      <c r="A21" s="12">
        <v>18.225000000000001</v>
      </c>
      <c r="B21" s="10">
        <v>268.27</v>
      </c>
      <c r="C21">
        <f t="shared" si="0"/>
        <v>4889.2207500000004</v>
      </c>
      <c r="D21" s="22">
        <f t="shared" ref="D21:E21" si="20">(A21)^2</f>
        <v>332.15062500000005</v>
      </c>
      <c r="E21" s="22">
        <f t="shared" si="20"/>
        <v>71968.792899999986</v>
      </c>
    </row>
    <row r="22" spans="1:5">
      <c r="A22" s="12">
        <v>56.804000000000002</v>
      </c>
      <c r="B22" s="10">
        <v>1331.99</v>
      </c>
      <c r="C22">
        <f t="shared" si="0"/>
        <v>75662.359960000002</v>
      </c>
      <c r="D22" s="22">
        <f t="shared" ref="D22:E22" si="21">(A22)^2</f>
        <v>3226.6944160000003</v>
      </c>
      <c r="E22" s="22">
        <f t="shared" si="21"/>
        <v>1774197.3600999999</v>
      </c>
    </row>
    <row r="23" spans="1:5">
      <c r="A23" s="12">
        <v>23.292999999999999</v>
      </c>
      <c r="B23" s="10">
        <v>3235.45</v>
      </c>
      <c r="C23">
        <f t="shared" si="0"/>
        <v>75363.336849999992</v>
      </c>
      <c r="D23" s="22">
        <f t="shared" ref="D23:E23" si="22">(A23)^2</f>
        <v>542.563849</v>
      </c>
      <c r="E23" s="22">
        <f t="shared" si="22"/>
        <v>10468136.702499999</v>
      </c>
    </row>
    <row r="24" spans="1:5">
      <c r="A24" s="12">
        <v>18.928000000000001</v>
      </c>
      <c r="B24" s="10">
        <v>361.45</v>
      </c>
      <c r="C24">
        <f t="shared" si="0"/>
        <v>6841.5255999999999</v>
      </c>
      <c r="D24" s="22">
        <f t="shared" ref="D24:E24" si="23">(A24)^2</f>
        <v>358.26918400000005</v>
      </c>
      <c r="E24" s="22">
        <f t="shared" si="23"/>
        <v>130646.10249999999</v>
      </c>
    </row>
    <row r="25" spans="1:5">
      <c r="A25" s="12">
        <v>8.0850000000000009</v>
      </c>
      <c r="B25" s="10">
        <v>206.02</v>
      </c>
      <c r="C25">
        <f t="shared" si="0"/>
        <v>1665.6717000000003</v>
      </c>
      <c r="D25" s="22">
        <f t="shared" ref="D25:E25" si="24">(A25)^2</f>
        <v>65.367225000000019</v>
      </c>
      <c r="E25" s="22">
        <f t="shared" si="24"/>
        <v>42444.240400000002</v>
      </c>
    </row>
    <row r="26" spans="1:5">
      <c r="A26" s="12">
        <v>17.329999999999998</v>
      </c>
      <c r="B26" s="10">
        <v>7795.69</v>
      </c>
      <c r="C26">
        <f t="shared" si="0"/>
        <v>135099.30769999998</v>
      </c>
      <c r="D26" s="22">
        <f t="shared" ref="D26:E26" si="25">(A26)^2</f>
        <v>300.32889999999992</v>
      </c>
      <c r="E26" s="22">
        <f t="shared" si="25"/>
        <v>60772782.576099992</v>
      </c>
    </row>
    <row r="27" spans="1:5">
      <c r="A27" s="12">
        <v>5.3710000000000004</v>
      </c>
      <c r="B27" s="10">
        <v>1991.48</v>
      </c>
      <c r="C27">
        <f t="shared" si="0"/>
        <v>10696.239080000001</v>
      </c>
      <c r="D27" s="22">
        <f t="shared" ref="D27:E27" si="26">(A27)^2</f>
        <v>28.847641000000003</v>
      </c>
      <c r="E27" s="22">
        <f t="shared" si="26"/>
        <v>3965992.5904000001</v>
      </c>
    </row>
    <row r="28" spans="1:5">
      <c r="A28" s="12">
        <v>6.4279999999999999</v>
      </c>
      <c r="B28" s="10">
        <v>1171.3699999999999</v>
      </c>
      <c r="C28">
        <f t="shared" si="0"/>
        <v>7529.5663599999989</v>
      </c>
      <c r="D28" s="22">
        <f t="shared" ref="D28:E28" si="27">(A28)^2</f>
        <v>41.319184</v>
      </c>
      <c r="E28" s="22">
        <f t="shared" si="27"/>
        <v>1372107.6768999998</v>
      </c>
    </row>
    <row r="29" spans="1:5">
      <c r="A29" s="12">
        <v>22.847999999999999</v>
      </c>
      <c r="B29" s="10">
        <v>432.58</v>
      </c>
      <c r="C29">
        <f t="shared" si="0"/>
        <v>9883.5878399999983</v>
      </c>
      <c r="D29" s="22">
        <f t="shared" ref="D29:E29" si="28">(A29)^2</f>
        <v>522.03110399999991</v>
      </c>
      <c r="E29" s="22">
        <f t="shared" si="28"/>
        <v>187125.4564</v>
      </c>
    </row>
    <row r="30" spans="1:5">
      <c r="A30" s="12">
        <v>19.431000000000001</v>
      </c>
      <c r="B30" s="10">
        <v>683.91</v>
      </c>
      <c r="C30">
        <f t="shared" si="0"/>
        <v>13289.05521</v>
      </c>
      <c r="D30" s="22">
        <f t="shared" ref="D30:E30" si="29">(A30)^2</f>
        <v>377.56376100000006</v>
      </c>
      <c r="E30" s="22">
        <f t="shared" si="29"/>
        <v>467732.88809999998</v>
      </c>
    </row>
    <row r="31" spans="1:5">
      <c r="A31" s="12">
        <v>24.463000000000001</v>
      </c>
      <c r="B31" s="10">
        <v>405.25</v>
      </c>
      <c r="C31">
        <f t="shared" si="0"/>
        <v>9913.6307500000003</v>
      </c>
      <c r="D31" s="22">
        <f t="shared" ref="D31:E31" si="30">(A31)^2</f>
        <v>598.43836900000008</v>
      </c>
      <c r="E31" s="22">
        <f t="shared" si="30"/>
        <v>164227.5625</v>
      </c>
    </row>
    <row r="32" spans="1:5">
      <c r="A32" s="12">
        <v>29.161999999999999</v>
      </c>
      <c r="B32" s="10">
        <v>685.16</v>
      </c>
      <c r="C32">
        <f t="shared" si="0"/>
        <v>19980.635919999997</v>
      </c>
      <c r="D32" s="22">
        <f t="shared" ref="D32:E32" si="31">(A32)^2</f>
        <v>850.42224399999998</v>
      </c>
      <c r="E32" s="22">
        <f t="shared" si="31"/>
        <v>469444.22559999995</v>
      </c>
    </row>
    <row r="33" spans="1:26">
      <c r="A33" s="12">
        <v>10.611000000000001</v>
      </c>
      <c r="B33" s="10">
        <v>1001.76</v>
      </c>
      <c r="C33">
        <f t="shared" si="0"/>
        <v>10629.675360000001</v>
      </c>
      <c r="D33" s="22">
        <f t="shared" ref="D33:E33" si="32">(A33)^2</f>
        <v>112.59332100000002</v>
      </c>
      <c r="E33" s="22">
        <f t="shared" si="32"/>
        <v>1003523.0976</v>
      </c>
    </row>
    <row r="34" spans="1:26">
      <c r="A34" s="12">
        <v>8.7520000000000007</v>
      </c>
      <c r="B34" s="10">
        <v>372</v>
      </c>
      <c r="C34">
        <f t="shared" si="0"/>
        <v>3255.7440000000001</v>
      </c>
      <c r="D34" s="22">
        <f t="shared" ref="D34:E34" si="33">(A34)^2</f>
        <v>76.597504000000015</v>
      </c>
      <c r="E34" s="22">
        <f t="shared" si="33"/>
        <v>138384</v>
      </c>
    </row>
    <row r="35" spans="1:26">
      <c r="A35" s="12">
        <v>16.096</v>
      </c>
      <c r="B35" s="10">
        <v>64.510000000000005</v>
      </c>
      <c r="C35">
        <f t="shared" si="0"/>
        <v>1038.3529600000002</v>
      </c>
      <c r="D35" s="22">
        <f t="shared" ref="D35:E35" si="34">(A35)^2</f>
        <v>259.08121599999998</v>
      </c>
      <c r="E35" s="22">
        <f t="shared" si="34"/>
        <v>4161.5401000000011</v>
      </c>
    </row>
    <row r="36" spans="1:26">
      <c r="A36" s="12">
        <v>17.402000000000001</v>
      </c>
      <c r="B36" s="10">
        <v>621.91</v>
      </c>
      <c r="C36">
        <f t="shared" si="0"/>
        <v>10822.47782</v>
      </c>
      <c r="D36" s="22">
        <f t="shared" ref="D36:E36" si="35">(A36)^2</f>
        <v>302.82960400000002</v>
      </c>
      <c r="E36" s="22">
        <f t="shared" si="35"/>
        <v>386772.04809999996</v>
      </c>
    </row>
    <row r="37" spans="1:26" ht="15.75" customHeight="1">
      <c r="A37" s="30">
        <f t="shared" ref="A37:E37" si="36">SUM(A2:A36)</f>
        <v>811.42499999999995</v>
      </c>
      <c r="B37" s="25">
        <f t="shared" si="36"/>
        <v>45202.280000000028</v>
      </c>
      <c r="C37" s="25">
        <f t="shared" si="36"/>
        <v>864182.24163000006</v>
      </c>
      <c r="D37" s="25">
        <f t="shared" si="36"/>
        <v>27766.411509000005</v>
      </c>
      <c r="E37" s="25">
        <f t="shared" si="36"/>
        <v>185344902.31820005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>
      <c r="A38" s="18"/>
    </row>
    <row r="39" spans="1:26" ht="15.75" customHeight="1">
      <c r="A39" s="18"/>
      <c r="F39">
        <f>35*C37 - A37*B37</f>
        <v>-6431881.5919500142</v>
      </c>
    </row>
    <row r="40" spans="1:26" ht="15.75" customHeight="1">
      <c r="A40" s="18"/>
      <c r="F40">
        <f>35*D37 - A37^2</f>
        <v>313413.87219000026</v>
      </c>
    </row>
    <row r="41" spans="1:26" ht="15.75" customHeight="1">
      <c r="A41" s="18"/>
      <c r="F41">
        <f>35*E37 - B37^2</f>
        <v>4443825463.9385996</v>
      </c>
    </row>
    <row r="42" spans="1:26" ht="15.75" customHeight="1">
      <c r="A42" s="18"/>
      <c r="F42">
        <f>(F41*F40)^(1/2)</f>
        <v>37319653.615615472</v>
      </c>
    </row>
    <row r="43" spans="1:26" ht="15.75" customHeight="1">
      <c r="A43" s="18"/>
      <c r="F43" s="25">
        <f>F39/F42</f>
        <v>-0.17234569372473368</v>
      </c>
    </row>
    <row r="44" spans="1:26" ht="15.75" customHeight="1">
      <c r="A44" s="18"/>
    </row>
    <row r="45" spans="1:26" ht="15.75" customHeight="1">
      <c r="A45" s="18"/>
    </row>
    <row r="46" spans="1:26" ht="15.75" customHeight="1">
      <c r="A46" s="18"/>
    </row>
    <row r="47" spans="1:26" ht="15.75" customHeight="1">
      <c r="A47" s="18"/>
    </row>
    <row r="48" spans="1:26" ht="15.75" customHeight="1">
      <c r="A48" s="18"/>
    </row>
    <row r="49" spans="1:1" ht="15.75" customHeight="1">
      <c r="A49" s="18"/>
    </row>
    <row r="50" spans="1:1" ht="15.75" customHeight="1">
      <c r="A50" s="18"/>
    </row>
    <row r="51" spans="1:1" ht="15.75" customHeight="1">
      <c r="A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1"/>
  <sheetViews>
    <sheetView workbookViewId="0"/>
  </sheetViews>
  <sheetFormatPr defaultColWidth="14.42578125" defaultRowHeight="15.75" customHeight="1"/>
  <cols>
    <col min="1" max="1" width="15.5703125" customWidth="1"/>
    <col min="2" max="2" width="21.42578125" customWidth="1"/>
    <col min="5" max="5" width="17.7109375" customWidth="1"/>
  </cols>
  <sheetData>
    <row r="1" spans="1:5" ht="15.75" customHeight="1">
      <c r="A1" s="1" t="s">
        <v>62</v>
      </c>
      <c r="B1" s="26" t="s">
        <v>63</v>
      </c>
      <c r="C1" s="7" t="s">
        <v>9</v>
      </c>
      <c r="D1" s="7" t="s">
        <v>20</v>
      </c>
      <c r="E1" s="7" t="s">
        <v>21</v>
      </c>
    </row>
    <row r="2" spans="1:5" ht="15.75" customHeight="1">
      <c r="A2" s="27">
        <v>0.16800000000000001</v>
      </c>
      <c r="B2" s="28">
        <v>409.94</v>
      </c>
      <c r="C2" s="11">
        <f t="shared" ref="C2:C36" si="0">A2*B2</f>
        <v>68.869920000000008</v>
      </c>
      <c r="D2" s="11">
        <f t="shared" ref="D2:E2" si="1">A2*A2</f>
        <v>2.8224000000000003E-2</v>
      </c>
      <c r="E2" s="11">
        <f t="shared" si="1"/>
        <v>168050.80359999998</v>
      </c>
    </row>
    <row r="3" spans="1:5" ht="15.75" customHeight="1">
      <c r="A3" s="27">
        <v>5.8000000000000003E-2</v>
      </c>
      <c r="B3" s="28">
        <v>230.48</v>
      </c>
      <c r="C3" s="11">
        <f t="shared" si="0"/>
        <v>13.367839999999999</v>
      </c>
      <c r="D3" s="11">
        <f t="shared" ref="D3:E3" si="2">A3*A3</f>
        <v>3.3640000000000002E-3</v>
      </c>
      <c r="E3" s="11">
        <f t="shared" si="2"/>
        <v>53121.030399999996</v>
      </c>
    </row>
    <row r="4" spans="1:5" ht="15.75" customHeight="1">
      <c r="A4" s="27">
        <v>1.34E-3</v>
      </c>
      <c r="B4" s="28">
        <v>635.57000000000005</v>
      </c>
      <c r="C4" s="11">
        <f t="shared" si="0"/>
        <v>0.85166380000000008</v>
      </c>
      <c r="D4" s="11">
        <f t="shared" ref="D4:E4" si="3">A4*A4</f>
        <v>1.7956000000000002E-6</v>
      </c>
      <c r="E4" s="11">
        <f t="shared" si="3"/>
        <v>403949.22490000009</v>
      </c>
    </row>
    <row r="5" spans="1:5" ht="15.75" customHeight="1">
      <c r="A5" s="27">
        <v>0.107</v>
      </c>
      <c r="B5" s="28">
        <v>352.94</v>
      </c>
      <c r="C5" s="11">
        <f t="shared" si="0"/>
        <v>37.764580000000002</v>
      </c>
      <c r="D5" s="11">
        <f t="shared" ref="D5:E5" si="4">A5*A5</f>
        <v>1.1448999999999999E-2</v>
      </c>
      <c r="E5" s="11">
        <f t="shared" si="4"/>
        <v>124566.6436</v>
      </c>
    </row>
    <row r="6" spans="1:5" ht="15.75" customHeight="1">
      <c r="A6" s="27">
        <v>1.6000000000000001E-3</v>
      </c>
      <c r="B6" s="28">
        <v>789.8</v>
      </c>
      <c r="C6" s="11">
        <f t="shared" si="0"/>
        <v>1.2636799999999999</v>
      </c>
      <c r="D6" s="11">
        <f t="shared" ref="D6:E6" si="5">A6*A6</f>
        <v>2.5600000000000001E-6</v>
      </c>
      <c r="E6" s="11">
        <f t="shared" si="5"/>
        <v>623784.03999999992</v>
      </c>
    </row>
    <row r="7" spans="1:5" ht="15.75" customHeight="1">
      <c r="A7" s="27">
        <v>4.0000000000000001E-3</v>
      </c>
      <c r="B7" s="28">
        <v>1132.5899999999999</v>
      </c>
      <c r="C7" s="11">
        <f t="shared" si="0"/>
        <v>4.5303599999999999</v>
      </c>
      <c r="D7" s="11">
        <f t="shared" ref="D7:E7" si="6">A7*A7</f>
        <v>1.5999999999999999E-5</v>
      </c>
      <c r="E7" s="11">
        <f t="shared" si="6"/>
        <v>1282760.1080999998</v>
      </c>
    </row>
    <row r="8" spans="1:5" ht="15.75" customHeight="1">
      <c r="A8" s="29">
        <v>3.7800000000000003E-4</v>
      </c>
      <c r="B8" s="28">
        <v>1194.08</v>
      </c>
      <c r="C8" s="21">
        <f t="shared" si="0"/>
        <v>0.45136224000000003</v>
      </c>
      <c r="D8" s="21">
        <f t="shared" ref="D8:E8" si="7">A8*A8</f>
        <v>1.4288400000000002E-7</v>
      </c>
      <c r="E8" s="11">
        <f t="shared" si="7"/>
        <v>1425827.0463999999</v>
      </c>
    </row>
    <row r="9" spans="1:5" ht="15.75" customHeight="1">
      <c r="A9" s="27">
        <v>0.92700000000000005</v>
      </c>
      <c r="B9" s="28">
        <v>325.85000000000002</v>
      </c>
      <c r="C9" s="11">
        <f t="shared" si="0"/>
        <v>302.06295000000006</v>
      </c>
      <c r="D9" s="11">
        <f t="shared" ref="D9:E9" si="8">A9*A9</f>
        <v>0.85932900000000012</v>
      </c>
      <c r="E9" s="11">
        <f t="shared" si="8"/>
        <v>106178.22250000002</v>
      </c>
    </row>
    <row r="10" spans="1:5" ht="15.75" customHeight="1">
      <c r="A10" s="29">
        <v>1.5899999999999999E-4</v>
      </c>
      <c r="B10" s="28">
        <v>425.16</v>
      </c>
      <c r="C10" s="21">
        <f t="shared" si="0"/>
        <v>6.7600439999999998E-2</v>
      </c>
      <c r="D10" s="21">
        <f t="shared" ref="D10:E10" si="9">A10*A10</f>
        <v>2.5280999999999997E-8</v>
      </c>
      <c r="E10" s="11">
        <f t="shared" si="9"/>
        <v>180761.02560000002</v>
      </c>
    </row>
    <row r="11" spans="1:5" ht="15.75" customHeight="1">
      <c r="A11" s="27">
        <v>2.3999999999999998E-3</v>
      </c>
      <c r="B11" s="28">
        <v>728.06</v>
      </c>
      <c r="C11" s="11">
        <f t="shared" si="0"/>
        <v>1.7473439999999998</v>
      </c>
      <c r="D11" s="11">
        <f t="shared" ref="D11:E11" si="10">A11*A11</f>
        <v>5.7599999999999991E-6</v>
      </c>
      <c r="E11" s="11">
        <f t="shared" si="10"/>
        <v>530071.36359999992</v>
      </c>
    </row>
    <row r="12" spans="1:5" ht="15.75" customHeight="1">
      <c r="A12" s="27">
        <v>1.8E-3</v>
      </c>
      <c r="B12" s="28">
        <v>559.88</v>
      </c>
      <c r="C12" s="11">
        <f t="shared" si="0"/>
        <v>1.007784</v>
      </c>
      <c r="D12" s="11">
        <f t="shared" ref="D12:E12" si="11">A12*A12</f>
        <v>3.2399999999999999E-6</v>
      </c>
      <c r="E12" s="11">
        <f t="shared" si="11"/>
        <v>313465.61440000002</v>
      </c>
    </row>
    <row r="13" spans="1:5" ht="15.75" customHeight="1">
      <c r="A13" s="27">
        <v>0</v>
      </c>
      <c r="B13" s="28">
        <v>4875.05</v>
      </c>
      <c r="C13" s="11">
        <f t="shared" si="0"/>
        <v>0</v>
      </c>
      <c r="D13" s="11">
        <f t="shared" ref="D13:E13" si="12">A13*A13</f>
        <v>0</v>
      </c>
      <c r="E13" s="11">
        <f t="shared" si="12"/>
        <v>23766112.502500001</v>
      </c>
    </row>
    <row r="14" spans="1:5" ht="15.75" customHeight="1">
      <c r="A14" s="27">
        <v>3.6999999999999998E-2</v>
      </c>
      <c r="B14" s="28">
        <v>746.31</v>
      </c>
      <c r="C14" s="11">
        <f t="shared" si="0"/>
        <v>27.613469999999996</v>
      </c>
      <c r="D14" s="11">
        <f t="shared" ref="D14:E14" si="13">A14*A14</f>
        <v>1.3689999999999998E-3</v>
      </c>
      <c r="E14" s="11">
        <f t="shared" si="13"/>
        <v>556978.61609999987</v>
      </c>
    </row>
    <row r="15" spans="1:5" ht="15.75" customHeight="1">
      <c r="A15" s="27">
        <v>0.88</v>
      </c>
      <c r="B15" s="28">
        <v>269.19</v>
      </c>
      <c r="C15" s="11">
        <f t="shared" si="0"/>
        <v>236.88720000000001</v>
      </c>
      <c r="D15" s="11">
        <f t="shared" ref="D15:E15" si="14">A15*A15</f>
        <v>0.77439999999999998</v>
      </c>
      <c r="E15" s="11">
        <f t="shared" si="14"/>
        <v>72463.256099999999</v>
      </c>
    </row>
    <row r="16" spans="1:5" ht="15.75" customHeight="1">
      <c r="A16" s="27">
        <v>0.73199999999999998</v>
      </c>
      <c r="B16" s="28">
        <v>302.83</v>
      </c>
      <c r="C16" s="11">
        <f t="shared" si="0"/>
        <v>221.67155999999997</v>
      </c>
      <c r="D16" s="11">
        <f t="shared" ref="D16:E16" si="15">A16*A16</f>
        <v>0.53582399999999997</v>
      </c>
      <c r="E16" s="11">
        <f t="shared" si="15"/>
        <v>91706.008899999986</v>
      </c>
    </row>
    <row r="17" spans="1:5" ht="15.75" customHeight="1">
      <c r="A17" s="27">
        <v>0</v>
      </c>
      <c r="B17" s="28">
        <v>8179.22</v>
      </c>
      <c r="C17" s="11">
        <f t="shared" si="0"/>
        <v>0</v>
      </c>
      <c r="D17" s="11">
        <f t="shared" ref="D17:E17" si="16">A17*A17</f>
        <v>0</v>
      </c>
      <c r="E17" s="11">
        <f t="shared" si="16"/>
        <v>66899639.808400005</v>
      </c>
    </row>
    <row r="18" spans="1:5" ht="15.75" customHeight="1">
      <c r="A18" s="27">
        <v>0</v>
      </c>
      <c r="B18" s="28">
        <v>2638.47</v>
      </c>
      <c r="C18" s="11">
        <f t="shared" si="0"/>
        <v>0</v>
      </c>
      <c r="D18" s="11">
        <f t="shared" ref="D18:E18" si="17">A18*A18</f>
        <v>0</v>
      </c>
      <c r="E18" s="11">
        <f t="shared" si="17"/>
        <v>6961523.9408999989</v>
      </c>
    </row>
    <row r="19" spans="1:5" ht="15.75" customHeight="1">
      <c r="A19" s="27">
        <v>0.439</v>
      </c>
      <c r="B19" s="28">
        <v>564.54</v>
      </c>
      <c r="C19" s="11">
        <f t="shared" si="0"/>
        <v>247.83305999999999</v>
      </c>
      <c r="D19" s="11">
        <f t="shared" ref="D19:E19" si="18">A19*A19</f>
        <v>0.192721</v>
      </c>
      <c r="E19" s="11">
        <f t="shared" si="18"/>
        <v>318705.41159999993</v>
      </c>
    </row>
    <row r="20" spans="1:5" ht="15.75" customHeight="1">
      <c r="A20" s="29">
        <v>1.5899999999999999E-4</v>
      </c>
      <c r="B20" s="28">
        <v>213.52</v>
      </c>
      <c r="C20" s="21">
        <f t="shared" si="0"/>
        <v>3.3949679999999996E-2</v>
      </c>
      <c r="D20" s="21">
        <f t="shared" ref="D20:E20" si="19">A20*A20</f>
        <v>2.5280999999999997E-8</v>
      </c>
      <c r="E20" s="11">
        <f t="shared" si="19"/>
        <v>45590.790400000005</v>
      </c>
    </row>
    <row r="21" spans="1:5" ht="15.75" customHeight="1">
      <c r="A21" s="27">
        <v>0.94799999999999995</v>
      </c>
      <c r="B21" s="28">
        <v>268.27</v>
      </c>
      <c r="C21" s="11">
        <f t="shared" si="0"/>
        <v>254.31995999999998</v>
      </c>
      <c r="D21" s="11">
        <f t="shared" ref="D21:E21" si="20">A21*A21</f>
        <v>0.89870399999999995</v>
      </c>
      <c r="E21" s="11">
        <f t="shared" si="20"/>
        <v>71968.792899999986</v>
      </c>
    </row>
    <row r="22" spans="1:5" ht="15.75" customHeight="1">
      <c r="A22" s="29">
        <v>1.4799999999999999E-4</v>
      </c>
      <c r="B22" s="28">
        <v>1331.99</v>
      </c>
      <c r="C22" s="21">
        <f t="shared" si="0"/>
        <v>0.19713451999999998</v>
      </c>
      <c r="D22" s="21">
        <f t="shared" ref="D22:E22" si="21">A22*A22</f>
        <v>2.1903999999999999E-8</v>
      </c>
      <c r="E22" s="11">
        <f t="shared" si="21"/>
        <v>1774197.3600999999</v>
      </c>
    </row>
    <row r="23" spans="1:5" ht="15.75" customHeight="1">
      <c r="A23" s="27">
        <v>0</v>
      </c>
      <c r="B23" s="28">
        <v>3235.45</v>
      </c>
      <c r="C23" s="11">
        <f t="shared" si="0"/>
        <v>0</v>
      </c>
      <c r="D23" s="11">
        <f t="shared" ref="D23:E23" si="22">A23*A23</f>
        <v>0</v>
      </c>
      <c r="E23" s="11">
        <f t="shared" si="22"/>
        <v>10468136.702499999</v>
      </c>
    </row>
    <row r="24" spans="1:5" ht="15.75" customHeight="1">
      <c r="A24" s="29">
        <v>8.097E-4</v>
      </c>
      <c r="B24" s="28">
        <v>361.45</v>
      </c>
      <c r="C24" s="21">
        <f t="shared" si="0"/>
        <v>0.29266606499999998</v>
      </c>
      <c r="D24" s="21">
        <f t="shared" ref="D24:E24" si="23">A24*A24</f>
        <v>6.5561408999999999E-7</v>
      </c>
      <c r="E24" s="11">
        <f t="shared" si="23"/>
        <v>130646.10249999999</v>
      </c>
    </row>
    <row r="25" spans="1:5" ht="15.75" customHeight="1">
      <c r="A25" s="27">
        <v>0.749</v>
      </c>
      <c r="B25" s="28">
        <v>206.02</v>
      </c>
      <c r="C25" s="11">
        <f t="shared" si="0"/>
        <v>154.30898000000002</v>
      </c>
      <c r="D25" s="11">
        <f t="shared" ref="D25:E25" si="24">A25*A25</f>
        <v>0.56100099999999997</v>
      </c>
      <c r="E25" s="11">
        <f t="shared" si="24"/>
        <v>42444.240400000002</v>
      </c>
    </row>
    <row r="26" spans="1:5" ht="15.75" customHeight="1">
      <c r="A26" s="27">
        <v>0</v>
      </c>
      <c r="B26" s="28">
        <v>7795.69</v>
      </c>
      <c r="C26" s="11">
        <f t="shared" si="0"/>
        <v>0</v>
      </c>
      <c r="D26" s="11">
        <f t="shared" ref="D26:E26" si="25">A26*A26</f>
        <v>0</v>
      </c>
      <c r="E26" s="11">
        <f t="shared" si="25"/>
        <v>60772782.576099992</v>
      </c>
    </row>
    <row r="27" spans="1:5" ht="15.75" customHeight="1">
      <c r="A27" s="27">
        <v>7.7999999999999996E-3</v>
      </c>
      <c r="B27" s="28">
        <v>1991.48</v>
      </c>
      <c r="C27" s="11">
        <f t="shared" si="0"/>
        <v>15.533543999999999</v>
      </c>
      <c r="D27" s="11">
        <f t="shared" ref="D27:E27" si="26">A27*A27</f>
        <v>6.0839999999999993E-5</v>
      </c>
      <c r="E27" s="11">
        <f t="shared" si="26"/>
        <v>3965992.5904000001</v>
      </c>
    </row>
    <row r="28" spans="1:5" ht="15.75" customHeight="1">
      <c r="A28" s="27">
        <v>3.3500000000000001E-3</v>
      </c>
      <c r="B28" s="28">
        <v>1171.3699999999999</v>
      </c>
      <c r="C28" s="11">
        <f t="shared" si="0"/>
        <v>3.9240894999999996</v>
      </c>
      <c r="D28" s="11">
        <f t="shared" ref="D28:E28" si="27">A28*A28</f>
        <v>1.1222500000000001E-5</v>
      </c>
      <c r="E28" s="11">
        <f t="shared" si="27"/>
        <v>1372107.6768999998</v>
      </c>
    </row>
    <row r="29" spans="1:5" ht="15.75" customHeight="1">
      <c r="A29" s="27">
        <v>0.74160000000000004</v>
      </c>
      <c r="B29" s="28">
        <v>432.58</v>
      </c>
      <c r="C29" s="11">
        <f t="shared" si="0"/>
        <v>320.80132800000001</v>
      </c>
      <c r="D29" s="11">
        <f t="shared" ref="D29:E29" si="28">A29*A29</f>
        <v>0.54997056000000011</v>
      </c>
      <c r="E29" s="11">
        <f t="shared" si="28"/>
        <v>187125.4564</v>
      </c>
    </row>
    <row r="30" spans="1:5" ht="15.75" customHeight="1">
      <c r="A30" s="31">
        <v>3.2699999999999998E-4</v>
      </c>
      <c r="B30" s="28">
        <v>683.91</v>
      </c>
      <c r="C30" s="21">
        <f t="shared" si="0"/>
        <v>0.22363856999999998</v>
      </c>
      <c r="D30" s="21">
        <f t="shared" ref="D30:E30" si="29">A30*A30</f>
        <v>1.0692899999999999E-7</v>
      </c>
      <c r="E30" s="11">
        <f t="shared" si="29"/>
        <v>467732.88809999998</v>
      </c>
    </row>
    <row r="31" spans="1:5" ht="15.75" customHeight="1">
      <c r="A31" s="27">
        <v>0.17599999999999999</v>
      </c>
      <c r="B31" s="28">
        <v>405.25</v>
      </c>
      <c r="C31" s="11">
        <f t="shared" si="0"/>
        <v>71.323999999999998</v>
      </c>
      <c r="D31" s="11">
        <f t="shared" ref="D31:E31" si="30">A31*A31</f>
        <v>3.0975999999999997E-2</v>
      </c>
      <c r="E31" s="11">
        <f t="shared" si="30"/>
        <v>164227.5625</v>
      </c>
    </row>
    <row r="32" spans="1:5" ht="15.75" customHeight="1">
      <c r="A32" s="27">
        <v>0.72799999999999998</v>
      </c>
      <c r="B32" s="28">
        <v>685.16</v>
      </c>
      <c r="C32" s="11">
        <f t="shared" si="0"/>
        <v>498.79647999999997</v>
      </c>
      <c r="D32" s="11">
        <f t="shared" ref="D32:E32" si="31">A32*A32</f>
        <v>0.52998400000000001</v>
      </c>
      <c r="E32" s="11">
        <f t="shared" si="31"/>
        <v>469444.22559999995</v>
      </c>
    </row>
    <row r="33" spans="1:6" ht="15.75" customHeight="1">
      <c r="A33" s="27">
        <v>0.97299999999999998</v>
      </c>
      <c r="B33" s="28">
        <v>1001.76</v>
      </c>
      <c r="C33" s="11">
        <f t="shared" si="0"/>
        <v>974.71247999999991</v>
      </c>
      <c r="D33" s="11">
        <f t="shared" ref="D33:E33" si="32">A33*A33</f>
        <v>0.94672899999999993</v>
      </c>
      <c r="E33" s="11">
        <f t="shared" si="32"/>
        <v>1003523.0976</v>
      </c>
    </row>
    <row r="34" spans="1:6" ht="15.75" customHeight="1">
      <c r="A34" s="27">
        <v>0.996</v>
      </c>
      <c r="B34" s="28">
        <v>372</v>
      </c>
      <c r="C34" s="11">
        <f t="shared" si="0"/>
        <v>370.512</v>
      </c>
      <c r="D34" s="11">
        <f t="shared" ref="D34:E34" si="33">A34*A34</f>
        <v>0.99201600000000001</v>
      </c>
      <c r="E34" s="11">
        <f t="shared" si="33"/>
        <v>138384</v>
      </c>
    </row>
    <row r="35" spans="1:6" ht="15.75" customHeight="1">
      <c r="A35" s="27">
        <v>3.7499999999999999E-2</v>
      </c>
      <c r="B35" s="28">
        <v>64.510000000000005</v>
      </c>
      <c r="C35" s="11">
        <f t="shared" si="0"/>
        <v>2.4191250000000002</v>
      </c>
      <c r="D35" s="11">
        <f t="shared" ref="D35:E35" si="34">A35*A35</f>
        <v>1.4062499999999999E-3</v>
      </c>
      <c r="E35" s="11">
        <f t="shared" si="34"/>
        <v>4161.5401000000011</v>
      </c>
    </row>
    <row r="36" spans="1:6" ht="15.75" customHeight="1">
      <c r="A36" s="27">
        <v>0.995</v>
      </c>
      <c r="B36" s="28">
        <v>621.91</v>
      </c>
      <c r="C36" s="11">
        <f t="shared" si="0"/>
        <v>618.80044999999996</v>
      </c>
      <c r="D36" s="11">
        <f t="shared" ref="D36:E36" si="35">A36*A36</f>
        <v>0.99002500000000004</v>
      </c>
      <c r="E36" s="11">
        <f t="shared" si="35"/>
        <v>386772.04809999996</v>
      </c>
    </row>
    <row r="37" spans="1:6" ht="12.75">
      <c r="A37" s="36">
        <f t="shared" ref="A37:E37" si="36">SUM(A2:A36)</f>
        <v>9.7163706999999988</v>
      </c>
      <c r="B37" s="23">
        <f t="shared" si="36"/>
        <v>45202.280000000028</v>
      </c>
      <c r="C37" s="23">
        <f t="shared" si="36"/>
        <v>4452.1901998149997</v>
      </c>
      <c r="D37" s="23">
        <f t="shared" si="36"/>
        <v>7.9075942059930888</v>
      </c>
      <c r="E37" s="23">
        <f t="shared" si="36"/>
        <v>185344902.31820005</v>
      </c>
    </row>
    <row r="38" spans="1:6" ht="12.75">
      <c r="A38" s="18"/>
    </row>
    <row r="39" spans="1:6" ht="12.75">
      <c r="A39" s="18"/>
      <c r="E39" s="22"/>
      <c r="F39">
        <f>35*C37 - A37*B37</f>
        <v>-283375.45197167125</v>
      </c>
    </row>
    <row r="40" spans="1:6" ht="12.75">
      <c r="A40" s="18"/>
      <c r="F40">
        <f>35*D37 - A37^2</f>
        <v>182.35793762993961</v>
      </c>
    </row>
    <row r="41" spans="1:6" ht="12.75">
      <c r="A41" s="18"/>
      <c r="F41">
        <f>35*E37 - B37^2</f>
        <v>4443825463.9385996</v>
      </c>
    </row>
    <row r="42" spans="1:6" ht="12.75">
      <c r="A42" s="18"/>
      <c r="F42">
        <f>(F41*F40)^(1/2)</f>
        <v>900203.78070259874</v>
      </c>
    </row>
    <row r="43" spans="1:6" ht="12.75">
      <c r="A43" s="18"/>
      <c r="E43" s="24" t="s">
        <v>61</v>
      </c>
      <c r="F43" s="25">
        <f>F39/F42</f>
        <v>-0.31479033752835384</v>
      </c>
    </row>
    <row r="44" spans="1:6" ht="12.75">
      <c r="A44" s="18"/>
    </row>
    <row r="45" spans="1:6" ht="12.75">
      <c r="A45" s="18"/>
    </row>
    <row r="46" spans="1:6" ht="12.75">
      <c r="A46" s="18"/>
    </row>
    <row r="47" spans="1:6" ht="12.75">
      <c r="A47" s="18"/>
    </row>
    <row r="48" spans="1:6" ht="12.75">
      <c r="A48" s="18"/>
    </row>
    <row r="49" spans="1:1" ht="12.75">
      <c r="A49" s="18"/>
    </row>
    <row r="50" spans="1:1" ht="12.75">
      <c r="A50" s="18"/>
    </row>
    <row r="51" spans="1:1" ht="12.75">
      <c r="A51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51"/>
  <sheetViews>
    <sheetView workbookViewId="0"/>
  </sheetViews>
  <sheetFormatPr defaultColWidth="14.42578125" defaultRowHeight="15.75" customHeight="1"/>
  <cols>
    <col min="1" max="1" width="31.42578125" customWidth="1"/>
    <col min="2" max="2" width="18.7109375" customWidth="1"/>
  </cols>
  <sheetData>
    <row r="1" spans="1:5">
      <c r="A1" s="1" t="s">
        <v>4</v>
      </c>
      <c r="B1" s="6" t="s">
        <v>15</v>
      </c>
      <c r="C1" s="22" t="s">
        <v>9</v>
      </c>
      <c r="D1" s="22" t="s">
        <v>20</v>
      </c>
      <c r="E1" s="22" t="s">
        <v>21</v>
      </c>
    </row>
    <row r="2" spans="1:5">
      <c r="A2" s="5">
        <v>32.204000000000001</v>
      </c>
      <c r="B2" s="10">
        <v>409.94</v>
      </c>
      <c r="C2" s="22">
        <f t="shared" ref="C2:C36" si="0">(A2) * (B2)</f>
        <v>13201.707759999999</v>
      </c>
      <c r="D2">
        <f t="shared" ref="D2:E2" si="1">(A2)^2</f>
        <v>1037.097616</v>
      </c>
      <c r="E2" s="22">
        <f t="shared" si="1"/>
        <v>168050.80359999998</v>
      </c>
    </row>
    <row r="3" spans="1:5">
      <c r="A3" s="5">
        <v>19.294</v>
      </c>
      <c r="B3" s="10">
        <v>230.48</v>
      </c>
      <c r="C3" s="22">
        <f t="shared" si="0"/>
        <v>4446.88112</v>
      </c>
      <c r="D3">
        <f t="shared" ref="D3:E3" si="2">(A3)^2</f>
        <v>372.25843600000002</v>
      </c>
      <c r="E3" s="22">
        <f t="shared" si="2"/>
        <v>53121.030399999996</v>
      </c>
    </row>
    <row r="4" spans="1:5">
      <c r="A4" s="5">
        <v>8.7119999999999997</v>
      </c>
      <c r="B4" s="10">
        <v>635.57000000000005</v>
      </c>
      <c r="C4" s="22">
        <f t="shared" si="0"/>
        <v>5537.0858400000006</v>
      </c>
      <c r="D4">
        <f t="shared" ref="D4:E4" si="3">(A4)^2</f>
        <v>75.898944</v>
      </c>
      <c r="E4" s="22">
        <f t="shared" si="3"/>
        <v>403949.22490000009</v>
      </c>
    </row>
    <row r="5" spans="1:5">
      <c r="A5" s="12">
        <v>14.786</v>
      </c>
      <c r="B5" s="10">
        <v>352.94</v>
      </c>
      <c r="C5" s="22">
        <f t="shared" si="0"/>
        <v>5218.5708399999994</v>
      </c>
      <c r="D5">
        <f t="shared" ref="D5:E5" si="4">(A5)^2</f>
        <v>218.62579599999998</v>
      </c>
      <c r="E5" s="22">
        <f t="shared" si="4"/>
        <v>124566.6436</v>
      </c>
    </row>
    <row r="6" spans="1:5">
      <c r="A6" s="12">
        <v>41.122999999999998</v>
      </c>
      <c r="B6" s="10">
        <v>789.8</v>
      </c>
      <c r="C6" s="22">
        <f t="shared" si="0"/>
        <v>32478.945399999997</v>
      </c>
      <c r="D6">
        <f t="shared" ref="D6:E6" si="5">(A6)^2</f>
        <v>1691.1011289999999</v>
      </c>
      <c r="E6" s="22">
        <f t="shared" si="5"/>
        <v>623784.03999999992</v>
      </c>
    </row>
    <row r="7" spans="1:5">
      <c r="A7" s="12">
        <v>29.588999999999999</v>
      </c>
      <c r="B7" s="10">
        <v>1132.5899999999999</v>
      </c>
      <c r="C7" s="22">
        <f t="shared" si="0"/>
        <v>33512.205509999993</v>
      </c>
      <c r="D7">
        <f t="shared" ref="D7:E7" si="6">(A7)^2</f>
        <v>875.50892099999987</v>
      </c>
      <c r="E7" s="22">
        <f t="shared" si="6"/>
        <v>1282760.1080999998</v>
      </c>
    </row>
    <row r="8" spans="1:5">
      <c r="A8" s="12">
        <v>34.448999999999998</v>
      </c>
      <c r="B8" s="10">
        <v>1194.08</v>
      </c>
      <c r="C8" s="22">
        <f t="shared" si="0"/>
        <v>41134.861919999996</v>
      </c>
      <c r="D8">
        <f t="shared" ref="D8:E8" si="7">(A8)^2</f>
        <v>1186.7336009999999</v>
      </c>
      <c r="E8" s="22">
        <f t="shared" si="7"/>
        <v>1425827.0463999999</v>
      </c>
    </row>
    <row r="9" spans="1:5">
      <c r="A9" s="12">
        <v>14.189</v>
      </c>
      <c r="B9" s="10">
        <v>325.85000000000002</v>
      </c>
      <c r="C9" s="22">
        <f t="shared" si="0"/>
        <v>4623.4856500000005</v>
      </c>
      <c r="D9">
        <f t="shared" ref="D9:E9" si="8">(A9)^2</f>
        <v>201.327721</v>
      </c>
      <c r="E9" s="22">
        <f t="shared" si="8"/>
        <v>106178.22250000002</v>
      </c>
    </row>
    <row r="10" spans="1:5">
      <c r="A10" s="12">
        <v>22.41</v>
      </c>
      <c r="B10" s="10">
        <v>425.16</v>
      </c>
      <c r="C10" s="22">
        <f t="shared" si="0"/>
        <v>9527.8356000000003</v>
      </c>
      <c r="D10">
        <f t="shared" ref="D10:E10" si="9">(A10)^2</f>
        <v>502.2081</v>
      </c>
      <c r="E10" s="22">
        <f t="shared" si="9"/>
        <v>180761.02560000002</v>
      </c>
    </row>
    <row r="11" spans="1:5">
      <c r="A11" s="12">
        <v>46.091000000000001</v>
      </c>
      <c r="B11" s="10">
        <v>728.06</v>
      </c>
      <c r="C11" s="22">
        <f t="shared" si="0"/>
        <v>33557.013459999995</v>
      </c>
      <c r="D11">
        <f t="shared" ref="D11:E11" si="10">(A11)^2</f>
        <v>2124.3802810000002</v>
      </c>
      <c r="E11" s="22">
        <f t="shared" si="10"/>
        <v>530071.36359999992</v>
      </c>
    </row>
    <row r="12" spans="1:5">
      <c r="A12" s="12">
        <v>15.619</v>
      </c>
      <c r="B12" s="10">
        <v>559.88</v>
      </c>
      <c r="C12" s="22">
        <f t="shared" si="0"/>
        <v>8744.7657199999994</v>
      </c>
      <c r="D12">
        <f t="shared" ref="D12:E12" si="11">(A12)^2</f>
        <v>243.95316099999999</v>
      </c>
      <c r="E12" s="22">
        <f t="shared" si="11"/>
        <v>313465.61440000002</v>
      </c>
    </row>
    <row r="13" spans="1:5">
      <c r="A13" s="12">
        <v>0</v>
      </c>
      <c r="B13" s="10">
        <v>4875.05</v>
      </c>
      <c r="C13" s="22">
        <f t="shared" si="0"/>
        <v>0</v>
      </c>
      <c r="D13">
        <f t="shared" ref="D13:E13" si="12">(A13)^2</f>
        <v>0</v>
      </c>
      <c r="E13" s="22">
        <f t="shared" si="12"/>
        <v>23766112.502500001</v>
      </c>
    </row>
    <row r="14" spans="1:5">
      <c r="A14" s="12">
        <v>27.72</v>
      </c>
      <c r="B14" s="10">
        <v>746.31</v>
      </c>
      <c r="C14" s="22">
        <f t="shared" si="0"/>
        <v>20687.713199999998</v>
      </c>
      <c r="D14">
        <f t="shared" ref="D14:E14" si="13">(A14)^2</f>
        <v>768.39839999999992</v>
      </c>
      <c r="E14" s="22">
        <f t="shared" si="13"/>
        <v>556978.61609999987</v>
      </c>
    </row>
    <row r="15" spans="1:5">
      <c r="A15" s="12">
        <v>16.231999999999999</v>
      </c>
      <c r="B15" s="10">
        <v>269.19</v>
      </c>
      <c r="C15" s="22">
        <f t="shared" si="0"/>
        <v>4369.49208</v>
      </c>
      <c r="D15">
        <f t="shared" ref="D15:E15" si="14">(A15)^2</f>
        <v>263.477824</v>
      </c>
      <c r="E15" s="22">
        <f t="shared" si="14"/>
        <v>72463.256099999999</v>
      </c>
    </row>
    <row r="16" spans="1:5">
      <c r="A16" s="12">
        <v>8.6639999999999997</v>
      </c>
      <c r="B16" s="10">
        <v>302.83</v>
      </c>
      <c r="C16" s="22">
        <f t="shared" si="0"/>
        <v>2623.7191199999997</v>
      </c>
      <c r="D16">
        <f t="shared" ref="D16:E16" si="15">(A16)^2</f>
        <v>75.06489599999999</v>
      </c>
      <c r="E16" s="22">
        <f t="shared" si="15"/>
        <v>91706.008899999986</v>
      </c>
    </row>
    <row r="17" spans="1:5">
      <c r="A17" s="12">
        <v>0</v>
      </c>
      <c r="B17" s="10">
        <v>8179.22</v>
      </c>
      <c r="C17" s="22">
        <f t="shared" si="0"/>
        <v>0</v>
      </c>
      <c r="D17">
        <f t="shared" ref="D17:E17" si="16">(A17)^2</f>
        <v>0</v>
      </c>
      <c r="E17" s="22">
        <f t="shared" si="16"/>
        <v>66899639.808400005</v>
      </c>
    </row>
    <row r="18" spans="1:5">
      <c r="A18" s="12">
        <v>57.753999999999998</v>
      </c>
      <c r="B18" s="10">
        <v>2638.47</v>
      </c>
      <c r="C18" s="22">
        <f t="shared" si="0"/>
        <v>152382.19637999998</v>
      </c>
      <c r="D18">
        <f t="shared" ref="D18:E18" si="17">(A18)^2</f>
        <v>3335.5245159999999</v>
      </c>
      <c r="E18" s="22">
        <f t="shared" si="17"/>
        <v>6961523.9408999989</v>
      </c>
    </row>
    <row r="19" spans="1:5">
      <c r="A19" s="12">
        <v>23.317</v>
      </c>
      <c r="B19" s="10">
        <v>564.54</v>
      </c>
      <c r="C19" s="22">
        <f t="shared" si="0"/>
        <v>13163.37918</v>
      </c>
      <c r="D19">
        <f t="shared" ref="D19:E19" si="18">(A19)^2</f>
        <v>543.68248900000003</v>
      </c>
      <c r="E19" s="22">
        <f t="shared" si="18"/>
        <v>318705.41159999993</v>
      </c>
    </row>
    <row r="20" spans="1:5">
      <c r="A20" s="12">
        <v>14.462999999999999</v>
      </c>
      <c r="B20" s="10">
        <v>213.52</v>
      </c>
      <c r="C20" s="22">
        <f t="shared" si="0"/>
        <v>3088.13976</v>
      </c>
      <c r="D20">
        <f t="shared" ref="D20:E20" si="19">(A20)^2</f>
        <v>209.17836899999998</v>
      </c>
      <c r="E20" s="22">
        <f t="shared" si="19"/>
        <v>45590.790400000005</v>
      </c>
    </row>
    <row r="21" spans="1:5">
      <c r="A21" s="12">
        <v>14.513</v>
      </c>
      <c r="B21" s="10">
        <v>268.27</v>
      </c>
      <c r="C21" s="22">
        <f t="shared" si="0"/>
        <v>3893.4025099999999</v>
      </c>
      <c r="D21">
        <f t="shared" ref="D21:E21" si="20">(A21)^2</f>
        <v>210.62716900000001</v>
      </c>
      <c r="E21" s="22">
        <f t="shared" si="20"/>
        <v>71968.792899999986</v>
      </c>
    </row>
    <row r="22" spans="1:5">
      <c r="A22" s="12">
        <v>45.322000000000003</v>
      </c>
      <c r="B22" s="10">
        <v>1331.99</v>
      </c>
      <c r="C22" s="22">
        <f t="shared" si="0"/>
        <v>60368.450780000006</v>
      </c>
      <c r="D22">
        <f t="shared" ref="D22:E22" si="21">(A22)^2</f>
        <v>2054.0836840000002</v>
      </c>
      <c r="E22" s="22">
        <f t="shared" si="21"/>
        <v>1774197.3600999999</v>
      </c>
    </row>
    <row r="23" spans="1:5">
      <c r="A23" s="12">
        <v>18.834</v>
      </c>
      <c r="B23" s="10">
        <v>3235.45</v>
      </c>
      <c r="C23" s="22">
        <f t="shared" si="0"/>
        <v>60936.465299999996</v>
      </c>
      <c r="D23">
        <f t="shared" ref="D23:E23" si="22">(A23)^2</f>
        <v>354.71955600000001</v>
      </c>
      <c r="E23" s="22">
        <f t="shared" si="22"/>
        <v>10468136.702499999</v>
      </c>
    </row>
    <row r="24" spans="1:5">
      <c r="A24" s="12">
        <v>16.762</v>
      </c>
      <c r="B24" s="10">
        <v>361.45</v>
      </c>
      <c r="C24" s="22">
        <f t="shared" si="0"/>
        <v>6058.6248999999998</v>
      </c>
      <c r="D24">
        <f t="shared" ref="D24:E24" si="23">(A24)^2</f>
        <v>280.96464400000002</v>
      </c>
      <c r="E24" s="22">
        <f t="shared" si="23"/>
        <v>130646.10249999999</v>
      </c>
    </row>
    <row r="25" spans="1:5">
      <c r="A25" s="12">
        <v>8.6219999999999999</v>
      </c>
      <c r="B25" s="10">
        <v>206.02</v>
      </c>
      <c r="C25" s="22">
        <f t="shared" si="0"/>
        <v>1776.3044400000001</v>
      </c>
      <c r="D25">
        <f t="shared" ref="D25:E25" si="24">(A25)^2</f>
        <v>74.338883999999993</v>
      </c>
      <c r="E25" s="22">
        <f t="shared" si="24"/>
        <v>42444.240400000002</v>
      </c>
    </row>
    <row r="26" spans="1:5">
      <c r="A26" s="12">
        <v>15.622999999999999</v>
      </c>
      <c r="B26" s="10">
        <v>7795.69</v>
      </c>
      <c r="C26" s="22">
        <f t="shared" si="0"/>
        <v>121792.06486999999</v>
      </c>
      <c r="D26">
        <f t="shared" ref="D26:E26" si="25">(A26)^2</f>
        <v>244.07812899999999</v>
      </c>
      <c r="E26" s="22">
        <f t="shared" si="25"/>
        <v>60772782.576099992</v>
      </c>
    </row>
    <row r="27" spans="1:5">
      <c r="A27" s="12">
        <v>6.5880000000000001</v>
      </c>
      <c r="B27" s="10">
        <v>1991.48</v>
      </c>
      <c r="C27" s="22">
        <f t="shared" si="0"/>
        <v>13119.87024</v>
      </c>
      <c r="D27">
        <f t="shared" ref="D27:E27" si="26">(A27)^2</f>
        <v>43.401744000000001</v>
      </c>
      <c r="E27" s="22">
        <f t="shared" si="26"/>
        <v>3965992.5904000001</v>
      </c>
    </row>
    <row r="28" spans="1:5">
      <c r="A28" s="12">
        <v>71.247</v>
      </c>
      <c r="B28" s="10">
        <v>1171.3699999999999</v>
      </c>
      <c r="C28" s="22">
        <f t="shared" si="0"/>
        <v>83456.598389999999</v>
      </c>
      <c r="D28">
        <f t="shared" ref="D28:E28" si="27">(A28)^2</f>
        <v>5076.1350089999996</v>
      </c>
      <c r="E28" s="22">
        <f t="shared" si="27"/>
        <v>1372107.6768999998</v>
      </c>
    </row>
    <row r="29" spans="1:5">
      <c r="A29" s="12">
        <v>19.251000000000001</v>
      </c>
      <c r="B29" s="10">
        <v>432.58</v>
      </c>
      <c r="C29" s="22">
        <f t="shared" si="0"/>
        <v>8327.5975799999997</v>
      </c>
      <c r="D29">
        <f t="shared" ref="D29:E29" si="28">(A29)^2</f>
        <v>370.60100100000005</v>
      </c>
      <c r="E29" s="22">
        <f t="shared" si="28"/>
        <v>187125.4564</v>
      </c>
    </row>
    <row r="30" spans="1:5">
      <c r="A30" s="12">
        <v>14.999000000000001</v>
      </c>
      <c r="B30" s="10">
        <v>683.91</v>
      </c>
      <c r="C30" s="22">
        <f t="shared" si="0"/>
        <v>10257.96609</v>
      </c>
      <c r="D30">
        <f t="shared" ref="D30:E30" si="29">(A30)^2</f>
        <v>224.97000100000002</v>
      </c>
      <c r="E30" s="22">
        <f t="shared" si="29"/>
        <v>467732.88809999998</v>
      </c>
    </row>
    <row r="31" spans="1:5">
      <c r="A31" s="12">
        <v>20.745999999999999</v>
      </c>
      <c r="B31" s="10">
        <v>405.25</v>
      </c>
      <c r="C31" s="22">
        <f t="shared" si="0"/>
        <v>8407.316499999999</v>
      </c>
      <c r="D31">
        <f t="shared" ref="D31:E31" si="30">(A31)^2</f>
        <v>430.39651599999996</v>
      </c>
      <c r="E31" s="22">
        <f t="shared" si="30"/>
        <v>164227.5625</v>
      </c>
    </row>
    <row r="32" spans="1:5">
      <c r="A32" s="12">
        <v>23.619</v>
      </c>
      <c r="B32" s="10">
        <v>685.16</v>
      </c>
      <c r="C32" s="22">
        <f t="shared" si="0"/>
        <v>16182.794039999999</v>
      </c>
      <c r="D32">
        <f t="shared" ref="D32:E32" si="31">(A32)^2</f>
        <v>557.85716100000002</v>
      </c>
      <c r="E32" s="22">
        <f t="shared" si="31"/>
        <v>469444.22559999995</v>
      </c>
    </row>
    <row r="33" spans="1:27">
      <c r="A33" s="12">
        <v>11.914</v>
      </c>
      <c r="B33" s="10">
        <v>1001.76</v>
      </c>
      <c r="C33" s="22">
        <f t="shared" si="0"/>
        <v>11934.968639999999</v>
      </c>
      <c r="D33">
        <f t="shared" ref="D33:E33" si="32">(A33)^2</f>
        <v>141.94339600000001</v>
      </c>
      <c r="E33" s="22">
        <f t="shared" si="32"/>
        <v>1003523.0976</v>
      </c>
    </row>
    <row r="34" spans="1:27">
      <c r="A34" s="12">
        <v>8.5589999999999993</v>
      </c>
      <c r="B34" s="10">
        <v>372</v>
      </c>
      <c r="C34" s="22">
        <f t="shared" si="0"/>
        <v>3183.9479999999999</v>
      </c>
      <c r="D34">
        <f t="shared" ref="D34:E34" si="33">(A34)^2</f>
        <v>73.256480999999994</v>
      </c>
      <c r="E34" s="22">
        <f t="shared" si="33"/>
        <v>138384</v>
      </c>
    </row>
    <row r="35" spans="1:27">
      <c r="A35" s="12">
        <v>14.771000000000001</v>
      </c>
      <c r="B35" s="10">
        <v>64.510000000000005</v>
      </c>
      <c r="C35" s="22">
        <f t="shared" si="0"/>
        <v>952.8772100000001</v>
      </c>
      <c r="D35">
        <f t="shared" ref="D35:E35" si="34">(A35)^2</f>
        <v>218.18244100000001</v>
      </c>
      <c r="E35" s="22">
        <f t="shared" si="34"/>
        <v>4161.5401000000011</v>
      </c>
    </row>
    <row r="36" spans="1:27">
      <c r="A36" s="12">
        <v>15.845000000000001</v>
      </c>
      <c r="B36" s="10">
        <v>621.91</v>
      </c>
      <c r="C36" s="22">
        <f t="shared" si="0"/>
        <v>9854.1639500000001</v>
      </c>
      <c r="D36">
        <f t="shared" ref="D36:E36" si="35">(A36)^2</f>
        <v>251.06402500000002</v>
      </c>
      <c r="E36" s="22">
        <f t="shared" si="35"/>
        <v>386772.04809999996</v>
      </c>
    </row>
    <row r="37" spans="1:27" ht="15.75" customHeight="1">
      <c r="A37" s="30">
        <f t="shared" ref="A37:E37" si="36">SUM(A2:A36)</f>
        <v>753.8309999999999</v>
      </c>
      <c r="B37" s="25">
        <f t="shared" si="36"/>
        <v>45202.280000000028</v>
      </c>
      <c r="C37" s="25">
        <f t="shared" si="36"/>
        <v>808801.41197999951</v>
      </c>
      <c r="D37" s="25">
        <f t="shared" si="36"/>
        <v>24331.040041</v>
      </c>
      <c r="E37" s="25">
        <f t="shared" si="36"/>
        <v>185344902.31820005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 ht="15.75" customHeight="1">
      <c r="A38" s="18"/>
    </row>
    <row r="39" spans="1:27" ht="15.75" customHeight="1">
      <c r="A39" s="18"/>
      <c r="F39">
        <f>35*C37 - A37*B37</f>
        <v>-5766830.5153800324</v>
      </c>
      <c r="G39" s="33"/>
    </row>
    <row r="40" spans="1:27" ht="15.75" customHeight="1">
      <c r="A40" s="18"/>
      <c r="F40">
        <f>35*D37 - A37^2</f>
        <v>283325.22487400018</v>
      </c>
    </row>
    <row r="41" spans="1:27" ht="15.75" customHeight="1">
      <c r="A41" s="18"/>
      <c r="F41">
        <f>35*E37 - B37^2</f>
        <v>4443825463.9385996</v>
      </c>
    </row>
    <row r="42" spans="1:27" ht="15.75" customHeight="1">
      <c r="A42" s="18"/>
      <c r="F42">
        <f>(F41*F40)^(1/2)</f>
        <v>35483064.254249692</v>
      </c>
      <c r="G42" s="33"/>
    </row>
    <row r="43" spans="1:27" ht="15.75" customHeight="1">
      <c r="A43" s="18"/>
      <c r="F43" s="25">
        <f>F39/F42</f>
        <v>-0.16252346398435297</v>
      </c>
      <c r="G43" s="35"/>
    </row>
    <row r="44" spans="1:27" ht="15.75" customHeight="1">
      <c r="A44" s="18"/>
    </row>
    <row r="45" spans="1:27" ht="15.75" customHeight="1">
      <c r="A45" s="18"/>
    </row>
    <row r="46" spans="1:27" ht="15.75" customHeight="1">
      <c r="A46" s="18"/>
    </row>
    <row r="47" spans="1:27" ht="15.75" customHeight="1">
      <c r="A47" s="18"/>
    </row>
    <row r="48" spans="1:27" ht="15.75" customHeight="1">
      <c r="A48" s="18"/>
    </row>
    <row r="49" spans="1:1" ht="15.75" customHeight="1">
      <c r="A49" s="18"/>
    </row>
    <row r="50" spans="1:1" ht="15.75" customHeight="1">
      <c r="A50" s="18"/>
    </row>
    <row r="51" spans="1:1" ht="15.75" customHeight="1">
      <c r="A51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4.42578125" defaultRowHeight="15.75" customHeight="1"/>
  <cols>
    <col min="1" max="1" width="20.85546875" customWidth="1"/>
    <col min="2" max="2" width="19.7109375" customWidth="1"/>
  </cols>
  <sheetData>
    <row r="1" spans="1:5">
      <c r="A1" s="1" t="s">
        <v>8</v>
      </c>
      <c r="B1" s="32" t="s">
        <v>15</v>
      </c>
      <c r="C1" s="22" t="s">
        <v>9</v>
      </c>
      <c r="D1" s="22" t="s">
        <v>20</v>
      </c>
      <c r="E1" s="22" t="s">
        <v>21</v>
      </c>
    </row>
    <row r="2" spans="1:5">
      <c r="A2" s="5">
        <v>32</v>
      </c>
      <c r="B2" s="34">
        <v>409.94</v>
      </c>
      <c r="C2">
        <f t="shared" ref="C2:C36" si="0">(A2)*(B2)</f>
        <v>13118.08</v>
      </c>
      <c r="D2">
        <f t="shared" ref="D2:E2" si="1">(A2)^2</f>
        <v>1024</v>
      </c>
      <c r="E2">
        <f t="shared" si="1"/>
        <v>168050.80359999998</v>
      </c>
    </row>
    <row r="3" spans="1:5">
      <c r="A3" s="5">
        <v>20.8</v>
      </c>
      <c r="B3" s="34">
        <v>230.48</v>
      </c>
      <c r="C3">
        <f t="shared" si="0"/>
        <v>4793.9840000000004</v>
      </c>
      <c r="D3">
        <f t="shared" ref="D3:E3" si="2">(A3)^2</f>
        <v>432.64000000000004</v>
      </c>
      <c r="E3">
        <f t="shared" si="2"/>
        <v>53121.030399999996</v>
      </c>
    </row>
    <row r="4" spans="1:5">
      <c r="A4" s="5">
        <v>8.4</v>
      </c>
      <c r="B4" s="34">
        <v>635.57000000000005</v>
      </c>
      <c r="C4">
        <f t="shared" si="0"/>
        <v>5338.7880000000005</v>
      </c>
      <c r="D4">
        <f t="shared" ref="D4:E4" si="3">(A4)^2</f>
        <v>70.56</v>
      </c>
      <c r="E4">
        <f t="shared" si="3"/>
        <v>403949.22490000009</v>
      </c>
    </row>
    <row r="5" spans="1:5">
      <c r="A5" s="12">
        <v>16.8</v>
      </c>
      <c r="B5" s="34">
        <v>352.94</v>
      </c>
      <c r="C5">
        <f t="shared" si="0"/>
        <v>5929.3919999999998</v>
      </c>
      <c r="D5">
        <f t="shared" ref="D5:E5" si="4">(A5)^2</f>
        <v>282.24</v>
      </c>
      <c r="E5">
        <f t="shared" si="4"/>
        <v>124566.6436</v>
      </c>
    </row>
    <row r="6" spans="1:5">
      <c r="A6" s="12">
        <v>43.2</v>
      </c>
      <c r="B6" s="34">
        <v>789.8</v>
      </c>
      <c r="C6">
        <f t="shared" si="0"/>
        <v>34119.360000000001</v>
      </c>
      <c r="D6">
        <f t="shared" ref="D6:E6" si="5">(A6)^2</f>
        <v>1866.2400000000002</v>
      </c>
      <c r="E6">
        <f t="shared" si="5"/>
        <v>623784.03999999992</v>
      </c>
    </row>
    <row r="7" spans="1:5">
      <c r="A7" s="12">
        <v>30.4</v>
      </c>
      <c r="B7" s="34">
        <v>1132.5899999999999</v>
      </c>
      <c r="C7">
        <f t="shared" si="0"/>
        <v>34430.735999999997</v>
      </c>
      <c r="D7">
        <f t="shared" ref="D7:E7" si="6">(A7)^2</f>
        <v>924.16</v>
      </c>
      <c r="E7">
        <f t="shared" si="6"/>
        <v>1282760.1080999998</v>
      </c>
    </row>
    <row r="8" spans="1:5">
      <c r="A8" s="12">
        <v>37.6</v>
      </c>
      <c r="B8" s="34">
        <v>1194.08</v>
      </c>
      <c r="C8">
        <f t="shared" si="0"/>
        <v>44897.407999999996</v>
      </c>
      <c r="D8">
        <f t="shared" ref="D8:E8" si="7">(A8)^2</f>
        <v>1413.7600000000002</v>
      </c>
      <c r="E8">
        <f t="shared" si="7"/>
        <v>1425827.0463999999</v>
      </c>
    </row>
    <row r="9" spans="1:5">
      <c r="A9" s="12">
        <v>16.399999999999999</v>
      </c>
      <c r="B9" s="34">
        <v>325.85000000000002</v>
      </c>
      <c r="C9">
        <f t="shared" si="0"/>
        <v>5343.94</v>
      </c>
      <c r="D9">
        <f t="shared" ref="D9:E9" si="8">(A9)^2</f>
        <v>268.95999999999998</v>
      </c>
      <c r="E9">
        <f t="shared" si="8"/>
        <v>106178.22250000002</v>
      </c>
    </row>
    <row r="10" spans="1:5">
      <c r="A10" s="12">
        <v>25.2</v>
      </c>
      <c r="B10" s="34">
        <v>425.16</v>
      </c>
      <c r="C10">
        <f t="shared" si="0"/>
        <v>10714.032000000001</v>
      </c>
      <c r="D10">
        <f t="shared" ref="D10:E10" si="9">(A10)^2</f>
        <v>635.04</v>
      </c>
      <c r="E10">
        <f t="shared" si="9"/>
        <v>180761.02560000002</v>
      </c>
    </row>
    <row r="11" spans="1:5">
      <c r="A11" s="12">
        <v>48.4</v>
      </c>
      <c r="B11" s="34">
        <v>728.06</v>
      </c>
      <c r="C11">
        <f t="shared" si="0"/>
        <v>35238.103999999999</v>
      </c>
      <c r="D11">
        <f t="shared" ref="D11:E11" si="10">(A11)^2</f>
        <v>2342.56</v>
      </c>
      <c r="E11">
        <f t="shared" si="10"/>
        <v>530071.36359999992</v>
      </c>
    </row>
    <row r="12" spans="1:5">
      <c r="A12" s="12">
        <v>18</v>
      </c>
      <c r="B12" s="34">
        <v>559.88</v>
      </c>
      <c r="C12">
        <f t="shared" si="0"/>
        <v>10077.84</v>
      </c>
      <c r="D12">
        <f t="shared" ref="D12:E12" si="11">(A12)^2</f>
        <v>324</v>
      </c>
      <c r="E12">
        <f t="shared" si="11"/>
        <v>313465.61440000002</v>
      </c>
    </row>
    <row r="13" spans="1:5">
      <c r="A13" s="12">
        <v>0</v>
      </c>
      <c r="B13" s="34">
        <v>4875.05</v>
      </c>
      <c r="C13">
        <f t="shared" si="0"/>
        <v>0</v>
      </c>
      <c r="D13">
        <f t="shared" ref="D13:E13" si="12">(A13)^2</f>
        <v>0</v>
      </c>
      <c r="E13">
        <f t="shared" si="12"/>
        <v>23766112.502500001</v>
      </c>
    </row>
    <row r="14" spans="1:5">
      <c r="A14" s="12">
        <v>28</v>
      </c>
      <c r="B14" s="34">
        <v>746.31</v>
      </c>
      <c r="C14">
        <f t="shared" si="0"/>
        <v>20896.68</v>
      </c>
      <c r="D14">
        <f t="shared" ref="D14:E14" si="13">(A14)^2</f>
        <v>784</v>
      </c>
      <c r="E14">
        <f t="shared" si="13"/>
        <v>556978.61609999987</v>
      </c>
    </row>
    <row r="15" spans="1:5">
      <c r="A15" s="12">
        <v>19.2</v>
      </c>
      <c r="B15" s="34">
        <v>269.19</v>
      </c>
      <c r="C15">
        <f t="shared" si="0"/>
        <v>5168.4479999999994</v>
      </c>
      <c r="D15">
        <f t="shared" ref="D15:E15" si="14">(A15)^2</f>
        <v>368.64</v>
      </c>
      <c r="E15">
        <f t="shared" si="14"/>
        <v>72463.256099999999</v>
      </c>
    </row>
    <row r="16" spans="1:5">
      <c r="A16" s="12">
        <v>11.2</v>
      </c>
      <c r="B16" s="34">
        <v>302.83</v>
      </c>
      <c r="C16">
        <f t="shared" si="0"/>
        <v>3391.6959999999995</v>
      </c>
      <c r="D16">
        <f t="shared" ref="D16:E16" si="15">(A16)^2</f>
        <v>125.43999999999998</v>
      </c>
      <c r="E16">
        <f t="shared" si="15"/>
        <v>91706.008899999986</v>
      </c>
    </row>
    <row r="17" spans="1:5">
      <c r="A17" s="12">
        <v>0</v>
      </c>
      <c r="B17" s="34">
        <v>8179.22</v>
      </c>
      <c r="C17">
        <f t="shared" si="0"/>
        <v>0</v>
      </c>
      <c r="D17">
        <f t="shared" ref="D17:E17" si="16">(A17)^2</f>
        <v>0</v>
      </c>
      <c r="E17">
        <f t="shared" si="16"/>
        <v>66899639.808400005</v>
      </c>
    </row>
    <row r="18" spans="1:5">
      <c r="A18" s="12">
        <v>61.6</v>
      </c>
      <c r="B18" s="34">
        <v>2638.47</v>
      </c>
      <c r="C18">
        <f t="shared" si="0"/>
        <v>162529.75199999998</v>
      </c>
      <c r="D18">
        <f t="shared" ref="D18:E18" si="17">(A18)^2</f>
        <v>3794.5600000000004</v>
      </c>
      <c r="E18">
        <f t="shared" si="17"/>
        <v>6961523.9408999989</v>
      </c>
    </row>
    <row r="19" spans="1:5">
      <c r="A19" s="12">
        <v>25.2</v>
      </c>
      <c r="B19" s="34">
        <v>564.54</v>
      </c>
      <c r="C19">
        <f t="shared" si="0"/>
        <v>14226.407999999999</v>
      </c>
      <c r="D19">
        <f t="shared" ref="D19:E19" si="18">(A19)^2</f>
        <v>635.04</v>
      </c>
      <c r="E19">
        <f t="shared" si="18"/>
        <v>318705.41159999993</v>
      </c>
    </row>
    <row r="20" spans="1:5">
      <c r="A20" s="12">
        <v>18.399999999999999</v>
      </c>
      <c r="B20" s="34">
        <v>213.52</v>
      </c>
      <c r="C20">
        <f t="shared" si="0"/>
        <v>3928.768</v>
      </c>
      <c r="D20">
        <f t="shared" ref="D20:E20" si="19">(A20)^2</f>
        <v>338.55999999999995</v>
      </c>
      <c r="E20">
        <f t="shared" si="19"/>
        <v>45590.790400000005</v>
      </c>
    </row>
    <row r="21" spans="1:5">
      <c r="A21" s="12">
        <v>15.2</v>
      </c>
      <c r="B21" s="34">
        <v>268.27</v>
      </c>
      <c r="C21">
        <f t="shared" si="0"/>
        <v>4077.7039999999997</v>
      </c>
      <c r="D21">
        <f t="shared" ref="D21:E21" si="20">(A21)^2</f>
        <v>231.04</v>
      </c>
      <c r="E21">
        <f t="shared" si="20"/>
        <v>71968.792899999986</v>
      </c>
    </row>
    <row r="22" spans="1:5">
      <c r="A22" s="12">
        <v>45.2</v>
      </c>
      <c r="B22" s="34">
        <v>1331.99</v>
      </c>
      <c r="C22">
        <f t="shared" si="0"/>
        <v>60205.948000000004</v>
      </c>
      <c r="D22">
        <f t="shared" ref="D22:E22" si="21">(A22)^2</f>
        <v>2043.0400000000002</v>
      </c>
      <c r="E22">
        <f t="shared" si="21"/>
        <v>1774197.3600999999</v>
      </c>
    </row>
    <row r="23" spans="1:5">
      <c r="A23" s="12">
        <v>20</v>
      </c>
      <c r="B23" s="34">
        <v>3235.45</v>
      </c>
      <c r="C23">
        <f t="shared" si="0"/>
        <v>64709</v>
      </c>
      <c r="D23">
        <f t="shared" ref="D23:E23" si="22">(A23)^2</f>
        <v>400</v>
      </c>
      <c r="E23">
        <f t="shared" si="22"/>
        <v>10468136.702499999</v>
      </c>
    </row>
    <row r="24" spans="1:5">
      <c r="A24" s="12">
        <v>20.399999999999999</v>
      </c>
      <c r="B24" s="34">
        <v>361.45</v>
      </c>
      <c r="C24">
        <f t="shared" si="0"/>
        <v>7373.579999999999</v>
      </c>
      <c r="D24">
        <f t="shared" ref="D24:E24" si="23">(A24)^2</f>
        <v>416.15999999999997</v>
      </c>
      <c r="E24">
        <f t="shared" si="23"/>
        <v>130646.10249999999</v>
      </c>
    </row>
    <row r="25" spans="1:5">
      <c r="A25" s="12">
        <v>10.4</v>
      </c>
      <c r="B25" s="34">
        <v>206.02</v>
      </c>
      <c r="C25">
        <f t="shared" si="0"/>
        <v>2142.6080000000002</v>
      </c>
      <c r="D25">
        <f t="shared" ref="D25:E25" si="24">(A25)^2</f>
        <v>108.16000000000001</v>
      </c>
      <c r="E25">
        <f t="shared" si="24"/>
        <v>42444.240400000002</v>
      </c>
    </row>
    <row r="26" spans="1:5">
      <c r="A26" s="12">
        <v>17.2</v>
      </c>
      <c r="B26" s="34">
        <v>7795.69</v>
      </c>
      <c r="C26">
        <f t="shared" si="0"/>
        <v>134085.86799999999</v>
      </c>
      <c r="D26">
        <f t="shared" ref="D26:E26" si="25">(A26)^2</f>
        <v>295.83999999999997</v>
      </c>
      <c r="E26">
        <f t="shared" si="25"/>
        <v>60772782.576099992</v>
      </c>
    </row>
    <row r="27" spans="1:5">
      <c r="A27" s="12">
        <v>8</v>
      </c>
      <c r="B27" s="34">
        <v>1991.48</v>
      </c>
      <c r="C27">
        <f t="shared" si="0"/>
        <v>15931.84</v>
      </c>
      <c r="D27">
        <f t="shared" ref="D27:E27" si="26">(A27)^2</f>
        <v>64</v>
      </c>
      <c r="E27">
        <f t="shared" si="26"/>
        <v>3965992.5904000001</v>
      </c>
    </row>
    <row r="28" spans="1:5">
      <c r="A28" s="12">
        <v>7.6</v>
      </c>
      <c r="B28" s="34">
        <v>1171.3699999999999</v>
      </c>
      <c r="C28">
        <f t="shared" si="0"/>
        <v>8902.4119999999984</v>
      </c>
      <c r="D28">
        <f t="shared" ref="D28:E28" si="27">(A28)^2</f>
        <v>57.76</v>
      </c>
      <c r="E28">
        <f t="shared" si="27"/>
        <v>1372107.6768999998</v>
      </c>
    </row>
    <row r="29" spans="1:5">
      <c r="A29" s="12">
        <v>19.600000000000001</v>
      </c>
      <c r="B29" s="34">
        <v>432.58</v>
      </c>
      <c r="C29">
        <f t="shared" si="0"/>
        <v>8478.5680000000011</v>
      </c>
      <c r="D29">
        <f t="shared" ref="D29:E29" si="28">(A29)^2</f>
        <v>384.16000000000008</v>
      </c>
      <c r="E29">
        <f t="shared" si="28"/>
        <v>187125.4564</v>
      </c>
    </row>
    <row r="30" spans="1:5">
      <c r="A30" s="12">
        <v>19.600000000000001</v>
      </c>
      <c r="B30" s="34">
        <v>683.91</v>
      </c>
      <c r="C30">
        <f t="shared" si="0"/>
        <v>13404.636</v>
      </c>
      <c r="D30">
        <f t="shared" ref="D30:E30" si="29">(A30)^2</f>
        <v>384.16000000000008</v>
      </c>
      <c r="E30">
        <f t="shared" si="29"/>
        <v>467732.88809999998</v>
      </c>
    </row>
    <row r="31" spans="1:5">
      <c r="A31" s="12">
        <v>22.4</v>
      </c>
      <c r="B31" s="34">
        <v>405.25</v>
      </c>
      <c r="C31">
        <f t="shared" si="0"/>
        <v>9077.5999999999985</v>
      </c>
      <c r="D31">
        <f t="shared" ref="D31:E31" si="30">(A31)^2</f>
        <v>501.75999999999993</v>
      </c>
      <c r="E31">
        <f t="shared" si="30"/>
        <v>164227.5625</v>
      </c>
    </row>
    <row r="32" spans="1:5">
      <c r="A32" s="12">
        <v>25.6</v>
      </c>
      <c r="B32" s="34">
        <v>685.16</v>
      </c>
      <c r="C32">
        <f t="shared" si="0"/>
        <v>17540.096000000001</v>
      </c>
      <c r="D32">
        <f t="shared" ref="D32:E32" si="31">(A32)^2</f>
        <v>655.36000000000013</v>
      </c>
      <c r="E32">
        <f t="shared" si="31"/>
        <v>469444.22559999995</v>
      </c>
    </row>
    <row r="33" spans="1:27">
      <c r="A33" s="12">
        <v>14.4</v>
      </c>
      <c r="B33" s="34">
        <v>1001.76</v>
      </c>
      <c r="C33">
        <f t="shared" si="0"/>
        <v>14425.344000000001</v>
      </c>
      <c r="D33">
        <f t="shared" ref="D33:E33" si="32">(A33)^2</f>
        <v>207.36</v>
      </c>
      <c r="E33">
        <f t="shared" si="32"/>
        <v>1003523.0976</v>
      </c>
    </row>
    <row r="34" spans="1:27">
      <c r="A34" s="12">
        <v>10.8</v>
      </c>
      <c r="B34" s="34">
        <v>372</v>
      </c>
      <c r="C34">
        <f t="shared" si="0"/>
        <v>4017.6000000000004</v>
      </c>
      <c r="D34">
        <f t="shared" ref="D34:E34" si="33">(A34)^2</f>
        <v>116.64000000000001</v>
      </c>
      <c r="E34">
        <f t="shared" si="33"/>
        <v>138384</v>
      </c>
    </row>
    <row r="35" spans="1:27">
      <c r="A35" s="12">
        <v>18</v>
      </c>
      <c r="B35" s="34">
        <v>64.510000000000005</v>
      </c>
      <c r="C35">
        <f t="shared" si="0"/>
        <v>1161.18</v>
      </c>
      <c r="D35">
        <f t="shared" ref="D35:E35" si="34">(A35)^2</f>
        <v>324</v>
      </c>
      <c r="E35">
        <f t="shared" si="34"/>
        <v>4161.5401000000011</v>
      </c>
    </row>
    <row r="36" spans="1:27">
      <c r="A36" s="12">
        <v>18.8</v>
      </c>
      <c r="B36" s="34">
        <v>621.91</v>
      </c>
      <c r="C36">
        <f t="shared" si="0"/>
        <v>11691.907999999999</v>
      </c>
      <c r="D36">
        <f t="shared" ref="D36:E36" si="35">(A36)^2</f>
        <v>353.44000000000005</v>
      </c>
      <c r="E36">
        <f t="shared" si="35"/>
        <v>386772.04809999996</v>
      </c>
    </row>
    <row r="37" spans="1:27" ht="15.75" customHeight="1">
      <c r="A37" s="30">
        <f t="shared" ref="A37:E37" si="36">SUM(A2:A36)</f>
        <v>753.99999999999989</v>
      </c>
      <c r="B37" s="37">
        <f t="shared" si="36"/>
        <v>45202.280000000028</v>
      </c>
      <c r="C37" s="25">
        <f t="shared" si="36"/>
        <v>791369.30800000008</v>
      </c>
      <c r="D37" s="25">
        <f t="shared" si="36"/>
        <v>22173.279999999995</v>
      </c>
      <c r="E37" s="25">
        <f t="shared" si="36"/>
        <v>185344902.31820005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 ht="15.75" customHeight="1">
      <c r="A38" s="18"/>
      <c r="B38" s="38"/>
    </row>
    <row r="39" spans="1:27" ht="15.75" customHeight="1">
      <c r="A39" s="18"/>
      <c r="B39" s="38"/>
      <c r="F39">
        <f>35*C37 - A37*B37</f>
        <v>-6384593.340000011</v>
      </c>
    </row>
    <row r="40" spans="1:27" ht="15.75" customHeight="1">
      <c r="A40" s="18"/>
      <c r="B40" s="38"/>
      <c r="F40">
        <f>35*D37 - A37^2</f>
        <v>207548.79999999993</v>
      </c>
    </row>
    <row r="41" spans="1:27" ht="15.75" customHeight="1">
      <c r="A41" s="18"/>
      <c r="B41" s="38"/>
      <c r="F41">
        <f>35*E37 - B37^2</f>
        <v>4443825463.9385996</v>
      </c>
    </row>
    <row r="42" spans="1:27" ht="15.75" customHeight="1">
      <c r="A42" s="18"/>
      <c r="B42" s="38"/>
      <c r="F42">
        <f>(F41*F40)^(1/2)</f>
        <v>30369567.702716798</v>
      </c>
    </row>
    <row r="43" spans="1:27" ht="15.75" customHeight="1">
      <c r="A43" s="18"/>
      <c r="B43" s="38"/>
      <c r="F43" s="25">
        <f>F39/F42</f>
        <v>-0.21022997108479943</v>
      </c>
    </row>
    <row r="44" spans="1:27" ht="15.75" customHeight="1">
      <c r="A44" s="18"/>
      <c r="B44" s="38"/>
    </row>
    <row r="45" spans="1:27" ht="15.75" customHeight="1">
      <c r="A45" s="18"/>
      <c r="B45" s="38"/>
    </row>
    <row r="46" spans="1:27" ht="15.75" customHeight="1">
      <c r="A46" s="18"/>
      <c r="B46" s="38"/>
    </row>
    <row r="47" spans="1:27" ht="15.75" customHeight="1">
      <c r="A47" s="18"/>
      <c r="B47" s="38"/>
    </row>
    <row r="48" spans="1:27" ht="15.75" customHeight="1">
      <c r="A48" s="18"/>
      <c r="B48" s="38"/>
    </row>
    <row r="49" spans="1:2" ht="15.75" customHeight="1">
      <c r="A49" s="18"/>
      <c r="B49" s="38"/>
    </row>
    <row r="50" spans="1:2" ht="15.75" customHeight="1">
      <c r="A50" s="18"/>
      <c r="B50" s="38"/>
    </row>
    <row r="51" spans="1:2" ht="15.75" customHeight="1">
      <c r="A51" s="18"/>
      <c r="B51" s="38"/>
    </row>
    <row r="52" spans="1:2" ht="15.75" customHeight="1">
      <c r="B52" s="38"/>
    </row>
    <row r="53" spans="1:2" ht="15.75" customHeight="1">
      <c r="B53" s="38"/>
    </row>
    <row r="54" spans="1:2" ht="15.75" customHeight="1">
      <c r="B54" s="38"/>
    </row>
    <row r="55" spans="1:2" ht="15.75" customHeight="1">
      <c r="B55" s="38"/>
    </row>
    <row r="56" spans="1:2" ht="15.75" customHeight="1">
      <c r="B56" s="38"/>
    </row>
    <row r="57" spans="1:2" ht="15.75" customHeight="1">
      <c r="B57" s="38"/>
    </row>
    <row r="58" spans="1:2" ht="15.75" customHeight="1">
      <c r="B58" s="38"/>
    </row>
    <row r="59" spans="1:2" ht="15.75" customHeight="1">
      <c r="B59" s="38"/>
    </row>
    <row r="60" spans="1:2" ht="15.75" customHeight="1">
      <c r="B60" s="38"/>
    </row>
    <row r="61" spans="1:2" ht="15.75" customHeight="1">
      <c r="B61" s="38"/>
    </row>
    <row r="62" spans="1:2" ht="15.75" customHeight="1">
      <c r="B62" s="38"/>
    </row>
    <row r="63" spans="1:2" ht="15.75" customHeight="1">
      <c r="B63" s="38"/>
    </row>
    <row r="64" spans="1:2" ht="15.75" customHeight="1">
      <c r="B64" s="38"/>
    </row>
    <row r="65" spans="2:2" ht="15.75" customHeight="1">
      <c r="B65" s="38"/>
    </row>
    <row r="66" spans="2:2" ht="15.75" customHeight="1">
      <c r="B66" s="38"/>
    </row>
    <row r="67" spans="2:2" ht="15.75" customHeight="1">
      <c r="B67" s="38"/>
    </row>
    <row r="68" spans="2:2" ht="15.75" customHeight="1">
      <c r="B68" s="38"/>
    </row>
    <row r="69" spans="2:2" ht="15.75" customHeight="1">
      <c r="B69" s="38"/>
    </row>
    <row r="70" spans="2:2" ht="15.75" customHeight="1">
      <c r="B70" s="38"/>
    </row>
    <row r="71" spans="2:2" ht="15.75" customHeight="1">
      <c r="B71" s="38"/>
    </row>
    <row r="72" spans="2:2" ht="15.75" customHeight="1">
      <c r="B72" s="38"/>
    </row>
    <row r="73" spans="2:2" ht="15.75" customHeight="1">
      <c r="B73" s="38"/>
    </row>
    <row r="74" spans="2:2" ht="15.75" customHeight="1">
      <c r="B74" s="38"/>
    </row>
    <row r="75" spans="2:2" ht="15.75" customHeight="1">
      <c r="B75" s="38"/>
    </row>
    <row r="76" spans="2:2" ht="15.75" customHeight="1">
      <c r="B76" s="38"/>
    </row>
    <row r="77" spans="2:2" ht="15.75" customHeight="1">
      <c r="B77" s="38"/>
    </row>
    <row r="78" spans="2:2" ht="15.75" customHeight="1">
      <c r="B78" s="38"/>
    </row>
    <row r="79" spans="2:2" ht="15.75" customHeight="1">
      <c r="B79" s="38"/>
    </row>
    <row r="80" spans="2:2" ht="15.75" customHeight="1">
      <c r="B80" s="38"/>
    </row>
    <row r="81" spans="2:2" ht="15.75" customHeight="1">
      <c r="B81" s="38"/>
    </row>
    <row r="82" spans="2:2" ht="15.75" customHeight="1">
      <c r="B82" s="38"/>
    </row>
    <row r="83" spans="2:2" ht="15.75" customHeight="1">
      <c r="B83" s="38"/>
    </row>
    <row r="84" spans="2:2" ht="15.75" customHeight="1">
      <c r="B84" s="38"/>
    </row>
    <row r="85" spans="2:2" ht="15.75" customHeight="1">
      <c r="B85" s="38"/>
    </row>
    <row r="86" spans="2:2" ht="15.75" customHeight="1">
      <c r="B86" s="38"/>
    </row>
    <row r="87" spans="2:2" ht="15.75" customHeight="1">
      <c r="B87" s="38"/>
    </row>
    <row r="88" spans="2:2" ht="15.75" customHeight="1">
      <c r="B88" s="38"/>
    </row>
    <row r="89" spans="2:2" ht="15.75" customHeight="1">
      <c r="B89" s="38"/>
    </row>
    <row r="90" spans="2:2" ht="15.75" customHeight="1">
      <c r="B90" s="38"/>
    </row>
    <row r="91" spans="2:2" ht="15.75" customHeight="1">
      <c r="B91" s="38"/>
    </row>
    <row r="92" spans="2:2" ht="15.75" customHeight="1">
      <c r="B92" s="38"/>
    </row>
    <row r="93" spans="2:2" ht="15.75" customHeight="1">
      <c r="B93" s="38"/>
    </row>
    <row r="94" spans="2:2" ht="15.75" customHeight="1">
      <c r="B94" s="38"/>
    </row>
    <row r="95" spans="2:2" ht="15.75" customHeight="1">
      <c r="B95" s="38"/>
    </row>
    <row r="96" spans="2:2" ht="15.75" customHeight="1">
      <c r="B96" s="38"/>
    </row>
    <row r="97" spans="2:2" ht="15.75" customHeight="1">
      <c r="B97" s="38"/>
    </row>
    <row r="98" spans="2:2" ht="15.75" customHeight="1">
      <c r="B98" s="38"/>
    </row>
    <row r="99" spans="2:2" ht="15.75" customHeight="1">
      <c r="B99" s="38"/>
    </row>
    <row r="100" spans="2:2" ht="15.75" customHeight="1">
      <c r="B100" s="38"/>
    </row>
    <row r="101" spans="2:2" ht="15.75" customHeight="1">
      <c r="B101" s="38"/>
    </row>
    <row r="102" spans="2:2" ht="15.75" customHeight="1">
      <c r="B102" s="38"/>
    </row>
    <row r="103" spans="2:2" ht="15.75" customHeight="1">
      <c r="B103" s="38"/>
    </row>
    <row r="104" spans="2:2" ht="15.75" customHeight="1">
      <c r="B104" s="38"/>
    </row>
    <row r="105" spans="2:2" ht="15.75" customHeight="1">
      <c r="B105" s="38"/>
    </row>
    <row r="106" spans="2:2" ht="15.75" customHeight="1">
      <c r="B106" s="38"/>
    </row>
    <row r="107" spans="2:2" ht="15.75" customHeight="1">
      <c r="B107" s="38"/>
    </row>
    <row r="108" spans="2:2" ht="15.75" customHeight="1">
      <c r="B108" s="38"/>
    </row>
    <row r="109" spans="2:2" ht="15.75" customHeight="1">
      <c r="B109" s="38"/>
    </row>
    <row r="110" spans="2:2" ht="15.75" customHeight="1">
      <c r="B110" s="38"/>
    </row>
    <row r="111" spans="2:2" ht="15.75" customHeight="1">
      <c r="B111" s="38"/>
    </row>
    <row r="112" spans="2:2" ht="15.75" customHeight="1">
      <c r="B112" s="38"/>
    </row>
    <row r="113" spans="2:2" ht="15.75" customHeight="1">
      <c r="B113" s="38"/>
    </row>
    <row r="114" spans="2:2" ht="15.75" customHeight="1">
      <c r="B114" s="38"/>
    </row>
    <row r="115" spans="2:2" ht="15.75" customHeight="1">
      <c r="B115" s="38"/>
    </row>
    <row r="116" spans="2:2" ht="15.75" customHeight="1">
      <c r="B116" s="38"/>
    </row>
    <row r="117" spans="2:2" ht="15.75" customHeight="1">
      <c r="B117" s="38"/>
    </row>
    <row r="118" spans="2:2" ht="15.75" customHeight="1">
      <c r="B118" s="38"/>
    </row>
    <row r="119" spans="2:2" ht="15.75" customHeight="1">
      <c r="B119" s="38"/>
    </row>
    <row r="120" spans="2:2" ht="15.75" customHeight="1">
      <c r="B120" s="38"/>
    </row>
    <row r="121" spans="2:2" ht="15.75" customHeight="1">
      <c r="B121" s="38"/>
    </row>
    <row r="122" spans="2:2" ht="15.75" customHeight="1">
      <c r="B122" s="38"/>
    </row>
    <row r="123" spans="2:2" ht="15.75" customHeight="1">
      <c r="B123" s="38"/>
    </row>
    <row r="124" spans="2:2" ht="15.75" customHeight="1">
      <c r="B124" s="38"/>
    </row>
    <row r="125" spans="2:2" ht="15.75" customHeight="1">
      <c r="B125" s="38"/>
    </row>
    <row r="126" spans="2:2" ht="15.75" customHeight="1">
      <c r="B126" s="38"/>
    </row>
    <row r="127" spans="2:2" ht="15.75" customHeight="1">
      <c r="B127" s="38"/>
    </row>
    <row r="128" spans="2:2" ht="15.75" customHeight="1">
      <c r="B128" s="38"/>
    </row>
    <row r="129" spans="2:2" ht="15.75" customHeight="1">
      <c r="B129" s="38"/>
    </row>
    <row r="130" spans="2:2" ht="15.75" customHeight="1">
      <c r="B130" s="38"/>
    </row>
    <row r="131" spans="2:2" ht="15.75" customHeight="1">
      <c r="B131" s="38"/>
    </row>
    <row r="132" spans="2:2" ht="15.75" customHeight="1">
      <c r="B132" s="38"/>
    </row>
    <row r="133" spans="2:2" ht="15.75" customHeight="1">
      <c r="B133" s="38"/>
    </row>
    <row r="134" spans="2:2" ht="15.75" customHeight="1">
      <c r="B134" s="38"/>
    </row>
    <row r="135" spans="2:2" ht="15.75" customHeight="1">
      <c r="B135" s="38"/>
    </row>
    <row r="136" spans="2:2" ht="15.75" customHeight="1">
      <c r="B136" s="38"/>
    </row>
    <row r="137" spans="2:2" ht="15.75" customHeight="1">
      <c r="B137" s="38"/>
    </row>
    <row r="138" spans="2:2" ht="15.75" customHeight="1">
      <c r="B138" s="38"/>
    </row>
    <row r="139" spans="2:2" ht="15.75" customHeight="1">
      <c r="B139" s="38"/>
    </row>
    <row r="140" spans="2:2" ht="15.75" customHeight="1">
      <c r="B140" s="38"/>
    </row>
    <row r="141" spans="2:2" ht="15.75" customHeight="1">
      <c r="B141" s="38"/>
    </row>
    <row r="142" spans="2:2" ht="15.75" customHeight="1">
      <c r="B142" s="38"/>
    </row>
    <row r="143" spans="2:2" ht="15.75" customHeight="1">
      <c r="B143" s="38"/>
    </row>
    <row r="144" spans="2:2" ht="15.75" customHeight="1">
      <c r="B144" s="38"/>
    </row>
    <row r="145" spans="2:2" ht="15.75" customHeight="1">
      <c r="B145" s="38"/>
    </row>
    <row r="146" spans="2:2" ht="15.75" customHeight="1">
      <c r="B146" s="38"/>
    </row>
    <row r="147" spans="2:2" ht="15.75" customHeight="1">
      <c r="B147" s="38"/>
    </row>
    <row r="148" spans="2:2" ht="15.75" customHeight="1">
      <c r="B148" s="38"/>
    </row>
    <row r="149" spans="2:2" ht="15.75" customHeight="1">
      <c r="B149" s="38"/>
    </row>
    <row r="150" spans="2:2" ht="15.75" customHeight="1">
      <c r="B150" s="38"/>
    </row>
    <row r="151" spans="2:2" ht="15.75" customHeight="1">
      <c r="B151" s="38"/>
    </row>
    <row r="152" spans="2:2" ht="15.75" customHeight="1">
      <c r="B152" s="38"/>
    </row>
    <row r="153" spans="2:2" ht="15.75" customHeight="1">
      <c r="B153" s="38"/>
    </row>
    <row r="154" spans="2:2" ht="15.75" customHeight="1">
      <c r="B154" s="38"/>
    </row>
    <row r="155" spans="2:2" ht="15.75" customHeight="1">
      <c r="B155" s="38"/>
    </row>
    <row r="156" spans="2:2" ht="15.75" customHeight="1">
      <c r="B156" s="38"/>
    </row>
    <row r="157" spans="2:2" ht="15.75" customHeight="1">
      <c r="B157" s="38"/>
    </row>
    <row r="158" spans="2:2" ht="15.75" customHeight="1">
      <c r="B158" s="38"/>
    </row>
    <row r="159" spans="2:2" ht="15.75" customHeight="1">
      <c r="B159" s="38"/>
    </row>
    <row r="160" spans="2:2" ht="15.75" customHeight="1">
      <c r="B160" s="38"/>
    </row>
    <row r="161" spans="2:2" ht="15.75" customHeight="1">
      <c r="B161" s="38"/>
    </row>
    <row r="162" spans="2:2" ht="15.75" customHeight="1">
      <c r="B162" s="38"/>
    </row>
    <row r="163" spans="2:2" ht="15.75" customHeight="1">
      <c r="B163" s="38"/>
    </row>
    <row r="164" spans="2:2" ht="15.75" customHeight="1">
      <c r="B164" s="38"/>
    </row>
    <row r="165" spans="2:2" ht="15.75" customHeight="1">
      <c r="B165" s="38"/>
    </row>
    <row r="166" spans="2:2" ht="15.75" customHeight="1">
      <c r="B166" s="38"/>
    </row>
    <row r="167" spans="2:2" ht="15.75" customHeight="1">
      <c r="B167" s="38"/>
    </row>
    <row r="168" spans="2:2" ht="15.75" customHeight="1">
      <c r="B168" s="38"/>
    </row>
    <row r="169" spans="2:2" ht="15.75" customHeight="1">
      <c r="B169" s="38"/>
    </row>
    <row r="170" spans="2:2" ht="15.75" customHeight="1">
      <c r="B170" s="38"/>
    </row>
    <row r="171" spans="2:2" ht="15.75" customHeight="1">
      <c r="B171" s="38"/>
    </row>
    <row r="172" spans="2:2" ht="15.75" customHeight="1">
      <c r="B172" s="38"/>
    </row>
    <row r="173" spans="2:2" ht="15.75" customHeight="1">
      <c r="B173" s="38"/>
    </row>
    <row r="174" spans="2:2" ht="15.75" customHeight="1">
      <c r="B174" s="38"/>
    </row>
    <row r="175" spans="2:2" ht="15.75" customHeight="1">
      <c r="B175" s="38"/>
    </row>
    <row r="176" spans="2:2" ht="15.75" customHeight="1">
      <c r="B176" s="38"/>
    </row>
    <row r="177" spans="2:2" ht="15.75" customHeight="1">
      <c r="B177" s="38"/>
    </row>
    <row r="178" spans="2:2" ht="15.75" customHeight="1">
      <c r="B178" s="38"/>
    </row>
    <row r="179" spans="2:2" ht="15.75" customHeight="1">
      <c r="B179" s="38"/>
    </row>
    <row r="180" spans="2:2" ht="15.75" customHeight="1">
      <c r="B180" s="38"/>
    </row>
    <row r="181" spans="2:2" ht="15.75" customHeight="1">
      <c r="B181" s="38"/>
    </row>
    <row r="182" spans="2:2" ht="15.75" customHeight="1">
      <c r="B182" s="38"/>
    </row>
    <row r="183" spans="2:2" ht="15.75" customHeight="1">
      <c r="B183" s="38"/>
    </row>
    <row r="184" spans="2:2" ht="15.75" customHeight="1">
      <c r="B184" s="38"/>
    </row>
    <row r="185" spans="2:2" ht="15.75" customHeight="1">
      <c r="B185" s="38"/>
    </row>
    <row r="186" spans="2:2" ht="15.75" customHeight="1">
      <c r="B186" s="38"/>
    </row>
    <row r="187" spans="2:2" ht="15.75" customHeight="1">
      <c r="B187" s="38"/>
    </row>
    <row r="188" spans="2:2" ht="15.75" customHeight="1">
      <c r="B188" s="38"/>
    </row>
    <row r="189" spans="2:2" ht="15.75" customHeight="1">
      <c r="B189" s="38"/>
    </row>
    <row r="190" spans="2:2" ht="15.75" customHeight="1">
      <c r="B190" s="38"/>
    </row>
    <row r="191" spans="2:2" ht="15.75" customHeight="1">
      <c r="B191" s="38"/>
    </row>
    <row r="192" spans="2:2" ht="15.75" customHeight="1">
      <c r="B192" s="38"/>
    </row>
    <row r="193" spans="2:2" ht="15.75" customHeight="1">
      <c r="B193" s="38"/>
    </row>
    <row r="194" spans="2:2" ht="15.75" customHeight="1">
      <c r="B194" s="38"/>
    </row>
    <row r="195" spans="2:2" ht="15.75" customHeight="1">
      <c r="B195" s="38"/>
    </row>
    <row r="196" spans="2:2" ht="15.75" customHeight="1">
      <c r="B196" s="38"/>
    </row>
    <row r="197" spans="2:2" ht="15.75" customHeight="1">
      <c r="B197" s="38"/>
    </row>
    <row r="198" spans="2:2" ht="15.75" customHeight="1">
      <c r="B198" s="38"/>
    </row>
    <row r="199" spans="2:2" ht="15.75" customHeight="1">
      <c r="B199" s="38"/>
    </row>
    <row r="200" spans="2:2" ht="15.75" customHeight="1">
      <c r="B200" s="38"/>
    </row>
    <row r="201" spans="2:2" ht="15.75" customHeight="1">
      <c r="B201" s="38"/>
    </row>
    <row r="202" spans="2:2" ht="15.75" customHeight="1">
      <c r="B202" s="38"/>
    </row>
    <row r="203" spans="2:2" ht="15.75" customHeight="1">
      <c r="B203" s="38"/>
    </row>
    <row r="204" spans="2:2" ht="15.75" customHeight="1">
      <c r="B204" s="38"/>
    </row>
    <row r="205" spans="2:2" ht="15.75" customHeight="1">
      <c r="B205" s="38"/>
    </row>
    <row r="206" spans="2:2" ht="15.75" customHeight="1">
      <c r="B206" s="38"/>
    </row>
    <row r="207" spans="2:2" ht="15.75" customHeight="1">
      <c r="B207" s="38"/>
    </row>
    <row r="208" spans="2:2" ht="15.75" customHeight="1">
      <c r="B208" s="38"/>
    </row>
    <row r="209" spans="2:2" ht="15.75" customHeight="1">
      <c r="B209" s="38"/>
    </row>
    <row r="210" spans="2:2" ht="15.75" customHeight="1">
      <c r="B210" s="38"/>
    </row>
    <row r="211" spans="2:2" ht="15.75" customHeight="1">
      <c r="B211" s="38"/>
    </row>
    <row r="212" spans="2:2" ht="15.75" customHeight="1">
      <c r="B212" s="38"/>
    </row>
    <row r="213" spans="2:2" ht="15.75" customHeight="1">
      <c r="B213" s="38"/>
    </row>
    <row r="214" spans="2:2" ht="15.75" customHeight="1">
      <c r="B214" s="38"/>
    </row>
    <row r="215" spans="2:2" ht="15.75" customHeight="1">
      <c r="B215" s="38"/>
    </row>
    <row r="216" spans="2:2" ht="15.75" customHeight="1">
      <c r="B216" s="38"/>
    </row>
    <row r="217" spans="2:2" ht="15.75" customHeight="1">
      <c r="B217" s="38"/>
    </row>
    <row r="218" spans="2:2" ht="15.75" customHeight="1">
      <c r="B218" s="38"/>
    </row>
    <row r="219" spans="2:2" ht="15.75" customHeight="1">
      <c r="B219" s="38"/>
    </row>
    <row r="220" spans="2:2" ht="15.75" customHeight="1">
      <c r="B220" s="38"/>
    </row>
    <row r="221" spans="2:2" ht="15.75" customHeight="1">
      <c r="B221" s="38"/>
    </row>
    <row r="222" spans="2:2" ht="15.75" customHeight="1">
      <c r="B222" s="38"/>
    </row>
    <row r="223" spans="2:2" ht="15.75" customHeight="1">
      <c r="B223" s="38"/>
    </row>
    <row r="224" spans="2:2" ht="15.75" customHeight="1">
      <c r="B224" s="38"/>
    </row>
    <row r="225" spans="2:2" ht="15.75" customHeight="1">
      <c r="B225" s="38"/>
    </row>
    <row r="226" spans="2:2" ht="15.75" customHeight="1">
      <c r="B226" s="38"/>
    </row>
    <row r="227" spans="2:2" ht="15.75" customHeight="1">
      <c r="B227" s="38"/>
    </row>
    <row r="228" spans="2:2" ht="15.75" customHeight="1">
      <c r="B228" s="38"/>
    </row>
    <row r="229" spans="2:2" ht="15.75" customHeight="1">
      <c r="B229" s="38"/>
    </row>
    <row r="230" spans="2:2" ht="15.75" customHeight="1">
      <c r="B230" s="38"/>
    </row>
    <row r="231" spans="2:2" ht="15.75" customHeight="1">
      <c r="B231" s="38"/>
    </row>
    <row r="232" spans="2:2" ht="15.75" customHeight="1">
      <c r="B232" s="38"/>
    </row>
    <row r="233" spans="2:2" ht="15.75" customHeight="1">
      <c r="B233" s="38"/>
    </row>
    <row r="234" spans="2:2" ht="15.75" customHeight="1">
      <c r="B234" s="38"/>
    </row>
    <row r="235" spans="2:2" ht="15.75" customHeight="1">
      <c r="B235" s="38"/>
    </row>
    <row r="236" spans="2:2" ht="15.75" customHeight="1">
      <c r="B236" s="38"/>
    </row>
    <row r="237" spans="2:2" ht="15.75" customHeight="1">
      <c r="B237" s="38"/>
    </row>
    <row r="238" spans="2:2" ht="15.75" customHeight="1">
      <c r="B238" s="38"/>
    </row>
    <row r="239" spans="2:2" ht="15.75" customHeight="1">
      <c r="B239" s="38"/>
    </row>
    <row r="240" spans="2:2" ht="15.75" customHeight="1">
      <c r="B240" s="38"/>
    </row>
    <row r="241" spans="2:2" ht="15.75" customHeight="1">
      <c r="B241" s="38"/>
    </row>
    <row r="242" spans="2:2" ht="15.75" customHeight="1">
      <c r="B242" s="38"/>
    </row>
    <row r="243" spans="2:2" ht="15.75" customHeight="1">
      <c r="B243" s="38"/>
    </row>
    <row r="244" spans="2:2" ht="15.75" customHeight="1">
      <c r="B244" s="38"/>
    </row>
    <row r="245" spans="2:2" ht="15.75" customHeight="1">
      <c r="B245" s="38"/>
    </row>
    <row r="246" spans="2:2" ht="15.75" customHeight="1">
      <c r="B246" s="38"/>
    </row>
    <row r="247" spans="2:2" ht="15.75" customHeight="1">
      <c r="B247" s="38"/>
    </row>
    <row r="248" spans="2:2" ht="15.75" customHeight="1">
      <c r="B248" s="38"/>
    </row>
    <row r="249" spans="2:2" ht="15.75" customHeight="1">
      <c r="B249" s="38"/>
    </row>
    <row r="250" spans="2:2" ht="15.75" customHeight="1">
      <c r="B250" s="38"/>
    </row>
    <row r="251" spans="2:2" ht="15.75" customHeight="1">
      <c r="B251" s="38"/>
    </row>
    <row r="252" spans="2:2" ht="15.75" customHeight="1">
      <c r="B252" s="38"/>
    </row>
    <row r="253" spans="2:2" ht="15.75" customHeight="1">
      <c r="B253" s="38"/>
    </row>
    <row r="254" spans="2:2" ht="15.75" customHeight="1">
      <c r="B254" s="38"/>
    </row>
    <row r="255" spans="2:2" ht="15.75" customHeight="1">
      <c r="B255" s="38"/>
    </row>
    <row r="256" spans="2:2" ht="15.75" customHeight="1">
      <c r="B256" s="38"/>
    </row>
    <row r="257" spans="2:2" ht="15.75" customHeight="1">
      <c r="B257" s="38"/>
    </row>
    <row r="258" spans="2:2" ht="15.75" customHeight="1">
      <c r="B258" s="38"/>
    </row>
    <row r="259" spans="2:2" ht="15.75" customHeight="1">
      <c r="B259" s="38"/>
    </row>
    <row r="260" spans="2:2" ht="15.75" customHeight="1">
      <c r="B260" s="38"/>
    </row>
    <row r="261" spans="2:2" ht="15.75" customHeight="1">
      <c r="B261" s="38"/>
    </row>
    <row r="262" spans="2:2" ht="15.75" customHeight="1">
      <c r="B262" s="38"/>
    </row>
    <row r="263" spans="2:2" ht="15.75" customHeight="1">
      <c r="B263" s="38"/>
    </row>
    <row r="264" spans="2:2" ht="15.75" customHeight="1">
      <c r="B264" s="38"/>
    </row>
    <row r="265" spans="2:2" ht="15.75" customHeight="1">
      <c r="B265" s="38"/>
    </row>
    <row r="266" spans="2:2" ht="15.75" customHeight="1">
      <c r="B266" s="38"/>
    </row>
    <row r="267" spans="2:2" ht="15.75" customHeight="1">
      <c r="B267" s="38"/>
    </row>
    <row r="268" spans="2:2" ht="15.75" customHeight="1">
      <c r="B268" s="38"/>
    </row>
    <row r="269" spans="2:2" ht="15.75" customHeight="1">
      <c r="B269" s="38"/>
    </row>
    <row r="270" spans="2:2" ht="15.75" customHeight="1">
      <c r="B270" s="38"/>
    </row>
    <row r="271" spans="2:2" ht="15.75" customHeight="1">
      <c r="B271" s="38"/>
    </row>
    <row r="272" spans="2:2" ht="15.75" customHeight="1">
      <c r="B272" s="38"/>
    </row>
    <row r="273" spans="2:2" ht="15.75" customHeight="1">
      <c r="B273" s="38"/>
    </row>
    <row r="274" spans="2:2" ht="15.75" customHeight="1">
      <c r="B274" s="38"/>
    </row>
    <row r="275" spans="2:2" ht="15.75" customHeight="1">
      <c r="B275" s="38"/>
    </row>
    <row r="276" spans="2:2" ht="15.75" customHeight="1">
      <c r="B276" s="38"/>
    </row>
    <row r="277" spans="2:2" ht="15.75" customHeight="1">
      <c r="B277" s="38"/>
    </row>
    <row r="278" spans="2:2" ht="15.75" customHeight="1">
      <c r="B278" s="38"/>
    </row>
    <row r="279" spans="2:2" ht="15.75" customHeight="1">
      <c r="B279" s="38"/>
    </row>
    <row r="280" spans="2:2" ht="15.75" customHeight="1">
      <c r="B280" s="38"/>
    </row>
    <row r="281" spans="2:2" ht="15.75" customHeight="1">
      <c r="B281" s="38"/>
    </row>
    <row r="282" spans="2:2" ht="15.75" customHeight="1">
      <c r="B282" s="38"/>
    </row>
    <row r="283" spans="2:2" ht="15.75" customHeight="1">
      <c r="B283" s="38"/>
    </row>
    <row r="284" spans="2:2" ht="15.75" customHeight="1">
      <c r="B284" s="38"/>
    </row>
    <row r="285" spans="2:2" ht="15.75" customHeight="1">
      <c r="B285" s="38"/>
    </row>
    <row r="286" spans="2:2" ht="15.75" customHeight="1">
      <c r="B286" s="38"/>
    </row>
    <row r="287" spans="2:2" ht="15.75" customHeight="1">
      <c r="B287" s="38"/>
    </row>
    <row r="288" spans="2:2" ht="15.75" customHeight="1">
      <c r="B288" s="38"/>
    </row>
    <row r="289" spans="2:2" ht="15.75" customHeight="1">
      <c r="B289" s="38"/>
    </row>
    <row r="290" spans="2:2" ht="15.75" customHeight="1">
      <c r="B290" s="38"/>
    </row>
    <row r="291" spans="2:2" ht="15.75" customHeight="1">
      <c r="B291" s="38"/>
    </row>
    <row r="292" spans="2:2" ht="15.75" customHeight="1">
      <c r="B292" s="38"/>
    </row>
    <row r="293" spans="2:2" ht="15.75" customHeight="1">
      <c r="B293" s="38"/>
    </row>
    <row r="294" spans="2:2" ht="15.75" customHeight="1">
      <c r="B294" s="38"/>
    </row>
    <row r="295" spans="2:2" ht="15.75" customHeight="1">
      <c r="B295" s="38"/>
    </row>
    <row r="296" spans="2:2" ht="15.75" customHeight="1">
      <c r="B296" s="38"/>
    </row>
    <row r="297" spans="2:2" ht="15.75" customHeight="1">
      <c r="B297" s="38"/>
    </row>
    <row r="298" spans="2:2" ht="15.75" customHeight="1">
      <c r="B298" s="38"/>
    </row>
    <row r="299" spans="2:2" ht="15.75" customHeight="1">
      <c r="B299" s="38"/>
    </row>
    <row r="300" spans="2:2" ht="15.75" customHeight="1">
      <c r="B300" s="38"/>
    </row>
    <row r="301" spans="2:2" ht="15.75" customHeight="1">
      <c r="B301" s="38"/>
    </row>
    <row r="302" spans="2:2" ht="15.75" customHeight="1">
      <c r="B302" s="38"/>
    </row>
    <row r="303" spans="2:2" ht="15.75" customHeight="1">
      <c r="B303" s="38"/>
    </row>
    <row r="304" spans="2:2" ht="15.75" customHeight="1">
      <c r="B304" s="38"/>
    </row>
    <row r="305" spans="2:2" ht="15.75" customHeight="1">
      <c r="B305" s="38"/>
    </row>
    <row r="306" spans="2:2" ht="15.75" customHeight="1">
      <c r="B306" s="38"/>
    </row>
    <row r="307" spans="2:2" ht="15.75" customHeight="1">
      <c r="B307" s="38"/>
    </row>
    <row r="308" spans="2:2" ht="15.75" customHeight="1">
      <c r="B308" s="38"/>
    </row>
    <row r="309" spans="2:2" ht="15.75" customHeight="1">
      <c r="B309" s="38"/>
    </row>
    <row r="310" spans="2:2" ht="15.75" customHeight="1">
      <c r="B310" s="38"/>
    </row>
    <row r="311" spans="2:2" ht="15.75" customHeight="1">
      <c r="B311" s="38"/>
    </row>
    <row r="312" spans="2:2" ht="15.75" customHeight="1">
      <c r="B312" s="38"/>
    </row>
    <row r="313" spans="2:2" ht="15.75" customHeight="1">
      <c r="B313" s="38"/>
    </row>
    <row r="314" spans="2:2" ht="15.75" customHeight="1">
      <c r="B314" s="38"/>
    </row>
    <row r="315" spans="2:2" ht="15.75" customHeight="1">
      <c r="B315" s="38"/>
    </row>
    <row r="316" spans="2:2" ht="15.75" customHeight="1">
      <c r="B316" s="38"/>
    </row>
    <row r="317" spans="2:2" ht="15.75" customHeight="1">
      <c r="B317" s="38"/>
    </row>
    <row r="318" spans="2:2" ht="15.75" customHeight="1">
      <c r="B318" s="38"/>
    </row>
    <row r="319" spans="2:2" ht="15.75" customHeight="1">
      <c r="B319" s="38"/>
    </row>
    <row r="320" spans="2:2" ht="15.75" customHeight="1">
      <c r="B320" s="38"/>
    </row>
    <row r="321" spans="2:2" ht="15.75" customHeight="1">
      <c r="B321" s="38"/>
    </row>
    <row r="322" spans="2:2" ht="15.75" customHeight="1">
      <c r="B322" s="38"/>
    </row>
    <row r="323" spans="2:2" ht="15.75" customHeight="1">
      <c r="B323" s="38"/>
    </row>
    <row r="324" spans="2:2" ht="15.75" customHeight="1">
      <c r="B324" s="38"/>
    </row>
    <row r="325" spans="2:2" ht="15.75" customHeight="1">
      <c r="B325" s="38"/>
    </row>
    <row r="326" spans="2:2" ht="15.75" customHeight="1">
      <c r="B326" s="38"/>
    </row>
    <row r="327" spans="2:2" ht="15.75" customHeight="1">
      <c r="B327" s="38"/>
    </row>
    <row r="328" spans="2:2" ht="15.75" customHeight="1">
      <c r="B328" s="38"/>
    </row>
    <row r="329" spans="2:2" ht="15.75" customHeight="1">
      <c r="B329" s="38"/>
    </row>
    <row r="330" spans="2:2" ht="15.75" customHeight="1">
      <c r="B330" s="38"/>
    </row>
    <row r="331" spans="2:2" ht="15.75" customHeight="1">
      <c r="B331" s="38"/>
    </row>
    <row r="332" spans="2:2" ht="15.75" customHeight="1">
      <c r="B332" s="38"/>
    </row>
    <row r="333" spans="2:2" ht="15.75" customHeight="1">
      <c r="B333" s="38"/>
    </row>
    <row r="334" spans="2:2" ht="15.75" customHeight="1">
      <c r="B334" s="38"/>
    </row>
    <row r="335" spans="2:2" ht="15.75" customHeight="1">
      <c r="B335" s="38"/>
    </row>
    <row r="336" spans="2:2" ht="15.75" customHeight="1">
      <c r="B336" s="38"/>
    </row>
    <row r="337" spans="2:2" ht="15.75" customHeight="1">
      <c r="B337" s="38"/>
    </row>
    <row r="338" spans="2:2" ht="15.75" customHeight="1">
      <c r="B338" s="38"/>
    </row>
    <row r="339" spans="2:2" ht="15.75" customHeight="1">
      <c r="B339" s="38"/>
    </row>
    <row r="340" spans="2:2" ht="15.75" customHeight="1">
      <c r="B340" s="38"/>
    </row>
    <row r="341" spans="2:2" ht="15.75" customHeight="1">
      <c r="B341" s="38"/>
    </row>
    <row r="342" spans="2:2" ht="15.75" customHeight="1">
      <c r="B342" s="38"/>
    </row>
    <row r="343" spans="2:2" ht="15.75" customHeight="1">
      <c r="B343" s="38"/>
    </row>
    <row r="344" spans="2:2" ht="15.75" customHeight="1">
      <c r="B344" s="38"/>
    </row>
    <row r="345" spans="2:2" ht="15.75" customHeight="1">
      <c r="B345" s="38"/>
    </row>
    <row r="346" spans="2:2" ht="15.75" customHeight="1">
      <c r="B346" s="38"/>
    </row>
    <row r="347" spans="2:2" ht="15.75" customHeight="1">
      <c r="B347" s="38"/>
    </row>
    <row r="348" spans="2:2" ht="15.75" customHeight="1">
      <c r="B348" s="38"/>
    </row>
    <row r="349" spans="2:2" ht="15.75" customHeight="1">
      <c r="B349" s="38"/>
    </row>
    <row r="350" spans="2:2" ht="15.75" customHeight="1">
      <c r="B350" s="38"/>
    </row>
    <row r="351" spans="2:2" ht="15.75" customHeight="1">
      <c r="B351" s="38"/>
    </row>
    <row r="352" spans="2:2" ht="15.75" customHeight="1">
      <c r="B352" s="38"/>
    </row>
    <row r="353" spans="2:2" ht="15.75" customHeight="1">
      <c r="B353" s="38"/>
    </row>
    <row r="354" spans="2:2" ht="15.75" customHeight="1">
      <c r="B354" s="38"/>
    </row>
    <row r="355" spans="2:2" ht="15.75" customHeight="1">
      <c r="B355" s="38"/>
    </row>
    <row r="356" spans="2:2" ht="15.75" customHeight="1">
      <c r="B356" s="38"/>
    </row>
    <row r="357" spans="2:2" ht="15.75" customHeight="1">
      <c r="B357" s="38"/>
    </row>
    <row r="358" spans="2:2" ht="15.75" customHeight="1">
      <c r="B358" s="38"/>
    </row>
    <row r="359" spans="2:2" ht="15.75" customHeight="1">
      <c r="B359" s="38"/>
    </row>
    <row r="360" spans="2:2" ht="15.75" customHeight="1">
      <c r="B360" s="38"/>
    </row>
    <row r="361" spans="2:2" ht="15.75" customHeight="1">
      <c r="B361" s="38"/>
    </row>
    <row r="362" spans="2:2" ht="15.75" customHeight="1">
      <c r="B362" s="38"/>
    </row>
    <row r="363" spans="2:2" ht="15.75" customHeight="1">
      <c r="B363" s="38"/>
    </row>
    <row r="364" spans="2:2" ht="15.75" customHeight="1">
      <c r="B364" s="38"/>
    </row>
    <row r="365" spans="2:2" ht="15.75" customHeight="1">
      <c r="B365" s="38"/>
    </row>
    <row r="366" spans="2:2" ht="15.75" customHeight="1">
      <c r="B366" s="38"/>
    </row>
    <row r="367" spans="2:2" ht="15.75" customHeight="1">
      <c r="B367" s="38"/>
    </row>
    <row r="368" spans="2:2" ht="15.75" customHeight="1">
      <c r="B368" s="38"/>
    </row>
    <row r="369" spans="2:2" ht="15.75" customHeight="1">
      <c r="B369" s="38"/>
    </row>
    <row r="370" spans="2:2" ht="15.75" customHeight="1">
      <c r="B370" s="38"/>
    </row>
    <row r="371" spans="2:2" ht="15.75" customHeight="1">
      <c r="B371" s="38"/>
    </row>
    <row r="372" spans="2:2" ht="15.75" customHeight="1">
      <c r="B372" s="38"/>
    </row>
    <row r="373" spans="2:2" ht="15.75" customHeight="1">
      <c r="B373" s="38"/>
    </row>
    <row r="374" spans="2:2" ht="15.75" customHeight="1">
      <c r="B374" s="38"/>
    </row>
    <row r="375" spans="2:2" ht="15.75" customHeight="1">
      <c r="B375" s="38"/>
    </row>
    <row r="376" spans="2:2" ht="15.75" customHeight="1">
      <c r="B376" s="38"/>
    </row>
    <row r="377" spans="2:2" ht="15.75" customHeight="1">
      <c r="B377" s="38"/>
    </row>
    <row r="378" spans="2:2" ht="15.75" customHeight="1">
      <c r="B378" s="38"/>
    </row>
    <row r="379" spans="2:2" ht="15.75" customHeight="1">
      <c r="B379" s="38"/>
    </row>
    <row r="380" spans="2:2" ht="15.75" customHeight="1">
      <c r="B380" s="38"/>
    </row>
    <row r="381" spans="2:2" ht="15.75" customHeight="1">
      <c r="B381" s="38"/>
    </row>
    <row r="382" spans="2:2" ht="15.75" customHeight="1">
      <c r="B382" s="38"/>
    </row>
    <row r="383" spans="2:2" ht="15.75" customHeight="1">
      <c r="B383" s="38"/>
    </row>
    <row r="384" spans="2:2" ht="15.75" customHeight="1">
      <c r="B384" s="38"/>
    </row>
    <row r="385" spans="2:2" ht="15.75" customHeight="1">
      <c r="B385" s="38"/>
    </row>
    <row r="386" spans="2:2" ht="15.75" customHeight="1">
      <c r="B386" s="38"/>
    </row>
    <row r="387" spans="2:2" ht="15.75" customHeight="1">
      <c r="B387" s="38"/>
    </row>
    <row r="388" spans="2:2" ht="15.75" customHeight="1">
      <c r="B388" s="38"/>
    </row>
    <row r="389" spans="2:2" ht="15.75" customHeight="1">
      <c r="B389" s="38"/>
    </row>
    <row r="390" spans="2:2" ht="15.75" customHeight="1">
      <c r="B390" s="38"/>
    </row>
    <row r="391" spans="2:2" ht="15.75" customHeight="1">
      <c r="B391" s="38"/>
    </row>
    <row r="392" spans="2:2" ht="15.75" customHeight="1">
      <c r="B392" s="38"/>
    </row>
    <row r="393" spans="2:2" ht="15.75" customHeight="1">
      <c r="B393" s="38"/>
    </row>
    <row r="394" spans="2:2" ht="15.75" customHeight="1">
      <c r="B394" s="38"/>
    </row>
    <row r="395" spans="2:2" ht="15.75" customHeight="1">
      <c r="B395" s="38"/>
    </row>
    <row r="396" spans="2:2" ht="15.75" customHeight="1">
      <c r="B396" s="38"/>
    </row>
    <row r="397" spans="2:2" ht="15.75" customHeight="1">
      <c r="B397" s="38"/>
    </row>
    <row r="398" spans="2:2" ht="15.75" customHeight="1">
      <c r="B398" s="38"/>
    </row>
    <row r="399" spans="2:2" ht="15.75" customHeight="1">
      <c r="B399" s="38"/>
    </row>
    <row r="400" spans="2:2" ht="15.75" customHeight="1">
      <c r="B400" s="38"/>
    </row>
    <row r="401" spans="2:2" ht="15.75" customHeight="1">
      <c r="B401" s="38"/>
    </row>
    <row r="402" spans="2:2" ht="15.75" customHeight="1">
      <c r="B402" s="38"/>
    </row>
    <row r="403" spans="2:2" ht="15.75" customHeight="1">
      <c r="B403" s="38"/>
    </row>
    <row r="404" spans="2:2" ht="15.75" customHeight="1">
      <c r="B404" s="38"/>
    </row>
    <row r="405" spans="2:2" ht="15.75" customHeight="1">
      <c r="B405" s="38"/>
    </row>
    <row r="406" spans="2:2" ht="15.75" customHeight="1">
      <c r="B406" s="38"/>
    </row>
    <row r="407" spans="2:2" ht="15.75" customHeight="1">
      <c r="B407" s="38"/>
    </row>
    <row r="408" spans="2:2" ht="15.75" customHeight="1">
      <c r="B408" s="38"/>
    </row>
    <row r="409" spans="2:2" ht="15.75" customHeight="1">
      <c r="B409" s="38"/>
    </row>
    <row r="410" spans="2:2" ht="15.75" customHeight="1">
      <c r="B410" s="38"/>
    </row>
    <row r="411" spans="2:2" ht="15.75" customHeight="1">
      <c r="B411" s="38"/>
    </row>
    <row r="412" spans="2:2" ht="15.75" customHeight="1">
      <c r="B412" s="38"/>
    </row>
    <row r="413" spans="2:2" ht="15.75" customHeight="1">
      <c r="B413" s="38"/>
    </row>
    <row r="414" spans="2:2" ht="15.75" customHeight="1">
      <c r="B414" s="38"/>
    </row>
    <row r="415" spans="2:2" ht="15.75" customHeight="1">
      <c r="B415" s="38"/>
    </row>
    <row r="416" spans="2:2" ht="15.75" customHeight="1">
      <c r="B416" s="38"/>
    </row>
    <row r="417" spans="2:2" ht="15.75" customHeight="1">
      <c r="B417" s="38"/>
    </row>
    <row r="418" spans="2:2" ht="15.75" customHeight="1">
      <c r="B418" s="38"/>
    </row>
    <row r="419" spans="2:2" ht="15.75" customHeight="1">
      <c r="B419" s="38"/>
    </row>
    <row r="420" spans="2:2" ht="15.75" customHeight="1">
      <c r="B420" s="38"/>
    </row>
    <row r="421" spans="2:2" ht="15.75" customHeight="1">
      <c r="B421" s="38"/>
    </row>
    <row r="422" spans="2:2" ht="15.75" customHeight="1">
      <c r="B422" s="38"/>
    </row>
    <row r="423" spans="2:2" ht="15.75" customHeight="1">
      <c r="B423" s="38"/>
    </row>
    <row r="424" spans="2:2" ht="15.75" customHeight="1">
      <c r="B424" s="38"/>
    </row>
    <row r="425" spans="2:2" ht="15.75" customHeight="1">
      <c r="B425" s="38"/>
    </row>
    <row r="426" spans="2:2" ht="15.75" customHeight="1">
      <c r="B426" s="38"/>
    </row>
    <row r="427" spans="2:2" ht="15.75" customHeight="1">
      <c r="B427" s="38"/>
    </row>
    <row r="428" spans="2:2" ht="15.75" customHeight="1">
      <c r="B428" s="38"/>
    </row>
    <row r="429" spans="2:2" ht="15.75" customHeight="1">
      <c r="B429" s="38"/>
    </row>
    <row r="430" spans="2:2" ht="15.75" customHeight="1">
      <c r="B430" s="38"/>
    </row>
    <row r="431" spans="2:2" ht="15.75" customHeight="1">
      <c r="B431" s="38"/>
    </row>
    <row r="432" spans="2:2" ht="15.75" customHeight="1">
      <c r="B432" s="38"/>
    </row>
    <row r="433" spans="2:2" ht="15.75" customHeight="1">
      <c r="B433" s="38"/>
    </row>
    <row r="434" spans="2:2" ht="15.75" customHeight="1">
      <c r="B434" s="38"/>
    </row>
    <row r="435" spans="2:2" ht="15.75" customHeight="1">
      <c r="B435" s="38"/>
    </row>
    <row r="436" spans="2:2" ht="15.75" customHeight="1">
      <c r="B436" s="38"/>
    </row>
    <row r="437" spans="2:2" ht="15.75" customHeight="1">
      <c r="B437" s="38"/>
    </row>
    <row r="438" spans="2:2" ht="15.75" customHeight="1">
      <c r="B438" s="38"/>
    </row>
    <row r="439" spans="2:2" ht="15.75" customHeight="1">
      <c r="B439" s="38"/>
    </row>
    <row r="440" spans="2:2" ht="15.75" customHeight="1">
      <c r="B440" s="38"/>
    </row>
    <row r="441" spans="2:2" ht="15.75" customHeight="1">
      <c r="B441" s="38"/>
    </row>
    <row r="442" spans="2:2" ht="15.75" customHeight="1">
      <c r="B442" s="38"/>
    </row>
    <row r="443" spans="2:2" ht="15.75" customHeight="1">
      <c r="B443" s="38"/>
    </row>
    <row r="444" spans="2:2" ht="15.75" customHeight="1">
      <c r="B444" s="38"/>
    </row>
    <row r="445" spans="2:2" ht="15.75" customHeight="1">
      <c r="B445" s="38"/>
    </row>
    <row r="446" spans="2:2" ht="15.75" customHeight="1">
      <c r="B446" s="38"/>
    </row>
    <row r="447" spans="2:2" ht="15.75" customHeight="1">
      <c r="B447" s="38"/>
    </row>
    <row r="448" spans="2:2" ht="15.75" customHeight="1">
      <c r="B448" s="38"/>
    </row>
    <row r="449" spans="2:2" ht="15.75" customHeight="1">
      <c r="B449" s="38"/>
    </row>
    <row r="450" spans="2:2" ht="15.75" customHeight="1">
      <c r="B450" s="38"/>
    </row>
    <row r="451" spans="2:2" ht="15.75" customHeight="1">
      <c r="B451" s="38"/>
    </row>
    <row r="452" spans="2:2" ht="15.75" customHeight="1">
      <c r="B452" s="38"/>
    </row>
    <row r="453" spans="2:2" ht="15.75" customHeight="1">
      <c r="B453" s="38"/>
    </row>
    <row r="454" spans="2:2" ht="15.75" customHeight="1">
      <c r="B454" s="38"/>
    </row>
    <row r="455" spans="2:2" ht="15.75" customHeight="1">
      <c r="B455" s="38"/>
    </row>
    <row r="456" spans="2:2" ht="15.75" customHeight="1">
      <c r="B456" s="38"/>
    </row>
    <row r="457" spans="2:2" ht="15.75" customHeight="1">
      <c r="B457" s="38"/>
    </row>
    <row r="458" spans="2:2" ht="15.75" customHeight="1">
      <c r="B458" s="38"/>
    </row>
    <row r="459" spans="2:2" ht="15.75" customHeight="1">
      <c r="B459" s="38"/>
    </row>
    <row r="460" spans="2:2" ht="15.75" customHeight="1">
      <c r="B460" s="38"/>
    </row>
    <row r="461" spans="2:2" ht="15.75" customHeight="1">
      <c r="B461" s="38"/>
    </row>
    <row r="462" spans="2:2" ht="15.75" customHeight="1">
      <c r="B462" s="38"/>
    </row>
    <row r="463" spans="2:2" ht="15.75" customHeight="1">
      <c r="B463" s="38"/>
    </row>
    <row r="464" spans="2:2" ht="15.75" customHeight="1">
      <c r="B464" s="38"/>
    </row>
    <row r="465" spans="2:2" ht="15.75" customHeight="1">
      <c r="B465" s="38"/>
    </row>
    <row r="466" spans="2:2" ht="15.75" customHeight="1">
      <c r="B466" s="38"/>
    </row>
    <row r="467" spans="2:2" ht="15.75" customHeight="1">
      <c r="B467" s="38"/>
    </row>
    <row r="468" spans="2:2" ht="15.75" customHeight="1">
      <c r="B468" s="38"/>
    </row>
    <row r="469" spans="2:2" ht="15.75" customHeight="1">
      <c r="B469" s="38"/>
    </row>
    <row r="470" spans="2:2" ht="15.75" customHeight="1">
      <c r="B470" s="38"/>
    </row>
    <row r="471" spans="2:2" ht="15.75" customHeight="1">
      <c r="B471" s="38"/>
    </row>
    <row r="472" spans="2:2" ht="15.75" customHeight="1">
      <c r="B472" s="38"/>
    </row>
    <row r="473" spans="2:2" ht="15.75" customHeight="1">
      <c r="B473" s="38"/>
    </row>
    <row r="474" spans="2:2" ht="15.75" customHeight="1">
      <c r="B474" s="38"/>
    </row>
    <row r="475" spans="2:2" ht="15.75" customHeight="1">
      <c r="B475" s="38"/>
    </row>
    <row r="476" spans="2:2" ht="15.75" customHeight="1">
      <c r="B476" s="38"/>
    </row>
    <row r="477" spans="2:2" ht="15.75" customHeight="1">
      <c r="B477" s="38"/>
    </row>
    <row r="478" spans="2:2" ht="15.75" customHeight="1">
      <c r="B478" s="38"/>
    </row>
    <row r="479" spans="2:2" ht="15.75" customHeight="1">
      <c r="B479" s="38"/>
    </row>
    <row r="480" spans="2:2" ht="15.75" customHeight="1">
      <c r="B480" s="38"/>
    </row>
    <row r="481" spans="2:2" ht="15.75" customHeight="1">
      <c r="B481" s="38"/>
    </row>
    <row r="482" spans="2:2" ht="15.75" customHeight="1">
      <c r="B482" s="38"/>
    </row>
    <row r="483" spans="2:2" ht="15.75" customHeight="1">
      <c r="B483" s="38"/>
    </row>
    <row r="484" spans="2:2" ht="15.75" customHeight="1">
      <c r="B484" s="38"/>
    </row>
    <row r="485" spans="2:2" ht="15.75" customHeight="1">
      <c r="B485" s="38"/>
    </row>
    <row r="486" spans="2:2" ht="15.75" customHeight="1">
      <c r="B486" s="38"/>
    </row>
    <row r="487" spans="2:2" ht="15.75" customHeight="1">
      <c r="B487" s="38"/>
    </row>
    <row r="488" spans="2:2" ht="15.75" customHeight="1">
      <c r="B488" s="38"/>
    </row>
    <row r="489" spans="2:2" ht="15.75" customHeight="1">
      <c r="B489" s="38"/>
    </row>
    <row r="490" spans="2:2" ht="15.75" customHeight="1">
      <c r="B490" s="38"/>
    </row>
    <row r="491" spans="2:2" ht="15.75" customHeight="1">
      <c r="B491" s="38"/>
    </row>
    <row r="492" spans="2:2" ht="15.75" customHeight="1">
      <c r="B492" s="38"/>
    </row>
    <row r="493" spans="2:2" ht="15.75" customHeight="1">
      <c r="B493" s="38"/>
    </row>
    <row r="494" spans="2:2" ht="15.75" customHeight="1">
      <c r="B494" s="38"/>
    </row>
    <row r="495" spans="2:2" ht="15.75" customHeight="1">
      <c r="B495" s="38"/>
    </row>
    <row r="496" spans="2:2" ht="15.75" customHeight="1">
      <c r="B496" s="38"/>
    </row>
    <row r="497" spans="2:2" ht="15.75" customHeight="1">
      <c r="B497" s="38"/>
    </row>
    <row r="498" spans="2:2" ht="15.75" customHeight="1">
      <c r="B498" s="38"/>
    </row>
    <row r="499" spans="2:2" ht="15.75" customHeight="1">
      <c r="B499" s="38"/>
    </row>
    <row r="500" spans="2:2" ht="15.75" customHeight="1">
      <c r="B500" s="38"/>
    </row>
    <row r="501" spans="2:2" ht="15.75" customHeight="1">
      <c r="B501" s="38"/>
    </row>
    <row r="502" spans="2:2" ht="15.75" customHeight="1">
      <c r="B502" s="38"/>
    </row>
    <row r="503" spans="2:2" ht="15.75" customHeight="1">
      <c r="B503" s="38"/>
    </row>
    <row r="504" spans="2:2" ht="15.75" customHeight="1">
      <c r="B504" s="38"/>
    </row>
    <row r="505" spans="2:2" ht="15.75" customHeight="1">
      <c r="B505" s="38"/>
    </row>
    <row r="506" spans="2:2" ht="15.75" customHeight="1">
      <c r="B506" s="38"/>
    </row>
    <row r="507" spans="2:2" ht="15.75" customHeight="1">
      <c r="B507" s="38"/>
    </row>
    <row r="508" spans="2:2" ht="15.75" customHeight="1">
      <c r="B508" s="38"/>
    </row>
    <row r="509" spans="2:2" ht="15.75" customHeight="1">
      <c r="B509" s="38"/>
    </row>
    <row r="510" spans="2:2" ht="15.75" customHeight="1">
      <c r="B510" s="38"/>
    </row>
    <row r="511" spans="2:2" ht="15.75" customHeight="1">
      <c r="B511" s="38"/>
    </row>
    <row r="512" spans="2:2" ht="15.75" customHeight="1">
      <c r="B512" s="38"/>
    </row>
    <row r="513" spans="2:2" ht="15.75" customHeight="1">
      <c r="B513" s="38"/>
    </row>
    <row r="514" spans="2:2" ht="15.75" customHeight="1">
      <c r="B514" s="38"/>
    </row>
    <row r="515" spans="2:2" ht="15.75" customHeight="1">
      <c r="B515" s="38"/>
    </row>
    <row r="516" spans="2:2" ht="15.75" customHeight="1">
      <c r="B516" s="38"/>
    </row>
    <row r="517" spans="2:2" ht="15.75" customHeight="1">
      <c r="B517" s="38"/>
    </row>
    <row r="518" spans="2:2" ht="15.75" customHeight="1">
      <c r="B518" s="38"/>
    </row>
    <row r="519" spans="2:2" ht="15.75" customHeight="1">
      <c r="B519" s="38"/>
    </row>
    <row r="520" spans="2:2" ht="15.75" customHeight="1">
      <c r="B520" s="38"/>
    </row>
    <row r="521" spans="2:2" ht="15.75" customHeight="1">
      <c r="B521" s="38"/>
    </row>
    <row r="522" spans="2:2" ht="15.75" customHeight="1">
      <c r="B522" s="38"/>
    </row>
    <row r="523" spans="2:2" ht="15.75" customHeight="1">
      <c r="B523" s="38"/>
    </row>
    <row r="524" spans="2:2" ht="15.75" customHeight="1">
      <c r="B524" s="38"/>
    </row>
    <row r="525" spans="2:2" ht="15.75" customHeight="1">
      <c r="B525" s="38"/>
    </row>
    <row r="526" spans="2:2" ht="15.75" customHeight="1">
      <c r="B526" s="38"/>
    </row>
    <row r="527" spans="2:2" ht="15.75" customHeight="1">
      <c r="B527" s="38"/>
    </row>
    <row r="528" spans="2:2" ht="15.75" customHeight="1">
      <c r="B528" s="38"/>
    </row>
    <row r="529" spans="2:2" ht="15.75" customHeight="1">
      <c r="B529" s="38"/>
    </row>
    <row r="530" spans="2:2" ht="15.75" customHeight="1">
      <c r="B530" s="38"/>
    </row>
    <row r="531" spans="2:2" ht="15.75" customHeight="1">
      <c r="B531" s="38"/>
    </row>
    <row r="532" spans="2:2" ht="15.75" customHeight="1">
      <c r="B532" s="38"/>
    </row>
    <row r="533" spans="2:2" ht="15.75" customHeight="1">
      <c r="B533" s="38"/>
    </row>
    <row r="534" spans="2:2" ht="15.75" customHeight="1">
      <c r="B534" s="38"/>
    </row>
    <row r="535" spans="2:2" ht="15.75" customHeight="1">
      <c r="B535" s="38"/>
    </row>
    <row r="536" spans="2:2" ht="15.75" customHeight="1">
      <c r="B536" s="38"/>
    </row>
    <row r="537" spans="2:2" ht="15.75" customHeight="1">
      <c r="B537" s="38"/>
    </row>
    <row r="538" spans="2:2" ht="15.75" customHeight="1">
      <c r="B538" s="38"/>
    </row>
    <row r="539" spans="2:2" ht="15.75" customHeight="1">
      <c r="B539" s="38"/>
    </row>
    <row r="540" spans="2:2" ht="15.75" customHeight="1">
      <c r="B540" s="38"/>
    </row>
    <row r="541" spans="2:2" ht="15.75" customHeight="1">
      <c r="B541" s="38"/>
    </row>
    <row r="542" spans="2:2" ht="15.75" customHeight="1">
      <c r="B542" s="38"/>
    </row>
    <row r="543" spans="2:2" ht="15.75" customHeight="1">
      <c r="B543" s="38"/>
    </row>
    <row r="544" spans="2:2" ht="15.75" customHeight="1">
      <c r="B544" s="38"/>
    </row>
    <row r="545" spans="2:2" ht="15.75" customHeight="1">
      <c r="B545" s="38"/>
    </row>
    <row r="546" spans="2:2" ht="15.75" customHeight="1">
      <c r="B546" s="38"/>
    </row>
    <row r="547" spans="2:2" ht="15.75" customHeight="1">
      <c r="B547" s="38"/>
    </row>
    <row r="548" spans="2:2" ht="15.75" customHeight="1">
      <c r="B548" s="38"/>
    </row>
    <row r="549" spans="2:2" ht="15.75" customHeight="1">
      <c r="B549" s="38"/>
    </row>
    <row r="550" spans="2:2" ht="15.75" customHeight="1">
      <c r="B550" s="38"/>
    </row>
    <row r="551" spans="2:2" ht="15.75" customHeight="1">
      <c r="B551" s="38"/>
    </row>
    <row r="552" spans="2:2" ht="15.75" customHeight="1">
      <c r="B552" s="38"/>
    </row>
    <row r="553" spans="2:2" ht="15.75" customHeight="1">
      <c r="B553" s="38"/>
    </row>
    <row r="554" spans="2:2" ht="15.75" customHeight="1">
      <c r="B554" s="38"/>
    </row>
    <row r="555" spans="2:2" ht="15.75" customHeight="1">
      <c r="B555" s="38"/>
    </row>
    <row r="556" spans="2:2" ht="15.75" customHeight="1">
      <c r="B556" s="38"/>
    </row>
    <row r="557" spans="2:2" ht="15.75" customHeight="1">
      <c r="B557" s="38"/>
    </row>
    <row r="558" spans="2:2" ht="15.75" customHeight="1">
      <c r="B558" s="38"/>
    </row>
    <row r="559" spans="2:2" ht="15.75" customHeight="1">
      <c r="B559" s="38"/>
    </row>
    <row r="560" spans="2:2" ht="15.75" customHeight="1">
      <c r="B560" s="38"/>
    </row>
    <row r="561" spans="2:2" ht="15.75" customHeight="1">
      <c r="B561" s="38"/>
    </row>
    <row r="562" spans="2:2" ht="15.75" customHeight="1">
      <c r="B562" s="38"/>
    </row>
    <row r="563" spans="2:2" ht="15.75" customHeight="1">
      <c r="B563" s="38"/>
    </row>
    <row r="564" spans="2:2" ht="15.75" customHeight="1">
      <c r="B564" s="38"/>
    </row>
    <row r="565" spans="2:2" ht="15.75" customHeight="1">
      <c r="B565" s="38"/>
    </row>
    <row r="566" spans="2:2" ht="15.75" customHeight="1">
      <c r="B566" s="38"/>
    </row>
    <row r="567" spans="2:2" ht="15.75" customHeight="1">
      <c r="B567" s="38"/>
    </row>
    <row r="568" spans="2:2" ht="15.75" customHeight="1">
      <c r="B568" s="38"/>
    </row>
    <row r="569" spans="2:2" ht="15.75" customHeight="1">
      <c r="B569" s="38"/>
    </row>
    <row r="570" spans="2:2" ht="15.75" customHeight="1">
      <c r="B570" s="38"/>
    </row>
    <row r="571" spans="2:2" ht="15.75" customHeight="1">
      <c r="B571" s="38"/>
    </row>
    <row r="572" spans="2:2" ht="15.75" customHeight="1">
      <c r="B572" s="38"/>
    </row>
    <row r="573" spans="2:2" ht="15.75" customHeight="1">
      <c r="B573" s="38"/>
    </row>
    <row r="574" spans="2:2" ht="15.75" customHeight="1">
      <c r="B574" s="38"/>
    </row>
    <row r="575" spans="2:2" ht="15.75" customHeight="1">
      <c r="B575" s="38"/>
    </row>
    <row r="576" spans="2:2" ht="15.75" customHeight="1">
      <c r="B576" s="38"/>
    </row>
    <row r="577" spans="2:2" ht="15.75" customHeight="1">
      <c r="B577" s="38"/>
    </row>
    <row r="578" spans="2:2" ht="15.75" customHeight="1">
      <c r="B578" s="38"/>
    </row>
    <row r="579" spans="2:2" ht="15.75" customHeight="1">
      <c r="B579" s="38"/>
    </row>
    <row r="580" spans="2:2" ht="15.75" customHeight="1">
      <c r="B580" s="38"/>
    </row>
    <row r="581" spans="2:2" ht="15.75" customHeight="1">
      <c r="B581" s="38"/>
    </row>
    <row r="582" spans="2:2" ht="15.75" customHeight="1">
      <c r="B582" s="38"/>
    </row>
    <row r="583" spans="2:2" ht="15.75" customHeight="1">
      <c r="B583" s="38"/>
    </row>
    <row r="584" spans="2:2" ht="15.75" customHeight="1">
      <c r="B584" s="38"/>
    </row>
    <row r="585" spans="2:2" ht="15.75" customHeight="1">
      <c r="B585" s="38"/>
    </row>
    <row r="586" spans="2:2" ht="15.75" customHeight="1">
      <c r="B586" s="38"/>
    </row>
    <row r="587" spans="2:2" ht="15.75" customHeight="1">
      <c r="B587" s="38"/>
    </row>
    <row r="588" spans="2:2" ht="15.75" customHeight="1">
      <c r="B588" s="38"/>
    </row>
    <row r="589" spans="2:2" ht="15.75" customHeight="1">
      <c r="B589" s="38"/>
    </row>
    <row r="590" spans="2:2" ht="15.75" customHeight="1">
      <c r="B590" s="38"/>
    </row>
    <row r="591" spans="2:2" ht="15.75" customHeight="1">
      <c r="B591" s="38"/>
    </row>
    <row r="592" spans="2:2" ht="15.75" customHeight="1">
      <c r="B592" s="38"/>
    </row>
    <row r="593" spans="2:2" ht="15.75" customHeight="1">
      <c r="B593" s="38"/>
    </row>
    <row r="594" spans="2:2" ht="15.75" customHeight="1">
      <c r="B594" s="38"/>
    </row>
    <row r="595" spans="2:2" ht="15.75" customHeight="1">
      <c r="B595" s="38"/>
    </row>
    <row r="596" spans="2:2" ht="15.75" customHeight="1">
      <c r="B596" s="38"/>
    </row>
    <row r="597" spans="2:2" ht="15.75" customHeight="1">
      <c r="B597" s="38"/>
    </row>
    <row r="598" spans="2:2" ht="15.75" customHeight="1">
      <c r="B598" s="38"/>
    </row>
    <row r="599" spans="2:2" ht="15.75" customHeight="1">
      <c r="B599" s="38"/>
    </row>
    <row r="600" spans="2:2" ht="15.75" customHeight="1">
      <c r="B600" s="38"/>
    </row>
    <row r="601" spans="2:2" ht="15.75" customHeight="1">
      <c r="B601" s="38"/>
    </row>
    <row r="602" spans="2:2" ht="15.75" customHeight="1">
      <c r="B602" s="38"/>
    </row>
    <row r="603" spans="2:2" ht="15.75" customHeight="1">
      <c r="B603" s="38"/>
    </row>
    <row r="604" spans="2:2" ht="15.75" customHeight="1">
      <c r="B604" s="38"/>
    </row>
    <row r="605" spans="2:2" ht="15.75" customHeight="1">
      <c r="B605" s="38"/>
    </row>
    <row r="606" spans="2:2" ht="15.75" customHeight="1">
      <c r="B606" s="38"/>
    </row>
    <row r="607" spans="2:2" ht="15.75" customHeight="1">
      <c r="B607" s="38"/>
    </row>
    <row r="608" spans="2:2" ht="15.75" customHeight="1">
      <c r="B608" s="38"/>
    </row>
    <row r="609" spans="2:2" ht="15.75" customHeight="1">
      <c r="B609" s="38"/>
    </row>
    <row r="610" spans="2:2" ht="15.75" customHeight="1">
      <c r="B610" s="38"/>
    </row>
    <row r="611" spans="2:2" ht="15.75" customHeight="1">
      <c r="B611" s="38"/>
    </row>
    <row r="612" spans="2:2" ht="15.75" customHeight="1">
      <c r="B612" s="38"/>
    </row>
    <row r="613" spans="2:2" ht="15.75" customHeight="1">
      <c r="B613" s="38"/>
    </row>
    <row r="614" spans="2:2" ht="15.75" customHeight="1">
      <c r="B614" s="38"/>
    </row>
    <row r="615" spans="2:2" ht="15.75" customHeight="1">
      <c r="B615" s="38"/>
    </row>
    <row r="616" spans="2:2" ht="15.75" customHeight="1">
      <c r="B616" s="38"/>
    </row>
    <row r="617" spans="2:2" ht="15.75" customHeight="1">
      <c r="B617" s="38"/>
    </row>
    <row r="618" spans="2:2" ht="15.75" customHeight="1">
      <c r="B618" s="38"/>
    </row>
    <row r="619" spans="2:2" ht="15.75" customHeight="1">
      <c r="B619" s="38"/>
    </row>
    <row r="620" spans="2:2" ht="15.75" customHeight="1">
      <c r="B620" s="38"/>
    </row>
    <row r="621" spans="2:2" ht="15.75" customHeight="1">
      <c r="B621" s="38"/>
    </row>
    <row r="622" spans="2:2" ht="15.75" customHeight="1">
      <c r="B622" s="38"/>
    </row>
    <row r="623" spans="2:2" ht="15.75" customHeight="1">
      <c r="B623" s="38"/>
    </row>
    <row r="624" spans="2:2" ht="15.75" customHeight="1">
      <c r="B624" s="38"/>
    </row>
    <row r="625" spans="2:2" ht="15.75" customHeight="1">
      <c r="B625" s="38"/>
    </row>
    <row r="626" spans="2:2" ht="15.75" customHeight="1">
      <c r="B626" s="38"/>
    </row>
    <row r="627" spans="2:2" ht="15.75" customHeight="1">
      <c r="B627" s="38"/>
    </row>
    <row r="628" spans="2:2" ht="15.75" customHeight="1">
      <c r="B628" s="38"/>
    </row>
    <row r="629" spans="2:2" ht="15.75" customHeight="1">
      <c r="B629" s="38"/>
    </row>
    <row r="630" spans="2:2" ht="15.75" customHeight="1">
      <c r="B630" s="38"/>
    </row>
    <row r="631" spans="2:2" ht="15.75" customHeight="1">
      <c r="B631" s="38"/>
    </row>
    <row r="632" spans="2:2" ht="15.75" customHeight="1">
      <c r="B632" s="38"/>
    </row>
    <row r="633" spans="2:2" ht="15.75" customHeight="1">
      <c r="B633" s="38"/>
    </row>
    <row r="634" spans="2:2" ht="15.75" customHeight="1">
      <c r="B634" s="38"/>
    </row>
    <row r="635" spans="2:2" ht="15.75" customHeight="1">
      <c r="B635" s="38"/>
    </row>
    <row r="636" spans="2:2" ht="15.75" customHeight="1">
      <c r="B636" s="38"/>
    </row>
    <row r="637" spans="2:2" ht="15.75" customHeight="1">
      <c r="B637" s="38"/>
    </row>
    <row r="638" spans="2:2" ht="15.75" customHeight="1">
      <c r="B638" s="38"/>
    </row>
    <row r="639" spans="2:2" ht="15.75" customHeight="1">
      <c r="B639" s="38"/>
    </row>
    <row r="640" spans="2:2" ht="15.75" customHeight="1">
      <c r="B640" s="38"/>
    </row>
    <row r="641" spans="2:2" ht="15.75" customHeight="1">
      <c r="B641" s="38"/>
    </row>
    <row r="642" spans="2:2" ht="15.75" customHeight="1">
      <c r="B642" s="38"/>
    </row>
    <row r="643" spans="2:2" ht="15.75" customHeight="1">
      <c r="B643" s="38"/>
    </row>
    <row r="644" spans="2:2" ht="15.75" customHeight="1">
      <c r="B644" s="38"/>
    </row>
    <row r="645" spans="2:2" ht="15.75" customHeight="1">
      <c r="B645" s="38"/>
    </row>
    <row r="646" spans="2:2" ht="15.75" customHeight="1">
      <c r="B646" s="38"/>
    </row>
    <row r="647" spans="2:2" ht="15.75" customHeight="1">
      <c r="B647" s="38"/>
    </row>
    <row r="648" spans="2:2" ht="15.75" customHeight="1">
      <c r="B648" s="38"/>
    </row>
    <row r="649" spans="2:2" ht="15.75" customHeight="1">
      <c r="B649" s="38"/>
    </row>
    <row r="650" spans="2:2" ht="15.75" customHeight="1">
      <c r="B650" s="38"/>
    </row>
    <row r="651" spans="2:2" ht="15.75" customHeight="1">
      <c r="B651" s="38"/>
    </row>
    <row r="652" spans="2:2" ht="15.75" customHeight="1">
      <c r="B652" s="38"/>
    </row>
    <row r="653" spans="2:2" ht="15.75" customHeight="1">
      <c r="B653" s="38"/>
    </row>
    <row r="654" spans="2:2" ht="15.75" customHeight="1">
      <c r="B654" s="38"/>
    </row>
    <row r="655" spans="2:2" ht="15.75" customHeight="1">
      <c r="B655" s="38"/>
    </row>
    <row r="656" spans="2:2" ht="15.75" customHeight="1">
      <c r="B656" s="38"/>
    </row>
    <row r="657" spans="2:2" ht="15.75" customHeight="1">
      <c r="B657" s="38"/>
    </row>
    <row r="658" spans="2:2" ht="15.75" customHeight="1">
      <c r="B658" s="38"/>
    </row>
    <row r="659" spans="2:2" ht="15.75" customHeight="1">
      <c r="B659" s="38"/>
    </row>
    <row r="660" spans="2:2" ht="15.75" customHeight="1">
      <c r="B660" s="38"/>
    </row>
    <row r="661" spans="2:2" ht="15.75" customHeight="1">
      <c r="B661" s="38"/>
    </row>
    <row r="662" spans="2:2" ht="15.75" customHeight="1">
      <c r="B662" s="38"/>
    </row>
    <row r="663" spans="2:2" ht="15.75" customHeight="1">
      <c r="B663" s="38"/>
    </row>
    <row r="664" spans="2:2" ht="15.75" customHeight="1">
      <c r="B664" s="38"/>
    </row>
    <row r="665" spans="2:2" ht="15.75" customHeight="1">
      <c r="B665" s="38"/>
    </row>
    <row r="666" spans="2:2" ht="15.75" customHeight="1">
      <c r="B666" s="38"/>
    </row>
    <row r="667" spans="2:2" ht="15.75" customHeight="1">
      <c r="B667" s="38"/>
    </row>
    <row r="668" spans="2:2" ht="15.75" customHeight="1">
      <c r="B668" s="38"/>
    </row>
    <row r="669" spans="2:2" ht="15.75" customHeight="1">
      <c r="B669" s="38"/>
    </row>
    <row r="670" spans="2:2" ht="15.75" customHeight="1">
      <c r="B670" s="38"/>
    </row>
    <row r="671" spans="2:2" ht="15.75" customHeight="1">
      <c r="B671" s="38"/>
    </row>
    <row r="672" spans="2:2" ht="15.75" customHeight="1">
      <c r="B672" s="38"/>
    </row>
    <row r="673" spans="2:2" ht="15.75" customHeight="1">
      <c r="B673" s="38"/>
    </row>
    <row r="674" spans="2:2" ht="15.75" customHeight="1">
      <c r="B674" s="38"/>
    </row>
    <row r="675" spans="2:2" ht="15.75" customHeight="1">
      <c r="B675" s="38"/>
    </row>
    <row r="676" spans="2:2" ht="15.75" customHeight="1">
      <c r="B676" s="38"/>
    </row>
    <row r="677" spans="2:2" ht="15.75" customHeight="1">
      <c r="B677" s="38"/>
    </row>
    <row r="678" spans="2:2" ht="15.75" customHeight="1">
      <c r="B678" s="38"/>
    </row>
    <row r="679" spans="2:2" ht="15.75" customHeight="1">
      <c r="B679" s="38"/>
    </row>
    <row r="680" spans="2:2" ht="15.75" customHeight="1">
      <c r="B680" s="38"/>
    </row>
    <row r="681" spans="2:2" ht="15.75" customHeight="1">
      <c r="B681" s="38"/>
    </row>
    <row r="682" spans="2:2" ht="15.75" customHeight="1">
      <c r="B682" s="38"/>
    </row>
    <row r="683" spans="2:2" ht="15.75" customHeight="1">
      <c r="B683" s="38"/>
    </row>
    <row r="684" spans="2:2" ht="15.75" customHeight="1">
      <c r="B684" s="38"/>
    </row>
    <row r="685" spans="2:2" ht="15.75" customHeight="1">
      <c r="B685" s="38"/>
    </row>
    <row r="686" spans="2:2" ht="15.75" customHeight="1">
      <c r="B686" s="38"/>
    </row>
    <row r="687" spans="2:2" ht="15.75" customHeight="1">
      <c r="B687" s="38"/>
    </row>
    <row r="688" spans="2:2" ht="15.75" customHeight="1">
      <c r="B688" s="38"/>
    </row>
    <row r="689" spans="2:2" ht="15.75" customHeight="1">
      <c r="B689" s="38"/>
    </row>
    <row r="690" spans="2:2" ht="15.75" customHeight="1">
      <c r="B690" s="38"/>
    </row>
    <row r="691" spans="2:2" ht="15.75" customHeight="1">
      <c r="B691" s="38"/>
    </row>
    <row r="692" spans="2:2" ht="15.75" customHeight="1">
      <c r="B692" s="38"/>
    </row>
    <row r="693" spans="2:2" ht="15.75" customHeight="1">
      <c r="B693" s="38"/>
    </row>
    <row r="694" spans="2:2" ht="15.75" customHeight="1">
      <c r="B694" s="38"/>
    </row>
    <row r="695" spans="2:2" ht="15.75" customHeight="1">
      <c r="B695" s="38"/>
    </row>
    <row r="696" spans="2:2" ht="15.75" customHeight="1">
      <c r="B696" s="38"/>
    </row>
    <row r="697" spans="2:2" ht="15.75" customHeight="1">
      <c r="B697" s="38"/>
    </row>
    <row r="698" spans="2:2" ht="15.75" customHeight="1">
      <c r="B698" s="38"/>
    </row>
    <row r="699" spans="2:2" ht="15.75" customHeight="1">
      <c r="B699" s="38"/>
    </row>
    <row r="700" spans="2:2" ht="15.75" customHeight="1">
      <c r="B700" s="38"/>
    </row>
    <row r="701" spans="2:2" ht="15.75" customHeight="1">
      <c r="B701" s="38"/>
    </row>
    <row r="702" spans="2:2" ht="15.75" customHeight="1">
      <c r="B702" s="38"/>
    </row>
    <row r="703" spans="2:2" ht="15.75" customHeight="1">
      <c r="B703" s="38"/>
    </row>
    <row r="704" spans="2:2" ht="15.75" customHeight="1">
      <c r="B704" s="38"/>
    </row>
    <row r="705" spans="2:2" ht="15.75" customHeight="1">
      <c r="B705" s="38"/>
    </row>
    <row r="706" spans="2:2" ht="15.75" customHeight="1">
      <c r="B706" s="38"/>
    </row>
    <row r="707" spans="2:2" ht="15.75" customHeight="1">
      <c r="B707" s="38"/>
    </row>
    <row r="708" spans="2:2" ht="15.75" customHeight="1">
      <c r="B708" s="38"/>
    </row>
    <row r="709" spans="2:2" ht="15.75" customHeight="1">
      <c r="B709" s="38"/>
    </row>
    <row r="710" spans="2:2" ht="15.75" customHeight="1">
      <c r="B710" s="38"/>
    </row>
    <row r="711" spans="2:2" ht="15.75" customHeight="1">
      <c r="B711" s="38"/>
    </row>
    <row r="712" spans="2:2" ht="15.75" customHeight="1">
      <c r="B712" s="38"/>
    </row>
    <row r="713" spans="2:2" ht="15.75" customHeight="1">
      <c r="B713" s="38"/>
    </row>
    <row r="714" spans="2:2" ht="15.75" customHeight="1">
      <c r="B714" s="38"/>
    </row>
    <row r="715" spans="2:2" ht="15.75" customHeight="1">
      <c r="B715" s="38"/>
    </row>
    <row r="716" spans="2:2" ht="15.75" customHeight="1">
      <c r="B716" s="38"/>
    </row>
    <row r="717" spans="2:2" ht="15.75" customHeight="1">
      <c r="B717" s="38"/>
    </row>
    <row r="718" spans="2:2" ht="15.75" customHeight="1">
      <c r="B718" s="38"/>
    </row>
    <row r="719" spans="2:2" ht="15.75" customHeight="1">
      <c r="B719" s="38"/>
    </row>
    <row r="720" spans="2:2" ht="15.75" customHeight="1">
      <c r="B720" s="38"/>
    </row>
    <row r="721" spans="2:2" ht="15.75" customHeight="1">
      <c r="B721" s="38"/>
    </row>
    <row r="722" spans="2:2" ht="15.75" customHeight="1">
      <c r="B722" s="38"/>
    </row>
    <row r="723" spans="2:2" ht="15.75" customHeight="1">
      <c r="B723" s="38"/>
    </row>
    <row r="724" spans="2:2" ht="15.75" customHeight="1">
      <c r="B724" s="38"/>
    </row>
    <row r="725" spans="2:2" ht="15.75" customHeight="1">
      <c r="B725" s="38"/>
    </row>
    <row r="726" spans="2:2" ht="15.75" customHeight="1">
      <c r="B726" s="38"/>
    </row>
    <row r="727" spans="2:2" ht="15.75" customHeight="1">
      <c r="B727" s="38"/>
    </row>
    <row r="728" spans="2:2" ht="15.75" customHeight="1">
      <c r="B728" s="38"/>
    </row>
    <row r="729" spans="2:2" ht="15.75" customHeight="1">
      <c r="B729" s="38"/>
    </row>
    <row r="730" spans="2:2" ht="15.75" customHeight="1">
      <c r="B730" s="38"/>
    </row>
    <row r="731" spans="2:2" ht="15.75" customHeight="1">
      <c r="B731" s="38"/>
    </row>
    <row r="732" spans="2:2" ht="15.75" customHeight="1">
      <c r="B732" s="38"/>
    </row>
    <row r="733" spans="2:2" ht="15.75" customHeight="1">
      <c r="B733" s="38"/>
    </row>
    <row r="734" spans="2:2" ht="15.75" customHeight="1">
      <c r="B734" s="38"/>
    </row>
    <row r="735" spans="2:2" ht="15.75" customHeight="1">
      <c r="B735" s="38"/>
    </row>
    <row r="736" spans="2:2" ht="15.75" customHeight="1">
      <c r="B736" s="38"/>
    </row>
    <row r="737" spans="2:2" ht="15.75" customHeight="1">
      <c r="B737" s="38"/>
    </row>
    <row r="738" spans="2:2" ht="15.75" customHeight="1">
      <c r="B738" s="38"/>
    </row>
    <row r="739" spans="2:2" ht="15.75" customHeight="1">
      <c r="B739" s="38"/>
    </row>
    <row r="740" spans="2:2" ht="15.75" customHeight="1">
      <c r="B740" s="38"/>
    </row>
    <row r="741" spans="2:2" ht="15.75" customHeight="1">
      <c r="B741" s="38"/>
    </row>
    <row r="742" spans="2:2" ht="15.75" customHeight="1">
      <c r="B742" s="38"/>
    </row>
    <row r="743" spans="2:2" ht="15.75" customHeight="1">
      <c r="B743" s="38"/>
    </row>
    <row r="744" spans="2:2" ht="15.75" customHeight="1">
      <c r="B744" s="38"/>
    </row>
    <row r="745" spans="2:2" ht="15.75" customHeight="1">
      <c r="B745" s="38"/>
    </row>
    <row r="746" spans="2:2" ht="15.75" customHeight="1">
      <c r="B746" s="38"/>
    </row>
    <row r="747" spans="2:2" ht="15.75" customHeight="1">
      <c r="B747" s="38"/>
    </row>
    <row r="748" spans="2:2" ht="15.75" customHeight="1">
      <c r="B748" s="38"/>
    </row>
    <row r="749" spans="2:2" ht="15.75" customHeight="1">
      <c r="B749" s="38"/>
    </row>
    <row r="750" spans="2:2" ht="15.75" customHeight="1">
      <c r="B750" s="38"/>
    </row>
    <row r="751" spans="2:2" ht="15.75" customHeight="1">
      <c r="B751" s="38"/>
    </row>
    <row r="752" spans="2:2" ht="15.75" customHeight="1">
      <c r="B752" s="38"/>
    </row>
    <row r="753" spans="2:2" ht="15.75" customHeight="1">
      <c r="B753" s="38"/>
    </row>
    <row r="754" spans="2:2" ht="15.75" customHeight="1">
      <c r="B754" s="38"/>
    </row>
    <row r="755" spans="2:2" ht="15.75" customHeight="1">
      <c r="B755" s="38"/>
    </row>
    <row r="756" spans="2:2" ht="15.75" customHeight="1">
      <c r="B756" s="38"/>
    </row>
    <row r="757" spans="2:2" ht="15.75" customHeight="1">
      <c r="B757" s="38"/>
    </row>
    <row r="758" spans="2:2" ht="15.75" customHeight="1">
      <c r="B758" s="38"/>
    </row>
    <row r="759" spans="2:2" ht="15.75" customHeight="1">
      <c r="B759" s="38"/>
    </row>
    <row r="760" spans="2:2" ht="15.75" customHeight="1">
      <c r="B760" s="38"/>
    </row>
    <row r="761" spans="2:2" ht="15.75" customHeight="1">
      <c r="B761" s="38"/>
    </row>
    <row r="762" spans="2:2" ht="15.75" customHeight="1">
      <c r="B762" s="38"/>
    </row>
    <row r="763" spans="2:2" ht="15.75" customHeight="1">
      <c r="B763" s="38"/>
    </row>
    <row r="764" spans="2:2" ht="15.75" customHeight="1">
      <c r="B764" s="38"/>
    </row>
    <row r="765" spans="2:2" ht="15.75" customHeight="1">
      <c r="B765" s="38"/>
    </row>
    <row r="766" spans="2:2" ht="15.75" customHeight="1">
      <c r="B766" s="38"/>
    </row>
    <row r="767" spans="2:2" ht="15.75" customHeight="1">
      <c r="B767" s="38"/>
    </row>
    <row r="768" spans="2:2" ht="15.75" customHeight="1">
      <c r="B768" s="38"/>
    </row>
    <row r="769" spans="2:2" ht="15.75" customHeight="1">
      <c r="B769" s="38"/>
    </row>
    <row r="770" spans="2:2" ht="15.75" customHeight="1">
      <c r="B770" s="38"/>
    </row>
    <row r="771" spans="2:2" ht="15.75" customHeight="1">
      <c r="B771" s="38"/>
    </row>
    <row r="772" spans="2:2" ht="15.75" customHeight="1">
      <c r="B772" s="38"/>
    </row>
    <row r="773" spans="2:2" ht="15.75" customHeight="1">
      <c r="B773" s="38"/>
    </row>
    <row r="774" spans="2:2" ht="15.75" customHeight="1">
      <c r="B774" s="38"/>
    </row>
    <row r="775" spans="2:2" ht="15.75" customHeight="1">
      <c r="B775" s="38"/>
    </row>
    <row r="776" spans="2:2" ht="15.75" customHeight="1">
      <c r="B776" s="38"/>
    </row>
    <row r="777" spans="2:2" ht="15.75" customHeight="1">
      <c r="B777" s="38"/>
    </row>
    <row r="778" spans="2:2" ht="15.75" customHeight="1">
      <c r="B778" s="38"/>
    </row>
    <row r="779" spans="2:2" ht="15.75" customHeight="1">
      <c r="B779" s="38"/>
    </row>
    <row r="780" spans="2:2" ht="15.75" customHeight="1">
      <c r="B780" s="38"/>
    </row>
    <row r="781" spans="2:2" ht="15.75" customHeight="1">
      <c r="B781" s="38"/>
    </row>
    <row r="782" spans="2:2" ht="15.75" customHeight="1">
      <c r="B782" s="38"/>
    </row>
    <row r="783" spans="2:2" ht="15.75" customHeight="1">
      <c r="B783" s="38"/>
    </row>
    <row r="784" spans="2:2" ht="15.75" customHeight="1">
      <c r="B784" s="38"/>
    </row>
    <row r="785" spans="2:2" ht="15.75" customHeight="1">
      <c r="B785" s="38"/>
    </row>
    <row r="786" spans="2:2" ht="15.75" customHeight="1">
      <c r="B786" s="38"/>
    </row>
    <row r="787" spans="2:2" ht="15.75" customHeight="1">
      <c r="B787" s="38"/>
    </row>
    <row r="788" spans="2:2" ht="15.75" customHeight="1">
      <c r="B788" s="38"/>
    </row>
    <row r="789" spans="2:2" ht="15.75" customHeight="1">
      <c r="B789" s="38"/>
    </row>
    <row r="790" spans="2:2" ht="15.75" customHeight="1">
      <c r="B790" s="38"/>
    </row>
    <row r="791" spans="2:2" ht="15.75" customHeight="1">
      <c r="B791" s="38"/>
    </row>
    <row r="792" spans="2:2" ht="15.75" customHeight="1">
      <c r="B792" s="38"/>
    </row>
    <row r="793" spans="2:2" ht="15.75" customHeight="1">
      <c r="B793" s="38"/>
    </row>
    <row r="794" spans="2:2" ht="15.75" customHeight="1">
      <c r="B794" s="38"/>
    </row>
    <row r="795" spans="2:2" ht="15.75" customHeight="1">
      <c r="B795" s="38"/>
    </row>
    <row r="796" spans="2:2" ht="15.75" customHeight="1">
      <c r="B796" s="38"/>
    </row>
    <row r="797" spans="2:2" ht="15.75" customHeight="1">
      <c r="B797" s="38"/>
    </row>
    <row r="798" spans="2:2" ht="15.75" customHeight="1">
      <c r="B798" s="38"/>
    </row>
    <row r="799" spans="2:2" ht="15.75" customHeight="1">
      <c r="B799" s="38"/>
    </row>
    <row r="800" spans="2:2" ht="15.75" customHeight="1">
      <c r="B800" s="38"/>
    </row>
    <row r="801" spans="2:2" ht="15.75" customHeight="1">
      <c r="B801" s="38"/>
    </row>
    <row r="802" spans="2:2" ht="15.75" customHeight="1">
      <c r="B802" s="38"/>
    </row>
    <row r="803" spans="2:2" ht="15.75" customHeight="1">
      <c r="B803" s="38"/>
    </row>
    <row r="804" spans="2:2" ht="15.75" customHeight="1">
      <c r="B804" s="38"/>
    </row>
    <row r="805" spans="2:2" ht="15.75" customHeight="1">
      <c r="B805" s="38"/>
    </row>
    <row r="806" spans="2:2" ht="15.75" customHeight="1">
      <c r="B806" s="38"/>
    </row>
    <row r="807" spans="2:2" ht="15.75" customHeight="1">
      <c r="B807" s="38"/>
    </row>
    <row r="808" spans="2:2" ht="15.75" customHeight="1">
      <c r="B808" s="38"/>
    </row>
    <row r="809" spans="2:2" ht="15.75" customHeight="1">
      <c r="B809" s="38"/>
    </row>
    <row r="810" spans="2:2" ht="15.75" customHeight="1">
      <c r="B810" s="38"/>
    </row>
    <row r="811" spans="2:2" ht="15.75" customHeight="1">
      <c r="B811" s="38"/>
    </row>
    <row r="812" spans="2:2" ht="15.75" customHeight="1">
      <c r="B812" s="38"/>
    </row>
    <row r="813" spans="2:2" ht="15.75" customHeight="1">
      <c r="B813" s="38"/>
    </row>
    <row r="814" spans="2:2" ht="15.75" customHeight="1">
      <c r="B814" s="38"/>
    </row>
    <row r="815" spans="2:2" ht="15.75" customHeight="1">
      <c r="B815" s="38"/>
    </row>
    <row r="816" spans="2:2" ht="15.75" customHeight="1">
      <c r="B816" s="38"/>
    </row>
    <row r="817" spans="2:2" ht="15.75" customHeight="1">
      <c r="B817" s="38"/>
    </row>
    <row r="818" spans="2:2" ht="15.75" customHeight="1">
      <c r="B818" s="38"/>
    </row>
    <row r="819" spans="2:2" ht="15.75" customHeight="1">
      <c r="B819" s="38"/>
    </row>
    <row r="820" spans="2:2" ht="15.75" customHeight="1">
      <c r="B820" s="38"/>
    </row>
    <row r="821" spans="2:2" ht="15.75" customHeight="1">
      <c r="B821" s="38"/>
    </row>
    <row r="822" spans="2:2" ht="15.75" customHeight="1">
      <c r="B822" s="38"/>
    </row>
    <row r="823" spans="2:2" ht="15.75" customHeight="1">
      <c r="B823" s="38"/>
    </row>
    <row r="824" spans="2:2" ht="15.75" customHeight="1">
      <c r="B824" s="38"/>
    </row>
    <row r="825" spans="2:2" ht="15.75" customHeight="1">
      <c r="B825" s="38"/>
    </row>
    <row r="826" spans="2:2" ht="15.75" customHeight="1">
      <c r="B826" s="38"/>
    </row>
    <row r="827" spans="2:2" ht="15.75" customHeight="1">
      <c r="B827" s="38"/>
    </row>
    <row r="828" spans="2:2" ht="15.75" customHeight="1">
      <c r="B828" s="38"/>
    </row>
    <row r="829" spans="2:2" ht="15.75" customHeight="1">
      <c r="B829" s="38"/>
    </row>
    <row r="830" spans="2:2" ht="15.75" customHeight="1">
      <c r="B830" s="38"/>
    </row>
    <row r="831" spans="2:2" ht="15.75" customHeight="1">
      <c r="B831" s="38"/>
    </row>
    <row r="832" spans="2:2" ht="15.75" customHeight="1">
      <c r="B832" s="38"/>
    </row>
    <row r="833" spans="2:2" ht="15.75" customHeight="1">
      <c r="B833" s="38"/>
    </row>
    <row r="834" spans="2:2" ht="15.75" customHeight="1">
      <c r="B834" s="38"/>
    </row>
    <row r="835" spans="2:2" ht="15.75" customHeight="1">
      <c r="B835" s="38"/>
    </row>
    <row r="836" spans="2:2" ht="15.75" customHeight="1">
      <c r="B836" s="38"/>
    </row>
    <row r="837" spans="2:2" ht="15.75" customHeight="1">
      <c r="B837" s="38"/>
    </row>
    <row r="838" spans="2:2" ht="15.75" customHeight="1">
      <c r="B838" s="38"/>
    </row>
    <row r="839" spans="2:2" ht="15.75" customHeight="1">
      <c r="B839" s="38"/>
    </row>
    <row r="840" spans="2:2" ht="15.75" customHeight="1">
      <c r="B840" s="38"/>
    </row>
    <row r="841" spans="2:2" ht="15.75" customHeight="1">
      <c r="B841" s="38"/>
    </row>
    <row r="842" spans="2:2" ht="15.75" customHeight="1">
      <c r="B842" s="38"/>
    </row>
    <row r="843" spans="2:2" ht="15.75" customHeight="1">
      <c r="B843" s="38"/>
    </row>
    <row r="844" spans="2:2" ht="15.75" customHeight="1">
      <c r="B844" s="38"/>
    </row>
    <row r="845" spans="2:2" ht="15.75" customHeight="1">
      <c r="B845" s="38"/>
    </row>
    <row r="846" spans="2:2" ht="15.75" customHeight="1">
      <c r="B846" s="38"/>
    </row>
    <row r="847" spans="2:2" ht="15.75" customHeight="1">
      <c r="B847" s="38"/>
    </row>
    <row r="848" spans="2:2" ht="15.75" customHeight="1">
      <c r="B848" s="38"/>
    </row>
    <row r="849" spans="2:2" ht="15.75" customHeight="1">
      <c r="B849" s="38"/>
    </row>
    <row r="850" spans="2:2" ht="15.75" customHeight="1">
      <c r="B850" s="38"/>
    </row>
    <row r="851" spans="2:2" ht="15.75" customHeight="1">
      <c r="B851" s="38"/>
    </row>
    <row r="852" spans="2:2" ht="15.75" customHeight="1">
      <c r="B852" s="38"/>
    </row>
    <row r="853" spans="2:2" ht="15.75" customHeight="1">
      <c r="B853" s="38"/>
    </row>
    <row r="854" spans="2:2" ht="15.75" customHeight="1">
      <c r="B854" s="38"/>
    </row>
    <row r="855" spans="2:2" ht="15.75" customHeight="1">
      <c r="B855" s="38"/>
    </row>
    <row r="856" spans="2:2" ht="15.75" customHeight="1">
      <c r="B856" s="38"/>
    </row>
    <row r="857" spans="2:2" ht="15.75" customHeight="1">
      <c r="B857" s="38"/>
    </row>
    <row r="858" spans="2:2" ht="15.75" customHeight="1">
      <c r="B858" s="38"/>
    </row>
    <row r="859" spans="2:2" ht="15.75" customHeight="1">
      <c r="B859" s="38"/>
    </row>
    <row r="860" spans="2:2" ht="15.75" customHeight="1">
      <c r="B860" s="38"/>
    </row>
    <row r="861" spans="2:2" ht="15.75" customHeight="1">
      <c r="B861" s="38"/>
    </row>
    <row r="862" spans="2:2" ht="15.75" customHeight="1">
      <c r="B862" s="38"/>
    </row>
    <row r="863" spans="2:2" ht="15.75" customHeight="1">
      <c r="B863" s="38"/>
    </row>
    <row r="864" spans="2:2" ht="15.75" customHeight="1">
      <c r="B864" s="38"/>
    </row>
    <row r="865" spans="2:2" ht="15.75" customHeight="1">
      <c r="B865" s="38"/>
    </row>
    <row r="866" spans="2:2" ht="15.75" customHeight="1">
      <c r="B866" s="38"/>
    </row>
    <row r="867" spans="2:2" ht="15.75" customHeight="1">
      <c r="B867" s="38"/>
    </row>
    <row r="868" spans="2:2" ht="15.75" customHeight="1">
      <c r="B868" s="38"/>
    </row>
    <row r="869" spans="2:2" ht="15.75" customHeight="1">
      <c r="B869" s="38"/>
    </row>
    <row r="870" spans="2:2" ht="15.75" customHeight="1">
      <c r="B870" s="38"/>
    </row>
    <row r="871" spans="2:2" ht="15.75" customHeight="1">
      <c r="B871" s="38"/>
    </row>
    <row r="872" spans="2:2" ht="15.75" customHeight="1">
      <c r="B872" s="38"/>
    </row>
    <row r="873" spans="2:2" ht="15.75" customHeight="1">
      <c r="B873" s="38"/>
    </row>
    <row r="874" spans="2:2" ht="15.75" customHeight="1">
      <c r="B874" s="38"/>
    </row>
    <row r="875" spans="2:2" ht="15.75" customHeight="1">
      <c r="B875" s="38"/>
    </row>
    <row r="876" spans="2:2" ht="15.75" customHeight="1">
      <c r="B876" s="38"/>
    </row>
    <row r="877" spans="2:2" ht="15.75" customHeight="1">
      <c r="B877" s="38"/>
    </row>
    <row r="878" spans="2:2" ht="15.75" customHeight="1">
      <c r="B878" s="38"/>
    </row>
    <row r="879" spans="2:2" ht="15.75" customHeight="1">
      <c r="B879" s="38"/>
    </row>
    <row r="880" spans="2:2" ht="15.75" customHeight="1">
      <c r="B880" s="38"/>
    </row>
    <row r="881" spans="2:2" ht="15.75" customHeight="1">
      <c r="B881" s="38"/>
    </row>
    <row r="882" spans="2:2" ht="15.75" customHeight="1">
      <c r="B882" s="38"/>
    </row>
    <row r="883" spans="2:2" ht="15.75" customHeight="1">
      <c r="B883" s="38"/>
    </row>
    <row r="884" spans="2:2" ht="15.75" customHeight="1">
      <c r="B884" s="38"/>
    </row>
    <row r="885" spans="2:2" ht="15.75" customHeight="1">
      <c r="B885" s="38"/>
    </row>
    <row r="886" spans="2:2" ht="15.75" customHeight="1">
      <c r="B886" s="38"/>
    </row>
    <row r="887" spans="2:2" ht="15.75" customHeight="1">
      <c r="B887" s="38"/>
    </row>
    <row r="888" spans="2:2" ht="15.75" customHeight="1">
      <c r="B888" s="38"/>
    </row>
    <row r="889" spans="2:2" ht="15.75" customHeight="1">
      <c r="B889" s="38"/>
    </row>
    <row r="890" spans="2:2" ht="15.75" customHeight="1">
      <c r="B890" s="38"/>
    </row>
    <row r="891" spans="2:2" ht="15.75" customHeight="1">
      <c r="B891" s="38"/>
    </row>
    <row r="892" spans="2:2" ht="15.75" customHeight="1">
      <c r="B892" s="38"/>
    </row>
    <row r="893" spans="2:2" ht="15.75" customHeight="1">
      <c r="B893" s="38"/>
    </row>
    <row r="894" spans="2:2" ht="15.75" customHeight="1">
      <c r="B894" s="38"/>
    </row>
    <row r="895" spans="2:2" ht="15.75" customHeight="1">
      <c r="B895" s="38"/>
    </row>
    <row r="896" spans="2:2" ht="15.75" customHeight="1">
      <c r="B896" s="38"/>
    </row>
    <row r="897" spans="2:2" ht="15.75" customHeight="1">
      <c r="B897" s="38"/>
    </row>
    <row r="898" spans="2:2" ht="15.75" customHeight="1">
      <c r="B898" s="38"/>
    </row>
    <row r="899" spans="2:2" ht="15.75" customHeight="1">
      <c r="B899" s="38"/>
    </row>
    <row r="900" spans="2:2" ht="15.75" customHeight="1">
      <c r="B900" s="38"/>
    </row>
    <row r="901" spans="2:2" ht="15.75" customHeight="1">
      <c r="B901" s="38"/>
    </row>
    <row r="902" spans="2:2" ht="15.75" customHeight="1">
      <c r="B902" s="38"/>
    </row>
    <row r="903" spans="2:2" ht="15.75" customHeight="1">
      <c r="B903" s="38"/>
    </row>
    <row r="904" spans="2:2" ht="15.75" customHeight="1">
      <c r="B904" s="38"/>
    </row>
    <row r="905" spans="2:2" ht="15.75" customHeight="1">
      <c r="B905" s="38"/>
    </row>
    <row r="906" spans="2:2" ht="15.75" customHeight="1">
      <c r="B906" s="38"/>
    </row>
    <row r="907" spans="2:2" ht="15.75" customHeight="1">
      <c r="B907" s="38"/>
    </row>
    <row r="908" spans="2:2" ht="15.75" customHeight="1">
      <c r="B908" s="38"/>
    </row>
    <row r="909" spans="2:2" ht="15.75" customHeight="1">
      <c r="B909" s="38"/>
    </row>
    <row r="910" spans="2:2" ht="15.75" customHeight="1">
      <c r="B910" s="38"/>
    </row>
    <row r="911" spans="2:2" ht="15.75" customHeight="1">
      <c r="B911" s="38"/>
    </row>
    <row r="912" spans="2:2" ht="15.75" customHeight="1">
      <c r="B912" s="38"/>
    </row>
    <row r="913" spans="2:2" ht="15.75" customHeight="1">
      <c r="B913" s="38"/>
    </row>
    <row r="914" spans="2:2" ht="15.75" customHeight="1">
      <c r="B914" s="38"/>
    </row>
    <row r="915" spans="2:2" ht="15.75" customHeight="1">
      <c r="B915" s="38"/>
    </row>
    <row r="916" spans="2:2" ht="15.75" customHeight="1">
      <c r="B916" s="38"/>
    </row>
    <row r="917" spans="2:2" ht="15.75" customHeight="1">
      <c r="B917" s="38"/>
    </row>
    <row r="918" spans="2:2" ht="15.75" customHeight="1">
      <c r="B918" s="38"/>
    </row>
    <row r="919" spans="2:2" ht="15.75" customHeight="1">
      <c r="B919" s="38"/>
    </row>
    <row r="920" spans="2:2" ht="15.75" customHeight="1">
      <c r="B920" s="38"/>
    </row>
    <row r="921" spans="2:2" ht="15.75" customHeight="1">
      <c r="B921" s="38"/>
    </row>
    <row r="922" spans="2:2" ht="15.75" customHeight="1">
      <c r="B922" s="38"/>
    </row>
    <row r="923" spans="2:2" ht="15.75" customHeight="1">
      <c r="B923" s="38"/>
    </row>
    <row r="924" spans="2:2" ht="15.75" customHeight="1">
      <c r="B924" s="38"/>
    </row>
    <row r="925" spans="2:2" ht="15.75" customHeight="1">
      <c r="B925" s="38"/>
    </row>
    <row r="926" spans="2:2" ht="15.75" customHeight="1">
      <c r="B926" s="38"/>
    </row>
    <row r="927" spans="2:2" ht="15.75" customHeight="1">
      <c r="B927" s="38"/>
    </row>
    <row r="928" spans="2:2" ht="15.75" customHeight="1">
      <c r="B928" s="38"/>
    </row>
    <row r="929" spans="2:2" ht="15.75" customHeight="1">
      <c r="B929" s="38"/>
    </row>
    <row r="930" spans="2:2" ht="15.75" customHeight="1">
      <c r="B930" s="38"/>
    </row>
    <row r="931" spans="2:2" ht="15.75" customHeight="1">
      <c r="B931" s="38"/>
    </row>
    <row r="932" spans="2:2" ht="15.75" customHeight="1">
      <c r="B932" s="38"/>
    </row>
    <row r="933" spans="2:2" ht="15.75" customHeight="1">
      <c r="B933" s="38"/>
    </row>
    <row r="934" spans="2:2" ht="15.75" customHeight="1">
      <c r="B934" s="38"/>
    </row>
    <row r="935" spans="2:2" ht="15.75" customHeight="1">
      <c r="B935" s="38"/>
    </row>
    <row r="936" spans="2:2" ht="15.75" customHeight="1">
      <c r="B936" s="38"/>
    </row>
    <row r="937" spans="2:2" ht="15.75" customHeight="1">
      <c r="B937" s="38"/>
    </row>
    <row r="938" spans="2:2" ht="15.75" customHeight="1">
      <c r="B938" s="38"/>
    </row>
    <row r="939" spans="2:2" ht="15.75" customHeight="1">
      <c r="B939" s="38"/>
    </row>
    <row r="940" spans="2:2" ht="15.75" customHeight="1">
      <c r="B940" s="38"/>
    </row>
    <row r="941" spans="2:2" ht="15.75" customHeight="1">
      <c r="B941" s="38"/>
    </row>
    <row r="942" spans="2:2" ht="15.75" customHeight="1">
      <c r="B942" s="38"/>
    </row>
    <row r="943" spans="2:2" ht="15.75" customHeight="1">
      <c r="B943" s="38"/>
    </row>
    <row r="944" spans="2:2" ht="15.75" customHeight="1">
      <c r="B944" s="38"/>
    </row>
    <row r="945" spans="2:2" ht="15.75" customHeight="1">
      <c r="B945" s="38"/>
    </row>
    <row r="946" spans="2:2" ht="15.75" customHeight="1">
      <c r="B946" s="38"/>
    </row>
    <row r="947" spans="2:2" ht="15.75" customHeight="1">
      <c r="B947" s="38"/>
    </row>
    <row r="948" spans="2:2" ht="15.75" customHeight="1">
      <c r="B948" s="38"/>
    </row>
    <row r="949" spans="2:2" ht="15.75" customHeight="1">
      <c r="B949" s="38"/>
    </row>
    <row r="950" spans="2:2" ht="15.75" customHeight="1">
      <c r="B950" s="38"/>
    </row>
    <row r="951" spans="2:2" ht="15.75" customHeight="1">
      <c r="B951" s="38"/>
    </row>
    <row r="952" spans="2:2" ht="15.75" customHeight="1">
      <c r="B952" s="38"/>
    </row>
    <row r="953" spans="2:2" ht="15.75" customHeight="1">
      <c r="B953" s="38"/>
    </row>
    <row r="954" spans="2:2" ht="15.75" customHeight="1">
      <c r="B954" s="38"/>
    </row>
    <row r="955" spans="2:2" ht="15.75" customHeight="1">
      <c r="B955" s="38"/>
    </row>
    <row r="956" spans="2:2" ht="15.75" customHeight="1">
      <c r="B956" s="38"/>
    </row>
    <row r="957" spans="2:2" ht="15.75" customHeight="1">
      <c r="B957" s="38"/>
    </row>
    <row r="958" spans="2:2" ht="15.75" customHeight="1">
      <c r="B958" s="38"/>
    </row>
    <row r="959" spans="2:2" ht="15.75" customHeight="1">
      <c r="B959" s="38"/>
    </row>
    <row r="960" spans="2:2" ht="15.75" customHeight="1">
      <c r="B960" s="38"/>
    </row>
    <row r="961" spans="2:2" ht="15.75" customHeight="1">
      <c r="B961" s="38"/>
    </row>
    <row r="962" spans="2:2" ht="15.75" customHeight="1">
      <c r="B962" s="38"/>
    </row>
    <row r="963" spans="2:2" ht="15.75" customHeight="1">
      <c r="B963" s="38"/>
    </row>
    <row r="964" spans="2:2" ht="15.75" customHeight="1">
      <c r="B964" s="38"/>
    </row>
    <row r="965" spans="2:2" ht="15.75" customHeight="1">
      <c r="B965" s="38"/>
    </row>
    <row r="966" spans="2:2" ht="15.75" customHeight="1">
      <c r="B966" s="38"/>
    </row>
    <row r="967" spans="2:2" ht="15.75" customHeight="1">
      <c r="B967" s="38"/>
    </row>
    <row r="968" spans="2:2" ht="15.75" customHeight="1">
      <c r="B968" s="38"/>
    </row>
    <row r="969" spans="2:2" ht="15.75" customHeight="1">
      <c r="B969" s="38"/>
    </row>
    <row r="970" spans="2:2" ht="15.75" customHeight="1">
      <c r="B970" s="38"/>
    </row>
    <row r="971" spans="2:2" ht="15.75" customHeight="1">
      <c r="B971" s="38"/>
    </row>
    <row r="972" spans="2:2" ht="15.75" customHeight="1">
      <c r="B972" s="38"/>
    </row>
    <row r="973" spans="2:2" ht="15.75" customHeight="1">
      <c r="B973" s="38"/>
    </row>
    <row r="974" spans="2:2" ht="15.75" customHeight="1">
      <c r="B974" s="38"/>
    </row>
    <row r="975" spans="2:2" ht="15.75" customHeight="1">
      <c r="B975" s="38"/>
    </row>
    <row r="976" spans="2:2" ht="15.75" customHeight="1">
      <c r="B976" s="38"/>
    </row>
    <row r="977" spans="2:2" ht="15.75" customHeight="1">
      <c r="B977" s="38"/>
    </row>
    <row r="978" spans="2:2" ht="15.75" customHeight="1">
      <c r="B978" s="38"/>
    </row>
    <row r="979" spans="2:2" ht="15.75" customHeight="1">
      <c r="B979" s="38"/>
    </row>
    <row r="980" spans="2:2" ht="15.75" customHeight="1">
      <c r="B980" s="38"/>
    </row>
    <row r="981" spans="2:2" ht="15.75" customHeight="1">
      <c r="B981" s="38"/>
    </row>
    <row r="982" spans="2:2" ht="15.75" customHeight="1">
      <c r="B982" s="38"/>
    </row>
    <row r="983" spans="2:2" ht="15.75" customHeight="1">
      <c r="B983" s="38"/>
    </row>
    <row r="984" spans="2:2" ht="15.75" customHeight="1">
      <c r="B984" s="38"/>
    </row>
    <row r="985" spans="2:2" ht="15.75" customHeight="1">
      <c r="B985" s="38"/>
    </row>
    <row r="986" spans="2:2" ht="15.75" customHeight="1">
      <c r="B986" s="38"/>
    </row>
    <row r="987" spans="2:2" ht="15.75" customHeight="1">
      <c r="B987" s="38"/>
    </row>
    <row r="988" spans="2:2" ht="15.75" customHeight="1">
      <c r="B988" s="38"/>
    </row>
    <row r="989" spans="2:2" ht="15.75" customHeight="1">
      <c r="B989" s="38"/>
    </row>
    <row r="990" spans="2:2" ht="15.75" customHeight="1">
      <c r="B990" s="38"/>
    </row>
    <row r="991" spans="2:2" ht="15.75" customHeight="1">
      <c r="B991" s="38"/>
    </row>
    <row r="992" spans="2:2" ht="15.75" customHeight="1">
      <c r="B992" s="38"/>
    </row>
    <row r="993" spans="2:2" ht="15.75" customHeight="1">
      <c r="B993" s="38"/>
    </row>
    <row r="994" spans="2:2" ht="15.75" customHeight="1">
      <c r="B994" s="38"/>
    </row>
    <row r="995" spans="2:2" ht="15.75" customHeight="1">
      <c r="B995" s="38"/>
    </row>
    <row r="996" spans="2:2" ht="15.75" customHeight="1">
      <c r="B996" s="38"/>
    </row>
    <row r="997" spans="2:2" ht="15.75" customHeight="1">
      <c r="B997" s="38"/>
    </row>
    <row r="998" spans="2:2" ht="15.75" customHeight="1">
      <c r="B998" s="38"/>
    </row>
    <row r="999" spans="2:2" ht="15.75" customHeight="1">
      <c r="B999" s="38"/>
    </row>
    <row r="1000" spans="2:2" ht="15.75" customHeight="1">
      <c r="B1000" s="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1"/>
  <sheetViews>
    <sheetView workbookViewId="0"/>
  </sheetViews>
  <sheetFormatPr defaultColWidth="14.42578125" defaultRowHeight="15.75" customHeight="1"/>
  <cols>
    <col min="2" max="2" width="19.42578125" customWidth="1"/>
  </cols>
  <sheetData>
    <row r="1" spans="1:5">
      <c r="A1" s="1" t="s">
        <v>3</v>
      </c>
      <c r="B1" s="6" t="s">
        <v>15</v>
      </c>
      <c r="C1" s="22" t="s">
        <v>60</v>
      </c>
      <c r="D1" s="22" t="s">
        <v>20</v>
      </c>
    </row>
    <row r="2" spans="1:5">
      <c r="A2" s="5">
        <v>21.193999999999999</v>
      </c>
      <c r="B2" s="10">
        <v>409.94</v>
      </c>
      <c r="C2">
        <f t="shared" ref="C2:C36" si="0">(A2)*(B2)</f>
        <v>8688.26836</v>
      </c>
      <c r="D2">
        <f t="shared" ref="D2:E2" si="1">(A2)^2</f>
        <v>449.18563599999999</v>
      </c>
      <c r="E2">
        <f t="shared" si="1"/>
        <v>168050.80359999998</v>
      </c>
    </row>
    <row r="3" spans="1:5">
      <c r="A3" s="5">
        <v>16.827999999999999</v>
      </c>
      <c r="B3" s="10">
        <v>230.48</v>
      </c>
      <c r="C3">
        <f t="shared" si="0"/>
        <v>3878.5174399999996</v>
      </c>
      <c r="D3">
        <f t="shared" ref="D3:E3" si="2">(A3)^2</f>
        <v>283.18158399999999</v>
      </c>
      <c r="E3">
        <f t="shared" si="2"/>
        <v>53121.030399999996</v>
      </c>
    </row>
    <row r="4" spans="1:5">
      <c r="A4" s="5">
        <v>6.4640000000000004</v>
      </c>
      <c r="B4" s="10">
        <v>635.57000000000005</v>
      </c>
      <c r="C4">
        <f t="shared" si="0"/>
        <v>4108.3244800000002</v>
      </c>
      <c r="D4">
        <f t="shared" ref="D4:E4" si="3">(A4)^2</f>
        <v>41.783296000000007</v>
      </c>
      <c r="E4">
        <f t="shared" si="3"/>
        <v>403949.22490000009</v>
      </c>
    </row>
    <row r="5" spans="1:5">
      <c r="A5" s="12">
        <v>11.208</v>
      </c>
      <c r="B5" s="10">
        <v>352.94</v>
      </c>
      <c r="C5">
        <f t="shared" si="0"/>
        <v>3955.7515200000003</v>
      </c>
      <c r="D5">
        <f t="shared" ref="D5:E5" si="4">(A5)^2</f>
        <v>125.619264</v>
      </c>
      <c r="E5">
        <f t="shared" si="4"/>
        <v>124566.6436</v>
      </c>
    </row>
    <row r="6" spans="1:5">
      <c r="A6" s="12">
        <v>27.366</v>
      </c>
      <c r="B6" s="10">
        <v>789.8</v>
      </c>
      <c r="C6">
        <f t="shared" si="0"/>
        <v>21613.666799999999</v>
      </c>
      <c r="D6">
        <f t="shared" ref="D6:E6" si="5">(A6)^2</f>
        <v>748.89795600000002</v>
      </c>
      <c r="E6">
        <f t="shared" si="5"/>
        <v>623784.03999999992</v>
      </c>
    </row>
    <row r="7" spans="1:5">
      <c r="A7" s="12">
        <v>13.558999999999999</v>
      </c>
      <c r="B7" s="10">
        <v>1132.5899999999999</v>
      </c>
      <c r="C7">
        <f t="shared" si="0"/>
        <v>15356.787809999998</v>
      </c>
      <c r="D7">
        <f t="shared" ref="D7:E7" si="6">(A7)^2</f>
        <v>183.84648099999998</v>
      </c>
      <c r="E7">
        <f t="shared" si="6"/>
        <v>1282760.1080999998</v>
      </c>
    </row>
    <row r="8" spans="1:5">
      <c r="A8" s="12">
        <v>19.783999999999999</v>
      </c>
      <c r="B8" s="10">
        <v>1194.08</v>
      </c>
      <c r="C8">
        <f t="shared" si="0"/>
        <v>23623.678719999996</v>
      </c>
      <c r="D8">
        <f t="shared" ref="D8:E8" si="7">(A8)^2</f>
        <v>391.40665599999994</v>
      </c>
      <c r="E8">
        <f t="shared" si="7"/>
        <v>1425827.0463999999</v>
      </c>
    </row>
    <row r="9" spans="1:5">
      <c r="A9" s="12">
        <v>15.021000000000001</v>
      </c>
      <c r="B9" s="10">
        <v>325.85000000000002</v>
      </c>
      <c r="C9">
        <f t="shared" si="0"/>
        <v>4894.5928500000009</v>
      </c>
      <c r="D9">
        <f t="shared" ref="D9:E9" si="8">(A9)^2</f>
        <v>225.63044100000002</v>
      </c>
      <c r="E9">
        <f t="shared" si="8"/>
        <v>106178.22250000002</v>
      </c>
    </row>
    <row r="10" spans="1:5">
      <c r="A10" s="12">
        <v>20.425000000000001</v>
      </c>
      <c r="B10" s="10">
        <v>425.16</v>
      </c>
      <c r="C10">
        <f t="shared" si="0"/>
        <v>8683.893</v>
      </c>
      <c r="D10">
        <f t="shared" ref="D10:E10" si="9">(A10)^2</f>
        <v>417.18062500000002</v>
      </c>
      <c r="E10">
        <f t="shared" si="9"/>
        <v>180761.02560000002</v>
      </c>
    </row>
    <row r="11" spans="1:5">
      <c r="A11" s="12">
        <v>22.919</v>
      </c>
      <c r="B11" s="10">
        <v>728.06</v>
      </c>
      <c r="C11">
        <f t="shared" si="0"/>
        <v>16686.407139999999</v>
      </c>
      <c r="D11">
        <f t="shared" ref="D11:E11" si="10">(A11)^2</f>
        <v>525.28056100000003</v>
      </c>
      <c r="E11">
        <f t="shared" si="10"/>
        <v>530071.36359999992</v>
      </c>
    </row>
    <row r="12" spans="1:5">
      <c r="A12" s="12">
        <v>15.718999999999999</v>
      </c>
      <c r="B12" s="10">
        <v>559.88</v>
      </c>
      <c r="C12">
        <f t="shared" si="0"/>
        <v>8800.7537199999988</v>
      </c>
      <c r="D12">
        <f t="shared" ref="D12:E12" si="11">(A12)^2</f>
        <v>247.08696099999997</v>
      </c>
      <c r="E12">
        <f t="shared" si="11"/>
        <v>313465.61440000002</v>
      </c>
    </row>
    <row r="13" spans="1:5">
      <c r="A13" s="12">
        <v>0</v>
      </c>
      <c r="B13" s="10">
        <v>4875.05</v>
      </c>
      <c r="C13">
        <f t="shared" si="0"/>
        <v>0</v>
      </c>
      <c r="D13">
        <f t="shared" ref="D13:E13" si="12">(A13)^2</f>
        <v>0</v>
      </c>
      <c r="E13">
        <f t="shared" si="12"/>
        <v>23766112.502500001</v>
      </c>
    </row>
    <row r="14" spans="1:5">
      <c r="A14" s="12">
        <v>18.244</v>
      </c>
      <c r="B14" s="10">
        <v>746.31</v>
      </c>
      <c r="C14">
        <f t="shared" si="0"/>
        <v>13615.679639999998</v>
      </c>
      <c r="D14">
        <f t="shared" ref="D14:E14" si="13">(A14)^2</f>
        <v>332.84353599999997</v>
      </c>
      <c r="E14">
        <f t="shared" si="13"/>
        <v>556978.61609999987</v>
      </c>
    </row>
    <row r="15" spans="1:5">
      <c r="A15" s="12">
        <v>15.903</v>
      </c>
      <c r="B15" s="10">
        <v>269.19</v>
      </c>
      <c r="C15">
        <f t="shared" si="0"/>
        <v>4280.92857</v>
      </c>
      <c r="D15">
        <f t="shared" ref="D15:E15" si="14">(A15)^2</f>
        <v>252.90540900000002</v>
      </c>
      <c r="E15">
        <f t="shared" si="14"/>
        <v>72463.256099999999</v>
      </c>
    </row>
    <row r="16" spans="1:5">
      <c r="A16" s="12">
        <v>9.7260000000000009</v>
      </c>
      <c r="B16" s="10">
        <v>302.83</v>
      </c>
      <c r="C16">
        <f t="shared" si="0"/>
        <v>2945.32458</v>
      </c>
      <c r="D16">
        <f t="shared" ref="D16:E16" si="15">(A16)^2</f>
        <v>94.59507600000002</v>
      </c>
      <c r="E16">
        <f t="shared" si="15"/>
        <v>91706.008899999986</v>
      </c>
    </row>
    <row r="17" spans="1:5">
      <c r="A17" s="12">
        <v>0</v>
      </c>
      <c r="B17" s="10">
        <v>8179.22</v>
      </c>
      <c r="C17">
        <f t="shared" si="0"/>
        <v>0</v>
      </c>
      <c r="D17">
        <f t="shared" ref="D17:E17" si="16">(A17)^2</f>
        <v>0</v>
      </c>
      <c r="E17">
        <f t="shared" si="16"/>
        <v>66899639.808400005</v>
      </c>
    </row>
    <row r="18" spans="1:5">
      <c r="A18" s="12">
        <v>22.501999999999999</v>
      </c>
      <c r="B18" s="10">
        <v>2638.47</v>
      </c>
      <c r="C18">
        <f t="shared" si="0"/>
        <v>59370.851939999993</v>
      </c>
      <c r="D18">
        <f t="shared" ref="D18:E18" si="17">(A18)^2</f>
        <v>506.34000399999996</v>
      </c>
      <c r="E18">
        <f t="shared" si="17"/>
        <v>6961523.9408999989</v>
      </c>
    </row>
    <row r="19" spans="1:5">
      <c r="A19" s="12">
        <v>19.62</v>
      </c>
      <c r="B19" s="10">
        <v>564.54</v>
      </c>
      <c r="C19">
        <f t="shared" si="0"/>
        <v>11076.274799999999</v>
      </c>
      <c r="D19">
        <f t="shared" ref="D19:E19" si="18">(A19)^2</f>
        <v>384.94440000000003</v>
      </c>
      <c r="E19">
        <f t="shared" si="18"/>
        <v>318705.41159999993</v>
      </c>
    </row>
    <row r="20" spans="1:5">
      <c r="A20" s="12">
        <v>16.114000000000001</v>
      </c>
      <c r="B20" s="10">
        <v>213.52</v>
      </c>
      <c r="C20">
        <f t="shared" si="0"/>
        <v>3440.6612800000003</v>
      </c>
      <c r="D20">
        <f t="shared" ref="D20:E20" si="19">(A20)^2</f>
        <v>259.66099600000001</v>
      </c>
      <c r="E20">
        <f t="shared" si="19"/>
        <v>45590.790400000005</v>
      </c>
    </row>
    <row r="21" spans="1:5">
      <c r="A21" s="12">
        <v>11.208</v>
      </c>
      <c r="B21" s="10">
        <v>268.27</v>
      </c>
      <c r="C21">
        <f t="shared" si="0"/>
        <v>3006.77016</v>
      </c>
      <c r="D21">
        <f t="shared" ref="D21:E21" si="20">(A21)^2</f>
        <v>125.619264</v>
      </c>
      <c r="E21">
        <f t="shared" si="20"/>
        <v>71968.792899999986</v>
      </c>
    </row>
    <row r="22" spans="1:5">
      <c r="A22" s="12">
        <v>17.693999999999999</v>
      </c>
      <c r="B22" s="10">
        <v>1331.99</v>
      </c>
      <c r="C22">
        <f t="shared" si="0"/>
        <v>23568.231059999998</v>
      </c>
      <c r="D22">
        <f t="shared" ref="D22:E22" si="21">(A22)^2</f>
        <v>313.07763599999998</v>
      </c>
      <c r="E22">
        <f t="shared" si="21"/>
        <v>1774197.3600999999</v>
      </c>
    </row>
    <row r="23" spans="1:5">
      <c r="A23" s="12">
        <v>13.464</v>
      </c>
      <c r="B23" s="10">
        <v>3235.45</v>
      </c>
      <c r="C23">
        <f t="shared" si="0"/>
        <v>43562.0988</v>
      </c>
      <c r="D23">
        <f t="shared" ref="D23:E23" si="22">(A23)^2</f>
        <v>181.27929600000002</v>
      </c>
      <c r="E23">
        <f t="shared" si="22"/>
        <v>10468136.702499999</v>
      </c>
    </row>
    <row r="24" spans="1:5">
      <c r="A24" s="12">
        <v>17.122</v>
      </c>
      <c r="B24" s="10">
        <v>361.45</v>
      </c>
      <c r="C24">
        <f t="shared" si="0"/>
        <v>6188.7469000000001</v>
      </c>
      <c r="D24">
        <f t="shared" ref="D24:E24" si="23">(A24)^2</f>
        <v>293.16288400000002</v>
      </c>
      <c r="E24">
        <f t="shared" si="23"/>
        <v>130646.10249999999</v>
      </c>
    </row>
    <row r="25" spans="1:5">
      <c r="A25" s="12">
        <v>10.763</v>
      </c>
      <c r="B25" s="10">
        <v>206.02</v>
      </c>
      <c r="C25">
        <f t="shared" si="0"/>
        <v>2217.3932600000003</v>
      </c>
      <c r="D25">
        <f t="shared" ref="D25:E25" si="24">(A25)^2</f>
        <v>115.842169</v>
      </c>
      <c r="E25">
        <f t="shared" si="24"/>
        <v>42444.240400000002</v>
      </c>
    </row>
    <row r="26" spans="1:5">
      <c r="A26" s="12">
        <v>15.021000000000001</v>
      </c>
      <c r="B26" s="10">
        <v>7795.69</v>
      </c>
      <c r="C26">
        <f t="shared" si="0"/>
        <v>117099.05949</v>
      </c>
      <c r="D26">
        <f t="shared" ref="D26:E26" si="25">(A26)^2</f>
        <v>225.63044100000002</v>
      </c>
      <c r="E26">
        <f t="shared" si="25"/>
        <v>60772782.576099992</v>
      </c>
    </row>
    <row r="27" spans="1:5">
      <c r="A27" s="12">
        <v>8.0760000000000005</v>
      </c>
      <c r="B27" s="10">
        <v>1991.48</v>
      </c>
      <c r="C27">
        <f t="shared" si="0"/>
        <v>16083.192480000002</v>
      </c>
      <c r="D27">
        <f t="shared" ref="D27:E27" si="26">(A27)^2</f>
        <v>65.221776000000006</v>
      </c>
      <c r="E27">
        <f t="shared" si="26"/>
        <v>3965992.5904000001</v>
      </c>
    </row>
    <row r="28" spans="1:5">
      <c r="A28" s="12">
        <v>7.3869999999999996</v>
      </c>
      <c r="B28" s="10">
        <v>1171.3699999999999</v>
      </c>
      <c r="C28">
        <f t="shared" si="0"/>
        <v>8652.9101899999987</v>
      </c>
      <c r="D28">
        <f t="shared" ref="D28:E28" si="27">(A28)^2</f>
        <v>54.567768999999991</v>
      </c>
      <c r="E28">
        <f t="shared" si="27"/>
        <v>1372107.6768999998</v>
      </c>
    </row>
    <row r="29" spans="1:5">
      <c r="A29" s="12">
        <v>15.247999999999999</v>
      </c>
      <c r="B29" s="10">
        <v>432.58</v>
      </c>
      <c r="C29">
        <f t="shared" si="0"/>
        <v>6595.9798399999991</v>
      </c>
      <c r="D29">
        <f t="shared" ref="D29:E29" si="28">(A29)^2</f>
        <v>232.50150399999998</v>
      </c>
      <c r="E29">
        <f t="shared" si="28"/>
        <v>187125.4564</v>
      </c>
    </row>
    <row r="30" spans="1:5">
      <c r="A30" s="12">
        <v>9.7260000000000009</v>
      </c>
      <c r="B30" s="10">
        <v>683.91</v>
      </c>
      <c r="C30">
        <f t="shared" si="0"/>
        <v>6651.7086600000002</v>
      </c>
      <c r="D30">
        <f t="shared" ref="D30:E30" si="29">(A30)^2</f>
        <v>94.59507600000002</v>
      </c>
      <c r="E30">
        <f t="shared" si="29"/>
        <v>467732.88809999998</v>
      </c>
    </row>
    <row r="31" spans="1:5">
      <c r="A31" s="12">
        <v>17.693999999999999</v>
      </c>
      <c r="B31" s="10">
        <v>405.25</v>
      </c>
      <c r="C31">
        <f t="shared" si="0"/>
        <v>7170.4934999999996</v>
      </c>
      <c r="D31">
        <f t="shared" ref="D31:E31" si="30">(A31)^2</f>
        <v>313.07763599999998</v>
      </c>
      <c r="E31">
        <f t="shared" si="30"/>
        <v>164227.5625</v>
      </c>
    </row>
    <row r="32" spans="1:5">
      <c r="A32" s="12">
        <v>16.321999999999999</v>
      </c>
      <c r="B32" s="10">
        <v>685.16</v>
      </c>
      <c r="C32">
        <f t="shared" si="0"/>
        <v>11183.181519999998</v>
      </c>
      <c r="D32">
        <f t="shared" ref="D32:E32" si="31">(A32)^2</f>
        <v>266.40768399999996</v>
      </c>
      <c r="E32">
        <f t="shared" si="31"/>
        <v>469444.22559999995</v>
      </c>
    </row>
    <row r="33" spans="1:26">
      <c r="A33" s="12">
        <v>11.602</v>
      </c>
      <c r="B33" s="10">
        <v>1001.76</v>
      </c>
      <c r="C33">
        <f t="shared" si="0"/>
        <v>11622.419519999999</v>
      </c>
      <c r="D33">
        <f t="shared" ref="D33:E33" si="32">(A33)^2</f>
        <v>134.606404</v>
      </c>
      <c r="E33">
        <f t="shared" si="32"/>
        <v>1003523.0976</v>
      </c>
    </row>
    <row r="34" spans="1:26">
      <c r="A34" s="12">
        <v>10.609</v>
      </c>
      <c r="B34" s="10">
        <v>372</v>
      </c>
      <c r="C34">
        <f t="shared" si="0"/>
        <v>3946.5479999999998</v>
      </c>
      <c r="D34">
        <f t="shared" ref="D34:E34" si="33">(A34)^2</f>
        <v>112.550881</v>
      </c>
      <c r="E34">
        <f t="shared" si="33"/>
        <v>138384</v>
      </c>
    </row>
    <row r="35" spans="1:26">
      <c r="A35" s="12">
        <v>16.114000000000001</v>
      </c>
      <c r="B35" s="10">
        <v>64.510000000000005</v>
      </c>
      <c r="C35">
        <f t="shared" si="0"/>
        <v>1039.5141400000002</v>
      </c>
      <c r="D35">
        <f t="shared" ref="D35:E35" si="34">(A35)^2</f>
        <v>259.66099600000001</v>
      </c>
      <c r="E35">
        <f t="shared" si="34"/>
        <v>4161.5401000000011</v>
      </c>
    </row>
    <row r="36" spans="1:26">
      <c r="A36" s="12">
        <v>13.558999999999999</v>
      </c>
      <c r="B36" s="10">
        <v>621.91</v>
      </c>
      <c r="C36">
        <f t="shared" si="0"/>
        <v>8432.4776899999997</v>
      </c>
      <c r="D36">
        <f t="shared" ref="D36:E36" si="35">(A36)^2</f>
        <v>183.84648099999998</v>
      </c>
      <c r="E36">
        <f t="shared" si="35"/>
        <v>386772.04809999996</v>
      </c>
    </row>
    <row r="37" spans="1:26" ht="15.75" customHeight="1">
      <c r="A37" s="30">
        <f t="shared" ref="A37:E37" si="36">SUM(A2:A36)</f>
        <v>504.20499999999998</v>
      </c>
      <c r="B37" s="25">
        <f t="shared" si="36"/>
        <v>45202.280000000028</v>
      </c>
      <c r="C37" s="25">
        <f t="shared" si="36"/>
        <v>492041.08785999997</v>
      </c>
      <c r="D37" s="25">
        <f t="shared" si="36"/>
        <v>8442.036779</v>
      </c>
      <c r="E37" s="25">
        <f t="shared" si="36"/>
        <v>185344902.31820005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>
      <c r="A38" s="18"/>
    </row>
    <row r="39" spans="1:26" ht="15.75" customHeight="1">
      <c r="A39" s="18"/>
      <c r="F39">
        <f>35*C37 - A37*B37</f>
        <v>-5569777.5123000145</v>
      </c>
    </row>
    <row r="40" spans="1:26" ht="15.75" customHeight="1">
      <c r="A40" s="18"/>
      <c r="F40">
        <f>35*D37 - A37^2</f>
        <v>41248.605240000004</v>
      </c>
    </row>
    <row r="41" spans="1:26" ht="15.75" customHeight="1">
      <c r="A41" s="18"/>
      <c r="F41">
        <f>35*E37 - B37^2</f>
        <v>4443825463.9385996</v>
      </c>
    </row>
    <row r="42" spans="1:26" ht="15.75" customHeight="1">
      <c r="A42" s="18"/>
      <c r="F42">
        <f>(F41*F40)^(1/2)</f>
        <v>13538892.211605171</v>
      </c>
    </row>
    <row r="43" spans="1:26" ht="15.75" customHeight="1">
      <c r="A43" s="18"/>
      <c r="F43" s="25">
        <f>F39/F42</f>
        <v>-0.41139093400313448</v>
      </c>
    </row>
    <row r="44" spans="1:26" ht="15.75" customHeight="1">
      <c r="A44" s="18"/>
    </row>
    <row r="45" spans="1:26" ht="15.75" customHeight="1">
      <c r="A45" s="18"/>
    </row>
    <row r="46" spans="1:26" ht="15.75" customHeight="1">
      <c r="A46" s="18"/>
    </row>
    <row r="47" spans="1:26" ht="15.75" customHeight="1">
      <c r="A47" s="18"/>
    </row>
    <row r="48" spans="1:26" ht="15.75" customHeight="1">
      <c r="A48" s="18"/>
    </row>
    <row r="49" spans="1:1" ht="15.75" customHeight="1">
      <c r="A49" s="18"/>
    </row>
    <row r="50" spans="1:1" ht="15.75" customHeight="1">
      <c r="A50" s="18"/>
    </row>
    <row r="51" spans="1:1" ht="15.75" customHeight="1">
      <c r="A51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1"/>
  <sheetViews>
    <sheetView workbookViewId="0"/>
  </sheetViews>
  <sheetFormatPr defaultColWidth="14.42578125" defaultRowHeight="15.75" customHeight="1"/>
  <cols>
    <col min="1" max="1" width="21.140625" customWidth="1"/>
    <col min="2" max="2" width="18.7109375" customWidth="1"/>
    <col min="5" max="5" width="17.7109375" customWidth="1"/>
  </cols>
  <sheetData>
    <row r="1" spans="1:5">
      <c r="A1" s="1" t="s">
        <v>7</v>
      </c>
      <c r="B1" s="6" t="s">
        <v>15</v>
      </c>
      <c r="C1" s="7" t="s">
        <v>9</v>
      </c>
      <c r="D1" s="7" t="s">
        <v>20</v>
      </c>
      <c r="E1" s="7" t="s">
        <v>21</v>
      </c>
    </row>
    <row r="2" spans="1:5">
      <c r="A2" s="5">
        <v>15.763</v>
      </c>
      <c r="B2" s="10">
        <v>409.94</v>
      </c>
      <c r="C2" s="11">
        <f t="shared" ref="C2:C36" si="0">A2*B2</f>
        <v>6461.8842199999999</v>
      </c>
      <c r="D2" s="11">
        <f t="shared" ref="D2:E2" si="1">A2*A2</f>
        <v>248.47216900000001</v>
      </c>
      <c r="E2" s="11">
        <f t="shared" si="1"/>
        <v>168050.80359999998</v>
      </c>
    </row>
    <row r="3" spans="1:5">
      <c r="A3" s="5">
        <v>15.99</v>
      </c>
      <c r="B3" s="10">
        <v>230.48</v>
      </c>
      <c r="C3" s="11">
        <f t="shared" si="0"/>
        <v>3685.3751999999999</v>
      </c>
      <c r="D3" s="11">
        <f t="shared" ref="D3:E3" si="2">A3*A3</f>
        <v>255.68010000000001</v>
      </c>
      <c r="E3" s="11">
        <f t="shared" si="2"/>
        <v>53121.030399999996</v>
      </c>
    </row>
    <row r="4" spans="1:5">
      <c r="A4" s="5">
        <v>9.9049999999999994</v>
      </c>
      <c r="B4" s="10">
        <v>635.57000000000005</v>
      </c>
      <c r="C4" s="11">
        <f t="shared" si="0"/>
        <v>6295.3208500000001</v>
      </c>
      <c r="D4" s="11">
        <f t="shared" ref="D4:E4" si="3">A4*A4</f>
        <v>98.109024999999988</v>
      </c>
      <c r="E4" s="11">
        <f t="shared" si="3"/>
        <v>403949.22490000009</v>
      </c>
    </row>
    <row r="5" spans="1:5">
      <c r="A5" s="12">
        <v>12.375999999999999</v>
      </c>
      <c r="B5" s="10">
        <v>352.94</v>
      </c>
      <c r="C5" s="11">
        <f t="shared" si="0"/>
        <v>4367.9854399999995</v>
      </c>
      <c r="D5" s="11">
        <f t="shared" ref="D5:E5" si="4">A5*A5</f>
        <v>153.16537599999998</v>
      </c>
      <c r="E5" s="11">
        <f t="shared" si="4"/>
        <v>124566.6436</v>
      </c>
    </row>
    <row r="6" spans="1:5">
      <c r="A6" s="12">
        <v>17.297999999999998</v>
      </c>
      <c r="B6" s="10">
        <v>789.8</v>
      </c>
      <c r="C6" s="11">
        <f t="shared" si="0"/>
        <v>13661.960399999998</v>
      </c>
      <c r="D6" s="11">
        <f t="shared" ref="D6:E6" si="5">A6*A6</f>
        <v>299.22080399999993</v>
      </c>
      <c r="E6" s="11">
        <f t="shared" si="5"/>
        <v>623784.03999999992</v>
      </c>
    </row>
    <row r="7" spans="1:5">
      <c r="A7" s="12">
        <v>12.15</v>
      </c>
      <c r="B7" s="10">
        <v>1132.5899999999999</v>
      </c>
      <c r="C7" s="11">
        <f t="shared" si="0"/>
        <v>13760.968499999999</v>
      </c>
      <c r="D7" s="11">
        <f t="shared" ref="D7:E7" si="6">A7*A7</f>
        <v>147.6225</v>
      </c>
      <c r="E7" s="11">
        <f t="shared" si="6"/>
        <v>1282760.1080999998</v>
      </c>
    </row>
    <row r="8" spans="1:5">
      <c r="A8" s="12">
        <v>13.089</v>
      </c>
      <c r="B8" s="10">
        <v>1194.08</v>
      </c>
      <c r="C8" s="11">
        <f t="shared" si="0"/>
        <v>15629.313119999999</v>
      </c>
      <c r="D8" s="11">
        <f t="shared" ref="D8:E8" si="7">A8*A8</f>
        <v>171.321921</v>
      </c>
      <c r="E8" s="11">
        <f t="shared" si="7"/>
        <v>1425827.0463999999</v>
      </c>
    </row>
    <row r="9" spans="1:5">
      <c r="A9" s="12">
        <v>15.48</v>
      </c>
      <c r="B9" s="10">
        <v>325.85000000000002</v>
      </c>
      <c r="C9" s="11">
        <f t="shared" si="0"/>
        <v>5044.1580000000004</v>
      </c>
      <c r="D9" s="11">
        <f t="shared" ref="D9:E9" si="8">A9*A9</f>
        <v>239.63040000000001</v>
      </c>
      <c r="E9" s="11">
        <f t="shared" si="8"/>
        <v>106178.22250000002</v>
      </c>
    </row>
    <row r="10" spans="1:5">
      <c r="A10" s="12">
        <v>16.884</v>
      </c>
      <c r="B10" s="10">
        <v>425.16</v>
      </c>
      <c r="C10" s="11">
        <f t="shared" si="0"/>
        <v>7178.4014400000005</v>
      </c>
      <c r="D10" s="11">
        <f t="shared" ref="D10:E10" si="9">A10*A10</f>
        <v>285.069456</v>
      </c>
      <c r="E10" s="11">
        <f t="shared" si="9"/>
        <v>180761.02560000002</v>
      </c>
    </row>
    <row r="11" spans="1:5">
      <c r="A11" s="12">
        <v>11.526999999999999</v>
      </c>
      <c r="B11" s="10">
        <v>728.06</v>
      </c>
      <c r="C11" s="11">
        <f t="shared" si="0"/>
        <v>8392.3476199999986</v>
      </c>
      <c r="D11" s="11">
        <f t="shared" ref="D11:E11" si="10">A11*A11</f>
        <v>132.87172899999999</v>
      </c>
      <c r="E11" s="11">
        <f t="shared" si="10"/>
        <v>530071.36359999992</v>
      </c>
    </row>
    <row r="12" spans="1:5">
      <c r="A12" s="12">
        <v>13.868</v>
      </c>
      <c r="B12" s="10">
        <v>559.88</v>
      </c>
      <c r="C12" s="11">
        <f t="shared" si="0"/>
        <v>7764.4158400000006</v>
      </c>
      <c r="D12" s="11">
        <f t="shared" ref="D12:E12" si="11">A12*A12</f>
        <v>192.32142400000001</v>
      </c>
      <c r="E12" s="11">
        <f t="shared" si="11"/>
        <v>313465.61440000002</v>
      </c>
    </row>
    <row r="13" spans="1:5">
      <c r="A13" s="12">
        <v>0</v>
      </c>
      <c r="B13" s="10">
        <v>4875.05</v>
      </c>
      <c r="C13" s="11">
        <f t="shared" si="0"/>
        <v>0</v>
      </c>
      <c r="D13" s="11">
        <f t="shared" ref="D13:E13" si="12">A13*A13</f>
        <v>0</v>
      </c>
      <c r="E13" s="11">
        <f t="shared" si="12"/>
        <v>23766112.502500001</v>
      </c>
    </row>
    <row r="14" spans="1:5">
      <c r="A14" s="12">
        <v>17.344000000000001</v>
      </c>
      <c r="B14" s="10">
        <v>746.31</v>
      </c>
      <c r="C14" s="11">
        <f t="shared" si="0"/>
        <v>12944.00064</v>
      </c>
      <c r="D14" s="11">
        <f t="shared" ref="D14:E14" si="13">A14*A14</f>
        <v>300.81433600000003</v>
      </c>
      <c r="E14" s="11">
        <f t="shared" si="13"/>
        <v>556978.61609999987</v>
      </c>
    </row>
    <row r="15" spans="1:5">
      <c r="A15" s="12">
        <v>13.292999999999999</v>
      </c>
      <c r="B15" s="10">
        <v>269.19</v>
      </c>
      <c r="C15" s="11">
        <f t="shared" si="0"/>
        <v>3578.34267</v>
      </c>
      <c r="D15" s="11">
        <f t="shared" ref="D15:E15" si="14">A15*A15</f>
        <v>176.70384899999999</v>
      </c>
      <c r="E15" s="11">
        <f t="shared" si="14"/>
        <v>72463.256099999999</v>
      </c>
    </row>
    <row r="16" spans="1:5">
      <c r="A16" s="12">
        <v>6.2839999999999998</v>
      </c>
      <c r="B16" s="10">
        <v>302.83</v>
      </c>
      <c r="C16" s="11">
        <f t="shared" si="0"/>
        <v>1902.9837199999999</v>
      </c>
      <c r="D16" s="11">
        <f t="shared" ref="D16:E16" si="15">A16*A16</f>
        <v>39.488655999999999</v>
      </c>
      <c r="E16" s="11">
        <f t="shared" si="15"/>
        <v>91706.008899999986</v>
      </c>
    </row>
    <row r="17" spans="1:5">
      <c r="A17" s="12">
        <v>0</v>
      </c>
      <c r="B17" s="10">
        <v>8179.22</v>
      </c>
      <c r="C17" s="11">
        <f t="shared" si="0"/>
        <v>0</v>
      </c>
      <c r="D17" s="11">
        <f t="shared" ref="D17:E17" si="16">A17*A17</f>
        <v>0</v>
      </c>
      <c r="E17" s="11">
        <f t="shared" si="16"/>
        <v>66899639.808400005</v>
      </c>
    </row>
    <row r="18" spans="1:5">
      <c r="A18" s="12">
        <v>5.4560000000000004</v>
      </c>
      <c r="B18" s="10">
        <v>2638.47</v>
      </c>
      <c r="C18" s="11">
        <f t="shared" si="0"/>
        <v>14395.492319999999</v>
      </c>
      <c r="D18" s="11">
        <f t="shared" ref="D18:E18" si="17">A18*A18</f>
        <v>29.767936000000006</v>
      </c>
      <c r="E18" s="11">
        <f t="shared" si="17"/>
        <v>6961523.9408999989</v>
      </c>
    </row>
    <row r="19" spans="1:5">
      <c r="A19" s="12">
        <v>16.584</v>
      </c>
      <c r="B19" s="10">
        <v>564.54</v>
      </c>
      <c r="C19" s="11">
        <f t="shared" si="0"/>
        <v>9362.3313599999983</v>
      </c>
      <c r="D19" s="11">
        <f t="shared" ref="D19:E19" si="18">A19*A19</f>
        <v>275.02905599999997</v>
      </c>
      <c r="E19" s="11">
        <f t="shared" si="18"/>
        <v>318705.41159999993</v>
      </c>
    </row>
    <row r="20" spans="1:5">
      <c r="A20" s="12">
        <v>11.068</v>
      </c>
      <c r="B20" s="10">
        <v>213.52</v>
      </c>
      <c r="C20" s="11">
        <f t="shared" si="0"/>
        <v>2363.23936</v>
      </c>
      <c r="D20" s="11">
        <f t="shared" ref="D20:E20" si="19">A20*A20</f>
        <v>122.50062399999999</v>
      </c>
      <c r="E20" s="11">
        <f t="shared" si="19"/>
        <v>45590.790400000005</v>
      </c>
    </row>
    <row r="21" spans="1:5">
      <c r="A21" s="12">
        <v>13.468999999999999</v>
      </c>
      <c r="B21" s="10">
        <v>268.27</v>
      </c>
      <c r="C21" s="11">
        <f t="shared" si="0"/>
        <v>3613.3286299999995</v>
      </c>
      <c r="D21" s="11">
        <f t="shared" ref="D21:E21" si="20">A21*A21</f>
        <v>181.41396099999997</v>
      </c>
      <c r="E21" s="11">
        <f t="shared" si="20"/>
        <v>71968.792899999986</v>
      </c>
    </row>
    <row r="22" spans="1:5">
      <c r="A22" s="12">
        <v>14.193</v>
      </c>
      <c r="B22" s="10">
        <v>1331.99</v>
      </c>
      <c r="C22" s="11">
        <f t="shared" si="0"/>
        <v>18904.934069999999</v>
      </c>
      <c r="D22" s="11">
        <f t="shared" ref="D22:E22" si="21">A22*A22</f>
        <v>201.441249</v>
      </c>
      <c r="E22" s="11">
        <f t="shared" si="21"/>
        <v>1774197.3600999999</v>
      </c>
    </row>
    <row r="23" spans="1:5">
      <c r="A23" s="12">
        <v>12.9</v>
      </c>
      <c r="B23" s="10">
        <v>3235.45</v>
      </c>
      <c r="C23" s="11">
        <f t="shared" si="0"/>
        <v>41737.305</v>
      </c>
      <c r="D23" s="11">
        <f t="shared" ref="D23:E23" si="22">A23*A23</f>
        <v>166.41</v>
      </c>
      <c r="E23" s="11">
        <f t="shared" si="22"/>
        <v>10468136.702499999</v>
      </c>
    </row>
    <row r="24" spans="1:5">
      <c r="A24" s="12">
        <v>13.827</v>
      </c>
      <c r="B24" s="10">
        <v>361.45</v>
      </c>
      <c r="C24" s="11">
        <f t="shared" si="0"/>
        <v>4997.7691500000001</v>
      </c>
      <c r="D24" s="11">
        <f t="shared" ref="D24:E24" si="23">A24*A24</f>
        <v>191.18592899999999</v>
      </c>
      <c r="E24" s="11">
        <f t="shared" si="23"/>
        <v>130646.10249999999</v>
      </c>
    </row>
    <row r="25" spans="1:5">
      <c r="A25" s="12">
        <v>11.247999999999999</v>
      </c>
      <c r="B25" s="10">
        <v>206.02</v>
      </c>
      <c r="C25" s="11">
        <f t="shared" si="0"/>
        <v>2317.3129600000002</v>
      </c>
      <c r="D25" s="11">
        <f t="shared" ref="D25:E25" si="24">A25*A25</f>
        <v>126.51750399999999</v>
      </c>
      <c r="E25" s="11">
        <f t="shared" si="24"/>
        <v>42444.240400000002</v>
      </c>
    </row>
    <row r="26" spans="1:5">
      <c r="A26" s="12">
        <v>13.746</v>
      </c>
      <c r="B26" s="10">
        <v>7795.69</v>
      </c>
      <c r="C26" s="11">
        <f t="shared" si="0"/>
        <v>107159.55473999999</v>
      </c>
      <c r="D26" s="11">
        <f t="shared" ref="D26:E26" si="25">A26*A26</f>
        <v>188.952516</v>
      </c>
      <c r="E26" s="11">
        <f t="shared" si="25"/>
        <v>60772782.576099992</v>
      </c>
    </row>
    <row r="27" spans="1:5">
      <c r="A27" s="12">
        <v>6.36</v>
      </c>
      <c r="B27" s="10">
        <v>1991.48</v>
      </c>
      <c r="C27" s="11">
        <f t="shared" si="0"/>
        <v>12665.812800000002</v>
      </c>
      <c r="D27" s="11">
        <f t="shared" ref="D27:E27" si="26">A27*A27</f>
        <v>40.449600000000004</v>
      </c>
      <c r="E27" s="11">
        <f t="shared" si="26"/>
        <v>3965992.5904000001</v>
      </c>
    </row>
    <row r="28" spans="1:5">
      <c r="A28" s="12">
        <v>7.7549999999999999</v>
      </c>
      <c r="B28" s="10">
        <v>1171.3699999999999</v>
      </c>
      <c r="C28" s="11">
        <f t="shared" si="0"/>
        <v>9083.9743499999986</v>
      </c>
      <c r="D28" s="11">
        <f t="shared" ref="D28:E28" si="27">A28*A28</f>
        <v>60.140025000000001</v>
      </c>
      <c r="E28" s="11">
        <f t="shared" si="27"/>
        <v>1372107.6768999998</v>
      </c>
    </row>
    <row r="29" spans="1:5">
      <c r="A29" s="12">
        <v>16.436</v>
      </c>
      <c r="B29" s="10">
        <v>432.58</v>
      </c>
      <c r="C29" s="11">
        <f t="shared" si="0"/>
        <v>7109.8848799999996</v>
      </c>
      <c r="D29" s="11">
        <f t="shared" ref="D29:E29" si="28">A29*A29</f>
        <v>270.14209599999998</v>
      </c>
      <c r="E29" s="11">
        <f t="shared" si="28"/>
        <v>187125.4564</v>
      </c>
    </row>
    <row r="30" spans="1:5">
      <c r="A30" s="12">
        <v>13.205</v>
      </c>
      <c r="B30" s="10">
        <v>683.91</v>
      </c>
      <c r="C30" s="11">
        <f t="shared" si="0"/>
        <v>9031.0315499999997</v>
      </c>
      <c r="D30" s="11">
        <f t="shared" ref="D30:E30" si="29">A30*A30</f>
        <v>174.37202500000001</v>
      </c>
      <c r="E30" s="11">
        <f t="shared" si="29"/>
        <v>467732.88809999998</v>
      </c>
    </row>
    <row r="31" spans="1:5">
      <c r="A31" s="12">
        <v>16.268000000000001</v>
      </c>
      <c r="B31" s="10">
        <v>405.25</v>
      </c>
      <c r="C31" s="11">
        <f t="shared" si="0"/>
        <v>6592.607</v>
      </c>
      <c r="D31" s="11">
        <f t="shared" ref="D31:E31" si="30">A31*A31</f>
        <v>264.64782400000001</v>
      </c>
      <c r="E31" s="11">
        <f t="shared" si="30"/>
        <v>164227.5625</v>
      </c>
    </row>
    <row r="32" spans="1:5">
      <c r="A32" s="12">
        <v>12.869</v>
      </c>
      <c r="B32" s="10">
        <v>685.16</v>
      </c>
      <c r="C32" s="11">
        <f t="shared" si="0"/>
        <v>8817.3240399999995</v>
      </c>
      <c r="D32" s="11">
        <f t="shared" ref="D32:E32" si="31">A32*A32</f>
        <v>165.61116099999998</v>
      </c>
      <c r="E32" s="11">
        <f t="shared" si="31"/>
        <v>469444.22559999995</v>
      </c>
    </row>
    <row r="33" spans="1:26">
      <c r="A33" s="12">
        <v>5.1349999999999998</v>
      </c>
      <c r="B33" s="10">
        <v>1001.76</v>
      </c>
      <c r="C33" s="11">
        <f t="shared" si="0"/>
        <v>5144.0375999999997</v>
      </c>
      <c r="D33" s="11">
        <f t="shared" ref="D33:E33" si="32">A33*A33</f>
        <v>26.368224999999999</v>
      </c>
      <c r="E33" s="11">
        <f t="shared" si="32"/>
        <v>1003523.0976</v>
      </c>
    </row>
    <row r="34" spans="1:26">
      <c r="A34" s="12">
        <v>8.7959999999999994</v>
      </c>
      <c r="B34" s="10">
        <v>372</v>
      </c>
      <c r="C34" s="11">
        <f t="shared" si="0"/>
        <v>3272.1119999999996</v>
      </c>
      <c r="D34" s="11">
        <f t="shared" ref="D34:E34" si="33">A34*A34</f>
        <v>77.369615999999994</v>
      </c>
      <c r="E34" s="11">
        <f t="shared" si="33"/>
        <v>138384</v>
      </c>
    </row>
    <row r="35" spans="1:26">
      <c r="A35" s="12">
        <v>14.496</v>
      </c>
      <c r="B35" s="10">
        <v>64.510000000000005</v>
      </c>
      <c r="C35" s="11">
        <f t="shared" si="0"/>
        <v>935.13696000000016</v>
      </c>
      <c r="D35" s="11">
        <f t="shared" ref="D35:E35" si="34">A35*A35</f>
        <v>210.134016</v>
      </c>
      <c r="E35" s="11">
        <f t="shared" si="34"/>
        <v>4161.5401000000011</v>
      </c>
    </row>
    <row r="36" spans="1:26">
      <c r="A36" s="12">
        <v>7.9580000000000002</v>
      </c>
      <c r="B36" s="10">
        <v>621.91</v>
      </c>
      <c r="C36" s="11">
        <f t="shared" si="0"/>
        <v>4949.15978</v>
      </c>
      <c r="D36" s="11">
        <f t="shared" ref="D36:E36" si="35">A36*A36</f>
        <v>63.329764000000004</v>
      </c>
      <c r="E36" s="11">
        <f t="shared" si="35"/>
        <v>386772.04809999996</v>
      </c>
    </row>
    <row r="37" spans="1:26" ht="15.75" customHeight="1">
      <c r="A37" s="30">
        <f>SUM(A2:A36)</f>
        <v>413.02</v>
      </c>
      <c r="B37" s="25">
        <f>SUM(B2:B36)</f>
        <v>45202.280000000028</v>
      </c>
      <c r="C37" s="23">
        <f t="shared" ref="C37:E37" si="36">SUM(C2:C36)</f>
        <v>383119.80621000001</v>
      </c>
      <c r="D37" s="23">
        <f t="shared" si="36"/>
        <v>5576.2748719999972</v>
      </c>
      <c r="E37" s="23">
        <f t="shared" si="36"/>
        <v>185344902.31820005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>
      <c r="A38" s="18"/>
    </row>
    <row r="39" spans="1:26" ht="15.75" customHeight="1">
      <c r="A39" s="18"/>
      <c r="E39" s="22"/>
      <c r="F39">
        <f>35*C37 - A37*B37</f>
        <v>-5260252.468250012</v>
      </c>
    </row>
    <row r="40" spans="1:26" ht="15.75" customHeight="1">
      <c r="A40" s="18"/>
      <c r="F40">
        <f>35*D37 - A37^2</f>
        <v>24584.10011999993</v>
      </c>
    </row>
    <row r="41" spans="1:26" ht="15.75" customHeight="1">
      <c r="A41" s="18"/>
      <c r="F41">
        <f>35*E37 - B37^2</f>
        <v>4443825463.9385996</v>
      </c>
    </row>
    <row r="42" spans="1:26" ht="15.75" customHeight="1">
      <c r="A42" s="18"/>
      <c r="F42">
        <f>(F41*F40)^(1/2)</f>
        <v>10452150.502230231</v>
      </c>
    </row>
    <row r="43" spans="1:26" ht="15.75" customHeight="1">
      <c r="A43" s="18"/>
      <c r="E43" s="24" t="s">
        <v>61</v>
      </c>
      <c r="F43" s="25">
        <f>F39/F42</f>
        <v>-0.50326987418786251</v>
      </c>
    </row>
    <row r="44" spans="1:26" ht="15.75" customHeight="1">
      <c r="A44" s="18"/>
    </row>
    <row r="45" spans="1:26" ht="15.75" customHeight="1">
      <c r="A45" s="18"/>
    </row>
    <row r="46" spans="1:26" ht="15.75" customHeight="1">
      <c r="A46" s="18"/>
    </row>
    <row r="47" spans="1:26" ht="15.75" customHeight="1">
      <c r="A47" s="18"/>
    </row>
    <row r="48" spans="1:26" ht="15.75" customHeight="1">
      <c r="A48" s="18"/>
    </row>
    <row r="49" spans="1:1" ht="15.75" customHeight="1">
      <c r="A49" s="18"/>
    </row>
    <row r="50" spans="1:1" ht="15.75" customHeight="1">
      <c r="A50" s="18"/>
    </row>
    <row r="51" spans="1:1" ht="15.75" customHeight="1">
      <c r="A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readability</vt:lpstr>
      <vt:lpstr>complexity</vt:lpstr>
      <vt:lpstr>Sheet10</vt:lpstr>
      <vt:lpstr>ARI Vs haleasted</vt:lpstr>
      <vt:lpstr>Buse Vs Haleasted</vt:lpstr>
      <vt:lpstr>Flesch Vs haleastead </vt:lpstr>
      <vt:lpstr>GunningFog Vs Haleasted</vt:lpstr>
      <vt:lpstr>SMOG Vs Haleasted</vt:lpstr>
      <vt:lpstr>Coleman Vs Haleasted</vt:lpstr>
      <vt:lpstr>ARI vs Maccab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Manisha Panta</cp:lastModifiedBy>
  <dcterms:modified xsi:type="dcterms:W3CDTF">2018-05-05T22:01:09Z</dcterms:modified>
</cp:coreProperties>
</file>