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Y\Desktop\BOT_TEST\excel文件\"/>
    </mc:Choice>
  </mc:AlternateContent>
  <xr:revisionPtr revIDLastSave="0" documentId="13_ncr:1_{85D140F4-2535-4FE0-8A4B-9AEC2CA08E64}" xr6:coauthVersionLast="47" xr6:coauthVersionMax="47" xr10:uidLastSave="{00000000-0000-0000-0000-000000000000}"/>
  <bookViews>
    <workbookView xWindow="-120" yWindow="-120" windowWidth="29040" windowHeight="15720" activeTab="2" xr2:uid="{D34DF83F-61EE-480E-8DD7-898CCFB05082}"/>
  </bookViews>
  <sheets>
    <sheet name="入池名单" sheetId="6" r:id="rId1"/>
    <sheet name="明细" sheetId="3" r:id="rId2"/>
    <sheet name="日期校验" sheetId="11" r:id="rId3"/>
    <sheet name="Sheet1" sheetId="7" state="hidden" r:id="rId4"/>
    <sheet name="详细信息1" sheetId="10" state="hidden" r:id="rId5"/>
    <sheet name="Sheet2" sheetId="9" state="hidden" r:id="rId6"/>
  </sheets>
  <definedNames>
    <definedName name="ExternalData_1" localSheetId="1" hidden="1">明细!$A$1:$R$433</definedName>
    <definedName name="ExternalData_1" localSheetId="0" hidden="1">入池名单!$A$3:$E$34</definedName>
  </definedNames>
  <calcPr calcId="191028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3" i="11" s="1"/>
  <c r="B2" i="11"/>
  <c r="B3" i="11" s="1"/>
  <c r="A1" i="6"/>
  <c r="D3" i="11" l="1"/>
  <c r="E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2624EC-2193-4B1B-A552-84F5BCEF5AB7}" keepAlive="1" name="查询 - 明细" description="与工作簿中“明细”查询的连接。" type="5" refreshedVersion="8" background="1" saveData="1">
    <dbPr connection="Provider=Microsoft.Mashup.OleDb.1;Data Source=$Workbook$;Location=明细;Extended Properties=&quot;&quot;" command="SELECT * FROM [明细]"/>
  </connection>
  <connection id="2" xr16:uid="{FE91E294-6BC6-496A-913D-279F5F70FBDD}" keepAlive="1" name="查询 - 入池名单" description="与工作簿中“入池名单”查询的连接。" type="5" refreshedVersion="8" background="1" saveData="1">
    <dbPr connection="Provider=Microsoft.Mashup.OleDb.1;Data Source=$Workbook$;Location=入池名单;Extended Properties=&quot;&quot;" command="SELECT * FROM [入池名单]"/>
  </connection>
</connections>
</file>

<file path=xl/sharedStrings.xml><?xml version="1.0" encoding="utf-8"?>
<sst xmlns="http://schemas.openxmlformats.org/spreadsheetml/2006/main" count="2942" uniqueCount="257">
  <si>
    <t>入池名单</t>
    <phoneticPr fontId="2" type="noConversion"/>
  </si>
  <si>
    <t>区域</t>
  </si>
  <si>
    <t>销售顾问</t>
  </si>
  <si>
    <t>入职时间</t>
  </si>
  <si>
    <t>是否新人</t>
  </si>
  <si>
    <t>是否奖励</t>
  </si>
  <si>
    <t>亚欧澳</t>
  </si>
  <si>
    <t>廖杨</t>
  </si>
  <si>
    <t>否</t>
  </si>
  <si>
    <t>张帅</t>
  </si>
  <si>
    <t>张梦岱1</t>
  </si>
  <si>
    <t>杨明辉</t>
  </si>
  <si>
    <t>杨洋</t>
  </si>
  <si>
    <t>蔡俊豪</t>
  </si>
  <si>
    <t>饶方梅</t>
  </si>
  <si>
    <t>龚姝颖</t>
  </si>
  <si>
    <t>刘乐1</t>
  </si>
  <si>
    <t>是</t>
  </si>
  <si>
    <t>刘青青1</t>
  </si>
  <si>
    <t>唐可欣</t>
  </si>
  <si>
    <t>陈维维</t>
  </si>
  <si>
    <t>北美</t>
  </si>
  <si>
    <t>何芬</t>
  </si>
  <si>
    <t>何金徽</t>
  </si>
  <si>
    <t>兰国安</t>
  </si>
  <si>
    <t>冀梦梦</t>
  </si>
  <si>
    <t>刘佳艺</t>
  </si>
  <si>
    <t>刘国佳</t>
  </si>
  <si>
    <t>周雪</t>
  </si>
  <si>
    <t>张华蕾</t>
  </si>
  <si>
    <t>张运千</t>
  </si>
  <si>
    <t>张金梅</t>
  </si>
  <si>
    <t>彭可云</t>
  </si>
  <si>
    <t>李卫东</t>
  </si>
  <si>
    <t>李海燕</t>
  </si>
  <si>
    <t>杨浩</t>
  </si>
  <si>
    <t>江典儿</t>
  </si>
  <si>
    <t>熊怡婉</t>
  </si>
  <si>
    <t>王志宏</t>
  </si>
  <si>
    <t>白艳芳</t>
  </si>
  <si>
    <t>赵燕燕</t>
  </si>
  <si>
    <t>郑典英</t>
  </si>
  <si>
    <t>郭家利</t>
  </si>
  <si>
    <t>陈凯亮</t>
  </si>
  <si>
    <t>陈媛媛</t>
  </si>
  <si>
    <t>陈郑天</t>
  </si>
  <si>
    <t>龚梦瑶</t>
  </si>
  <si>
    <t>胡丝雨</t>
  </si>
  <si>
    <t>一级渠道</t>
  </si>
  <si>
    <t>二级渠道</t>
  </si>
  <si>
    <t>顺次完课量</t>
  </si>
  <si>
    <t>顺次完课转化量</t>
  </si>
  <si>
    <t>顺次完课转化率</t>
  </si>
  <si>
    <t>成单量</t>
  </si>
  <si>
    <t>顾问_顺次完课转化率</t>
  </si>
  <si>
    <t>部门_顺次完课转化率</t>
  </si>
  <si>
    <t>部门均单</t>
  </si>
  <si>
    <t>顾问均单</t>
  </si>
  <si>
    <t>是否大于部门均单</t>
  </si>
  <si>
    <t>RF</t>
  </si>
  <si>
    <t>RF - IR</t>
  </si>
  <si>
    <t>刘倩</t>
  </si>
  <si>
    <t>MA</t>
  </si>
  <si>
    <t>BDLM</t>
  </si>
  <si>
    <t>RF - ZA</t>
  </si>
  <si>
    <t>PM</t>
  </si>
  <si>
    <t>XHS</t>
  </si>
  <si>
    <t>刘洁如</t>
  </si>
  <si>
    <t>GG</t>
  </si>
  <si>
    <t>MATH</t>
  </si>
  <si>
    <t>周珏璇</t>
  </si>
  <si>
    <t>FB</t>
  </si>
  <si>
    <t>OT</t>
  </si>
  <si>
    <t>FM</t>
  </si>
  <si>
    <t>WC</t>
  </si>
  <si>
    <t>唐伟尧</t>
  </si>
  <si>
    <t>唐诗雨1</t>
  </si>
  <si>
    <t>APP</t>
  </si>
  <si>
    <t>宋国发</t>
  </si>
  <si>
    <t>BJT</t>
  </si>
  <si>
    <t>WE</t>
  </si>
  <si>
    <t>张立志</t>
  </si>
  <si>
    <t>张贤宝</t>
  </si>
  <si>
    <t>曹秋菊</t>
  </si>
  <si>
    <t>李倩</t>
  </si>
  <si>
    <t>李建龙</t>
  </si>
  <si>
    <t>BDG</t>
  </si>
  <si>
    <t>李晶</t>
  </si>
  <si>
    <t>梁勤雨</t>
  </si>
  <si>
    <t>梁禹</t>
  </si>
  <si>
    <t>罗月梅</t>
  </si>
  <si>
    <t>胡振华</t>
  </si>
  <si>
    <t>苟彬银</t>
  </si>
  <si>
    <t>范莉娟</t>
  </si>
  <si>
    <t>路小芝</t>
  </si>
  <si>
    <t>黄涢秀</t>
  </si>
  <si>
    <t>奉悦</t>
  </si>
  <si>
    <t>王博</t>
  </si>
  <si>
    <t>BD</t>
  </si>
  <si>
    <t>秦岭</t>
  </si>
  <si>
    <t>郑婷</t>
  </si>
  <si>
    <t>何婷</t>
  </si>
  <si>
    <t>何小江</t>
  </si>
  <si>
    <t>余强</t>
  </si>
  <si>
    <t>NA</t>
  </si>
  <si>
    <t>刘玉玲</t>
  </si>
  <si>
    <t>刘馨艳</t>
  </si>
  <si>
    <t>吴昊飞</t>
  </si>
  <si>
    <t>周鹏鹏</t>
  </si>
  <si>
    <t>孙璐1</t>
  </si>
  <si>
    <t>孙艺旗</t>
  </si>
  <si>
    <t>宋艳</t>
  </si>
  <si>
    <t>廖红琴</t>
  </si>
  <si>
    <t>张小利</t>
  </si>
  <si>
    <t>徐曼2</t>
  </si>
  <si>
    <t>曾麟</t>
  </si>
  <si>
    <t>朱潜</t>
  </si>
  <si>
    <t>李丹</t>
  </si>
  <si>
    <t>ZA</t>
  </si>
  <si>
    <t>李慧4</t>
  </si>
  <si>
    <t>李洁莹</t>
  </si>
  <si>
    <t>王思菊</t>
  </si>
  <si>
    <t>王荧琪</t>
  </si>
  <si>
    <t>申恒霄</t>
  </si>
  <si>
    <t>程亮</t>
  </si>
  <si>
    <t>肖亮亮</t>
  </si>
  <si>
    <t>肖仕川</t>
  </si>
  <si>
    <t>胡成材</t>
  </si>
  <si>
    <t>董红梅</t>
  </si>
  <si>
    <t>蔡锦梦</t>
  </si>
  <si>
    <t>谭青青</t>
  </si>
  <si>
    <t>赵红丽</t>
  </si>
  <si>
    <t>邓昌午</t>
  </si>
  <si>
    <t>邵天鹏</t>
  </si>
  <si>
    <t>陈玉豪</t>
  </si>
  <si>
    <t>黄婷婷1</t>
  </si>
  <si>
    <t>黄彪</t>
  </si>
  <si>
    <t>胡飞</t>
  </si>
  <si>
    <t>总计</t>
  </si>
  <si>
    <t>求和项:顺次完课量</t>
  </si>
  <si>
    <t>值</t>
  </si>
  <si>
    <t>求和项:顺次完课量汇总</t>
  </si>
  <si>
    <t>求和项:成单量汇总</t>
  </si>
  <si>
    <t>求和项:成单量</t>
  </si>
  <si>
    <t>是否大于总转化率</t>
  </si>
  <si>
    <t>行标签</t>
  </si>
  <si>
    <t>求和项:顺次完课转化率</t>
  </si>
  <si>
    <t>求和项:顺次完课转化率 - 销售顾问: 刘倩 的详细信息</t>
  </si>
  <si>
    <t>最新成单时间</t>
  </si>
  <si>
    <t>2025-05-18 01:09:1747530546</t>
  </si>
  <si>
    <t>2025-04-29 22:11:1745964705</t>
  </si>
  <si>
    <t>2025-05-18 21:25:1747603535</t>
  </si>
  <si>
    <t>2025-05-16 23:44:1747439070</t>
  </si>
  <si>
    <t>陈鹏</t>
  </si>
  <si>
    <t>2025-05-14 20:20:1747254011</t>
  </si>
  <si>
    <t>2025-05-19 18:42:1747680151</t>
  </si>
  <si>
    <t>2025-05-17 19:07:1747508829</t>
  </si>
  <si>
    <t>2025-05-19 18:13:1747678414</t>
  </si>
  <si>
    <t>2025-05-11 22:28:1747002496</t>
  </si>
  <si>
    <t>2025-05-17 10:58:1747479516</t>
  </si>
  <si>
    <t>2025-05-17 08:44:1747471474</t>
  </si>
  <si>
    <t>2025-05-19 10:17:1747649861</t>
  </si>
  <si>
    <t>2025-05-17 11:16:1747480615</t>
  </si>
  <si>
    <t>2025-05-19 20:01:1747684890</t>
  </si>
  <si>
    <t>2025-05-19 11:19:1747653579</t>
  </si>
  <si>
    <t>2025-04-29 12:43:1745930639</t>
  </si>
  <si>
    <t>2025-05-16 22:23:1747434194</t>
  </si>
  <si>
    <t>2025-05-17 22:23:1747520630</t>
  </si>
  <si>
    <t>2025-04-30 13:53:1746021221</t>
  </si>
  <si>
    <t>2025-05-15 23:54:1747353253</t>
  </si>
  <si>
    <t>2025-05-13 12:33:1747139602</t>
  </si>
  <si>
    <t>2025-05-13 13:40:1747143629</t>
  </si>
  <si>
    <t>2025-05-10 19:09:1746904199</t>
  </si>
  <si>
    <t>2025-05-18 09:43:1747561421</t>
  </si>
  <si>
    <t>2025-05-17 09:35:1747474539</t>
  </si>
  <si>
    <t>2025-05-08 20:23:1746735814</t>
  </si>
  <si>
    <t>2025-05-12 12:09:1747051768</t>
  </si>
  <si>
    <t>当前日期</t>
    <phoneticPr fontId="2" type="noConversion"/>
  </si>
  <si>
    <t>2025-05-20 13:18:1747747092</t>
  </si>
  <si>
    <t>李子怡</t>
  </si>
  <si>
    <t>2025-05-20 10:12:1747735957</t>
  </si>
  <si>
    <t>2025-05-20 13:58:1747749498</t>
  </si>
  <si>
    <t>2025-05-20 01:35:1747704902</t>
  </si>
  <si>
    <t>2025-05-20 11:55:1747742104</t>
  </si>
  <si>
    <t>列1</t>
    <phoneticPr fontId="2" type="noConversion"/>
  </si>
  <si>
    <t>最新成单时间</t>
    <phoneticPr fontId="2" type="noConversion"/>
  </si>
  <si>
    <t>校验结果</t>
    <phoneticPr fontId="2" type="noConversion"/>
  </si>
  <si>
    <t>2025-05-21 10:21:1747822872</t>
  </si>
  <si>
    <t>2025-05-21 00:43:1747788226</t>
  </si>
  <si>
    <t>吴悦</t>
  </si>
  <si>
    <t>2025-05-21 15:10:1747840200</t>
  </si>
  <si>
    <t>2025-05-22 16:25:1747931117</t>
  </si>
  <si>
    <t>2025-05-22 20:57:1747947456</t>
  </si>
  <si>
    <t>MB</t>
  </si>
  <si>
    <t>CUBE</t>
  </si>
  <si>
    <t>2025-05-22 19:34:1747942463</t>
  </si>
  <si>
    <t>2025-05-22 11:36:1747913810</t>
  </si>
  <si>
    <t>2025-05-22 00:20:1747873230</t>
  </si>
  <si>
    <t>2025-05-24 21:28:1748122087</t>
  </si>
  <si>
    <t>2025-05-24 23:33:1748129621</t>
  </si>
  <si>
    <t>2025-05-24 16:59:1748105985</t>
  </si>
  <si>
    <t>2025-05-24 13:02:1748091764</t>
  </si>
  <si>
    <t>2025-05-24 21:17:1748121452</t>
  </si>
  <si>
    <t>2025-05-23 12:09:1748002167</t>
  </si>
  <si>
    <t>2025-05-24 15:51:1748101919</t>
  </si>
  <si>
    <t>2025-05-24 18:11:1748110260</t>
  </si>
  <si>
    <t>2025-05-24 17:51:1748109119</t>
  </si>
  <si>
    <t>2025-05-24 20:16:1748117780</t>
  </si>
  <si>
    <t>2025-05-23 15:59:1748015986</t>
  </si>
  <si>
    <t>2025-05-23 09:25:1747992343</t>
  </si>
  <si>
    <t>2025-05-24 11:00:1748084449</t>
  </si>
  <si>
    <t>2025-05-23 06:43:1747982623</t>
  </si>
  <si>
    <t>2025-05-24 13:51:1748094692</t>
  </si>
  <si>
    <t>2025-05-24 10:26:1748082402</t>
  </si>
  <si>
    <t>2025-05-24 05:14:1748063671</t>
  </si>
  <si>
    <t>2025-05-23 11:42:1748000572</t>
  </si>
  <si>
    <t>2025-05-24 16:29:1748104175</t>
  </si>
  <si>
    <t>2025-05-24 23:23:1748128985</t>
  </si>
  <si>
    <t>2025-05-23 10:45:1747997132</t>
  </si>
  <si>
    <t>2025-05-23 20:19:1748031576</t>
  </si>
  <si>
    <t>2025-05-24 17:53:1748109190</t>
  </si>
  <si>
    <t>2025-05-23 08:37:1747989424</t>
  </si>
  <si>
    <t>2025-05-23 11:48:1748000905</t>
  </si>
  <si>
    <t>2025-05-24 10:32:1748082754</t>
  </si>
  <si>
    <t>2025-05-23 13:24:1748006695</t>
  </si>
  <si>
    <t>2025-05-23 11:04:1747998283</t>
  </si>
  <si>
    <t>2025-05-24 10:55:1748084111</t>
  </si>
  <si>
    <t>2025-05-23 14:11:1748009465</t>
  </si>
  <si>
    <t>2025-05-25 19:11:1748200260</t>
  </si>
  <si>
    <t>2025-05-14 23:46:1747266411</t>
  </si>
  <si>
    <t>2025-05-25 17:53:1748195597</t>
  </si>
  <si>
    <t>2025-05-25 17:27:1748194076</t>
  </si>
  <si>
    <t>2025-05-25 16:32:1748190739</t>
  </si>
  <si>
    <t>2025-05-25 22:16:1748211366</t>
  </si>
  <si>
    <t>2025-05-25 21:00:1748206852</t>
  </si>
  <si>
    <t>2025-05-25 16:02:1748188968</t>
  </si>
  <si>
    <t>2025-05-25 22:52:1748213520</t>
  </si>
  <si>
    <t>2025-05-25 17:49:1748195347</t>
  </si>
  <si>
    <t>2025-05-25 19:37:1748201865</t>
  </si>
  <si>
    <t>2025-05-25 23:39:1748216384</t>
  </si>
  <si>
    <t>2025-05-25 08:34:1748162054</t>
  </si>
  <si>
    <t>2025-05-25 09:13:1748164433</t>
  </si>
  <si>
    <t>2025-05-25 11:42:1748173362</t>
  </si>
  <si>
    <t>2025-05-25 23:10:1748214648</t>
  </si>
  <si>
    <t>2025-05-25 09:54:1748166848</t>
  </si>
  <si>
    <t>2025-05-25 11:32:1748172766</t>
  </si>
  <si>
    <t>2025-05-25 07:05:1748156703</t>
  </si>
  <si>
    <t>2025-05-25 13:46:1748180785</t>
  </si>
  <si>
    <t>2025-05-25 05:44:1748151869</t>
  </si>
  <si>
    <t>2025-05-25 13:31:1748179909</t>
  </si>
  <si>
    <t>2025-05-25 12:35:1748176543</t>
  </si>
  <si>
    <t>2025-05-25 05:50:1748152255</t>
  </si>
  <si>
    <t>2025-05-25 10:21:1748168514</t>
  </si>
  <si>
    <t>2025-05-25 08:10:1748160641</t>
  </si>
  <si>
    <t>2025-05-25 06:32:1748154748</t>
  </si>
  <si>
    <t>2025-05-25 16:03:1748188981</t>
  </si>
  <si>
    <t>2025-05-25 09:49:1748166591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</si>
</sst>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/yyyy"/>
    <numFmt numFmtId="177" formatCode="yyyy\-mm\-dd;@"/>
    <numFmt numFmtId="178" formatCode="d"/>
    <numFmt numFmtId="179" formatCode="0.00_);[Red]\(0.00\)"/>
    <numFmt numFmtId="180" formatCode="0_);[Red]\(0\)"/>
    <numFmt numFmtId="181" formatCode="yyyy/m/d\ h:mm:ss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pivotButton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181" fontId="6" fillId="2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</cellXfs>
  <cellStyles count="4">
    <cellStyle name="百分比" xfId="1" builtinId="5"/>
    <cellStyle name="百分比 2" xfId="3" xr:uid="{3A3F4D1E-571D-4093-B71C-A4842835AD69}"/>
    <cellStyle name="常规" xfId="0" builtinId="0"/>
    <cellStyle name="常规 2" xfId="2" xr:uid="{B04A525A-1956-4265-BCC7-8B21303583D3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numFmt numFmtId="19" formatCode="yyyy/m/d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3" formatCode="0%"/>
    </dxf>
    <dxf>
      <numFmt numFmtId="19" formatCode="yyyy/m/d"/>
    </dxf>
    <dxf>
      <numFmt numFmtId="179" formatCode="0.00_);[Red]\(0.00\)"/>
    </dxf>
    <dxf>
      <numFmt numFmtId="180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Y" refreshedDate="45803.572824074072" createdVersion="8" refreshedVersion="8" minRefreshableVersion="3" recordCount="432" xr:uid="{C387E521-BD58-49C9-BC30-4A5CD73B0CF8}">
  <cacheSource type="worksheet">
    <worksheetSource name="明细"/>
  </cacheSource>
  <cacheFields count="18">
    <cacheField name="一级渠道" numFmtId="0">
      <sharedItems count="6">
        <s v="RF"/>
        <s v="MA"/>
        <s v="OT"/>
        <s v="PM"/>
        <s v="NA"/>
        <s v="MB"/>
      </sharedItems>
    </cacheField>
    <cacheField name="二级渠道" numFmtId="0">
      <sharedItems/>
    </cacheField>
    <cacheField name="区域" numFmtId="0">
      <sharedItems/>
    </cacheField>
    <cacheField name="销售顾问" numFmtId="0">
      <sharedItems count="105">
        <s v="梁勤雨"/>
        <s v="江典儿"/>
        <s v="路小芝"/>
        <s v="罗月梅"/>
        <s v="范莉娟"/>
        <s v="张贤宝"/>
        <s v="唐诗雨1"/>
        <s v="李晶"/>
        <s v="廖杨"/>
        <s v="饶方梅"/>
        <s v="张帅"/>
        <s v="张梦岱1"/>
        <s v="肖仕川"/>
        <s v="蔡俊豪"/>
        <s v="王荧琪"/>
        <s v="胡丝雨"/>
        <s v="胡成材"/>
        <s v="何小江"/>
        <s v="何芬"/>
        <s v="陈凯亮"/>
        <s v="申恒霄"/>
        <s v="张金梅"/>
        <s v="郑典英"/>
        <s v="刘玉玲"/>
        <s v="熊怡婉"/>
        <s v="孙璐1"/>
        <s v="刘国佳"/>
        <s v="董红梅"/>
        <s v="白艳芳"/>
        <s v="胡振华"/>
        <s v="周雪"/>
        <s v="李建龙"/>
        <s v="杨洋"/>
        <s v="刘青青1"/>
        <s v="陈鹏"/>
        <s v="曾麟"/>
        <s v="龚姝颖"/>
        <s v="周珏璇"/>
        <s v="刘馨艳"/>
        <s v="陈维维"/>
        <s v="彭可云"/>
        <s v="李倩"/>
        <s v="刘佳艺"/>
        <s v="邓昌午"/>
        <s v="李海燕"/>
        <s v="杨浩"/>
        <s v="赵红丽"/>
        <s v="徐曼2"/>
        <s v="郑婷"/>
        <s v="张华蕾"/>
        <s v="黄婷婷1"/>
        <s v="苟彬银"/>
        <s v="李卫东"/>
        <s v="陈郑天"/>
        <s v="何金徽"/>
        <s v="张小利"/>
        <s v="王志宏"/>
        <s v="李丹"/>
        <s v="吴昊飞"/>
        <s v="刘乐1"/>
        <s v="唐伟尧"/>
        <s v="秦岭"/>
        <s v="李洁莹"/>
        <s v="赵燕燕"/>
        <s v="吴悦"/>
        <s v="廖红琴"/>
        <s v="郭家利"/>
        <s v="陈玉豪"/>
        <s v="梁禹"/>
        <s v="龚梦瑶"/>
        <s v="李子怡"/>
        <s v="冀梦梦"/>
        <s v="兰国安"/>
        <s v="杨明辉"/>
        <s v="王博"/>
        <s v="周鹏鹏"/>
        <s v="何婷"/>
        <s v="宋国发"/>
        <s v="陈媛媛"/>
        <s v="刘倩"/>
        <s v="王思菊"/>
        <s v="张立志"/>
        <s v="余强"/>
        <s v="张运千"/>
        <s v="黄彪"/>
        <s v="邵天鹏"/>
        <s v="曹秋菊"/>
        <s v="李慧4"/>
        <s v="肖亮亮"/>
        <s v="奉悦"/>
        <s v="黄涢秀"/>
        <s v="蔡锦梦"/>
        <s v="胡飞"/>
        <s v="朱潜"/>
        <s v="刘洁如"/>
        <s v="谭青青"/>
        <s v="宋艳"/>
        <s v="程亮"/>
        <s v="唐可欣"/>
        <s v="孙艺旗"/>
        <s v="蔡灿" u="1"/>
        <s v="闫庆霞" u="1"/>
        <s v="黄倩" u="1"/>
        <s v="李丹妮" u="1"/>
        <s v="李昌研" u="1"/>
      </sharedItems>
    </cacheField>
    <cacheField name="入职时间" numFmtId="14">
      <sharedItems containsSemiMixedTypes="0" containsNonDate="0" containsDate="1" containsString="0" minDate="2019-10-10T00:00:00" maxDate="2025-03-31T00:00:00"/>
    </cacheField>
    <cacheField name="是否新人" numFmtId="0">
      <sharedItems/>
    </cacheField>
    <cacheField name="顺次完课量" numFmtId="0">
      <sharedItems containsString="0" containsBlank="1" containsNumber="1" containsInteger="1" minValue="1" maxValue="36"/>
    </cacheField>
    <cacheField name="顺次完课转化量" numFmtId="0">
      <sharedItems containsString="0" containsBlank="1" containsNumber="1" containsInteger="1" minValue="1" maxValue="15"/>
    </cacheField>
    <cacheField name="顺次完课转化率" numFmtId="9">
      <sharedItems containsString="0" containsBlank="1" containsNumber="1" minValue="6.3E-2" maxValue="3"/>
    </cacheField>
    <cacheField name="成单量" numFmtId="0">
      <sharedItems containsSemiMixedTypes="0" containsString="0" containsNumber="1" containsInteger="1" minValue="1" maxValue="24"/>
    </cacheField>
    <cacheField name="顾问_顺次完课转化率" numFmtId="10">
      <sharedItems containsString="0" containsBlank="1" containsNumber="1" minValue="0.16700000000000001" maxValue="1"/>
    </cacheField>
    <cacheField name="部门_顺次完课转化率" numFmtId="9">
      <sharedItems containsSemiMixedTypes="0" containsString="0" containsNumber="1" minValue="0.45300000000000001" maxValue="0.59499999999999997"/>
    </cacheField>
    <cacheField name="部门均单" numFmtId="0">
      <sharedItems containsSemiMixedTypes="0" containsString="0" containsNumber="1" minValue="3.7" maxValue="11.4"/>
    </cacheField>
    <cacheField name="顾问均单" numFmtId="0">
      <sharedItems containsString="0" containsBlank="1" containsNumber="1" containsInteger="1" minValue="1" maxValue="21"/>
    </cacheField>
    <cacheField name="是否大于总转化率" numFmtId="0">
      <sharedItems/>
    </cacheField>
    <cacheField name="是否大于部门均单" numFmtId="0">
      <sharedItems containsBlank="1"/>
    </cacheField>
    <cacheField name="是否奖励" numFmtId="0">
      <sharedItems/>
    </cacheField>
    <cacheField name="最新成单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s v="RF - IR"/>
    <s v="亚欧澳"/>
    <x v="0"/>
    <d v="2024-08-01T00:00:00"/>
    <s v="否"/>
    <n v="4"/>
    <n v="2"/>
    <n v="0.5"/>
    <n v="5"/>
    <m/>
    <n v="0.45300000000000001"/>
    <n v="11.4"/>
    <n v="9"/>
    <b v="0"/>
    <b v="0"/>
    <b v="0"/>
    <s v="2025-05-25 23:39:1748216384"/>
  </r>
  <r>
    <x v="0"/>
    <s v="RF - ZA"/>
    <s v="亚欧澳"/>
    <x v="0"/>
    <d v="2024-08-01T00:00:00"/>
    <s v="否"/>
    <n v="7"/>
    <n v="3"/>
    <n v="0.42899999999999999"/>
    <n v="4"/>
    <m/>
    <n v="0.45300000000000001"/>
    <n v="11.4"/>
    <n v="9"/>
    <b v="0"/>
    <b v="0"/>
    <b v="0"/>
    <s v="2025-05-25 23:39:1748216384"/>
  </r>
  <r>
    <x v="1"/>
    <s v="BDG"/>
    <s v="北美"/>
    <x v="1"/>
    <d v="2024-07-08T00:00:00"/>
    <s v="否"/>
    <n v="1"/>
    <m/>
    <m/>
    <n v="1"/>
    <n v="1"/>
    <n v="0.59499999999999997"/>
    <n v="6.6"/>
    <n v="10"/>
    <b v="1"/>
    <b v="1"/>
    <b v="1"/>
    <s v="2025-05-25 23:10:1748214648"/>
  </r>
  <r>
    <x v="1"/>
    <s v="BDLM"/>
    <s v="北美"/>
    <x v="1"/>
    <d v="2024-07-08T00:00:00"/>
    <s v="否"/>
    <n v="3"/>
    <m/>
    <m/>
    <n v="1"/>
    <n v="1"/>
    <n v="0.59499999999999997"/>
    <n v="6.6"/>
    <n v="10"/>
    <b v="1"/>
    <b v="1"/>
    <b v="1"/>
    <s v="2025-05-25 23:10:1748214648"/>
  </r>
  <r>
    <x v="2"/>
    <s v="APP"/>
    <s v="北美"/>
    <x v="1"/>
    <d v="2024-07-08T00:00:00"/>
    <s v="否"/>
    <n v="1"/>
    <n v="1"/>
    <n v="1"/>
    <n v="1"/>
    <n v="1"/>
    <n v="0.59499999999999997"/>
    <n v="6.6"/>
    <n v="10"/>
    <b v="1"/>
    <b v="1"/>
    <b v="1"/>
    <s v="2025-05-25 23:10:1748214648"/>
  </r>
  <r>
    <x v="3"/>
    <s v="GG"/>
    <s v="北美"/>
    <x v="1"/>
    <d v="2024-07-08T00:00:00"/>
    <s v="否"/>
    <m/>
    <m/>
    <m/>
    <n v="2"/>
    <n v="1"/>
    <n v="0.59499999999999997"/>
    <n v="6.6"/>
    <n v="10"/>
    <b v="1"/>
    <b v="1"/>
    <b v="1"/>
    <s v="2025-05-25 23:10:1748214648"/>
  </r>
  <r>
    <x v="3"/>
    <s v="XHS"/>
    <s v="北美"/>
    <x v="1"/>
    <d v="2024-07-08T00:00:00"/>
    <s v="否"/>
    <n v="1"/>
    <n v="1"/>
    <n v="1"/>
    <n v="1"/>
    <n v="1"/>
    <n v="0.59499999999999997"/>
    <n v="6.6"/>
    <n v="10"/>
    <b v="1"/>
    <b v="1"/>
    <b v="1"/>
    <s v="2025-05-25 23:10:1748214648"/>
  </r>
  <r>
    <x v="0"/>
    <s v="RF - IR"/>
    <s v="北美"/>
    <x v="1"/>
    <d v="2024-07-08T00:00:00"/>
    <s v="否"/>
    <n v="1"/>
    <n v="1"/>
    <n v="1"/>
    <n v="2"/>
    <n v="1"/>
    <n v="0.59499999999999997"/>
    <n v="6.6"/>
    <n v="10"/>
    <b v="1"/>
    <b v="1"/>
    <b v="1"/>
    <s v="2025-05-25 23:10:1748214648"/>
  </r>
  <r>
    <x v="0"/>
    <s v="RF - ZA"/>
    <s v="北美"/>
    <x v="1"/>
    <d v="2024-07-08T00:00:00"/>
    <s v="否"/>
    <n v="3"/>
    <n v="4"/>
    <n v="1.333"/>
    <n v="4"/>
    <n v="1"/>
    <n v="0.59499999999999997"/>
    <n v="6.6"/>
    <n v="10"/>
    <b v="1"/>
    <b v="1"/>
    <b v="1"/>
    <s v="2025-05-25 23:10:1748214648"/>
  </r>
  <r>
    <x v="1"/>
    <s v="BDLM"/>
    <s v="亚欧澳"/>
    <x v="2"/>
    <d v="2022-07-04T00:00:00"/>
    <s v="否"/>
    <m/>
    <n v="2"/>
    <m/>
    <n v="2"/>
    <m/>
    <n v="0.45300000000000001"/>
    <n v="11.4"/>
    <n v="6"/>
    <b v="0"/>
    <b v="0"/>
    <b v="0"/>
    <s v="2025-05-25 22:52:1748213520"/>
  </r>
  <r>
    <x v="1"/>
    <s v="BJT"/>
    <s v="亚欧澳"/>
    <x v="2"/>
    <d v="2022-07-04T00:00:00"/>
    <s v="否"/>
    <m/>
    <m/>
    <m/>
    <n v="1"/>
    <m/>
    <n v="0.45300000000000001"/>
    <n v="11.4"/>
    <n v="6"/>
    <b v="0"/>
    <b v="0"/>
    <b v="0"/>
    <s v="2025-05-25 22:52:1748213520"/>
  </r>
  <r>
    <x v="2"/>
    <s v="FM"/>
    <s v="亚欧澳"/>
    <x v="2"/>
    <d v="2022-07-04T00:00:00"/>
    <s v="否"/>
    <m/>
    <m/>
    <m/>
    <n v="1"/>
    <m/>
    <n v="0.45300000000000001"/>
    <n v="11.4"/>
    <n v="6"/>
    <b v="0"/>
    <b v="0"/>
    <b v="0"/>
    <s v="2025-05-25 22:52:1748213520"/>
  </r>
  <r>
    <x v="0"/>
    <s v="RF - IR"/>
    <s v="亚欧澳"/>
    <x v="2"/>
    <d v="2022-07-04T00:00:00"/>
    <s v="否"/>
    <n v="3"/>
    <n v="4"/>
    <n v="1.333"/>
    <n v="5"/>
    <m/>
    <n v="0.45300000000000001"/>
    <n v="11.4"/>
    <n v="6"/>
    <b v="0"/>
    <b v="0"/>
    <b v="0"/>
    <s v="2025-05-25 22:52:1748213520"/>
  </r>
  <r>
    <x v="1"/>
    <s v="BDLM"/>
    <s v="亚欧澳"/>
    <x v="3"/>
    <d v="2024-12-19T00:00:00"/>
    <s v="否"/>
    <n v="4"/>
    <n v="2"/>
    <n v="0.5"/>
    <n v="4"/>
    <n v="0.35"/>
    <n v="0.45300000000000001"/>
    <n v="11.4"/>
    <n v="17"/>
    <b v="0"/>
    <b v="1"/>
    <b v="0"/>
    <s v="2025-05-25 22:16:1748211366"/>
  </r>
  <r>
    <x v="2"/>
    <s v="APP"/>
    <s v="亚欧澳"/>
    <x v="3"/>
    <d v="2024-12-19T00:00:00"/>
    <s v="否"/>
    <m/>
    <m/>
    <m/>
    <n v="1"/>
    <n v="0.35"/>
    <n v="0.45300000000000001"/>
    <n v="11.4"/>
    <n v="17"/>
    <b v="0"/>
    <b v="1"/>
    <b v="0"/>
    <s v="2025-05-25 22:16:1748211366"/>
  </r>
  <r>
    <x v="3"/>
    <s v="FB"/>
    <s v="亚欧澳"/>
    <x v="3"/>
    <d v="2024-12-19T00:00:00"/>
    <s v="否"/>
    <n v="5"/>
    <n v="1"/>
    <n v="0.2"/>
    <n v="2"/>
    <n v="0.35"/>
    <n v="0.45300000000000001"/>
    <n v="11.4"/>
    <n v="17"/>
    <b v="0"/>
    <b v="1"/>
    <b v="0"/>
    <s v="2025-05-25 22:16:1748211366"/>
  </r>
  <r>
    <x v="3"/>
    <s v="GG"/>
    <s v="亚欧澳"/>
    <x v="3"/>
    <d v="2024-12-19T00:00:00"/>
    <s v="否"/>
    <n v="4"/>
    <n v="2"/>
    <n v="0.5"/>
    <n v="2"/>
    <n v="0.35"/>
    <n v="0.45300000000000001"/>
    <n v="11.4"/>
    <n v="17"/>
    <b v="0"/>
    <b v="1"/>
    <b v="0"/>
    <s v="2025-05-25 22:16:1748211366"/>
  </r>
  <r>
    <x v="3"/>
    <s v="XHS"/>
    <s v="亚欧澳"/>
    <x v="3"/>
    <d v="2024-12-19T00:00:00"/>
    <s v="否"/>
    <n v="11"/>
    <n v="4"/>
    <n v="0.36399999999999999"/>
    <n v="6"/>
    <n v="0.35"/>
    <n v="0.45300000000000001"/>
    <n v="11.4"/>
    <n v="17"/>
    <b v="0"/>
    <b v="1"/>
    <b v="0"/>
    <s v="2025-05-25 22:16:1748211366"/>
  </r>
  <r>
    <x v="0"/>
    <s v="RF - IR"/>
    <s v="亚欧澳"/>
    <x v="3"/>
    <d v="2024-12-19T00:00:00"/>
    <s v="否"/>
    <n v="6"/>
    <n v="6"/>
    <n v="1"/>
    <n v="3"/>
    <n v="0.35"/>
    <n v="0.45300000000000001"/>
    <n v="11.4"/>
    <n v="17"/>
    <b v="0"/>
    <b v="1"/>
    <b v="0"/>
    <s v="2025-05-25 22:16:1748211366"/>
  </r>
  <r>
    <x v="0"/>
    <s v="RF - ZA"/>
    <s v="亚欧澳"/>
    <x v="3"/>
    <d v="2024-12-19T00:00:00"/>
    <s v="否"/>
    <n v="16"/>
    <n v="1"/>
    <n v="6.3E-2"/>
    <n v="3"/>
    <n v="0.35"/>
    <n v="0.45300000000000001"/>
    <n v="11.4"/>
    <n v="17"/>
    <b v="0"/>
    <b v="1"/>
    <b v="0"/>
    <s v="2025-05-25 22:16:1748211366"/>
  </r>
  <r>
    <x v="1"/>
    <s v="BDLM"/>
    <s v="亚欧澳"/>
    <x v="4"/>
    <d v="2024-12-19T00:00:00"/>
    <s v="否"/>
    <n v="2"/>
    <n v="2"/>
    <n v="1"/>
    <n v="2"/>
    <n v="0.36799999999999999"/>
    <n v="0.45300000000000001"/>
    <n v="11.4"/>
    <n v="20"/>
    <b v="0"/>
    <b v="1"/>
    <b v="0"/>
    <s v="2025-05-25 21:00:1748206852"/>
  </r>
  <r>
    <x v="4"/>
    <s v="NA"/>
    <s v="亚欧澳"/>
    <x v="4"/>
    <d v="2024-12-19T00:00:00"/>
    <s v="否"/>
    <m/>
    <m/>
    <m/>
    <n v="2"/>
    <n v="0.36799999999999999"/>
    <n v="0.45300000000000001"/>
    <n v="11.4"/>
    <n v="20"/>
    <b v="0"/>
    <b v="1"/>
    <b v="0"/>
    <s v="2025-05-25 21:00:1748206852"/>
  </r>
  <r>
    <x v="3"/>
    <s v="FB"/>
    <s v="亚欧澳"/>
    <x v="4"/>
    <d v="2024-12-19T00:00:00"/>
    <s v="否"/>
    <n v="4"/>
    <n v="1"/>
    <n v="0.25"/>
    <n v="1"/>
    <n v="0.36799999999999999"/>
    <n v="0.45300000000000001"/>
    <n v="11.4"/>
    <n v="20"/>
    <b v="0"/>
    <b v="1"/>
    <b v="0"/>
    <s v="2025-05-25 21:00:1748206852"/>
  </r>
  <r>
    <x v="3"/>
    <s v="GG"/>
    <s v="亚欧澳"/>
    <x v="4"/>
    <d v="2024-12-19T00:00:00"/>
    <s v="否"/>
    <n v="6"/>
    <n v="3"/>
    <n v="0.5"/>
    <n v="3"/>
    <n v="0.36799999999999999"/>
    <n v="0.45300000000000001"/>
    <n v="11.4"/>
    <n v="20"/>
    <b v="0"/>
    <b v="1"/>
    <b v="0"/>
    <s v="2025-05-25 21:00:1748206852"/>
  </r>
  <r>
    <x v="3"/>
    <s v="XHS"/>
    <s v="亚欧澳"/>
    <x v="4"/>
    <d v="2024-12-19T00:00:00"/>
    <s v="否"/>
    <n v="9"/>
    <n v="3"/>
    <n v="0.33300000000000002"/>
    <n v="6"/>
    <n v="0.36799999999999999"/>
    <n v="0.45300000000000001"/>
    <n v="11.4"/>
    <n v="20"/>
    <b v="0"/>
    <b v="1"/>
    <b v="0"/>
    <s v="2025-05-25 21:00:1748206852"/>
  </r>
  <r>
    <x v="0"/>
    <s v="RF - IR"/>
    <s v="亚欧澳"/>
    <x v="4"/>
    <d v="2024-12-19T00:00:00"/>
    <s v="否"/>
    <n v="2"/>
    <n v="2"/>
    <n v="1"/>
    <n v="2"/>
    <n v="0.36799999999999999"/>
    <n v="0.45300000000000001"/>
    <n v="11.4"/>
    <n v="20"/>
    <b v="0"/>
    <b v="1"/>
    <b v="0"/>
    <s v="2025-05-25 21:00:1748206852"/>
  </r>
  <r>
    <x v="0"/>
    <s v="RF - ZA"/>
    <s v="亚欧澳"/>
    <x v="4"/>
    <d v="2024-12-19T00:00:00"/>
    <s v="否"/>
    <n v="13"/>
    <n v="6"/>
    <n v="0.46200000000000002"/>
    <n v="6"/>
    <n v="0.36799999999999999"/>
    <n v="0.45300000000000001"/>
    <n v="11.4"/>
    <n v="20"/>
    <b v="0"/>
    <b v="1"/>
    <b v="0"/>
    <s v="2025-05-25 21:00:1748206852"/>
  </r>
  <r>
    <x v="4"/>
    <s v="NA"/>
    <s v="亚欧澳"/>
    <x v="5"/>
    <d v="2024-11-04T00:00:00"/>
    <s v="否"/>
    <m/>
    <m/>
    <m/>
    <n v="1"/>
    <n v="0.28599999999999998"/>
    <n v="0.45300000000000001"/>
    <n v="11.4"/>
    <n v="8"/>
    <b v="0"/>
    <b v="0"/>
    <b v="0"/>
    <s v="2025-05-25 19:37:1748201865"/>
  </r>
  <r>
    <x v="3"/>
    <s v="XHS"/>
    <s v="亚欧澳"/>
    <x v="5"/>
    <d v="2024-11-04T00:00:00"/>
    <s v="否"/>
    <n v="7"/>
    <n v="2"/>
    <n v="0.28599999999999998"/>
    <n v="5"/>
    <n v="0.28599999999999998"/>
    <n v="0.45300000000000001"/>
    <n v="11.4"/>
    <n v="8"/>
    <b v="0"/>
    <b v="0"/>
    <b v="0"/>
    <s v="2025-05-25 19:37:1748201865"/>
  </r>
  <r>
    <x v="0"/>
    <s v="RF - ZA"/>
    <s v="亚欧澳"/>
    <x v="5"/>
    <d v="2024-11-04T00:00:00"/>
    <s v="否"/>
    <n v="3"/>
    <n v="2"/>
    <n v="0.66700000000000004"/>
    <n v="2"/>
    <n v="0.28599999999999998"/>
    <n v="0.45300000000000001"/>
    <n v="11.4"/>
    <n v="8"/>
    <b v="0"/>
    <b v="0"/>
    <b v="0"/>
    <s v="2025-05-25 19:37:1748201865"/>
  </r>
  <r>
    <x v="1"/>
    <s v="BDLM"/>
    <s v="亚欧澳"/>
    <x v="6"/>
    <d v="2024-05-12T00:00:00"/>
    <s v="否"/>
    <n v="3"/>
    <m/>
    <m/>
    <n v="1"/>
    <n v="0.44400000000000001"/>
    <n v="0.45300000000000001"/>
    <n v="11.4"/>
    <n v="13"/>
    <b v="0"/>
    <b v="1"/>
    <b v="0"/>
    <s v="2025-05-25 19:11:1748200260"/>
  </r>
  <r>
    <x v="1"/>
    <s v="BDLM"/>
    <s v="亚欧澳"/>
    <x v="7"/>
    <d v="2022-06-06T00:00:00"/>
    <s v="否"/>
    <n v="2"/>
    <n v="1"/>
    <n v="0.5"/>
    <n v="1"/>
    <n v="0.625"/>
    <n v="0.45300000000000001"/>
    <n v="11.4"/>
    <n v="11"/>
    <b v="1"/>
    <b v="0"/>
    <b v="0"/>
    <s v="2025-05-25 19:11:1748200260"/>
  </r>
  <r>
    <x v="2"/>
    <s v="APP"/>
    <s v="亚欧澳"/>
    <x v="6"/>
    <d v="2024-05-12T00:00:00"/>
    <s v="否"/>
    <m/>
    <m/>
    <m/>
    <n v="1"/>
    <n v="0.44400000000000001"/>
    <n v="0.45300000000000001"/>
    <n v="11.4"/>
    <n v="13"/>
    <b v="0"/>
    <b v="1"/>
    <b v="0"/>
    <s v="2025-05-25 19:11:1748200260"/>
  </r>
  <r>
    <x v="2"/>
    <s v="WC"/>
    <s v="亚欧澳"/>
    <x v="7"/>
    <d v="2022-06-06T00:00:00"/>
    <s v="否"/>
    <n v="1"/>
    <n v="1"/>
    <n v="1"/>
    <n v="1"/>
    <n v="0.625"/>
    <n v="0.45300000000000001"/>
    <n v="11.4"/>
    <n v="11"/>
    <b v="1"/>
    <b v="0"/>
    <b v="0"/>
    <s v="2025-05-25 19:11:1748200260"/>
  </r>
  <r>
    <x v="3"/>
    <s v="FB"/>
    <s v="亚欧澳"/>
    <x v="6"/>
    <d v="2024-05-12T00:00:00"/>
    <s v="否"/>
    <n v="1"/>
    <n v="1"/>
    <n v="1"/>
    <n v="1"/>
    <n v="0.44400000000000001"/>
    <n v="0.45300000000000001"/>
    <n v="11.4"/>
    <n v="13"/>
    <b v="0"/>
    <b v="1"/>
    <b v="0"/>
    <s v="2025-05-25 19:11:1748200260"/>
  </r>
  <r>
    <x v="3"/>
    <s v="FB"/>
    <s v="亚欧澳"/>
    <x v="7"/>
    <d v="2022-06-06T00:00:00"/>
    <s v="否"/>
    <n v="2"/>
    <n v="1"/>
    <n v="0.5"/>
    <n v="1"/>
    <n v="0.625"/>
    <n v="0.45300000000000001"/>
    <n v="11.4"/>
    <n v="11"/>
    <b v="1"/>
    <b v="0"/>
    <b v="0"/>
    <s v="2025-05-25 19:11:1748200260"/>
  </r>
  <r>
    <x v="3"/>
    <s v="GG"/>
    <s v="亚欧澳"/>
    <x v="7"/>
    <d v="2022-06-06T00:00:00"/>
    <s v="否"/>
    <n v="2"/>
    <n v="1"/>
    <n v="0.5"/>
    <n v="1"/>
    <n v="0.625"/>
    <n v="0.45300000000000001"/>
    <n v="11.4"/>
    <n v="11"/>
    <b v="1"/>
    <b v="0"/>
    <b v="0"/>
    <s v="2025-05-25 19:11:1748200260"/>
  </r>
  <r>
    <x v="3"/>
    <s v="XHS"/>
    <s v="亚欧澳"/>
    <x v="6"/>
    <d v="2024-05-12T00:00:00"/>
    <s v="否"/>
    <n v="8"/>
    <n v="3"/>
    <n v="0.375"/>
    <n v="5"/>
    <n v="0.44400000000000001"/>
    <n v="0.45300000000000001"/>
    <n v="11.4"/>
    <n v="13"/>
    <b v="0"/>
    <b v="1"/>
    <b v="0"/>
    <s v="2025-05-25 19:11:1748200260"/>
  </r>
  <r>
    <x v="3"/>
    <s v="XHS"/>
    <s v="亚欧澳"/>
    <x v="7"/>
    <d v="2022-06-06T00:00:00"/>
    <s v="否"/>
    <n v="3"/>
    <n v="2"/>
    <n v="0.66700000000000004"/>
    <n v="5"/>
    <n v="0.625"/>
    <n v="0.45300000000000001"/>
    <n v="11.4"/>
    <n v="11"/>
    <b v="1"/>
    <b v="0"/>
    <b v="0"/>
    <s v="2025-05-25 19:11:1748200260"/>
  </r>
  <r>
    <x v="0"/>
    <s v="RF - IR"/>
    <s v="亚欧澳"/>
    <x v="6"/>
    <d v="2024-05-12T00:00:00"/>
    <s v="否"/>
    <n v="2"/>
    <m/>
    <m/>
    <n v="1"/>
    <n v="0.44400000000000001"/>
    <n v="0.45300000000000001"/>
    <n v="11.4"/>
    <n v="13"/>
    <b v="0"/>
    <b v="1"/>
    <b v="0"/>
    <s v="2025-05-25 19:11:1748200260"/>
  </r>
  <r>
    <x v="0"/>
    <s v="RF - IR"/>
    <s v="亚欧澳"/>
    <x v="7"/>
    <d v="2022-06-06T00:00:00"/>
    <s v="否"/>
    <n v="3"/>
    <n v="1"/>
    <n v="0.33300000000000002"/>
    <n v="2"/>
    <n v="0.625"/>
    <n v="0.45300000000000001"/>
    <n v="11.4"/>
    <n v="11"/>
    <b v="1"/>
    <b v="0"/>
    <b v="0"/>
    <s v="2025-05-25 19:11:1748200260"/>
  </r>
  <r>
    <x v="0"/>
    <s v="RF - ZA"/>
    <s v="亚欧澳"/>
    <x v="6"/>
    <d v="2024-05-12T00:00:00"/>
    <s v="否"/>
    <n v="8"/>
    <n v="4"/>
    <n v="0.5"/>
    <n v="5"/>
    <n v="0.44400000000000001"/>
    <n v="0.45300000000000001"/>
    <n v="11.4"/>
    <n v="13"/>
    <b v="0"/>
    <b v="1"/>
    <b v="0"/>
    <s v="2025-05-25 19:11:1748200260"/>
  </r>
  <r>
    <x v="0"/>
    <s v="RF - ZA"/>
    <s v="亚欧澳"/>
    <x v="7"/>
    <d v="2022-06-06T00:00:00"/>
    <s v="否"/>
    <n v="1"/>
    <m/>
    <m/>
    <n v="1"/>
    <n v="0.625"/>
    <n v="0.45300000000000001"/>
    <n v="11.4"/>
    <n v="11"/>
    <b v="1"/>
    <b v="0"/>
    <b v="0"/>
    <s v="2025-05-25 19:11:1748200260"/>
  </r>
  <r>
    <x v="1"/>
    <s v="BDLM"/>
    <s v="亚欧澳"/>
    <x v="8"/>
    <d v="2024-01-29T00:00:00"/>
    <s v="否"/>
    <n v="1"/>
    <n v="1"/>
    <n v="1"/>
    <n v="1"/>
    <n v="0.57099999999999995"/>
    <n v="0.45300000000000001"/>
    <n v="11.4"/>
    <n v="14"/>
    <b v="1"/>
    <b v="1"/>
    <b v="1"/>
    <s v="2025-05-25 17:53:1748195597"/>
  </r>
  <r>
    <x v="3"/>
    <s v="FB"/>
    <s v="亚欧澳"/>
    <x v="8"/>
    <d v="2024-01-29T00:00:00"/>
    <s v="否"/>
    <n v="3"/>
    <n v="2"/>
    <n v="0.66700000000000004"/>
    <n v="2"/>
    <n v="0.57099999999999995"/>
    <n v="0.45300000000000001"/>
    <n v="11.4"/>
    <n v="14"/>
    <b v="1"/>
    <b v="1"/>
    <b v="1"/>
    <s v="2025-05-25 17:53:1748195597"/>
  </r>
  <r>
    <x v="3"/>
    <s v="GG"/>
    <s v="亚欧澳"/>
    <x v="8"/>
    <d v="2024-01-29T00:00:00"/>
    <s v="否"/>
    <m/>
    <m/>
    <m/>
    <n v="1"/>
    <n v="0.57099999999999995"/>
    <n v="0.45300000000000001"/>
    <n v="11.4"/>
    <n v="14"/>
    <b v="1"/>
    <b v="1"/>
    <b v="1"/>
    <s v="2025-05-25 17:53:1748195597"/>
  </r>
  <r>
    <x v="3"/>
    <s v="XHS"/>
    <s v="亚欧澳"/>
    <x v="8"/>
    <d v="2024-01-29T00:00:00"/>
    <s v="否"/>
    <n v="4"/>
    <n v="2"/>
    <n v="0.5"/>
    <n v="4"/>
    <n v="0.57099999999999995"/>
    <n v="0.45300000000000001"/>
    <n v="11.4"/>
    <n v="14"/>
    <b v="1"/>
    <b v="1"/>
    <b v="1"/>
    <s v="2025-05-25 17:53:1748195597"/>
  </r>
  <r>
    <x v="0"/>
    <s v="RF - IR"/>
    <s v="亚欧澳"/>
    <x v="8"/>
    <d v="2024-01-29T00:00:00"/>
    <s v="否"/>
    <n v="5"/>
    <n v="2"/>
    <n v="0.4"/>
    <n v="2"/>
    <n v="0.57099999999999995"/>
    <n v="0.45300000000000001"/>
    <n v="11.4"/>
    <n v="14"/>
    <b v="1"/>
    <b v="1"/>
    <b v="1"/>
    <s v="2025-05-25 17:53:1748195597"/>
  </r>
  <r>
    <x v="0"/>
    <s v="RF - ZA"/>
    <s v="亚欧澳"/>
    <x v="8"/>
    <d v="2024-01-29T00:00:00"/>
    <s v="否"/>
    <n v="5"/>
    <n v="4"/>
    <n v="0.8"/>
    <n v="5"/>
    <n v="0.57099999999999995"/>
    <n v="0.45300000000000001"/>
    <n v="11.4"/>
    <n v="14"/>
    <b v="1"/>
    <b v="1"/>
    <b v="1"/>
    <s v="2025-05-25 17:53:1748195597"/>
  </r>
  <r>
    <x v="1"/>
    <s v="BDLM"/>
    <s v="亚欧澳"/>
    <x v="9"/>
    <d v="2024-08-01T00:00:00"/>
    <s v="否"/>
    <n v="4"/>
    <m/>
    <m/>
    <n v="1"/>
    <n v="0.4"/>
    <n v="0.45300000000000001"/>
    <n v="11.4"/>
    <n v="17"/>
    <b v="0"/>
    <b v="1"/>
    <b v="0"/>
    <s v="2025-05-25 17:49:1748195347"/>
  </r>
  <r>
    <x v="3"/>
    <s v="FB"/>
    <s v="亚欧澳"/>
    <x v="9"/>
    <d v="2024-08-01T00:00:00"/>
    <s v="否"/>
    <n v="4"/>
    <n v="1"/>
    <n v="0.25"/>
    <n v="2"/>
    <n v="0.4"/>
    <n v="0.45300000000000001"/>
    <n v="11.4"/>
    <n v="17"/>
    <b v="0"/>
    <b v="1"/>
    <b v="0"/>
    <s v="2025-05-25 17:49:1748195347"/>
  </r>
  <r>
    <x v="3"/>
    <s v="XHS"/>
    <s v="亚欧澳"/>
    <x v="9"/>
    <d v="2024-08-01T00:00:00"/>
    <s v="否"/>
    <n v="6"/>
    <n v="3"/>
    <n v="0.5"/>
    <n v="4"/>
    <n v="0.4"/>
    <n v="0.45300000000000001"/>
    <n v="11.4"/>
    <n v="17"/>
    <b v="0"/>
    <b v="1"/>
    <b v="0"/>
    <s v="2025-05-25 17:49:1748195347"/>
  </r>
  <r>
    <x v="0"/>
    <s v="RF - IR"/>
    <s v="亚欧澳"/>
    <x v="9"/>
    <d v="2024-08-01T00:00:00"/>
    <s v="否"/>
    <n v="2"/>
    <n v="1"/>
    <n v="0.5"/>
    <n v="1"/>
    <n v="0.4"/>
    <n v="0.45300000000000001"/>
    <n v="11.4"/>
    <n v="17"/>
    <b v="0"/>
    <b v="1"/>
    <b v="0"/>
    <s v="2025-05-25 17:49:1748195347"/>
  </r>
  <r>
    <x v="0"/>
    <s v="RF - ZA"/>
    <s v="亚欧澳"/>
    <x v="9"/>
    <d v="2024-08-01T00:00:00"/>
    <s v="否"/>
    <n v="11"/>
    <n v="7"/>
    <n v="0.63600000000000001"/>
    <n v="10"/>
    <n v="0.4"/>
    <n v="0.45300000000000001"/>
    <n v="11.4"/>
    <n v="17"/>
    <b v="0"/>
    <b v="1"/>
    <b v="0"/>
    <s v="2025-05-25 17:49:1748195347"/>
  </r>
  <r>
    <x v="1"/>
    <s v="BDLM"/>
    <s v="亚欧澳"/>
    <x v="10"/>
    <d v="2022-07-18T00:00:00"/>
    <s v="否"/>
    <n v="3"/>
    <m/>
    <m/>
    <n v="3"/>
    <n v="0.5"/>
    <n v="0.45300000000000001"/>
    <n v="11.4"/>
    <n v="13"/>
    <b v="1"/>
    <b v="1"/>
    <b v="1"/>
    <s v="2025-05-25 17:27:1748194076"/>
  </r>
  <r>
    <x v="2"/>
    <s v="WC"/>
    <s v="亚欧澳"/>
    <x v="10"/>
    <d v="2022-07-18T00:00:00"/>
    <s v="否"/>
    <n v="1"/>
    <n v="1"/>
    <n v="1"/>
    <n v="1"/>
    <n v="0.5"/>
    <n v="0.45300000000000001"/>
    <n v="11.4"/>
    <n v="13"/>
    <b v="1"/>
    <b v="1"/>
    <b v="1"/>
    <s v="2025-05-25 17:27:1748194076"/>
  </r>
  <r>
    <x v="3"/>
    <s v="FB"/>
    <s v="亚欧澳"/>
    <x v="10"/>
    <d v="2022-07-18T00:00:00"/>
    <s v="否"/>
    <n v="3"/>
    <n v="1"/>
    <n v="0.33300000000000002"/>
    <n v="1"/>
    <n v="0.5"/>
    <n v="0.45300000000000001"/>
    <n v="11.4"/>
    <n v="13"/>
    <b v="1"/>
    <b v="1"/>
    <b v="1"/>
    <s v="2025-05-25 17:27:1748194076"/>
  </r>
  <r>
    <x v="3"/>
    <s v="XHS"/>
    <s v="亚欧澳"/>
    <x v="10"/>
    <d v="2022-07-18T00:00:00"/>
    <s v="否"/>
    <n v="4"/>
    <n v="2"/>
    <n v="0.5"/>
    <n v="3"/>
    <n v="0.5"/>
    <n v="0.45300000000000001"/>
    <n v="11.4"/>
    <n v="13"/>
    <b v="1"/>
    <b v="1"/>
    <b v="1"/>
    <s v="2025-05-25 17:27:1748194076"/>
  </r>
  <r>
    <x v="0"/>
    <s v="RF - IR"/>
    <s v="亚欧澳"/>
    <x v="10"/>
    <d v="2022-07-18T00:00:00"/>
    <s v="否"/>
    <n v="2"/>
    <m/>
    <m/>
    <n v="2"/>
    <n v="0.5"/>
    <n v="0.45300000000000001"/>
    <n v="11.4"/>
    <n v="13"/>
    <b v="1"/>
    <b v="1"/>
    <b v="1"/>
    <s v="2025-05-25 17:27:1748194076"/>
  </r>
  <r>
    <x v="0"/>
    <s v="RF - ZA"/>
    <s v="亚欧澳"/>
    <x v="10"/>
    <d v="2022-07-18T00:00:00"/>
    <s v="否"/>
    <n v="11"/>
    <n v="5"/>
    <n v="0.45500000000000002"/>
    <n v="6"/>
    <n v="0.5"/>
    <n v="0.45300000000000001"/>
    <n v="11.4"/>
    <n v="13"/>
    <b v="1"/>
    <b v="1"/>
    <b v="1"/>
    <s v="2025-05-25 17:27:1748194076"/>
  </r>
  <r>
    <x v="1"/>
    <s v="BDLM"/>
    <s v="亚欧澳"/>
    <x v="11"/>
    <d v="2024-08-21T00:00:00"/>
    <s v="否"/>
    <n v="2"/>
    <n v="1"/>
    <n v="0.5"/>
    <n v="1"/>
    <n v="0.45"/>
    <n v="0.45300000000000001"/>
    <n v="11.4"/>
    <n v="18"/>
    <b v="0"/>
    <b v="1"/>
    <b v="0"/>
    <s v="2025-05-25 16:32:1748190739"/>
  </r>
  <r>
    <x v="2"/>
    <s v="APP"/>
    <s v="亚欧澳"/>
    <x v="11"/>
    <d v="2024-08-21T00:00:00"/>
    <s v="否"/>
    <m/>
    <m/>
    <m/>
    <n v="1"/>
    <n v="0.45"/>
    <n v="0.45300000000000001"/>
    <n v="11.4"/>
    <n v="18"/>
    <b v="0"/>
    <b v="1"/>
    <b v="0"/>
    <s v="2025-05-25 16:32:1748190739"/>
  </r>
  <r>
    <x v="2"/>
    <s v="FM"/>
    <s v="亚欧澳"/>
    <x v="11"/>
    <d v="2024-08-21T00:00:00"/>
    <s v="否"/>
    <n v="1"/>
    <n v="1"/>
    <n v="1"/>
    <n v="2"/>
    <n v="0.45"/>
    <n v="0.45300000000000001"/>
    <n v="11.4"/>
    <n v="18"/>
    <b v="0"/>
    <b v="1"/>
    <b v="0"/>
    <s v="2025-05-25 16:32:1748190739"/>
  </r>
  <r>
    <x v="3"/>
    <s v="FB"/>
    <s v="亚欧澳"/>
    <x v="11"/>
    <d v="2024-08-21T00:00:00"/>
    <s v="否"/>
    <n v="7"/>
    <n v="2"/>
    <n v="0.28599999999999998"/>
    <n v="1"/>
    <n v="0.45"/>
    <n v="0.45300000000000001"/>
    <n v="11.4"/>
    <n v="18"/>
    <b v="0"/>
    <b v="1"/>
    <b v="0"/>
    <s v="2025-05-25 16:32:1748190739"/>
  </r>
  <r>
    <x v="3"/>
    <s v="GG"/>
    <s v="亚欧澳"/>
    <x v="11"/>
    <d v="2024-08-21T00:00:00"/>
    <s v="否"/>
    <n v="2"/>
    <n v="1"/>
    <n v="0.5"/>
    <n v="2"/>
    <n v="0.45"/>
    <n v="0.45300000000000001"/>
    <n v="11.4"/>
    <n v="18"/>
    <b v="0"/>
    <b v="1"/>
    <b v="0"/>
    <s v="2025-05-25 16:32:1748190739"/>
  </r>
  <r>
    <x v="3"/>
    <s v="XHS"/>
    <s v="亚欧澳"/>
    <x v="11"/>
    <d v="2024-08-21T00:00:00"/>
    <s v="否"/>
    <n v="10"/>
    <n v="5"/>
    <n v="0.5"/>
    <n v="7"/>
    <n v="0.45"/>
    <n v="0.45300000000000001"/>
    <n v="11.4"/>
    <n v="18"/>
    <b v="0"/>
    <b v="1"/>
    <b v="0"/>
    <s v="2025-05-25 16:32:1748190739"/>
  </r>
  <r>
    <x v="0"/>
    <s v="RF - IR"/>
    <s v="亚欧澳"/>
    <x v="11"/>
    <d v="2024-08-21T00:00:00"/>
    <s v="否"/>
    <n v="3"/>
    <n v="1"/>
    <n v="0.33300000000000002"/>
    <n v="2"/>
    <n v="0.45"/>
    <n v="0.45300000000000001"/>
    <n v="11.4"/>
    <n v="18"/>
    <b v="0"/>
    <b v="1"/>
    <b v="0"/>
    <s v="2025-05-25 16:32:1748190739"/>
  </r>
  <r>
    <x v="0"/>
    <s v="RF - ZA"/>
    <s v="亚欧澳"/>
    <x v="11"/>
    <d v="2024-08-21T00:00:00"/>
    <s v="否"/>
    <n v="8"/>
    <n v="2"/>
    <n v="0.25"/>
    <n v="3"/>
    <n v="0.45"/>
    <n v="0.45300000000000001"/>
    <n v="11.4"/>
    <n v="18"/>
    <b v="0"/>
    <b v="1"/>
    <b v="0"/>
    <s v="2025-05-25 16:32:1748190739"/>
  </r>
  <r>
    <x v="3"/>
    <s v="MATH"/>
    <s v="北美"/>
    <x v="12"/>
    <d v="2022-04-21T00:00:00"/>
    <s v="否"/>
    <m/>
    <m/>
    <m/>
    <n v="1"/>
    <n v="0.66700000000000004"/>
    <n v="0.59499999999999997"/>
    <n v="6.6"/>
    <n v="7"/>
    <b v="1"/>
    <b v="1"/>
    <b v="1"/>
    <s v="2025-05-25 16:03:1748188981"/>
  </r>
  <r>
    <x v="3"/>
    <s v="XHS"/>
    <s v="北美"/>
    <x v="12"/>
    <d v="2022-04-21T00:00:00"/>
    <s v="否"/>
    <n v="3"/>
    <n v="2"/>
    <n v="0.66700000000000004"/>
    <n v="2"/>
    <n v="0.66700000000000004"/>
    <n v="0.59499999999999997"/>
    <n v="6.6"/>
    <n v="7"/>
    <b v="1"/>
    <b v="1"/>
    <b v="1"/>
    <s v="2025-05-25 16:03:1748188981"/>
  </r>
  <r>
    <x v="0"/>
    <s v="RF - ZA"/>
    <s v="北美"/>
    <x v="12"/>
    <d v="2022-04-21T00:00:00"/>
    <s v="否"/>
    <n v="5"/>
    <n v="4"/>
    <n v="0.8"/>
    <n v="4"/>
    <n v="0.66700000000000004"/>
    <n v="0.59499999999999997"/>
    <n v="6.6"/>
    <n v="7"/>
    <b v="1"/>
    <b v="1"/>
    <b v="1"/>
    <s v="2025-05-25 16:03:1748188981"/>
  </r>
  <r>
    <x v="1"/>
    <s v="BDLM"/>
    <s v="亚欧澳"/>
    <x v="13"/>
    <d v="2022-04-21T00:00:00"/>
    <s v="否"/>
    <n v="14"/>
    <n v="9"/>
    <n v="0.64300000000000002"/>
    <n v="12"/>
    <n v="0.27300000000000002"/>
    <n v="0.45300000000000001"/>
    <n v="11.4"/>
    <n v="16"/>
    <b v="0"/>
    <b v="1"/>
    <b v="0"/>
    <s v="2025-05-25 16:02:1748188968"/>
  </r>
  <r>
    <x v="2"/>
    <s v="APP"/>
    <s v="亚欧澳"/>
    <x v="13"/>
    <d v="2022-04-21T00:00:00"/>
    <s v="否"/>
    <m/>
    <m/>
    <m/>
    <n v="1"/>
    <n v="0.27300000000000002"/>
    <n v="0.45300000000000001"/>
    <n v="11.4"/>
    <n v="16"/>
    <b v="0"/>
    <b v="1"/>
    <b v="0"/>
    <s v="2025-05-25 16:02:1748188968"/>
  </r>
  <r>
    <x v="2"/>
    <s v="FM"/>
    <s v="亚欧澳"/>
    <x v="13"/>
    <d v="2022-04-21T00:00:00"/>
    <s v="否"/>
    <m/>
    <m/>
    <m/>
    <n v="1"/>
    <n v="0.27300000000000002"/>
    <n v="0.45300000000000001"/>
    <n v="11.4"/>
    <n v="16"/>
    <b v="0"/>
    <b v="1"/>
    <b v="0"/>
    <s v="2025-05-25 16:02:1748188968"/>
  </r>
  <r>
    <x v="3"/>
    <s v="FB"/>
    <s v="亚欧澳"/>
    <x v="13"/>
    <d v="2022-04-21T00:00:00"/>
    <s v="否"/>
    <n v="5"/>
    <n v="2"/>
    <n v="0.4"/>
    <n v="3"/>
    <n v="0.27300000000000002"/>
    <n v="0.45300000000000001"/>
    <n v="11.4"/>
    <n v="16"/>
    <b v="0"/>
    <b v="1"/>
    <b v="0"/>
    <s v="2025-05-25 16:02:1748188968"/>
  </r>
  <r>
    <x v="3"/>
    <s v="GG"/>
    <s v="亚欧澳"/>
    <x v="13"/>
    <d v="2022-04-21T00:00:00"/>
    <s v="否"/>
    <m/>
    <m/>
    <m/>
    <n v="1"/>
    <n v="0.27300000000000002"/>
    <n v="0.45300000000000001"/>
    <n v="11.4"/>
    <n v="16"/>
    <b v="0"/>
    <b v="1"/>
    <b v="0"/>
    <s v="2025-05-25 16:02:1748188968"/>
  </r>
  <r>
    <x v="3"/>
    <s v="XHS"/>
    <s v="亚欧澳"/>
    <x v="13"/>
    <d v="2022-04-21T00:00:00"/>
    <s v="否"/>
    <n v="6"/>
    <n v="1"/>
    <n v="0.16700000000000001"/>
    <n v="3"/>
    <n v="0.27300000000000002"/>
    <n v="0.45300000000000001"/>
    <n v="11.4"/>
    <n v="16"/>
    <b v="0"/>
    <b v="1"/>
    <b v="0"/>
    <s v="2025-05-25 16:02:1748188968"/>
  </r>
  <r>
    <x v="0"/>
    <s v="RF - IR"/>
    <s v="亚欧澳"/>
    <x v="13"/>
    <d v="2022-04-21T00:00:00"/>
    <s v="否"/>
    <n v="1"/>
    <n v="3"/>
    <n v="3"/>
    <n v="4"/>
    <n v="0.27300000000000002"/>
    <n v="0.45300000000000001"/>
    <n v="11.4"/>
    <n v="16"/>
    <b v="0"/>
    <b v="1"/>
    <b v="0"/>
    <s v="2025-05-25 16:02:1748188968"/>
  </r>
  <r>
    <x v="0"/>
    <s v="RF - ZA"/>
    <s v="亚欧澳"/>
    <x v="13"/>
    <d v="2022-04-21T00:00:00"/>
    <s v="否"/>
    <n v="8"/>
    <n v="2"/>
    <n v="0.25"/>
    <n v="3"/>
    <n v="0.27300000000000002"/>
    <n v="0.45300000000000001"/>
    <n v="11.4"/>
    <n v="16"/>
    <b v="0"/>
    <b v="1"/>
    <b v="0"/>
    <s v="2025-05-25 16:02:1748188968"/>
  </r>
  <r>
    <x v="1"/>
    <s v="BDLM"/>
    <s v="北美"/>
    <x v="14"/>
    <d v="2024-05-12T00:00:00"/>
    <s v="否"/>
    <n v="1"/>
    <n v="2"/>
    <n v="2"/>
    <n v="7"/>
    <n v="0.33300000000000002"/>
    <n v="0.59499999999999997"/>
    <n v="6.6"/>
    <n v="9"/>
    <b v="0"/>
    <b v="1"/>
    <b v="0"/>
    <s v="2025-05-25 13:46:1748180785"/>
  </r>
  <r>
    <x v="3"/>
    <s v="FB"/>
    <s v="北美"/>
    <x v="14"/>
    <d v="2024-05-12T00:00:00"/>
    <s v="否"/>
    <n v="1"/>
    <n v="1"/>
    <n v="1"/>
    <n v="1"/>
    <n v="0.33300000000000002"/>
    <n v="0.59499999999999997"/>
    <n v="6.6"/>
    <n v="9"/>
    <b v="0"/>
    <b v="1"/>
    <b v="0"/>
    <s v="2025-05-25 13:46:1748180785"/>
  </r>
  <r>
    <x v="3"/>
    <s v="GG"/>
    <s v="北美"/>
    <x v="14"/>
    <d v="2024-05-12T00:00:00"/>
    <s v="否"/>
    <n v="2"/>
    <m/>
    <m/>
    <n v="2"/>
    <n v="0.33300000000000002"/>
    <n v="0.59499999999999997"/>
    <n v="6.6"/>
    <n v="9"/>
    <b v="0"/>
    <b v="1"/>
    <b v="0"/>
    <s v="2025-05-25 13:46:1748180785"/>
  </r>
  <r>
    <x v="0"/>
    <s v="RF - IR"/>
    <s v="北美"/>
    <x v="14"/>
    <d v="2024-05-12T00:00:00"/>
    <s v="否"/>
    <n v="1"/>
    <n v="1"/>
    <n v="1"/>
    <n v="1"/>
    <n v="0.33300000000000002"/>
    <n v="0.59499999999999997"/>
    <n v="6.6"/>
    <n v="9"/>
    <b v="0"/>
    <b v="1"/>
    <b v="0"/>
    <s v="2025-05-25 13:46:1748180785"/>
  </r>
  <r>
    <x v="0"/>
    <s v="RF - ZA"/>
    <s v="北美"/>
    <x v="14"/>
    <d v="2024-05-12T00:00:00"/>
    <s v="否"/>
    <n v="7"/>
    <n v="5"/>
    <n v="0.71399999999999997"/>
    <n v="5"/>
    <n v="0.33300000000000002"/>
    <n v="0.59499999999999997"/>
    <n v="6.6"/>
    <n v="9"/>
    <b v="0"/>
    <b v="1"/>
    <b v="0"/>
    <s v="2025-05-25 13:46:1748180785"/>
  </r>
  <r>
    <x v="1"/>
    <s v="BDLM"/>
    <s v="北美"/>
    <x v="15"/>
    <d v="2025-02-20T00:00:00"/>
    <s v="是"/>
    <n v="1"/>
    <n v="1"/>
    <n v="1"/>
    <n v="2"/>
    <n v="1"/>
    <n v="0.59499999999999997"/>
    <n v="3.7"/>
    <n v="9"/>
    <b v="1"/>
    <b v="1"/>
    <b v="1"/>
    <s v="2025-05-25 13:31:1748179909"/>
  </r>
  <r>
    <x v="2"/>
    <s v="FM"/>
    <s v="北美"/>
    <x v="15"/>
    <d v="2025-02-20T00:00:00"/>
    <s v="是"/>
    <m/>
    <m/>
    <m/>
    <n v="1"/>
    <n v="1"/>
    <n v="0.59499999999999997"/>
    <n v="3.7"/>
    <n v="9"/>
    <b v="1"/>
    <b v="1"/>
    <b v="1"/>
    <s v="2025-05-25 13:31:1748179909"/>
  </r>
  <r>
    <x v="3"/>
    <s v="GG"/>
    <s v="北美"/>
    <x v="15"/>
    <d v="2025-02-20T00:00:00"/>
    <s v="是"/>
    <n v="1"/>
    <n v="1"/>
    <n v="1"/>
    <n v="1"/>
    <n v="1"/>
    <n v="0.59499999999999997"/>
    <n v="3.7"/>
    <n v="9"/>
    <b v="1"/>
    <b v="1"/>
    <b v="1"/>
    <s v="2025-05-25 13:31:1748179909"/>
  </r>
  <r>
    <x v="3"/>
    <s v="XHS"/>
    <s v="北美"/>
    <x v="15"/>
    <d v="2025-02-20T00:00:00"/>
    <s v="是"/>
    <n v="4"/>
    <n v="4"/>
    <n v="1"/>
    <n v="4"/>
    <n v="1"/>
    <n v="0.59499999999999997"/>
    <n v="3.7"/>
    <n v="9"/>
    <b v="1"/>
    <b v="1"/>
    <b v="1"/>
    <s v="2025-05-25 13:31:1748179909"/>
  </r>
  <r>
    <x v="0"/>
    <s v="RF - IR"/>
    <s v="北美"/>
    <x v="15"/>
    <d v="2025-02-20T00:00:00"/>
    <s v="是"/>
    <n v="1"/>
    <n v="1"/>
    <n v="1"/>
    <n v="1"/>
    <n v="1"/>
    <n v="0.59499999999999997"/>
    <n v="3.7"/>
    <n v="9"/>
    <b v="1"/>
    <b v="1"/>
    <b v="1"/>
    <s v="2025-05-25 13:31:1748179909"/>
  </r>
  <r>
    <x v="0"/>
    <s v="RF - ZA"/>
    <s v="北美"/>
    <x v="15"/>
    <d v="2025-02-20T00:00:00"/>
    <s v="是"/>
    <n v="4"/>
    <n v="2"/>
    <n v="0.5"/>
    <n v="2"/>
    <n v="1"/>
    <n v="0.59499999999999997"/>
    <n v="3.7"/>
    <n v="9"/>
    <b v="1"/>
    <b v="1"/>
    <b v="1"/>
    <s v="2025-05-25 13:31:1748179909"/>
  </r>
  <r>
    <x v="1"/>
    <s v="BDLM"/>
    <s v="北美"/>
    <x v="16"/>
    <d v="2024-10-19T00:00:00"/>
    <s v="否"/>
    <n v="2"/>
    <n v="3"/>
    <n v="1.5"/>
    <n v="9"/>
    <m/>
    <n v="0.59499999999999997"/>
    <n v="6.6"/>
    <n v="2"/>
    <b v="0"/>
    <b v="0"/>
    <b v="0"/>
    <s v="2025-05-25 12:35:1748176543"/>
  </r>
  <r>
    <x v="0"/>
    <s v="RF - IR"/>
    <s v="北美"/>
    <x v="16"/>
    <d v="2024-10-19T00:00:00"/>
    <s v="否"/>
    <n v="2"/>
    <n v="1"/>
    <n v="0.5"/>
    <n v="1"/>
    <m/>
    <n v="0.59499999999999997"/>
    <n v="6.6"/>
    <n v="2"/>
    <b v="0"/>
    <b v="0"/>
    <b v="0"/>
    <s v="2025-05-25 12:35:1748176543"/>
  </r>
  <r>
    <x v="0"/>
    <s v="RF - ZA"/>
    <s v="北美"/>
    <x v="16"/>
    <d v="2024-10-19T00:00:00"/>
    <s v="否"/>
    <n v="1"/>
    <n v="1"/>
    <n v="1"/>
    <n v="1"/>
    <m/>
    <n v="0.59499999999999997"/>
    <n v="6.6"/>
    <n v="2"/>
    <b v="0"/>
    <b v="0"/>
    <b v="0"/>
    <s v="2025-05-25 12:35:1748176543"/>
  </r>
  <r>
    <x v="1"/>
    <s v="BDG"/>
    <s v="北美"/>
    <x v="17"/>
    <d v="2023-03-01T00:00:00"/>
    <s v="否"/>
    <m/>
    <m/>
    <m/>
    <n v="1"/>
    <m/>
    <n v="0.59499999999999997"/>
    <n v="6.6"/>
    <n v="7"/>
    <b v="0"/>
    <b v="1"/>
    <b v="1"/>
    <s v="2025-05-25 11:42:1748173362"/>
  </r>
  <r>
    <x v="0"/>
    <s v="RF - IR"/>
    <s v="北美"/>
    <x v="17"/>
    <d v="2023-03-01T00:00:00"/>
    <s v="否"/>
    <n v="4"/>
    <n v="1"/>
    <n v="0.25"/>
    <n v="3"/>
    <m/>
    <n v="0.59499999999999997"/>
    <n v="6.6"/>
    <n v="7"/>
    <b v="0"/>
    <b v="1"/>
    <b v="1"/>
    <s v="2025-05-25 11:42:1748173362"/>
  </r>
  <r>
    <x v="0"/>
    <s v="RF - ZA"/>
    <s v="北美"/>
    <x v="17"/>
    <d v="2023-03-01T00:00:00"/>
    <s v="否"/>
    <n v="5"/>
    <n v="4"/>
    <n v="0.8"/>
    <n v="4"/>
    <m/>
    <n v="0.59499999999999997"/>
    <n v="6.6"/>
    <n v="7"/>
    <b v="0"/>
    <b v="1"/>
    <b v="1"/>
    <s v="2025-05-25 11:42:1748173362"/>
  </r>
  <r>
    <x v="1"/>
    <s v="BDLM"/>
    <s v="北美"/>
    <x v="18"/>
    <d v="2024-06-11T00:00:00"/>
    <s v="否"/>
    <n v="24"/>
    <n v="15"/>
    <n v="0.625"/>
    <n v="24"/>
    <n v="0.625"/>
    <n v="0.59499999999999997"/>
    <n v="6.6"/>
    <n v="19"/>
    <b v="1"/>
    <b v="1"/>
    <b v="1"/>
    <s v="2025-05-25 11:32:1748172766"/>
  </r>
  <r>
    <x v="2"/>
    <s v="FM"/>
    <s v="北美"/>
    <x v="18"/>
    <d v="2024-06-11T00:00:00"/>
    <s v="否"/>
    <n v="2"/>
    <n v="1"/>
    <n v="0.5"/>
    <n v="1"/>
    <n v="0.625"/>
    <n v="0.59499999999999997"/>
    <n v="6.6"/>
    <n v="19"/>
    <b v="1"/>
    <b v="1"/>
    <b v="1"/>
    <s v="2025-05-25 11:32:1748172766"/>
  </r>
  <r>
    <x v="3"/>
    <s v="GG"/>
    <s v="北美"/>
    <x v="18"/>
    <d v="2024-06-11T00:00:00"/>
    <s v="否"/>
    <n v="2"/>
    <n v="1"/>
    <n v="0.5"/>
    <n v="1"/>
    <n v="0.625"/>
    <n v="0.59499999999999997"/>
    <n v="6.6"/>
    <n v="19"/>
    <b v="1"/>
    <b v="1"/>
    <b v="1"/>
    <s v="2025-05-25 11:32:1748172766"/>
  </r>
  <r>
    <x v="3"/>
    <s v="XHS"/>
    <s v="北美"/>
    <x v="18"/>
    <d v="2024-06-11T00:00:00"/>
    <s v="否"/>
    <n v="4"/>
    <n v="3"/>
    <n v="0.75"/>
    <n v="4"/>
    <n v="0.625"/>
    <n v="0.59499999999999997"/>
    <n v="6.6"/>
    <n v="19"/>
    <b v="1"/>
    <b v="1"/>
    <b v="1"/>
    <s v="2025-05-25 11:32:1748172766"/>
  </r>
  <r>
    <x v="0"/>
    <s v="RF - IR"/>
    <s v="北美"/>
    <x v="18"/>
    <d v="2024-06-11T00:00:00"/>
    <s v="否"/>
    <n v="4"/>
    <n v="3"/>
    <n v="0.75"/>
    <n v="7"/>
    <n v="0.625"/>
    <n v="0.59499999999999997"/>
    <n v="6.6"/>
    <n v="19"/>
    <b v="1"/>
    <b v="1"/>
    <b v="1"/>
    <s v="2025-05-25 11:32:1748172766"/>
  </r>
  <r>
    <x v="0"/>
    <s v="RF - ZA"/>
    <s v="北美"/>
    <x v="18"/>
    <d v="2024-06-11T00:00:00"/>
    <s v="否"/>
    <n v="8"/>
    <n v="4"/>
    <n v="0.5"/>
    <n v="6"/>
    <n v="0.625"/>
    <n v="0.59499999999999997"/>
    <n v="6.6"/>
    <n v="19"/>
    <b v="1"/>
    <b v="1"/>
    <b v="1"/>
    <s v="2025-05-25 11:32:1748172766"/>
  </r>
  <r>
    <x v="1"/>
    <s v="BDLM"/>
    <s v="北美"/>
    <x v="19"/>
    <d v="2024-07-08T00:00:00"/>
    <s v="否"/>
    <n v="1"/>
    <m/>
    <m/>
    <n v="4"/>
    <n v="0.71399999999999997"/>
    <n v="0.59499999999999997"/>
    <n v="6.6"/>
    <n v="12"/>
    <b v="1"/>
    <b v="1"/>
    <b v="1"/>
    <s v="2025-05-25 10:21:1748168514"/>
  </r>
  <r>
    <x v="2"/>
    <s v="APP"/>
    <s v="北美"/>
    <x v="19"/>
    <d v="2024-07-08T00:00:00"/>
    <s v="否"/>
    <m/>
    <m/>
    <m/>
    <n v="1"/>
    <n v="0.71399999999999997"/>
    <n v="0.59499999999999997"/>
    <n v="6.6"/>
    <n v="12"/>
    <b v="1"/>
    <b v="1"/>
    <b v="1"/>
    <s v="2025-05-25 10:21:1748168514"/>
  </r>
  <r>
    <x v="3"/>
    <s v="FB"/>
    <s v="北美"/>
    <x v="19"/>
    <d v="2024-07-08T00:00:00"/>
    <s v="否"/>
    <n v="3"/>
    <n v="2"/>
    <n v="0.66700000000000004"/>
    <n v="2"/>
    <n v="0.71399999999999997"/>
    <n v="0.59499999999999997"/>
    <n v="6.6"/>
    <n v="12"/>
    <b v="1"/>
    <b v="1"/>
    <b v="1"/>
    <s v="2025-05-25 10:21:1748168514"/>
  </r>
  <r>
    <x v="3"/>
    <s v="GG"/>
    <s v="北美"/>
    <x v="19"/>
    <d v="2024-07-08T00:00:00"/>
    <s v="否"/>
    <n v="1"/>
    <m/>
    <m/>
    <n v="1"/>
    <n v="0.71399999999999997"/>
    <n v="0.59499999999999997"/>
    <n v="6.6"/>
    <n v="12"/>
    <b v="1"/>
    <b v="1"/>
    <b v="1"/>
    <s v="2025-05-25 10:21:1748168514"/>
  </r>
  <r>
    <x v="3"/>
    <s v="XHS"/>
    <s v="北美"/>
    <x v="19"/>
    <d v="2024-07-08T00:00:00"/>
    <s v="否"/>
    <n v="3"/>
    <n v="3"/>
    <n v="1"/>
    <n v="3"/>
    <n v="0.71399999999999997"/>
    <n v="0.59499999999999997"/>
    <n v="6.6"/>
    <n v="12"/>
    <b v="1"/>
    <b v="1"/>
    <b v="1"/>
    <s v="2025-05-25 10:21:1748168514"/>
  </r>
  <r>
    <x v="0"/>
    <s v="RF - IR"/>
    <s v="北美"/>
    <x v="19"/>
    <d v="2024-07-08T00:00:00"/>
    <s v="否"/>
    <n v="1"/>
    <n v="1"/>
    <n v="1"/>
    <n v="2"/>
    <n v="0.71399999999999997"/>
    <n v="0.59499999999999997"/>
    <n v="6.6"/>
    <n v="12"/>
    <b v="1"/>
    <b v="1"/>
    <b v="1"/>
    <s v="2025-05-25 10:21:1748168514"/>
  </r>
  <r>
    <x v="0"/>
    <s v="RF - ZA"/>
    <s v="北美"/>
    <x v="19"/>
    <d v="2024-07-08T00:00:00"/>
    <s v="否"/>
    <n v="4"/>
    <m/>
    <m/>
    <n v="3"/>
    <n v="0.71399999999999997"/>
    <n v="0.59499999999999997"/>
    <n v="6.6"/>
    <n v="12"/>
    <b v="1"/>
    <b v="1"/>
    <b v="1"/>
    <s v="2025-05-25 10:21:1748168514"/>
  </r>
  <r>
    <x v="1"/>
    <s v="BDG"/>
    <s v="北美"/>
    <x v="20"/>
    <d v="2019-11-27T00:00:00"/>
    <s v="否"/>
    <n v="8"/>
    <n v="6"/>
    <n v="0.75"/>
    <n v="12"/>
    <m/>
    <n v="0.59499999999999997"/>
    <n v="6.6"/>
    <n v="1"/>
    <b v="0"/>
    <b v="0"/>
    <b v="0"/>
    <s v="2025-05-25 09:54:1748166848"/>
  </r>
  <r>
    <x v="1"/>
    <s v="BDLM"/>
    <s v="北美"/>
    <x v="20"/>
    <d v="2019-11-27T00:00:00"/>
    <s v="否"/>
    <n v="1"/>
    <n v="1"/>
    <n v="1"/>
    <n v="1"/>
    <m/>
    <n v="0.59499999999999997"/>
    <n v="6.6"/>
    <n v="1"/>
    <b v="0"/>
    <b v="0"/>
    <b v="0"/>
    <s v="2025-05-25 09:54:1748166848"/>
  </r>
  <r>
    <x v="0"/>
    <s v="RF - IR"/>
    <s v="北美"/>
    <x v="20"/>
    <d v="2019-11-27T00:00:00"/>
    <s v="否"/>
    <n v="2"/>
    <n v="1"/>
    <n v="0.5"/>
    <n v="1"/>
    <m/>
    <n v="0.59499999999999997"/>
    <n v="6.6"/>
    <n v="1"/>
    <b v="0"/>
    <b v="0"/>
    <b v="0"/>
    <s v="2025-05-25 09:54:1748166848"/>
  </r>
  <r>
    <x v="3"/>
    <s v="XHS"/>
    <s v="北美"/>
    <x v="21"/>
    <d v="2024-08-01T00:00:00"/>
    <s v="否"/>
    <n v="5"/>
    <n v="2"/>
    <n v="0.4"/>
    <n v="4"/>
    <n v="0.4"/>
    <n v="0.59499999999999997"/>
    <n v="6.6"/>
    <n v="9"/>
    <b v="0"/>
    <b v="1"/>
    <b v="0"/>
    <s v="2025-05-25 09:49:1748166591"/>
  </r>
  <r>
    <x v="0"/>
    <s v="RF - IR"/>
    <s v="北美"/>
    <x v="21"/>
    <d v="2024-08-01T00:00:00"/>
    <s v="否"/>
    <n v="3"/>
    <n v="2"/>
    <n v="0.66700000000000004"/>
    <n v="2"/>
    <n v="0.4"/>
    <n v="0.59499999999999997"/>
    <n v="6.6"/>
    <n v="9"/>
    <b v="0"/>
    <b v="1"/>
    <b v="0"/>
    <s v="2025-05-25 09:49:1748166591"/>
  </r>
  <r>
    <x v="0"/>
    <s v="RF - ZA"/>
    <s v="北美"/>
    <x v="21"/>
    <d v="2024-08-01T00:00:00"/>
    <s v="否"/>
    <n v="2"/>
    <n v="1"/>
    <n v="0.5"/>
    <n v="3"/>
    <n v="0.4"/>
    <n v="0.59499999999999997"/>
    <n v="6.6"/>
    <n v="9"/>
    <b v="0"/>
    <b v="1"/>
    <b v="0"/>
    <s v="2025-05-25 09:49:1748166591"/>
  </r>
  <r>
    <x v="1"/>
    <s v="BD"/>
    <s v="北美"/>
    <x v="22"/>
    <d v="2024-08-01T00:00:00"/>
    <s v="否"/>
    <m/>
    <m/>
    <m/>
    <n v="1"/>
    <n v="0.625"/>
    <n v="0.59499999999999997"/>
    <n v="6.6"/>
    <n v="14"/>
    <b v="1"/>
    <b v="1"/>
    <b v="1"/>
    <s v="2025-05-25 09:13:1748164433"/>
  </r>
  <r>
    <x v="1"/>
    <s v="BDLM"/>
    <s v="北美"/>
    <x v="22"/>
    <d v="2024-08-01T00:00:00"/>
    <s v="否"/>
    <n v="1"/>
    <n v="1"/>
    <n v="1"/>
    <n v="1"/>
    <n v="0.625"/>
    <n v="0.59499999999999997"/>
    <n v="6.6"/>
    <n v="14"/>
    <b v="1"/>
    <b v="1"/>
    <b v="1"/>
    <s v="2025-05-25 09:13:1748164433"/>
  </r>
  <r>
    <x v="3"/>
    <s v="FB"/>
    <s v="北美"/>
    <x v="22"/>
    <d v="2024-08-01T00:00:00"/>
    <s v="否"/>
    <m/>
    <m/>
    <m/>
    <n v="1"/>
    <n v="0.625"/>
    <n v="0.59499999999999997"/>
    <n v="6.6"/>
    <n v="14"/>
    <b v="1"/>
    <b v="1"/>
    <b v="1"/>
    <s v="2025-05-25 09:13:1748164433"/>
  </r>
  <r>
    <x v="3"/>
    <s v="GG"/>
    <s v="北美"/>
    <x v="22"/>
    <d v="2024-08-01T00:00:00"/>
    <s v="否"/>
    <n v="2"/>
    <n v="2"/>
    <n v="1"/>
    <n v="3"/>
    <n v="0.625"/>
    <n v="0.59499999999999997"/>
    <n v="6.6"/>
    <n v="14"/>
    <b v="1"/>
    <b v="1"/>
    <b v="1"/>
    <s v="2025-05-25 09:13:1748164433"/>
  </r>
  <r>
    <x v="3"/>
    <s v="XHS"/>
    <s v="北美"/>
    <x v="22"/>
    <d v="2024-08-01T00:00:00"/>
    <s v="否"/>
    <n v="6"/>
    <n v="3"/>
    <n v="0.5"/>
    <n v="3"/>
    <n v="0.625"/>
    <n v="0.59499999999999997"/>
    <n v="6.6"/>
    <n v="14"/>
    <b v="1"/>
    <b v="1"/>
    <b v="1"/>
    <s v="2025-05-25 09:13:1748164433"/>
  </r>
  <r>
    <x v="0"/>
    <s v="RF - IR"/>
    <s v="北美"/>
    <x v="22"/>
    <d v="2024-08-01T00:00:00"/>
    <s v="否"/>
    <n v="1"/>
    <n v="1"/>
    <n v="1"/>
    <n v="1"/>
    <n v="0.625"/>
    <n v="0.59499999999999997"/>
    <n v="6.6"/>
    <n v="14"/>
    <b v="1"/>
    <b v="1"/>
    <b v="1"/>
    <s v="2025-05-25 09:13:1748164433"/>
  </r>
  <r>
    <x v="0"/>
    <s v="RF - ZA"/>
    <s v="北美"/>
    <x v="22"/>
    <d v="2024-08-01T00:00:00"/>
    <s v="否"/>
    <n v="12"/>
    <n v="4"/>
    <n v="0.33300000000000002"/>
    <n v="6"/>
    <n v="0.625"/>
    <n v="0.59499999999999997"/>
    <n v="6.6"/>
    <n v="14"/>
    <b v="1"/>
    <b v="1"/>
    <b v="1"/>
    <s v="2025-05-25 09:13:1748164433"/>
  </r>
  <r>
    <x v="1"/>
    <s v="BD"/>
    <s v="北美"/>
    <x v="23"/>
    <d v="2024-11-07T00:00:00"/>
    <s v="否"/>
    <m/>
    <m/>
    <m/>
    <n v="1"/>
    <m/>
    <n v="0.59499999999999997"/>
    <n v="6.6"/>
    <n v="1"/>
    <b v="0"/>
    <b v="0"/>
    <b v="0"/>
    <s v="2025-05-25 08:34:1748162054"/>
  </r>
  <r>
    <x v="1"/>
    <s v="BDLM"/>
    <s v="北美"/>
    <x v="23"/>
    <d v="2024-11-07T00:00:00"/>
    <s v="否"/>
    <m/>
    <m/>
    <m/>
    <n v="2"/>
    <m/>
    <n v="0.59499999999999997"/>
    <n v="6.6"/>
    <n v="1"/>
    <b v="0"/>
    <b v="0"/>
    <b v="0"/>
    <s v="2025-05-25 08:34:1748162054"/>
  </r>
  <r>
    <x v="0"/>
    <s v="RF - ZA"/>
    <s v="北美"/>
    <x v="23"/>
    <d v="2024-11-07T00:00:00"/>
    <s v="否"/>
    <n v="3"/>
    <n v="1"/>
    <n v="0.33300000000000002"/>
    <n v="1"/>
    <m/>
    <n v="0.59499999999999997"/>
    <n v="6.6"/>
    <n v="1"/>
    <b v="0"/>
    <b v="0"/>
    <b v="0"/>
    <s v="2025-05-25 08:34:1748162054"/>
  </r>
  <r>
    <x v="2"/>
    <s v="WC"/>
    <s v="北美"/>
    <x v="24"/>
    <d v="2024-01-29T00:00:00"/>
    <s v="否"/>
    <n v="1"/>
    <n v="1"/>
    <n v="1"/>
    <n v="1"/>
    <n v="0.66700000000000004"/>
    <n v="0.59499999999999997"/>
    <n v="6.6"/>
    <n v="15"/>
    <b v="1"/>
    <b v="1"/>
    <b v="1"/>
    <s v="2025-05-25 08:10:1748160641"/>
  </r>
  <r>
    <x v="3"/>
    <s v="GG"/>
    <s v="北美"/>
    <x v="24"/>
    <d v="2024-01-29T00:00:00"/>
    <s v="否"/>
    <n v="4"/>
    <n v="1"/>
    <n v="0.25"/>
    <n v="2"/>
    <n v="0.66700000000000004"/>
    <n v="0.59499999999999997"/>
    <n v="6.6"/>
    <n v="15"/>
    <b v="1"/>
    <b v="1"/>
    <b v="1"/>
    <s v="2025-05-25 08:10:1748160641"/>
  </r>
  <r>
    <x v="3"/>
    <s v="XHS"/>
    <s v="北美"/>
    <x v="24"/>
    <d v="2024-01-29T00:00:00"/>
    <s v="否"/>
    <n v="7"/>
    <n v="6"/>
    <n v="0.85699999999999998"/>
    <n v="9"/>
    <n v="0.66700000000000004"/>
    <n v="0.59499999999999997"/>
    <n v="6.6"/>
    <n v="15"/>
    <b v="1"/>
    <b v="1"/>
    <b v="1"/>
    <s v="2025-05-25 08:10:1748160641"/>
  </r>
  <r>
    <x v="0"/>
    <s v="RF - ZA"/>
    <s v="北美"/>
    <x v="24"/>
    <d v="2024-01-29T00:00:00"/>
    <s v="否"/>
    <n v="6"/>
    <n v="2"/>
    <n v="0.33300000000000002"/>
    <n v="3"/>
    <n v="0.66700000000000004"/>
    <n v="0.59499999999999997"/>
    <n v="6.6"/>
    <n v="15"/>
    <b v="1"/>
    <b v="1"/>
    <b v="1"/>
    <s v="2025-05-25 08:10:1748160641"/>
  </r>
  <r>
    <x v="1"/>
    <s v="BDLM"/>
    <s v="北美"/>
    <x v="25"/>
    <d v="2024-07-29T00:00:00"/>
    <s v="否"/>
    <n v="6"/>
    <n v="5"/>
    <n v="0.83299999999999996"/>
    <n v="12"/>
    <n v="0.75"/>
    <n v="0.59499999999999997"/>
    <n v="6.6"/>
    <n v="12"/>
    <b v="1"/>
    <b v="1"/>
    <b v="1"/>
    <s v="2025-05-25 07:05:1748156703"/>
  </r>
  <r>
    <x v="3"/>
    <s v="GG"/>
    <s v="北美"/>
    <x v="25"/>
    <d v="2024-07-29T00:00:00"/>
    <s v="否"/>
    <n v="2"/>
    <n v="2"/>
    <n v="1"/>
    <n v="2"/>
    <n v="0.75"/>
    <n v="0.59499999999999997"/>
    <n v="6.6"/>
    <n v="12"/>
    <b v="1"/>
    <b v="1"/>
    <b v="1"/>
    <s v="2025-05-25 07:05:1748156703"/>
  </r>
  <r>
    <x v="3"/>
    <s v="XHS"/>
    <s v="北美"/>
    <x v="25"/>
    <d v="2024-07-29T00:00:00"/>
    <s v="否"/>
    <n v="2"/>
    <n v="1"/>
    <n v="0.5"/>
    <n v="2"/>
    <n v="0.75"/>
    <n v="0.59499999999999997"/>
    <n v="6.6"/>
    <n v="12"/>
    <b v="1"/>
    <b v="1"/>
    <b v="1"/>
    <s v="2025-05-25 07:05:1748156703"/>
  </r>
  <r>
    <x v="0"/>
    <s v="RF - ZA"/>
    <s v="北美"/>
    <x v="25"/>
    <d v="2024-07-29T00:00:00"/>
    <s v="否"/>
    <n v="9"/>
    <n v="7"/>
    <n v="0.77800000000000002"/>
    <n v="8"/>
    <n v="0.75"/>
    <n v="0.59499999999999997"/>
    <n v="6.6"/>
    <n v="12"/>
    <b v="1"/>
    <b v="1"/>
    <b v="1"/>
    <s v="2025-05-25 07:05:1748156703"/>
  </r>
  <r>
    <x v="3"/>
    <s v="GG"/>
    <s v="北美"/>
    <x v="26"/>
    <d v="2022-03-14T00:00:00"/>
    <s v="否"/>
    <n v="4"/>
    <n v="2"/>
    <n v="0.5"/>
    <n v="2"/>
    <n v="0.6"/>
    <n v="0.59499999999999997"/>
    <n v="6.6"/>
    <n v="10"/>
    <b v="1"/>
    <b v="1"/>
    <b v="1"/>
    <s v="2025-05-25 06:32:1748154748"/>
  </r>
  <r>
    <x v="3"/>
    <s v="XHS"/>
    <s v="北美"/>
    <x v="26"/>
    <d v="2022-03-14T00:00:00"/>
    <s v="否"/>
    <n v="1"/>
    <n v="1"/>
    <n v="1"/>
    <n v="1"/>
    <n v="0.6"/>
    <n v="0.59499999999999997"/>
    <n v="6.6"/>
    <n v="10"/>
    <b v="1"/>
    <b v="1"/>
    <b v="1"/>
    <s v="2025-05-25 06:32:1748154748"/>
  </r>
  <r>
    <x v="0"/>
    <s v="RF - IR"/>
    <s v="北美"/>
    <x v="26"/>
    <d v="2022-03-14T00:00:00"/>
    <s v="否"/>
    <n v="1"/>
    <m/>
    <m/>
    <n v="3"/>
    <n v="0.6"/>
    <n v="0.59499999999999997"/>
    <n v="6.6"/>
    <n v="10"/>
    <b v="1"/>
    <b v="1"/>
    <b v="1"/>
    <s v="2025-05-25 06:32:1748154748"/>
  </r>
  <r>
    <x v="0"/>
    <s v="RF - ZA"/>
    <s v="北美"/>
    <x v="26"/>
    <d v="2022-03-14T00:00:00"/>
    <s v="否"/>
    <n v="2"/>
    <n v="2"/>
    <n v="1"/>
    <n v="4"/>
    <n v="0.6"/>
    <n v="0.59499999999999997"/>
    <n v="6.6"/>
    <n v="10"/>
    <b v="1"/>
    <b v="1"/>
    <b v="1"/>
    <s v="2025-05-25 06:32:1748154748"/>
  </r>
  <r>
    <x v="1"/>
    <s v="BDLM"/>
    <s v="北美"/>
    <x v="27"/>
    <d v="2024-12-19T00:00:00"/>
    <s v="否"/>
    <n v="2"/>
    <m/>
    <m/>
    <n v="1"/>
    <n v="0.85699999999999998"/>
    <n v="0.59499999999999997"/>
    <n v="6.6"/>
    <n v="14"/>
    <b v="1"/>
    <b v="1"/>
    <b v="1"/>
    <s v="2025-05-25 05:50:1748152255"/>
  </r>
  <r>
    <x v="4"/>
    <s v="NA"/>
    <s v="北美"/>
    <x v="27"/>
    <d v="2024-12-19T00:00:00"/>
    <s v="否"/>
    <m/>
    <m/>
    <m/>
    <n v="1"/>
    <n v="0.85699999999999998"/>
    <n v="0.59499999999999997"/>
    <n v="6.6"/>
    <n v="14"/>
    <b v="1"/>
    <b v="1"/>
    <b v="1"/>
    <s v="2025-05-25 05:50:1748152255"/>
  </r>
  <r>
    <x v="2"/>
    <s v="WE"/>
    <s v="北美"/>
    <x v="27"/>
    <d v="2024-12-19T00:00:00"/>
    <s v="否"/>
    <m/>
    <n v="1"/>
    <m/>
    <n v="1"/>
    <n v="0.85699999999999998"/>
    <n v="0.59499999999999997"/>
    <n v="6.6"/>
    <n v="14"/>
    <b v="1"/>
    <b v="1"/>
    <b v="1"/>
    <s v="2025-05-25 05:50:1748152255"/>
  </r>
  <r>
    <x v="3"/>
    <s v="GG"/>
    <s v="北美"/>
    <x v="27"/>
    <d v="2024-12-19T00:00:00"/>
    <s v="否"/>
    <n v="1"/>
    <n v="1"/>
    <n v="1"/>
    <n v="3"/>
    <n v="0.85699999999999998"/>
    <n v="0.59499999999999997"/>
    <n v="6.6"/>
    <n v="14"/>
    <b v="1"/>
    <b v="1"/>
    <b v="1"/>
    <s v="2025-05-25 05:50:1748152255"/>
  </r>
  <r>
    <x v="3"/>
    <s v="XHS"/>
    <s v="北美"/>
    <x v="27"/>
    <d v="2024-12-19T00:00:00"/>
    <s v="否"/>
    <n v="6"/>
    <n v="4"/>
    <n v="0.66700000000000004"/>
    <n v="5"/>
    <n v="0.85699999999999998"/>
    <n v="0.59499999999999997"/>
    <n v="6.6"/>
    <n v="14"/>
    <b v="1"/>
    <b v="1"/>
    <b v="1"/>
    <s v="2025-05-25 05:50:1748152255"/>
  </r>
  <r>
    <x v="0"/>
    <s v="RF - IR"/>
    <s v="北美"/>
    <x v="27"/>
    <d v="2024-12-19T00:00:00"/>
    <s v="否"/>
    <m/>
    <m/>
    <m/>
    <n v="3"/>
    <n v="0.85699999999999998"/>
    <n v="0.59499999999999997"/>
    <n v="6.6"/>
    <n v="14"/>
    <b v="1"/>
    <b v="1"/>
    <b v="1"/>
    <s v="2025-05-25 05:50:1748152255"/>
  </r>
  <r>
    <x v="0"/>
    <s v="RF - ZA"/>
    <s v="北美"/>
    <x v="27"/>
    <d v="2024-12-19T00:00:00"/>
    <s v="否"/>
    <n v="6"/>
    <m/>
    <m/>
    <n v="1"/>
    <n v="0.85699999999999998"/>
    <n v="0.59499999999999997"/>
    <n v="6.6"/>
    <n v="14"/>
    <b v="1"/>
    <b v="1"/>
    <b v="1"/>
    <s v="2025-05-25 05:50:1748152255"/>
  </r>
  <r>
    <x v="1"/>
    <s v="BDLM"/>
    <s v="北美"/>
    <x v="28"/>
    <d v="2020-09-02T00:00:00"/>
    <s v="否"/>
    <n v="1"/>
    <m/>
    <m/>
    <n v="1"/>
    <n v="0.5"/>
    <n v="0.59499999999999997"/>
    <n v="6.6"/>
    <n v="7"/>
    <b v="0"/>
    <b v="1"/>
    <b v="0"/>
    <s v="2025-05-25 05:44:1748151869"/>
  </r>
  <r>
    <x v="3"/>
    <s v="GG"/>
    <s v="北美"/>
    <x v="28"/>
    <d v="2020-09-02T00:00:00"/>
    <s v="否"/>
    <m/>
    <m/>
    <m/>
    <n v="1"/>
    <n v="0.5"/>
    <n v="0.59499999999999997"/>
    <n v="6.6"/>
    <n v="7"/>
    <b v="0"/>
    <b v="1"/>
    <b v="0"/>
    <s v="2025-05-25 05:44:1748151869"/>
  </r>
  <r>
    <x v="3"/>
    <s v="XHS"/>
    <s v="北美"/>
    <x v="28"/>
    <d v="2020-09-02T00:00:00"/>
    <s v="否"/>
    <n v="4"/>
    <n v="2"/>
    <n v="0.5"/>
    <n v="2"/>
    <n v="0.5"/>
    <n v="0.59499999999999997"/>
    <n v="6.6"/>
    <n v="7"/>
    <b v="0"/>
    <b v="1"/>
    <b v="0"/>
    <s v="2025-05-25 05:44:1748151869"/>
  </r>
  <r>
    <x v="0"/>
    <s v="RF - IR"/>
    <s v="北美"/>
    <x v="28"/>
    <d v="2020-09-02T00:00:00"/>
    <s v="否"/>
    <n v="2"/>
    <n v="2"/>
    <n v="1"/>
    <n v="3"/>
    <n v="0.5"/>
    <n v="0.59499999999999997"/>
    <n v="6.6"/>
    <n v="7"/>
    <b v="0"/>
    <b v="1"/>
    <b v="0"/>
    <s v="2025-05-25 05:44:1748151869"/>
  </r>
  <r>
    <x v="0"/>
    <s v="RF - ZA"/>
    <s v="北美"/>
    <x v="28"/>
    <d v="2020-09-02T00:00:00"/>
    <s v="否"/>
    <n v="1"/>
    <m/>
    <m/>
    <n v="1"/>
    <n v="0.5"/>
    <n v="0.59499999999999997"/>
    <n v="6.6"/>
    <n v="7"/>
    <b v="0"/>
    <b v="1"/>
    <b v="0"/>
    <s v="2025-05-25 05:44:1748151869"/>
  </r>
  <r>
    <x v="1"/>
    <s v="BDG"/>
    <s v="亚欧澳"/>
    <x v="29"/>
    <d v="2022-07-04T00:00:00"/>
    <s v="否"/>
    <n v="1"/>
    <n v="1"/>
    <n v="1"/>
    <n v="1"/>
    <n v="0.72699999999999998"/>
    <n v="0.45300000000000001"/>
    <n v="11.4"/>
    <n v="14"/>
    <b v="1"/>
    <b v="1"/>
    <b v="1"/>
    <s v="2025-05-24 23:33:1748129621"/>
  </r>
  <r>
    <x v="2"/>
    <s v="WC"/>
    <s v="亚欧澳"/>
    <x v="29"/>
    <d v="2022-07-04T00:00:00"/>
    <s v="否"/>
    <n v="1"/>
    <n v="1"/>
    <n v="1"/>
    <n v="1"/>
    <n v="0.72699999999999998"/>
    <n v="0.45300000000000001"/>
    <n v="11.4"/>
    <n v="14"/>
    <b v="1"/>
    <b v="1"/>
    <b v="1"/>
    <s v="2025-05-24 23:33:1748129621"/>
  </r>
  <r>
    <x v="3"/>
    <s v="FB"/>
    <s v="亚欧澳"/>
    <x v="29"/>
    <d v="2022-07-04T00:00:00"/>
    <s v="否"/>
    <n v="1"/>
    <n v="1"/>
    <n v="1"/>
    <n v="2"/>
    <n v="0.72699999999999998"/>
    <n v="0.45300000000000001"/>
    <n v="11.4"/>
    <n v="14"/>
    <b v="1"/>
    <b v="1"/>
    <b v="1"/>
    <s v="2025-05-24 23:33:1748129621"/>
  </r>
  <r>
    <x v="3"/>
    <s v="XHS"/>
    <s v="亚欧澳"/>
    <x v="29"/>
    <d v="2022-07-04T00:00:00"/>
    <s v="否"/>
    <n v="9"/>
    <n v="6"/>
    <n v="0.66700000000000004"/>
    <n v="7"/>
    <n v="0.72699999999999998"/>
    <n v="0.45300000000000001"/>
    <n v="11.4"/>
    <n v="14"/>
    <b v="1"/>
    <b v="1"/>
    <b v="1"/>
    <s v="2025-05-24 23:33:1748129621"/>
  </r>
  <r>
    <x v="0"/>
    <s v="RF - ZA"/>
    <s v="亚欧澳"/>
    <x v="29"/>
    <d v="2022-07-04T00:00:00"/>
    <s v="否"/>
    <n v="4"/>
    <n v="3"/>
    <n v="0.75"/>
    <n v="4"/>
    <n v="0.72699999999999998"/>
    <n v="0.45300000000000001"/>
    <n v="11.4"/>
    <n v="14"/>
    <b v="1"/>
    <b v="1"/>
    <b v="1"/>
    <s v="2025-05-24 23:33:1748129621"/>
  </r>
  <r>
    <x v="1"/>
    <s v="BDLM"/>
    <s v="北美"/>
    <x v="30"/>
    <d v="2022-03-01T00:00:00"/>
    <s v="否"/>
    <n v="3"/>
    <n v="1"/>
    <n v="0.33300000000000002"/>
    <n v="8"/>
    <n v="0.5"/>
    <n v="0.59499999999999997"/>
    <n v="6.6"/>
    <n v="7"/>
    <b v="0"/>
    <b v="1"/>
    <b v="0"/>
    <s v="2025-05-24 23:23:1748128985"/>
  </r>
  <r>
    <x v="2"/>
    <s v="FM"/>
    <s v="北美"/>
    <x v="30"/>
    <d v="2022-03-01T00:00:00"/>
    <s v="否"/>
    <m/>
    <m/>
    <m/>
    <n v="1"/>
    <n v="0.5"/>
    <n v="0.59499999999999997"/>
    <n v="6.6"/>
    <n v="7"/>
    <b v="0"/>
    <b v="1"/>
    <b v="0"/>
    <s v="2025-05-24 23:23:1748128985"/>
  </r>
  <r>
    <x v="3"/>
    <s v="GG"/>
    <s v="北美"/>
    <x v="30"/>
    <d v="2022-03-01T00:00:00"/>
    <s v="否"/>
    <n v="3"/>
    <n v="2"/>
    <n v="0.66700000000000004"/>
    <n v="2"/>
    <n v="0.5"/>
    <n v="0.59499999999999997"/>
    <n v="6.6"/>
    <n v="7"/>
    <b v="0"/>
    <b v="1"/>
    <b v="0"/>
    <s v="2025-05-24 23:23:1748128985"/>
  </r>
  <r>
    <x v="3"/>
    <s v="XHS"/>
    <s v="北美"/>
    <x v="30"/>
    <d v="2022-03-01T00:00:00"/>
    <s v="否"/>
    <n v="1"/>
    <m/>
    <m/>
    <n v="1"/>
    <n v="0.5"/>
    <n v="0.59499999999999997"/>
    <n v="6.6"/>
    <n v="7"/>
    <b v="0"/>
    <b v="1"/>
    <b v="0"/>
    <s v="2025-05-24 23:23:1748128985"/>
  </r>
  <r>
    <x v="0"/>
    <s v="RF - ZA"/>
    <s v="北美"/>
    <x v="30"/>
    <d v="2022-03-01T00:00:00"/>
    <s v="否"/>
    <n v="4"/>
    <n v="3"/>
    <n v="0.75"/>
    <n v="3"/>
    <n v="0.5"/>
    <n v="0.59499999999999997"/>
    <n v="6.6"/>
    <n v="7"/>
    <b v="0"/>
    <b v="1"/>
    <b v="0"/>
    <s v="2025-05-24 23:23:1748128985"/>
  </r>
  <r>
    <x v="1"/>
    <s v="BDG"/>
    <s v="亚欧澳"/>
    <x v="31"/>
    <d v="2022-07-04T00:00:00"/>
    <s v="否"/>
    <m/>
    <m/>
    <m/>
    <n v="1"/>
    <n v="0.66700000000000004"/>
    <n v="0.45300000000000001"/>
    <n v="11.4"/>
    <n v="16"/>
    <b v="1"/>
    <b v="1"/>
    <b v="1"/>
    <s v="2025-05-24 21:28:1748122087"/>
  </r>
  <r>
    <x v="1"/>
    <s v="BDLM"/>
    <s v="亚欧澳"/>
    <x v="31"/>
    <d v="2022-07-04T00:00:00"/>
    <s v="否"/>
    <n v="3"/>
    <n v="3"/>
    <n v="1"/>
    <n v="4"/>
    <n v="0.66700000000000004"/>
    <n v="0.45300000000000001"/>
    <n v="11.4"/>
    <n v="16"/>
    <b v="1"/>
    <b v="1"/>
    <b v="1"/>
    <s v="2025-05-24 21:28:1748122087"/>
  </r>
  <r>
    <x v="5"/>
    <s v="CUBE"/>
    <s v="亚欧澳"/>
    <x v="31"/>
    <d v="2022-07-04T00:00:00"/>
    <s v="否"/>
    <m/>
    <m/>
    <m/>
    <n v="1"/>
    <n v="0.66700000000000004"/>
    <n v="0.45300000000000001"/>
    <n v="11.4"/>
    <n v="16"/>
    <b v="1"/>
    <b v="1"/>
    <b v="1"/>
    <s v="2025-05-24 21:28:1748122087"/>
  </r>
  <r>
    <x v="2"/>
    <s v="FM"/>
    <s v="亚欧澳"/>
    <x v="31"/>
    <d v="2022-07-04T00:00:00"/>
    <s v="否"/>
    <n v="1"/>
    <m/>
    <m/>
    <n v="1"/>
    <n v="0.66700000000000004"/>
    <n v="0.45300000000000001"/>
    <n v="11.4"/>
    <n v="16"/>
    <b v="1"/>
    <b v="1"/>
    <b v="1"/>
    <s v="2025-05-24 21:28:1748122087"/>
  </r>
  <r>
    <x v="3"/>
    <s v="FB"/>
    <s v="亚欧澳"/>
    <x v="31"/>
    <d v="2022-07-04T00:00:00"/>
    <s v="否"/>
    <n v="2"/>
    <n v="2"/>
    <n v="1"/>
    <n v="1"/>
    <n v="0.66700000000000004"/>
    <n v="0.45300000000000001"/>
    <n v="11.4"/>
    <n v="16"/>
    <b v="1"/>
    <b v="1"/>
    <b v="1"/>
    <s v="2025-05-24 21:28:1748122087"/>
  </r>
  <r>
    <x v="3"/>
    <s v="GG"/>
    <s v="亚欧澳"/>
    <x v="31"/>
    <d v="2022-07-04T00:00:00"/>
    <s v="否"/>
    <n v="2"/>
    <n v="1"/>
    <n v="0.5"/>
    <n v="1"/>
    <n v="0.66700000000000004"/>
    <n v="0.45300000000000001"/>
    <n v="11.4"/>
    <n v="16"/>
    <b v="1"/>
    <b v="1"/>
    <b v="1"/>
    <s v="2025-05-24 21:28:1748122087"/>
  </r>
  <r>
    <x v="3"/>
    <s v="XHS"/>
    <s v="亚欧澳"/>
    <x v="31"/>
    <d v="2022-07-04T00:00:00"/>
    <s v="否"/>
    <n v="7"/>
    <n v="5"/>
    <n v="0.71399999999999997"/>
    <n v="6"/>
    <n v="0.66700000000000004"/>
    <n v="0.45300000000000001"/>
    <n v="11.4"/>
    <n v="16"/>
    <b v="1"/>
    <b v="1"/>
    <b v="1"/>
    <s v="2025-05-24 21:28:1748122087"/>
  </r>
  <r>
    <x v="0"/>
    <s v="RF - IR"/>
    <s v="亚欧澳"/>
    <x v="31"/>
    <d v="2022-07-04T00:00:00"/>
    <s v="否"/>
    <n v="2"/>
    <n v="2"/>
    <n v="1"/>
    <n v="3"/>
    <n v="0.66700000000000004"/>
    <n v="0.45300000000000001"/>
    <n v="11.4"/>
    <n v="16"/>
    <b v="1"/>
    <b v="1"/>
    <b v="1"/>
    <s v="2025-05-24 21:28:1748122087"/>
  </r>
  <r>
    <x v="0"/>
    <s v="RF - ZA"/>
    <s v="亚欧澳"/>
    <x v="31"/>
    <d v="2022-07-04T00:00:00"/>
    <s v="否"/>
    <n v="4"/>
    <n v="3"/>
    <n v="0.75"/>
    <n v="3"/>
    <n v="0.66700000000000004"/>
    <n v="0.45300000000000001"/>
    <n v="11.4"/>
    <n v="16"/>
    <b v="1"/>
    <b v="1"/>
    <b v="1"/>
    <s v="2025-05-24 21:28:1748122087"/>
  </r>
  <r>
    <x v="1"/>
    <s v="BDLM"/>
    <s v="亚欧澳"/>
    <x v="32"/>
    <d v="2024-10-30T00:00:00"/>
    <s v="否"/>
    <n v="36"/>
    <n v="11"/>
    <n v="0.30599999999999999"/>
    <n v="18"/>
    <n v="0.53300000000000003"/>
    <n v="0.45300000000000001"/>
    <n v="11.4"/>
    <n v="21"/>
    <b v="1"/>
    <b v="1"/>
    <b v="1"/>
    <s v="2025-05-24 21:17:1748121452"/>
  </r>
  <r>
    <x v="2"/>
    <s v="APP"/>
    <s v="亚欧澳"/>
    <x v="32"/>
    <d v="2024-10-30T00:00:00"/>
    <s v="否"/>
    <m/>
    <m/>
    <m/>
    <n v="1"/>
    <n v="0.53300000000000003"/>
    <n v="0.45300000000000001"/>
    <n v="11.4"/>
    <n v="21"/>
    <b v="1"/>
    <b v="1"/>
    <b v="1"/>
    <s v="2025-05-24 21:17:1748121452"/>
  </r>
  <r>
    <x v="2"/>
    <s v="FM"/>
    <s v="亚欧澳"/>
    <x v="32"/>
    <d v="2024-10-30T00:00:00"/>
    <s v="否"/>
    <n v="1"/>
    <n v="1"/>
    <n v="1"/>
    <n v="1"/>
    <n v="0.53300000000000003"/>
    <n v="0.45300000000000001"/>
    <n v="11.4"/>
    <n v="21"/>
    <b v="1"/>
    <b v="1"/>
    <b v="1"/>
    <s v="2025-05-24 21:17:1748121452"/>
  </r>
  <r>
    <x v="2"/>
    <s v="WC"/>
    <s v="亚欧澳"/>
    <x v="32"/>
    <d v="2024-10-30T00:00:00"/>
    <s v="否"/>
    <n v="1"/>
    <n v="1"/>
    <n v="1"/>
    <n v="1"/>
    <n v="0.53300000000000003"/>
    <n v="0.45300000000000001"/>
    <n v="11.4"/>
    <n v="21"/>
    <b v="1"/>
    <b v="1"/>
    <b v="1"/>
    <s v="2025-05-24 21:17:1748121452"/>
  </r>
  <r>
    <x v="3"/>
    <s v="FB"/>
    <s v="亚欧澳"/>
    <x v="32"/>
    <d v="2024-10-30T00:00:00"/>
    <s v="否"/>
    <n v="3"/>
    <n v="1"/>
    <n v="0.33300000000000002"/>
    <n v="1"/>
    <n v="0.53300000000000003"/>
    <n v="0.45300000000000001"/>
    <n v="11.4"/>
    <n v="21"/>
    <b v="1"/>
    <b v="1"/>
    <b v="1"/>
    <s v="2025-05-24 21:17:1748121452"/>
  </r>
  <r>
    <x v="3"/>
    <s v="GG"/>
    <s v="亚欧澳"/>
    <x v="32"/>
    <d v="2024-10-30T00:00:00"/>
    <s v="否"/>
    <n v="2"/>
    <n v="1"/>
    <n v="0.5"/>
    <n v="1"/>
    <n v="0.53300000000000003"/>
    <n v="0.45300000000000001"/>
    <n v="11.4"/>
    <n v="21"/>
    <b v="1"/>
    <b v="1"/>
    <b v="1"/>
    <s v="2025-05-24 21:17:1748121452"/>
  </r>
  <r>
    <x v="3"/>
    <s v="XHS"/>
    <s v="亚欧澳"/>
    <x v="32"/>
    <d v="2024-10-30T00:00:00"/>
    <s v="否"/>
    <n v="8"/>
    <n v="4"/>
    <n v="0.5"/>
    <n v="7"/>
    <n v="0.53300000000000003"/>
    <n v="0.45300000000000001"/>
    <n v="11.4"/>
    <n v="21"/>
    <b v="1"/>
    <b v="1"/>
    <b v="1"/>
    <s v="2025-05-24 21:17:1748121452"/>
  </r>
  <r>
    <x v="0"/>
    <s v="RF - IR"/>
    <s v="亚欧澳"/>
    <x v="32"/>
    <d v="2024-10-30T00:00:00"/>
    <s v="否"/>
    <n v="1"/>
    <n v="1"/>
    <n v="1"/>
    <n v="5"/>
    <n v="0.53300000000000003"/>
    <n v="0.45300000000000001"/>
    <n v="11.4"/>
    <n v="21"/>
    <b v="1"/>
    <b v="1"/>
    <b v="1"/>
    <s v="2025-05-24 21:17:1748121452"/>
  </r>
  <r>
    <x v="0"/>
    <s v="RF - ZA"/>
    <s v="亚欧澳"/>
    <x v="32"/>
    <d v="2024-10-30T00:00:00"/>
    <s v="否"/>
    <n v="10"/>
    <n v="2"/>
    <n v="0.2"/>
    <n v="4"/>
    <n v="0.53300000000000003"/>
    <n v="0.45300000000000001"/>
    <n v="11.4"/>
    <n v="21"/>
    <b v="1"/>
    <b v="1"/>
    <b v="1"/>
    <s v="2025-05-24 21:17:1748121452"/>
  </r>
  <r>
    <x v="3"/>
    <s v="FB"/>
    <s v="亚欧澳"/>
    <x v="33"/>
    <d v="2025-03-13T00:00:00"/>
    <s v="是"/>
    <n v="2"/>
    <n v="2"/>
    <n v="1"/>
    <n v="2"/>
    <n v="1"/>
    <n v="0.45300000000000001"/>
    <n v="5.8"/>
    <n v="13"/>
    <b v="1"/>
    <b v="1"/>
    <b v="1"/>
    <s v="2025-05-24 20:16:1748117780"/>
  </r>
  <r>
    <x v="0"/>
    <s v="RF - IR"/>
    <s v="亚欧澳"/>
    <x v="33"/>
    <d v="2025-03-13T00:00:00"/>
    <s v="是"/>
    <n v="4"/>
    <n v="3"/>
    <n v="0.75"/>
    <n v="5"/>
    <n v="1"/>
    <n v="0.45300000000000001"/>
    <n v="5.8"/>
    <n v="13"/>
    <b v="1"/>
    <b v="1"/>
    <b v="1"/>
    <s v="2025-05-24 20:16:1748117780"/>
  </r>
  <r>
    <x v="0"/>
    <s v="RF - ZA"/>
    <s v="亚欧澳"/>
    <x v="33"/>
    <d v="2025-03-13T00:00:00"/>
    <s v="是"/>
    <n v="12"/>
    <n v="4"/>
    <n v="0.33300000000000002"/>
    <n v="6"/>
    <n v="1"/>
    <n v="0.45300000000000001"/>
    <n v="5.8"/>
    <n v="13"/>
    <b v="1"/>
    <b v="1"/>
    <b v="1"/>
    <s v="2025-05-24 20:16:1748117780"/>
  </r>
  <r>
    <x v="1"/>
    <s v="BDLM"/>
    <s v="亚欧澳"/>
    <x v="34"/>
    <d v="2022-03-01T00:00:00"/>
    <s v="否"/>
    <n v="11"/>
    <n v="6"/>
    <n v="0.54500000000000004"/>
    <n v="8"/>
    <n v="0.4"/>
    <n v="0.45300000000000001"/>
    <n v="11.4"/>
    <n v="12"/>
    <b v="0"/>
    <b v="1"/>
    <b v="0"/>
    <s v="2025-05-24 18:11:1748110260"/>
  </r>
  <r>
    <x v="2"/>
    <s v="NA"/>
    <s v="亚欧澳"/>
    <x v="34"/>
    <d v="2022-03-01T00:00:00"/>
    <s v="否"/>
    <m/>
    <m/>
    <m/>
    <n v="1"/>
    <n v="0.4"/>
    <n v="0.45300000000000001"/>
    <n v="11.4"/>
    <n v="12"/>
    <b v="0"/>
    <b v="1"/>
    <b v="0"/>
    <s v="2025-05-24 18:11:1748110260"/>
  </r>
  <r>
    <x v="3"/>
    <s v="FB"/>
    <s v="亚欧澳"/>
    <x v="34"/>
    <d v="2022-03-01T00:00:00"/>
    <s v="否"/>
    <n v="1"/>
    <m/>
    <m/>
    <n v="1"/>
    <n v="0.4"/>
    <n v="0.45300000000000001"/>
    <n v="11.4"/>
    <n v="12"/>
    <b v="0"/>
    <b v="1"/>
    <b v="0"/>
    <s v="2025-05-24 18:11:1748110260"/>
  </r>
  <r>
    <x v="3"/>
    <s v="XHS"/>
    <s v="亚欧澳"/>
    <x v="34"/>
    <d v="2022-03-01T00:00:00"/>
    <s v="否"/>
    <n v="4"/>
    <n v="2"/>
    <n v="0.5"/>
    <n v="3"/>
    <n v="0.4"/>
    <n v="0.45300000000000001"/>
    <n v="11.4"/>
    <n v="12"/>
    <b v="0"/>
    <b v="1"/>
    <b v="0"/>
    <s v="2025-05-24 18:11:1748110260"/>
  </r>
  <r>
    <x v="0"/>
    <s v="RF - IR"/>
    <s v="亚欧澳"/>
    <x v="34"/>
    <d v="2022-03-01T00:00:00"/>
    <s v="否"/>
    <m/>
    <m/>
    <m/>
    <n v="1"/>
    <n v="0.4"/>
    <n v="0.45300000000000001"/>
    <n v="11.4"/>
    <n v="12"/>
    <b v="0"/>
    <b v="1"/>
    <b v="0"/>
    <s v="2025-05-24 18:11:1748110260"/>
  </r>
  <r>
    <x v="0"/>
    <s v="RF - ZA"/>
    <s v="亚欧澳"/>
    <x v="34"/>
    <d v="2022-03-01T00:00:00"/>
    <s v="否"/>
    <n v="6"/>
    <n v="5"/>
    <n v="0.83299999999999996"/>
    <n v="6"/>
    <n v="0.4"/>
    <n v="0.45300000000000001"/>
    <n v="11.4"/>
    <n v="12"/>
    <b v="0"/>
    <b v="1"/>
    <b v="0"/>
    <s v="2025-05-24 18:11:1748110260"/>
  </r>
  <r>
    <x v="1"/>
    <s v="BDLM"/>
    <s v="北美"/>
    <x v="35"/>
    <d v="2024-09-16T00:00:00"/>
    <s v="否"/>
    <n v="1"/>
    <m/>
    <m/>
    <n v="3"/>
    <m/>
    <n v="0.59499999999999997"/>
    <n v="6.6"/>
    <n v="7"/>
    <b v="0"/>
    <b v="1"/>
    <b v="1"/>
    <s v="2025-05-24 17:53:1748109190"/>
  </r>
  <r>
    <x v="2"/>
    <s v="APP"/>
    <s v="北美"/>
    <x v="35"/>
    <d v="2024-09-16T00:00:00"/>
    <s v="否"/>
    <m/>
    <m/>
    <m/>
    <n v="1"/>
    <m/>
    <n v="0.59499999999999997"/>
    <n v="6.6"/>
    <n v="7"/>
    <b v="0"/>
    <b v="1"/>
    <b v="1"/>
    <s v="2025-05-24 17:53:1748109190"/>
  </r>
  <r>
    <x v="0"/>
    <s v="RF - IR"/>
    <s v="北美"/>
    <x v="35"/>
    <d v="2024-09-16T00:00:00"/>
    <s v="否"/>
    <n v="2"/>
    <n v="2"/>
    <n v="1"/>
    <n v="3"/>
    <m/>
    <n v="0.59499999999999997"/>
    <n v="6.6"/>
    <n v="7"/>
    <b v="0"/>
    <b v="1"/>
    <b v="1"/>
    <s v="2025-05-24 17:53:1748109190"/>
  </r>
  <r>
    <x v="0"/>
    <s v="RF - ZA"/>
    <s v="北美"/>
    <x v="35"/>
    <d v="2024-09-16T00:00:00"/>
    <s v="否"/>
    <n v="7"/>
    <n v="2"/>
    <n v="0.28599999999999998"/>
    <n v="3"/>
    <m/>
    <n v="0.59499999999999997"/>
    <n v="6.6"/>
    <n v="7"/>
    <b v="0"/>
    <b v="1"/>
    <b v="1"/>
    <s v="2025-05-24 17:53:1748109190"/>
  </r>
  <r>
    <x v="1"/>
    <s v="BDLM"/>
    <s v="亚欧澳"/>
    <x v="36"/>
    <d v="2024-03-02T00:00:00"/>
    <s v="否"/>
    <m/>
    <n v="1"/>
    <m/>
    <n v="1"/>
    <n v="0.26700000000000002"/>
    <n v="0.45300000000000001"/>
    <n v="11.4"/>
    <n v="12"/>
    <b v="0"/>
    <b v="1"/>
    <b v="0"/>
    <s v="2025-05-24 17:51:1748109119"/>
  </r>
  <r>
    <x v="2"/>
    <s v="APP"/>
    <s v="亚欧澳"/>
    <x v="36"/>
    <d v="2024-03-02T00:00:00"/>
    <s v="否"/>
    <m/>
    <n v="1"/>
    <m/>
    <n v="1"/>
    <n v="0.26700000000000002"/>
    <n v="0.45300000000000001"/>
    <n v="11.4"/>
    <n v="12"/>
    <b v="0"/>
    <b v="1"/>
    <b v="0"/>
    <s v="2025-05-24 17:51:1748109119"/>
  </r>
  <r>
    <x v="3"/>
    <s v="GG"/>
    <s v="亚欧澳"/>
    <x v="36"/>
    <d v="2024-03-02T00:00:00"/>
    <s v="否"/>
    <n v="4"/>
    <n v="1"/>
    <n v="0.25"/>
    <n v="2"/>
    <n v="0.26700000000000002"/>
    <n v="0.45300000000000001"/>
    <n v="11.4"/>
    <n v="12"/>
    <b v="0"/>
    <b v="1"/>
    <b v="0"/>
    <s v="2025-05-24 17:51:1748109119"/>
  </r>
  <r>
    <x v="3"/>
    <s v="XHS"/>
    <s v="亚欧澳"/>
    <x v="36"/>
    <d v="2024-03-02T00:00:00"/>
    <s v="否"/>
    <n v="11"/>
    <n v="2"/>
    <n v="0.182"/>
    <n v="4"/>
    <n v="0.26700000000000002"/>
    <n v="0.45300000000000001"/>
    <n v="11.4"/>
    <n v="12"/>
    <b v="0"/>
    <b v="1"/>
    <b v="0"/>
    <s v="2025-05-24 17:51:1748109119"/>
  </r>
  <r>
    <x v="0"/>
    <s v="RF - IR"/>
    <s v="亚欧澳"/>
    <x v="36"/>
    <d v="2024-03-02T00:00:00"/>
    <s v="否"/>
    <n v="2"/>
    <n v="1"/>
    <n v="0.5"/>
    <n v="2"/>
    <n v="0.26700000000000002"/>
    <n v="0.45300000000000001"/>
    <n v="11.4"/>
    <n v="12"/>
    <b v="0"/>
    <b v="1"/>
    <b v="0"/>
    <s v="2025-05-24 17:51:1748109119"/>
  </r>
  <r>
    <x v="0"/>
    <s v="RF - ZA"/>
    <s v="亚欧澳"/>
    <x v="36"/>
    <d v="2024-03-02T00:00:00"/>
    <s v="否"/>
    <n v="7"/>
    <n v="3"/>
    <n v="0.42899999999999999"/>
    <n v="3"/>
    <n v="0.26700000000000002"/>
    <n v="0.45300000000000001"/>
    <n v="11.4"/>
    <n v="12"/>
    <b v="0"/>
    <b v="1"/>
    <b v="0"/>
    <s v="2025-05-24 17:51:1748109119"/>
  </r>
  <r>
    <x v="1"/>
    <s v="BDLM"/>
    <s v="亚欧澳"/>
    <x v="37"/>
    <d v="2022-03-14T00:00:00"/>
    <s v="否"/>
    <n v="2"/>
    <n v="1"/>
    <n v="0.5"/>
    <n v="1"/>
    <n v="0.46200000000000002"/>
    <n v="0.45300000000000001"/>
    <n v="11.4"/>
    <n v="19"/>
    <b v="1"/>
    <b v="1"/>
    <b v="1"/>
    <s v="2025-05-24 16:59:1748105985"/>
  </r>
  <r>
    <x v="2"/>
    <s v="FM"/>
    <s v="亚欧澳"/>
    <x v="37"/>
    <d v="2022-03-14T00:00:00"/>
    <s v="否"/>
    <m/>
    <m/>
    <m/>
    <n v="1"/>
    <n v="0.46200000000000002"/>
    <n v="0.45300000000000001"/>
    <n v="11.4"/>
    <n v="19"/>
    <b v="1"/>
    <b v="1"/>
    <b v="1"/>
    <s v="2025-05-24 16:59:1748105985"/>
  </r>
  <r>
    <x v="2"/>
    <s v="WC"/>
    <s v="亚欧澳"/>
    <x v="37"/>
    <d v="2022-03-14T00:00:00"/>
    <s v="否"/>
    <m/>
    <m/>
    <m/>
    <n v="1"/>
    <n v="0.46200000000000002"/>
    <n v="0.45300000000000001"/>
    <n v="11.4"/>
    <n v="19"/>
    <b v="1"/>
    <b v="1"/>
    <b v="1"/>
    <s v="2025-05-24 16:59:1748105985"/>
  </r>
  <r>
    <x v="3"/>
    <s v="GG"/>
    <s v="亚欧澳"/>
    <x v="37"/>
    <d v="2022-03-14T00:00:00"/>
    <s v="否"/>
    <n v="3"/>
    <n v="1"/>
    <n v="0.33300000000000002"/>
    <n v="2"/>
    <n v="0.46200000000000002"/>
    <n v="0.45300000000000001"/>
    <n v="11.4"/>
    <n v="19"/>
    <b v="1"/>
    <b v="1"/>
    <b v="1"/>
    <s v="2025-05-24 16:59:1748105985"/>
  </r>
  <r>
    <x v="3"/>
    <s v="MATH"/>
    <s v="亚欧澳"/>
    <x v="37"/>
    <d v="2022-03-14T00:00:00"/>
    <s v="否"/>
    <m/>
    <n v="1"/>
    <m/>
    <n v="1"/>
    <n v="0.46200000000000002"/>
    <n v="0.45300000000000001"/>
    <n v="11.4"/>
    <n v="19"/>
    <b v="1"/>
    <b v="1"/>
    <b v="1"/>
    <s v="2025-05-24 16:59:1748105985"/>
  </r>
  <r>
    <x v="3"/>
    <s v="XHS"/>
    <s v="亚欧澳"/>
    <x v="37"/>
    <d v="2022-03-14T00:00:00"/>
    <s v="否"/>
    <n v="10"/>
    <n v="4"/>
    <n v="0.4"/>
    <n v="4"/>
    <n v="0.46200000000000002"/>
    <n v="0.45300000000000001"/>
    <n v="11.4"/>
    <n v="19"/>
    <b v="1"/>
    <b v="1"/>
    <b v="1"/>
    <s v="2025-05-24 16:59:1748105985"/>
  </r>
  <r>
    <x v="0"/>
    <s v="RF - IR"/>
    <s v="亚欧澳"/>
    <x v="37"/>
    <d v="2022-03-14T00:00:00"/>
    <s v="否"/>
    <n v="5"/>
    <n v="2"/>
    <n v="0.4"/>
    <n v="2"/>
    <n v="0.46200000000000002"/>
    <n v="0.45300000000000001"/>
    <n v="11.4"/>
    <n v="19"/>
    <b v="1"/>
    <b v="1"/>
    <b v="1"/>
    <s v="2025-05-24 16:59:1748105985"/>
  </r>
  <r>
    <x v="0"/>
    <s v="RF - ZA"/>
    <s v="亚欧澳"/>
    <x v="37"/>
    <d v="2022-03-14T00:00:00"/>
    <s v="否"/>
    <n v="10"/>
    <n v="6"/>
    <n v="0.6"/>
    <n v="8"/>
    <n v="0.46200000000000002"/>
    <n v="0.45300000000000001"/>
    <n v="11.4"/>
    <n v="19"/>
    <b v="1"/>
    <b v="1"/>
    <b v="1"/>
    <s v="2025-05-24 16:59:1748105985"/>
  </r>
  <r>
    <x v="1"/>
    <s v="BDLM"/>
    <s v="北美"/>
    <x v="38"/>
    <d v="2024-10-14T00:00:00"/>
    <s v="否"/>
    <m/>
    <m/>
    <m/>
    <n v="4"/>
    <m/>
    <n v="0.59499999999999997"/>
    <n v="6.6"/>
    <n v="2"/>
    <b v="0"/>
    <b v="0"/>
    <b v="0"/>
    <s v="2025-05-24 16:29:1748104175"/>
  </r>
  <r>
    <x v="3"/>
    <s v="FB"/>
    <s v="北美"/>
    <x v="38"/>
    <d v="2024-10-14T00:00:00"/>
    <s v="否"/>
    <m/>
    <n v="1"/>
    <m/>
    <n v="1"/>
    <m/>
    <n v="0.59499999999999997"/>
    <n v="6.6"/>
    <n v="2"/>
    <b v="0"/>
    <b v="0"/>
    <b v="0"/>
    <s v="2025-05-24 16:29:1748104175"/>
  </r>
  <r>
    <x v="0"/>
    <s v="RF - ZA"/>
    <s v="北美"/>
    <x v="38"/>
    <d v="2024-10-14T00:00:00"/>
    <s v="否"/>
    <n v="2"/>
    <m/>
    <m/>
    <n v="1"/>
    <m/>
    <n v="0.59499999999999997"/>
    <n v="6.6"/>
    <n v="2"/>
    <b v="0"/>
    <b v="0"/>
    <b v="0"/>
    <s v="2025-05-24 16:29:1748104175"/>
  </r>
  <r>
    <x v="1"/>
    <s v="BDLM"/>
    <s v="亚欧澳"/>
    <x v="39"/>
    <d v="2025-03-30T00:00:00"/>
    <s v="是"/>
    <n v="1"/>
    <n v="1"/>
    <n v="1"/>
    <n v="1"/>
    <n v="0.625"/>
    <n v="0.45300000000000001"/>
    <n v="5.8"/>
    <n v="13"/>
    <b v="1"/>
    <b v="1"/>
    <b v="1"/>
    <s v="2025-05-24 15:51:1748101919"/>
  </r>
  <r>
    <x v="2"/>
    <s v="FM"/>
    <s v="亚欧澳"/>
    <x v="39"/>
    <d v="2025-03-30T00:00:00"/>
    <s v="是"/>
    <m/>
    <m/>
    <m/>
    <n v="1"/>
    <n v="0.625"/>
    <n v="0.45300000000000001"/>
    <n v="5.8"/>
    <n v="13"/>
    <b v="1"/>
    <b v="1"/>
    <b v="1"/>
    <s v="2025-05-24 15:51:1748101919"/>
  </r>
  <r>
    <x v="3"/>
    <s v="FB"/>
    <s v="亚欧澳"/>
    <x v="39"/>
    <d v="2025-03-30T00:00:00"/>
    <s v="是"/>
    <n v="1"/>
    <n v="1"/>
    <n v="1"/>
    <n v="2"/>
    <n v="0.625"/>
    <n v="0.45300000000000001"/>
    <n v="5.8"/>
    <n v="13"/>
    <b v="1"/>
    <b v="1"/>
    <b v="1"/>
    <s v="2025-05-24 15:51:1748101919"/>
  </r>
  <r>
    <x v="3"/>
    <s v="GG"/>
    <s v="亚欧澳"/>
    <x v="39"/>
    <d v="2025-03-30T00:00:00"/>
    <s v="是"/>
    <n v="2"/>
    <n v="1"/>
    <n v="0.5"/>
    <n v="1"/>
    <n v="0.625"/>
    <n v="0.45300000000000001"/>
    <n v="5.8"/>
    <n v="13"/>
    <b v="1"/>
    <b v="1"/>
    <b v="1"/>
    <s v="2025-05-24 15:51:1748101919"/>
  </r>
  <r>
    <x v="3"/>
    <s v="XHS"/>
    <s v="亚欧澳"/>
    <x v="39"/>
    <d v="2025-03-30T00:00:00"/>
    <s v="是"/>
    <n v="5"/>
    <n v="3"/>
    <n v="0.6"/>
    <n v="4"/>
    <n v="0.625"/>
    <n v="0.45300000000000001"/>
    <n v="5.8"/>
    <n v="13"/>
    <b v="1"/>
    <b v="1"/>
    <b v="1"/>
    <s v="2025-05-24 15:51:1748101919"/>
  </r>
  <r>
    <x v="0"/>
    <s v="RF - IR"/>
    <s v="亚欧澳"/>
    <x v="39"/>
    <d v="2025-03-30T00:00:00"/>
    <s v="是"/>
    <m/>
    <n v="1"/>
    <m/>
    <n v="1"/>
    <n v="0.625"/>
    <n v="0.45300000000000001"/>
    <n v="5.8"/>
    <n v="13"/>
    <b v="1"/>
    <b v="1"/>
    <b v="1"/>
    <s v="2025-05-24 15:51:1748101919"/>
  </r>
  <r>
    <x v="0"/>
    <s v="RF - ZA"/>
    <s v="亚欧澳"/>
    <x v="39"/>
    <d v="2025-03-30T00:00:00"/>
    <s v="是"/>
    <n v="9"/>
    <n v="1"/>
    <n v="0.111"/>
    <n v="4"/>
    <n v="0.625"/>
    <n v="0.45300000000000001"/>
    <n v="5.8"/>
    <n v="13"/>
    <b v="1"/>
    <b v="1"/>
    <b v="1"/>
    <s v="2025-05-24 15:51:1748101919"/>
  </r>
  <r>
    <x v="1"/>
    <s v="BDG"/>
    <s v="北美"/>
    <x v="40"/>
    <d v="2024-07-08T00:00:00"/>
    <s v="否"/>
    <m/>
    <m/>
    <m/>
    <n v="3"/>
    <n v="0.75"/>
    <n v="0.59499999999999997"/>
    <n v="6.6"/>
    <n v="10"/>
    <b v="1"/>
    <b v="1"/>
    <b v="1"/>
    <s v="2025-05-24 13:51:1748094692"/>
  </r>
  <r>
    <x v="1"/>
    <s v="BDLM"/>
    <s v="北美"/>
    <x v="40"/>
    <d v="2024-07-08T00:00:00"/>
    <s v="否"/>
    <m/>
    <m/>
    <m/>
    <n v="1"/>
    <n v="0.75"/>
    <n v="0.59499999999999997"/>
    <n v="6.6"/>
    <n v="10"/>
    <b v="1"/>
    <b v="1"/>
    <b v="1"/>
    <s v="2025-05-24 13:51:1748094692"/>
  </r>
  <r>
    <x v="3"/>
    <s v="GG"/>
    <s v="北美"/>
    <x v="40"/>
    <d v="2024-07-08T00:00:00"/>
    <s v="否"/>
    <n v="1"/>
    <m/>
    <m/>
    <n v="2"/>
    <n v="0.75"/>
    <n v="0.59499999999999997"/>
    <n v="6.6"/>
    <n v="10"/>
    <b v="1"/>
    <b v="1"/>
    <b v="1"/>
    <s v="2025-05-24 13:51:1748094692"/>
  </r>
  <r>
    <x v="3"/>
    <s v="XHS"/>
    <s v="北美"/>
    <x v="40"/>
    <d v="2024-07-08T00:00:00"/>
    <s v="否"/>
    <n v="3"/>
    <n v="3"/>
    <n v="1"/>
    <n v="3"/>
    <n v="0.75"/>
    <n v="0.59499999999999997"/>
    <n v="6.6"/>
    <n v="10"/>
    <b v="1"/>
    <b v="1"/>
    <b v="1"/>
    <s v="2025-05-24 13:51:1748094692"/>
  </r>
  <r>
    <x v="0"/>
    <s v="RF - IR"/>
    <s v="北美"/>
    <x v="40"/>
    <d v="2024-07-08T00:00:00"/>
    <s v="否"/>
    <n v="1"/>
    <n v="1"/>
    <n v="1"/>
    <n v="1"/>
    <n v="0.75"/>
    <n v="0.59499999999999997"/>
    <n v="6.6"/>
    <n v="10"/>
    <b v="1"/>
    <b v="1"/>
    <b v="1"/>
    <s v="2025-05-24 13:51:1748094692"/>
  </r>
  <r>
    <x v="0"/>
    <s v="RF - ZA"/>
    <s v="北美"/>
    <x v="40"/>
    <d v="2024-07-08T00:00:00"/>
    <s v="否"/>
    <n v="6"/>
    <n v="3"/>
    <n v="0.5"/>
    <n v="4"/>
    <n v="0.75"/>
    <n v="0.59499999999999997"/>
    <n v="6.6"/>
    <n v="10"/>
    <b v="1"/>
    <b v="1"/>
    <b v="1"/>
    <s v="2025-05-24 13:51:1748094692"/>
  </r>
  <r>
    <x v="1"/>
    <s v="BDLM"/>
    <s v="亚欧澳"/>
    <x v="41"/>
    <d v="2024-08-01T00:00:00"/>
    <s v="否"/>
    <n v="3"/>
    <n v="2"/>
    <n v="0.66700000000000004"/>
    <n v="2"/>
    <n v="0.66700000000000004"/>
    <n v="0.45300000000000001"/>
    <n v="11.4"/>
    <n v="15"/>
    <b v="1"/>
    <b v="1"/>
    <b v="1"/>
    <s v="2025-05-24 13:02:1748091764"/>
  </r>
  <r>
    <x v="3"/>
    <s v="FB"/>
    <s v="亚欧澳"/>
    <x v="41"/>
    <d v="2024-08-01T00:00:00"/>
    <s v="否"/>
    <n v="2"/>
    <n v="1"/>
    <n v="0.5"/>
    <n v="2"/>
    <n v="0.66700000000000004"/>
    <n v="0.45300000000000001"/>
    <n v="11.4"/>
    <n v="15"/>
    <b v="1"/>
    <b v="1"/>
    <b v="1"/>
    <s v="2025-05-24 13:02:1748091764"/>
  </r>
  <r>
    <x v="3"/>
    <s v="XHS"/>
    <s v="亚欧澳"/>
    <x v="41"/>
    <d v="2024-08-01T00:00:00"/>
    <s v="否"/>
    <n v="4"/>
    <n v="3"/>
    <n v="0.75"/>
    <n v="3"/>
    <n v="0.66700000000000004"/>
    <n v="0.45300000000000001"/>
    <n v="11.4"/>
    <n v="15"/>
    <b v="1"/>
    <b v="1"/>
    <b v="1"/>
    <s v="2025-05-24 13:02:1748091764"/>
  </r>
  <r>
    <x v="0"/>
    <s v="RF - IR"/>
    <s v="亚欧澳"/>
    <x v="41"/>
    <d v="2024-08-01T00:00:00"/>
    <s v="否"/>
    <n v="1"/>
    <n v="1"/>
    <n v="1"/>
    <n v="3"/>
    <n v="0.66700000000000004"/>
    <n v="0.45300000000000001"/>
    <n v="11.4"/>
    <n v="15"/>
    <b v="1"/>
    <b v="1"/>
    <b v="1"/>
    <s v="2025-05-24 13:02:1748091764"/>
  </r>
  <r>
    <x v="0"/>
    <s v="RF - ZA"/>
    <s v="亚欧澳"/>
    <x v="41"/>
    <d v="2024-08-01T00:00:00"/>
    <s v="否"/>
    <n v="9"/>
    <n v="5"/>
    <n v="0.55600000000000005"/>
    <n v="7"/>
    <n v="0.66700000000000004"/>
    <n v="0.45300000000000001"/>
    <n v="11.4"/>
    <n v="15"/>
    <b v="1"/>
    <b v="1"/>
    <b v="1"/>
    <s v="2025-05-24 13:02:1748091764"/>
  </r>
  <r>
    <x v="1"/>
    <s v="BDG"/>
    <s v="北美"/>
    <x v="42"/>
    <d v="2024-05-23T00:00:00"/>
    <s v="否"/>
    <n v="4"/>
    <n v="2"/>
    <n v="0.5"/>
    <n v="3"/>
    <n v="1"/>
    <n v="0.59499999999999997"/>
    <n v="6.6"/>
    <n v="7"/>
    <b v="1"/>
    <b v="1"/>
    <b v="1"/>
    <s v="2025-05-24 11:00:1748084449"/>
  </r>
  <r>
    <x v="1"/>
    <s v="BDLM"/>
    <s v="北美"/>
    <x v="42"/>
    <d v="2024-05-23T00:00:00"/>
    <s v="否"/>
    <n v="2"/>
    <m/>
    <m/>
    <n v="2"/>
    <n v="1"/>
    <n v="0.59499999999999997"/>
    <n v="6.6"/>
    <n v="7"/>
    <b v="1"/>
    <b v="1"/>
    <b v="1"/>
    <s v="2025-05-24 11:00:1748084449"/>
  </r>
  <r>
    <x v="2"/>
    <s v="FM"/>
    <s v="北美"/>
    <x v="42"/>
    <d v="2024-05-23T00:00:00"/>
    <s v="否"/>
    <n v="1"/>
    <n v="1"/>
    <n v="1"/>
    <n v="1"/>
    <n v="1"/>
    <n v="0.59499999999999997"/>
    <n v="6.6"/>
    <n v="7"/>
    <b v="1"/>
    <b v="1"/>
    <b v="1"/>
    <s v="2025-05-24 11:00:1748084449"/>
  </r>
  <r>
    <x v="2"/>
    <s v="XHS"/>
    <s v="北美"/>
    <x v="42"/>
    <d v="2024-05-23T00:00:00"/>
    <s v="否"/>
    <m/>
    <m/>
    <m/>
    <n v="1"/>
    <n v="1"/>
    <n v="0.59499999999999997"/>
    <n v="6.6"/>
    <n v="7"/>
    <b v="1"/>
    <b v="1"/>
    <b v="1"/>
    <s v="2025-05-24 11:00:1748084449"/>
  </r>
  <r>
    <x v="0"/>
    <s v="RF - ZA"/>
    <s v="北美"/>
    <x v="42"/>
    <d v="2024-05-23T00:00:00"/>
    <s v="否"/>
    <n v="7"/>
    <n v="4"/>
    <n v="0.57099999999999995"/>
    <n v="5"/>
    <n v="1"/>
    <n v="0.59499999999999997"/>
    <n v="6.6"/>
    <n v="7"/>
    <b v="1"/>
    <b v="1"/>
    <b v="1"/>
    <s v="2025-05-24 11:00:1748084449"/>
  </r>
  <r>
    <x v="2"/>
    <s v="FM"/>
    <s v="北美"/>
    <x v="43"/>
    <d v="2024-11-07T00:00:00"/>
    <s v="否"/>
    <n v="2"/>
    <n v="2"/>
    <n v="1"/>
    <n v="3"/>
    <n v="0.5"/>
    <n v="0.59499999999999997"/>
    <n v="6.6"/>
    <n v="6"/>
    <b v="0"/>
    <b v="0"/>
    <b v="0"/>
    <s v="2025-05-24 10:55:1748084111"/>
  </r>
  <r>
    <x v="3"/>
    <s v="FB"/>
    <s v="北美"/>
    <x v="43"/>
    <d v="2024-11-07T00:00:00"/>
    <s v="否"/>
    <n v="4"/>
    <n v="1"/>
    <n v="0.25"/>
    <n v="1"/>
    <n v="0.5"/>
    <n v="0.59499999999999997"/>
    <n v="6.6"/>
    <n v="6"/>
    <b v="0"/>
    <b v="0"/>
    <b v="0"/>
    <s v="2025-05-24 10:55:1748084111"/>
  </r>
  <r>
    <x v="0"/>
    <s v="RF - IR"/>
    <s v="北美"/>
    <x v="43"/>
    <d v="2024-11-07T00:00:00"/>
    <s v="否"/>
    <n v="1"/>
    <m/>
    <m/>
    <n v="1"/>
    <n v="0.5"/>
    <n v="0.59499999999999997"/>
    <n v="6.6"/>
    <n v="6"/>
    <b v="0"/>
    <b v="0"/>
    <b v="0"/>
    <s v="2025-05-24 10:55:1748084111"/>
  </r>
  <r>
    <x v="0"/>
    <s v="RF - ZA"/>
    <s v="北美"/>
    <x v="43"/>
    <d v="2024-11-07T00:00:00"/>
    <s v="否"/>
    <m/>
    <m/>
    <m/>
    <n v="1"/>
    <n v="0.5"/>
    <n v="0.59499999999999997"/>
    <n v="6.6"/>
    <n v="6"/>
    <b v="0"/>
    <b v="0"/>
    <b v="0"/>
    <s v="2025-05-24 10:55:1748084111"/>
  </r>
  <r>
    <x v="1"/>
    <s v="BDLM"/>
    <s v="北美"/>
    <x v="44"/>
    <d v="2023-12-01T00:00:00"/>
    <s v="否"/>
    <n v="5"/>
    <n v="1"/>
    <n v="0.2"/>
    <n v="4"/>
    <n v="0.45500000000000002"/>
    <n v="0.59499999999999997"/>
    <n v="6.6"/>
    <n v="10"/>
    <b v="0"/>
    <b v="1"/>
    <b v="0"/>
    <s v="2025-05-24 10:32:1748082754"/>
  </r>
  <r>
    <x v="2"/>
    <s v="APP"/>
    <s v="北美"/>
    <x v="44"/>
    <d v="2023-12-01T00:00:00"/>
    <s v="否"/>
    <n v="3"/>
    <n v="1"/>
    <n v="0.33300000000000002"/>
    <n v="1"/>
    <n v="0.45500000000000002"/>
    <n v="0.59499999999999997"/>
    <n v="6.6"/>
    <n v="10"/>
    <b v="0"/>
    <b v="1"/>
    <b v="0"/>
    <s v="2025-05-24 10:32:1748082754"/>
  </r>
  <r>
    <x v="2"/>
    <s v="FM"/>
    <s v="北美"/>
    <x v="44"/>
    <d v="2023-12-01T00:00:00"/>
    <s v="否"/>
    <m/>
    <n v="1"/>
    <m/>
    <n v="2"/>
    <n v="0.45500000000000002"/>
    <n v="0.59499999999999997"/>
    <n v="6.6"/>
    <n v="10"/>
    <b v="0"/>
    <b v="1"/>
    <b v="0"/>
    <s v="2025-05-24 10:32:1748082754"/>
  </r>
  <r>
    <x v="3"/>
    <s v="GG"/>
    <s v="北美"/>
    <x v="44"/>
    <d v="2023-12-01T00:00:00"/>
    <s v="否"/>
    <n v="3"/>
    <n v="1"/>
    <n v="0.33300000000000002"/>
    <n v="1"/>
    <n v="0.45500000000000002"/>
    <n v="0.59499999999999997"/>
    <n v="6.6"/>
    <n v="10"/>
    <b v="0"/>
    <b v="1"/>
    <b v="0"/>
    <s v="2025-05-24 10:32:1748082754"/>
  </r>
  <r>
    <x v="3"/>
    <s v="XHS"/>
    <s v="北美"/>
    <x v="44"/>
    <d v="2023-12-01T00:00:00"/>
    <s v="否"/>
    <n v="5"/>
    <n v="2"/>
    <n v="0.4"/>
    <n v="4"/>
    <n v="0.45500000000000002"/>
    <n v="0.59499999999999997"/>
    <n v="6.6"/>
    <n v="10"/>
    <b v="0"/>
    <b v="1"/>
    <b v="0"/>
    <s v="2025-05-24 10:32:1748082754"/>
  </r>
  <r>
    <x v="0"/>
    <s v="RF - ZA"/>
    <s v="北美"/>
    <x v="44"/>
    <d v="2023-12-01T00:00:00"/>
    <s v="否"/>
    <n v="4"/>
    <n v="1"/>
    <n v="0.25"/>
    <n v="2"/>
    <n v="0.45500000000000002"/>
    <n v="0.59499999999999997"/>
    <n v="6.6"/>
    <n v="10"/>
    <b v="0"/>
    <b v="1"/>
    <b v="0"/>
    <s v="2025-05-24 10:32:1748082754"/>
  </r>
  <r>
    <x v="1"/>
    <s v="BDG"/>
    <s v="北美"/>
    <x v="45"/>
    <d v="2021-11-25T00:00:00"/>
    <s v="否"/>
    <n v="2"/>
    <n v="2"/>
    <n v="1"/>
    <n v="4"/>
    <n v="0.5"/>
    <n v="0.59499999999999997"/>
    <n v="6.6"/>
    <n v="9"/>
    <b v="0"/>
    <b v="1"/>
    <b v="0"/>
    <s v="2025-05-24 10:26:1748082402"/>
  </r>
  <r>
    <x v="2"/>
    <s v="WC"/>
    <s v="北美"/>
    <x v="45"/>
    <d v="2021-11-25T00:00:00"/>
    <s v="否"/>
    <m/>
    <m/>
    <m/>
    <n v="1"/>
    <n v="0.5"/>
    <n v="0.59499999999999997"/>
    <n v="6.6"/>
    <n v="9"/>
    <b v="0"/>
    <b v="1"/>
    <b v="0"/>
    <s v="2025-05-24 10:26:1748082402"/>
  </r>
  <r>
    <x v="3"/>
    <s v="GG"/>
    <s v="北美"/>
    <x v="45"/>
    <d v="2021-11-25T00:00:00"/>
    <s v="否"/>
    <n v="3"/>
    <n v="1"/>
    <n v="0.33300000000000002"/>
    <n v="1"/>
    <n v="0.5"/>
    <n v="0.59499999999999997"/>
    <n v="6.6"/>
    <n v="9"/>
    <b v="0"/>
    <b v="1"/>
    <b v="0"/>
    <s v="2025-05-24 10:26:1748082402"/>
  </r>
  <r>
    <x v="3"/>
    <s v="XHS"/>
    <s v="北美"/>
    <x v="45"/>
    <d v="2021-11-25T00:00:00"/>
    <s v="否"/>
    <n v="1"/>
    <n v="1"/>
    <n v="1"/>
    <n v="3"/>
    <n v="0.5"/>
    <n v="0.59499999999999997"/>
    <n v="6.6"/>
    <n v="9"/>
    <b v="0"/>
    <b v="1"/>
    <b v="0"/>
    <s v="2025-05-24 10:26:1748082402"/>
  </r>
  <r>
    <x v="0"/>
    <s v="RF - ZA"/>
    <s v="北美"/>
    <x v="45"/>
    <d v="2021-11-25T00:00:00"/>
    <s v="否"/>
    <n v="4"/>
    <n v="4"/>
    <n v="1"/>
    <n v="4"/>
    <n v="0.5"/>
    <n v="0.59499999999999997"/>
    <n v="6.6"/>
    <n v="9"/>
    <b v="0"/>
    <b v="1"/>
    <b v="0"/>
    <s v="2025-05-24 10:26:1748082402"/>
  </r>
  <r>
    <x v="1"/>
    <s v="BDG"/>
    <s v="北美"/>
    <x v="46"/>
    <d v="2022-09-01T00:00:00"/>
    <s v="否"/>
    <n v="1"/>
    <n v="1"/>
    <n v="1"/>
    <n v="1"/>
    <m/>
    <n v="0.59499999999999997"/>
    <n v="6.6"/>
    <n v="1"/>
    <b v="0"/>
    <b v="0"/>
    <b v="0"/>
    <s v="2025-05-24 05:14:1748063671"/>
  </r>
  <r>
    <x v="1"/>
    <s v="BDLM"/>
    <s v="北美"/>
    <x v="46"/>
    <d v="2022-09-01T00:00:00"/>
    <s v="否"/>
    <n v="3"/>
    <n v="1"/>
    <n v="0.33300000000000002"/>
    <n v="2"/>
    <m/>
    <n v="0.59499999999999997"/>
    <n v="6.6"/>
    <n v="1"/>
    <b v="0"/>
    <b v="0"/>
    <b v="0"/>
    <s v="2025-05-24 05:14:1748063671"/>
  </r>
  <r>
    <x v="0"/>
    <s v="RF - ZA"/>
    <s v="北美"/>
    <x v="46"/>
    <d v="2022-09-01T00:00:00"/>
    <s v="否"/>
    <n v="3"/>
    <n v="1"/>
    <n v="0.33300000000000002"/>
    <n v="1"/>
    <m/>
    <n v="0.59499999999999997"/>
    <n v="6.6"/>
    <n v="1"/>
    <b v="0"/>
    <b v="0"/>
    <b v="0"/>
    <s v="2025-05-24 05:14:1748063671"/>
  </r>
  <r>
    <x v="1"/>
    <s v="BDLM"/>
    <s v="北美"/>
    <x v="47"/>
    <d v="2023-12-05T00:00:00"/>
    <s v="否"/>
    <n v="4"/>
    <n v="2"/>
    <n v="0.5"/>
    <n v="13"/>
    <n v="0.4"/>
    <n v="0.59499999999999997"/>
    <n v="6.6"/>
    <n v="7"/>
    <b v="0"/>
    <b v="1"/>
    <b v="0"/>
    <s v="2025-05-23 20:19:1748031576"/>
  </r>
  <r>
    <x v="3"/>
    <s v="GG"/>
    <s v="北美"/>
    <x v="47"/>
    <d v="2023-12-05T00:00:00"/>
    <s v="否"/>
    <n v="2"/>
    <n v="1"/>
    <n v="0.5"/>
    <n v="1"/>
    <n v="0.4"/>
    <n v="0.59499999999999997"/>
    <n v="6.6"/>
    <n v="7"/>
    <b v="0"/>
    <b v="1"/>
    <b v="0"/>
    <s v="2025-05-23 20:19:1748031576"/>
  </r>
  <r>
    <x v="3"/>
    <s v="XHS"/>
    <s v="北美"/>
    <x v="47"/>
    <d v="2023-12-05T00:00:00"/>
    <s v="否"/>
    <n v="3"/>
    <n v="1"/>
    <n v="0.33300000000000002"/>
    <n v="2"/>
    <n v="0.4"/>
    <n v="0.59499999999999997"/>
    <n v="6.6"/>
    <n v="7"/>
    <b v="0"/>
    <b v="1"/>
    <b v="0"/>
    <s v="2025-05-23 20:19:1748031576"/>
  </r>
  <r>
    <x v="0"/>
    <s v="RF - ZA"/>
    <s v="北美"/>
    <x v="47"/>
    <d v="2023-12-05T00:00:00"/>
    <s v="否"/>
    <n v="4"/>
    <n v="3"/>
    <n v="0.75"/>
    <n v="4"/>
    <n v="0.4"/>
    <n v="0.59499999999999997"/>
    <n v="6.6"/>
    <n v="7"/>
    <b v="0"/>
    <b v="1"/>
    <b v="0"/>
    <s v="2025-05-23 20:19:1748031576"/>
  </r>
  <r>
    <x v="0"/>
    <s v="RF - IR"/>
    <s v="亚欧澳"/>
    <x v="48"/>
    <d v="2025-03-30T00:00:00"/>
    <s v="是"/>
    <n v="2"/>
    <n v="1"/>
    <n v="0.5"/>
    <n v="1"/>
    <m/>
    <n v="0.45300000000000001"/>
    <n v="5.8"/>
    <n v="1"/>
    <b v="0"/>
    <b v="0"/>
    <b v="0"/>
    <s v="2025-05-23 15:59:1748015986"/>
  </r>
  <r>
    <x v="2"/>
    <s v="WC"/>
    <s v="北美"/>
    <x v="49"/>
    <d v="2022-03-14T00:00:00"/>
    <s v="否"/>
    <m/>
    <m/>
    <m/>
    <n v="2"/>
    <n v="0.5"/>
    <n v="0.59499999999999997"/>
    <n v="6.6"/>
    <n v="7"/>
    <b v="0"/>
    <b v="1"/>
    <b v="0"/>
    <s v="2025-05-23 14:11:1748009465"/>
  </r>
  <r>
    <x v="3"/>
    <s v="GG"/>
    <s v="北美"/>
    <x v="49"/>
    <d v="2022-03-14T00:00:00"/>
    <s v="否"/>
    <m/>
    <m/>
    <m/>
    <n v="1"/>
    <n v="0.5"/>
    <n v="0.59499999999999997"/>
    <n v="6.6"/>
    <n v="7"/>
    <b v="0"/>
    <b v="1"/>
    <b v="0"/>
    <s v="2025-05-23 14:11:1748009465"/>
  </r>
  <r>
    <x v="3"/>
    <s v="XHS"/>
    <s v="北美"/>
    <x v="49"/>
    <d v="2022-03-14T00:00:00"/>
    <s v="否"/>
    <n v="2"/>
    <n v="1"/>
    <n v="0.5"/>
    <n v="2"/>
    <n v="0.5"/>
    <n v="0.59499999999999997"/>
    <n v="6.6"/>
    <n v="7"/>
    <b v="0"/>
    <b v="1"/>
    <b v="0"/>
    <s v="2025-05-23 14:11:1748009465"/>
  </r>
  <r>
    <x v="0"/>
    <s v="RF - ZA"/>
    <s v="北美"/>
    <x v="49"/>
    <d v="2022-03-14T00:00:00"/>
    <s v="否"/>
    <n v="3"/>
    <n v="2"/>
    <n v="0.66700000000000004"/>
    <n v="2"/>
    <n v="0.5"/>
    <n v="0.59499999999999997"/>
    <n v="6.6"/>
    <n v="7"/>
    <b v="0"/>
    <b v="1"/>
    <b v="0"/>
    <s v="2025-05-23 14:11:1748009465"/>
  </r>
  <r>
    <x v="1"/>
    <s v="BDLM"/>
    <s v="北美"/>
    <x v="50"/>
    <d v="2021-07-15T00:00:00"/>
    <s v="否"/>
    <n v="2"/>
    <n v="1"/>
    <n v="0.5"/>
    <n v="2"/>
    <m/>
    <n v="0.59499999999999997"/>
    <n v="6.6"/>
    <n v="4"/>
    <b v="0"/>
    <b v="0"/>
    <b v="0"/>
    <s v="2025-05-23 13:24:1748006695"/>
  </r>
  <r>
    <x v="3"/>
    <s v="GG"/>
    <s v="北美"/>
    <x v="50"/>
    <d v="2021-07-15T00:00:00"/>
    <s v="否"/>
    <m/>
    <n v="1"/>
    <m/>
    <n v="1"/>
    <m/>
    <n v="0.59499999999999997"/>
    <n v="6.6"/>
    <n v="4"/>
    <b v="0"/>
    <b v="0"/>
    <b v="0"/>
    <s v="2025-05-23 13:24:1748006695"/>
  </r>
  <r>
    <x v="0"/>
    <s v="RF - IR"/>
    <s v="北美"/>
    <x v="50"/>
    <d v="2021-07-15T00:00:00"/>
    <s v="否"/>
    <m/>
    <m/>
    <m/>
    <n v="1"/>
    <m/>
    <n v="0.59499999999999997"/>
    <n v="6.6"/>
    <n v="4"/>
    <b v="0"/>
    <b v="0"/>
    <b v="0"/>
    <s v="2025-05-23 13:24:1748006695"/>
  </r>
  <r>
    <x v="0"/>
    <s v="RF - ZA"/>
    <s v="北美"/>
    <x v="50"/>
    <d v="2021-07-15T00:00:00"/>
    <s v="否"/>
    <n v="3"/>
    <n v="2"/>
    <n v="0.66700000000000004"/>
    <n v="2"/>
    <m/>
    <n v="0.59499999999999997"/>
    <n v="6.6"/>
    <n v="4"/>
    <b v="0"/>
    <b v="0"/>
    <b v="0"/>
    <s v="2025-05-23 13:24:1748006695"/>
  </r>
  <r>
    <x v="1"/>
    <s v="BDLM"/>
    <s v="亚欧澳"/>
    <x v="51"/>
    <d v="2024-11-07T00:00:00"/>
    <s v="否"/>
    <n v="2"/>
    <n v="2"/>
    <n v="1"/>
    <n v="2"/>
    <n v="0.66700000000000004"/>
    <n v="0.45300000000000001"/>
    <n v="11.4"/>
    <n v="3"/>
    <b v="1"/>
    <b v="0"/>
    <b v="0"/>
    <s v="2025-05-23 12:09:1748002167"/>
  </r>
  <r>
    <x v="3"/>
    <s v="GG"/>
    <s v="亚欧澳"/>
    <x v="51"/>
    <d v="2024-11-07T00:00:00"/>
    <s v="否"/>
    <n v="1"/>
    <n v="2"/>
    <n v="2"/>
    <n v="2"/>
    <n v="0.66700000000000004"/>
    <n v="0.45300000000000001"/>
    <n v="11.4"/>
    <n v="3"/>
    <b v="1"/>
    <b v="0"/>
    <b v="0"/>
    <s v="2025-05-23 12:09:1748002167"/>
  </r>
  <r>
    <x v="3"/>
    <s v="XHS"/>
    <s v="亚欧澳"/>
    <x v="51"/>
    <d v="2024-11-07T00:00:00"/>
    <s v="否"/>
    <n v="2"/>
    <m/>
    <m/>
    <n v="1"/>
    <n v="0.66700000000000004"/>
    <n v="0.45300000000000001"/>
    <n v="11.4"/>
    <n v="3"/>
    <b v="1"/>
    <b v="0"/>
    <b v="0"/>
    <s v="2025-05-23 12:09:1748002167"/>
  </r>
  <r>
    <x v="1"/>
    <s v="BDLM"/>
    <s v="北美"/>
    <x v="52"/>
    <d v="2021-09-20T00:00:00"/>
    <s v="否"/>
    <n v="3"/>
    <n v="3"/>
    <n v="1"/>
    <n v="3"/>
    <n v="1"/>
    <n v="0.59499999999999997"/>
    <n v="6.6"/>
    <n v="9"/>
    <b v="1"/>
    <b v="1"/>
    <b v="1"/>
    <s v="2025-05-23 11:48:1748000905"/>
  </r>
  <r>
    <x v="3"/>
    <s v="GG"/>
    <s v="北美"/>
    <x v="52"/>
    <d v="2021-09-20T00:00:00"/>
    <s v="否"/>
    <n v="1"/>
    <n v="1"/>
    <n v="1"/>
    <n v="1"/>
    <n v="1"/>
    <n v="0.59499999999999997"/>
    <n v="6.6"/>
    <n v="9"/>
    <b v="1"/>
    <b v="1"/>
    <b v="1"/>
    <s v="2025-05-23 11:48:1748000905"/>
  </r>
  <r>
    <x v="0"/>
    <s v="RF - IR"/>
    <s v="北美"/>
    <x v="52"/>
    <d v="2021-09-20T00:00:00"/>
    <s v="否"/>
    <n v="2"/>
    <n v="1"/>
    <n v="0.5"/>
    <n v="1"/>
    <n v="1"/>
    <n v="0.59499999999999997"/>
    <n v="6.6"/>
    <n v="9"/>
    <b v="1"/>
    <b v="1"/>
    <b v="1"/>
    <s v="2025-05-23 11:48:1748000905"/>
  </r>
  <r>
    <x v="0"/>
    <s v="RF - ZA"/>
    <s v="北美"/>
    <x v="52"/>
    <d v="2021-09-20T00:00:00"/>
    <s v="否"/>
    <n v="4"/>
    <n v="2"/>
    <n v="0.5"/>
    <n v="7"/>
    <n v="1"/>
    <n v="0.59499999999999997"/>
    <n v="6.6"/>
    <n v="9"/>
    <b v="1"/>
    <b v="1"/>
    <b v="1"/>
    <s v="2025-05-23 11:48:1748000905"/>
  </r>
  <r>
    <x v="1"/>
    <s v="BDG"/>
    <s v="北美"/>
    <x v="53"/>
    <d v="2024-07-08T00:00:00"/>
    <s v="否"/>
    <m/>
    <m/>
    <m/>
    <n v="1"/>
    <n v="0.66700000000000004"/>
    <n v="0.59499999999999997"/>
    <n v="6.6"/>
    <n v="9"/>
    <b v="1"/>
    <b v="1"/>
    <b v="1"/>
    <s v="2025-05-23 11:42:1748000572"/>
  </r>
  <r>
    <x v="3"/>
    <s v="GG"/>
    <s v="北美"/>
    <x v="53"/>
    <d v="2024-07-08T00:00:00"/>
    <s v="否"/>
    <n v="1"/>
    <n v="1"/>
    <n v="1"/>
    <n v="1"/>
    <n v="0.66700000000000004"/>
    <n v="0.59499999999999997"/>
    <n v="6.6"/>
    <n v="9"/>
    <b v="1"/>
    <b v="1"/>
    <b v="1"/>
    <s v="2025-05-23 11:42:1748000572"/>
  </r>
  <r>
    <x v="3"/>
    <s v="XHS"/>
    <s v="北美"/>
    <x v="53"/>
    <d v="2024-07-08T00:00:00"/>
    <s v="否"/>
    <n v="5"/>
    <n v="3"/>
    <n v="0.6"/>
    <n v="3"/>
    <n v="0.66700000000000004"/>
    <n v="0.59499999999999997"/>
    <n v="6.6"/>
    <n v="9"/>
    <b v="1"/>
    <b v="1"/>
    <b v="1"/>
    <s v="2025-05-23 11:42:1748000572"/>
  </r>
  <r>
    <x v="0"/>
    <s v="RF - ZA"/>
    <s v="北美"/>
    <x v="53"/>
    <d v="2024-07-08T00:00:00"/>
    <s v="否"/>
    <n v="5"/>
    <n v="2"/>
    <n v="0.4"/>
    <n v="5"/>
    <n v="0.66700000000000004"/>
    <n v="0.59499999999999997"/>
    <n v="6.6"/>
    <n v="9"/>
    <b v="1"/>
    <b v="1"/>
    <b v="1"/>
    <s v="2025-05-23 11:42:1748000572"/>
  </r>
  <r>
    <x v="2"/>
    <s v="FB"/>
    <s v="北美"/>
    <x v="54"/>
    <d v="2024-03-02T00:00:00"/>
    <s v="否"/>
    <n v="1"/>
    <n v="1"/>
    <n v="1"/>
    <n v="1"/>
    <n v="0.66700000000000004"/>
    <n v="0.59499999999999997"/>
    <n v="6.6"/>
    <n v="7"/>
    <b v="1"/>
    <b v="1"/>
    <b v="1"/>
    <s v="2025-05-23 11:04:1747998283"/>
  </r>
  <r>
    <x v="2"/>
    <s v="FM"/>
    <s v="北美"/>
    <x v="54"/>
    <d v="2024-03-02T00:00:00"/>
    <s v="否"/>
    <m/>
    <m/>
    <m/>
    <n v="1"/>
    <n v="0.66700000000000004"/>
    <n v="0.59499999999999997"/>
    <n v="6.6"/>
    <n v="7"/>
    <b v="1"/>
    <b v="1"/>
    <b v="1"/>
    <s v="2025-05-23 11:04:1747998283"/>
  </r>
  <r>
    <x v="3"/>
    <s v="XHS"/>
    <s v="北美"/>
    <x v="54"/>
    <d v="2024-03-02T00:00:00"/>
    <s v="否"/>
    <n v="2"/>
    <n v="1"/>
    <n v="0.5"/>
    <n v="1"/>
    <n v="0.66700000000000004"/>
    <n v="0.59499999999999997"/>
    <n v="6.6"/>
    <n v="7"/>
    <b v="1"/>
    <b v="1"/>
    <b v="1"/>
    <s v="2025-05-23 11:04:1747998283"/>
  </r>
  <r>
    <x v="0"/>
    <s v="RF - IR"/>
    <s v="北美"/>
    <x v="54"/>
    <d v="2024-03-02T00:00:00"/>
    <s v="否"/>
    <m/>
    <m/>
    <m/>
    <n v="3"/>
    <n v="0.66700000000000004"/>
    <n v="0.59499999999999997"/>
    <n v="6.6"/>
    <n v="7"/>
    <b v="1"/>
    <b v="1"/>
    <b v="1"/>
    <s v="2025-05-23 11:04:1747998283"/>
  </r>
  <r>
    <x v="0"/>
    <s v="RF - ZA"/>
    <s v="北美"/>
    <x v="54"/>
    <d v="2024-03-02T00:00:00"/>
    <s v="否"/>
    <n v="2"/>
    <n v="1"/>
    <n v="0.5"/>
    <n v="1"/>
    <n v="0.66700000000000004"/>
    <n v="0.59499999999999997"/>
    <n v="6.6"/>
    <n v="7"/>
    <b v="1"/>
    <b v="1"/>
    <b v="1"/>
    <s v="2025-05-23 11:04:1747998283"/>
  </r>
  <r>
    <x v="1"/>
    <s v="BDLM"/>
    <s v="北美"/>
    <x v="55"/>
    <d v="2021-08-14T00:00:00"/>
    <s v="否"/>
    <n v="1"/>
    <n v="1"/>
    <n v="1"/>
    <n v="1"/>
    <n v="0.2"/>
    <n v="0.59499999999999997"/>
    <n v="6.6"/>
    <n v="11"/>
    <b v="0"/>
    <b v="1"/>
    <b v="0"/>
    <s v="2025-05-23 10:45:1747997132"/>
  </r>
  <r>
    <x v="3"/>
    <s v="FB"/>
    <s v="北美"/>
    <x v="55"/>
    <d v="2021-08-14T00:00:00"/>
    <s v="否"/>
    <m/>
    <m/>
    <m/>
    <n v="1"/>
    <n v="0.2"/>
    <n v="0.59499999999999997"/>
    <n v="6.6"/>
    <n v="11"/>
    <b v="0"/>
    <b v="1"/>
    <b v="0"/>
    <s v="2025-05-23 10:45:1747997132"/>
  </r>
  <r>
    <x v="3"/>
    <s v="GG"/>
    <s v="北美"/>
    <x v="55"/>
    <d v="2021-08-14T00:00:00"/>
    <s v="否"/>
    <n v="1"/>
    <m/>
    <m/>
    <n v="1"/>
    <n v="0.2"/>
    <n v="0.59499999999999997"/>
    <n v="6.6"/>
    <n v="11"/>
    <b v="0"/>
    <b v="1"/>
    <b v="0"/>
    <s v="2025-05-23 10:45:1747997132"/>
  </r>
  <r>
    <x v="3"/>
    <s v="XHS"/>
    <s v="北美"/>
    <x v="55"/>
    <d v="2021-08-14T00:00:00"/>
    <s v="否"/>
    <n v="4"/>
    <n v="1"/>
    <n v="0.25"/>
    <n v="2"/>
    <n v="0.2"/>
    <n v="0.59499999999999997"/>
    <n v="6.6"/>
    <n v="11"/>
    <b v="0"/>
    <b v="1"/>
    <b v="0"/>
    <s v="2025-05-23 10:45:1747997132"/>
  </r>
  <r>
    <x v="0"/>
    <s v="RF - IR"/>
    <s v="北美"/>
    <x v="55"/>
    <d v="2021-08-14T00:00:00"/>
    <s v="否"/>
    <n v="2"/>
    <n v="2"/>
    <n v="1"/>
    <n v="4"/>
    <n v="0.2"/>
    <n v="0.59499999999999997"/>
    <n v="6.6"/>
    <n v="11"/>
    <b v="0"/>
    <b v="1"/>
    <b v="0"/>
    <s v="2025-05-23 10:45:1747997132"/>
  </r>
  <r>
    <x v="0"/>
    <s v="RF - ZA"/>
    <s v="北美"/>
    <x v="55"/>
    <d v="2021-08-14T00:00:00"/>
    <s v="否"/>
    <n v="4"/>
    <n v="2"/>
    <n v="0.5"/>
    <n v="3"/>
    <n v="0.2"/>
    <n v="0.59499999999999997"/>
    <n v="6.6"/>
    <n v="11"/>
    <b v="0"/>
    <b v="1"/>
    <b v="0"/>
    <s v="2025-05-23 10:45:1747997132"/>
  </r>
  <r>
    <x v="1"/>
    <s v="BD"/>
    <s v="北美"/>
    <x v="56"/>
    <d v="2021-07-06T00:00:00"/>
    <s v="否"/>
    <m/>
    <m/>
    <m/>
    <n v="1"/>
    <n v="0.16700000000000001"/>
    <n v="0.59499999999999997"/>
    <n v="6.6"/>
    <n v="5"/>
    <b v="0"/>
    <b v="0"/>
    <b v="0"/>
    <s v="2025-05-23 09:25:1747992343"/>
  </r>
  <r>
    <x v="1"/>
    <s v="BDLM"/>
    <s v="北美"/>
    <x v="56"/>
    <d v="2021-07-06T00:00:00"/>
    <s v="否"/>
    <n v="4"/>
    <n v="3"/>
    <n v="0.75"/>
    <n v="5"/>
    <n v="0.16700000000000001"/>
    <n v="0.59499999999999997"/>
    <n v="6.6"/>
    <n v="5"/>
    <b v="0"/>
    <b v="0"/>
    <b v="0"/>
    <s v="2025-05-23 09:25:1747992343"/>
  </r>
  <r>
    <x v="3"/>
    <s v="GG"/>
    <s v="北美"/>
    <x v="56"/>
    <d v="2021-07-06T00:00:00"/>
    <s v="否"/>
    <n v="4"/>
    <n v="1"/>
    <n v="0.25"/>
    <n v="1"/>
    <n v="0.16700000000000001"/>
    <n v="0.59499999999999997"/>
    <n v="6.6"/>
    <n v="5"/>
    <b v="0"/>
    <b v="0"/>
    <b v="0"/>
    <s v="2025-05-23 09:25:1747992343"/>
  </r>
  <r>
    <x v="3"/>
    <s v="XHS"/>
    <s v="北美"/>
    <x v="56"/>
    <d v="2021-07-06T00:00:00"/>
    <s v="否"/>
    <n v="2"/>
    <m/>
    <m/>
    <n v="2"/>
    <n v="0.16700000000000001"/>
    <n v="0.59499999999999997"/>
    <n v="6.6"/>
    <n v="5"/>
    <b v="0"/>
    <b v="0"/>
    <b v="0"/>
    <s v="2025-05-23 09:25:1747992343"/>
  </r>
  <r>
    <x v="0"/>
    <s v="RF - ZA"/>
    <s v="北美"/>
    <x v="56"/>
    <d v="2021-07-06T00:00:00"/>
    <s v="否"/>
    <n v="3"/>
    <n v="2"/>
    <n v="0.66700000000000004"/>
    <n v="2"/>
    <n v="0.16700000000000001"/>
    <n v="0.59499999999999997"/>
    <n v="6.6"/>
    <n v="5"/>
    <b v="0"/>
    <b v="0"/>
    <b v="0"/>
    <s v="2025-05-23 09:25:1747992343"/>
  </r>
  <r>
    <x v="1"/>
    <s v="BDLM"/>
    <s v="北美"/>
    <x v="57"/>
    <d v="2021-07-15T00:00:00"/>
    <s v="否"/>
    <n v="26"/>
    <n v="10"/>
    <n v="0.38500000000000001"/>
    <n v="22"/>
    <n v="0.8"/>
    <n v="0.59499999999999997"/>
    <n v="6.6"/>
    <n v="15"/>
    <b v="1"/>
    <b v="1"/>
    <b v="1"/>
    <s v="2025-05-23 08:37:1747989424"/>
  </r>
  <r>
    <x v="1"/>
    <s v="BJT"/>
    <s v="北美"/>
    <x v="57"/>
    <d v="2021-07-15T00:00:00"/>
    <s v="否"/>
    <m/>
    <m/>
    <m/>
    <n v="1"/>
    <n v="0.8"/>
    <n v="0.59499999999999997"/>
    <n v="6.6"/>
    <n v="15"/>
    <b v="1"/>
    <b v="1"/>
    <b v="1"/>
    <s v="2025-05-23 08:37:1747989424"/>
  </r>
  <r>
    <x v="2"/>
    <s v="FM"/>
    <s v="北美"/>
    <x v="57"/>
    <d v="2021-07-15T00:00:00"/>
    <s v="否"/>
    <m/>
    <m/>
    <m/>
    <n v="1"/>
    <n v="0.8"/>
    <n v="0.59499999999999997"/>
    <n v="6.6"/>
    <n v="15"/>
    <b v="1"/>
    <b v="1"/>
    <b v="1"/>
    <s v="2025-05-23 08:37:1747989424"/>
  </r>
  <r>
    <x v="3"/>
    <s v="GG"/>
    <s v="北美"/>
    <x v="57"/>
    <d v="2021-07-15T00:00:00"/>
    <s v="否"/>
    <n v="2"/>
    <n v="1"/>
    <n v="0.5"/>
    <n v="2"/>
    <n v="0.8"/>
    <n v="0.59499999999999997"/>
    <n v="6.6"/>
    <n v="15"/>
    <b v="1"/>
    <b v="1"/>
    <b v="1"/>
    <s v="2025-05-23 08:37:1747989424"/>
  </r>
  <r>
    <x v="3"/>
    <s v="XHS"/>
    <s v="北美"/>
    <x v="57"/>
    <d v="2021-07-15T00:00:00"/>
    <s v="否"/>
    <n v="3"/>
    <n v="3"/>
    <n v="1"/>
    <n v="3"/>
    <n v="0.8"/>
    <n v="0.59499999999999997"/>
    <n v="6.6"/>
    <n v="15"/>
    <b v="1"/>
    <b v="1"/>
    <b v="1"/>
    <s v="2025-05-23 08:37:1747989424"/>
  </r>
  <r>
    <x v="0"/>
    <s v="RF - IR"/>
    <s v="北美"/>
    <x v="57"/>
    <d v="2021-07-15T00:00:00"/>
    <s v="否"/>
    <n v="6"/>
    <n v="6"/>
    <n v="1"/>
    <n v="4"/>
    <n v="0.8"/>
    <n v="0.59499999999999997"/>
    <n v="6.6"/>
    <n v="15"/>
    <b v="1"/>
    <b v="1"/>
    <b v="1"/>
    <s v="2025-05-23 08:37:1747989424"/>
  </r>
  <r>
    <x v="0"/>
    <s v="RF - ZA"/>
    <s v="北美"/>
    <x v="57"/>
    <d v="2021-07-15T00:00:00"/>
    <s v="否"/>
    <n v="10"/>
    <n v="5"/>
    <n v="0.5"/>
    <n v="5"/>
    <n v="0.8"/>
    <n v="0.59499999999999997"/>
    <n v="6.6"/>
    <n v="15"/>
    <b v="1"/>
    <b v="1"/>
    <b v="1"/>
    <s v="2025-05-23 08:37:1747989424"/>
  </r>
  <r>
    <x v="1"/>
    <s v="BDG"/>
    <s v="北美"/>
    <x v="58"/>
    <d v="2024-07-08T00:00:00"/>
    <s v="否"/>
    <m/>
    <m/>
    <m/>
    <n v="1"/>
    <m/>
    <n v="0.59499999999999997"/>
    <n v="6.6"/>
    <n v="2"/>
    <b v="0"/>
    <b v="0"/>
    <b v="0"/>
    <s v="2025-05-23 06:43:1747982623"/>
  </r>
  <r>
    <x v="1"/>
    <s v="BDLM"/>
    <s v="北美"/>
    <x v="58"/>
    <d v="2024-07-08T00:00:00"/>
    <s v="否"/>
    <m/>
    <m/>
    <m/>
    <n v="2"/>
    <m/>
    <n v="0.59499999999999997"/>
    <n v="6.6"/>
    <n v="2"/>
    <b v="0"/>
    <b v="0"/>
    <b v="0"/>
    <s v="2025-05-23 06:43:1747982623"/>
  </r>
  <r>
    <x v="0"/>
    <s v="RF - ZA"/>
    <s v="北美"/>
    <x v="58"/>
    <d v="2024-07-08T00:00:00"/>
    <s v="否"/>
    <n v="2"/>
    <n v="2"/>
    <n v="1"/>
    <n v="2"/>
    <m/>
    <n v="0.59499999999999997"/>
    <n v="6.6"/>
    <n v="2"/>
    <b v="0"/>
    <b v="0"/>
    <b v="0"/>
    <s v="2025-05-23 06:43:1747982623"/>
  </r>
  <r>
    <x v="1"/>
    <s v="BDLM"/>
    <s v="亚欧澳"/>
    <x v="59"/>
    <d v="2025-02-20T00:00:00"/>
    <s v="是"/>
    <n v="4"/>
    <m/>
    <m/>
    <n v="1"/>
    <n v="0.52900000000000003"/>
    <n v="0.45300000000000001"/>
    <n v="5.8"/>
    <n v="12"/>
    <b v="1"/>
    <b v="1"/>
    <b v="1"/>
    <s v="2025-05-22 20:57:1747947456"/>
  </r>
  <r>
    <x v="2"/>
    <s v="WC"/>
    <s v="亚欧澳"/>
    <x v="59"/>
    <d v="2025-02-20T00:00:00"/>
    <s v="是"/>
    <n v="1"/>
    <n v="1"/>
    <n v="1"/>
    <n v="1"/>
    <n v="0.52900000000000003"/>
    <n v="0.45300000000000001"/>
    <n v="5.8"/>
    <n v="12"/>
    <b v="1"/>
    <b v="1"/>
    <b v="1"/>
    <s v="2025-05-22 20:57:1747947456"/>
  </r>
  <r>
    <x v="3"/>
    <s v="FB"/>
    <s v="亚欧澳"/>
    <x v="59"/>
    <d v="2025-02-20T00:00:00"/>
    <s v="是"/>
    <n v="5"/>
    <n v="2"/>
    <n v="0.4"/>
    <n v="2"/>
    <n v="0.52900000000000003"/>
    <n v="0.45300000000000001"/>
    <n v="5.8"/>
    <n v="12"/>
    <b v="1"/>
    <b v="1"/>
    <b v="1"/>
    <s v="2025-05-22 20:57:1747947456"/>
  </r>
  <r>
    <x v="3"/>
    <s v="GG"/>
    <s v="亚欧澳"/>
    <x v="59"/>
    <d v="2025-02-20T00:00:00"/>
    <s v="是"/>
    <n v="3"/>
    <n v="2"/>
    <n v="0.66700000000000004"/>
    <n v="2"/>
    <n v="0.52900000000000003"/>
    <n v="0.45300000000000001"/>
    <n v="5.8"/>
    <n v="12"/>
    <b v="1"/>
    <b v="1"/>
    <b v="1"/>
    <s v="2025-05-22 20:57:1747947456"/>
  </r>
  <r>
    <x v="3"/>
    <s v="XHS"/>
    <s v="亚欧澳"/>
    <x v="59"/>
    <d v="2025-02-20T00:00:00"/>
    <s v="是"/>
    <n v="8"/>
    <n v="4"/>
    <n v="0.5"/>
    <n v="4"/>
    <n v="0.52900000000000003"/>
    <n v="0.45300000000000001"/>
    <n v="5.8"/>
    <n v="12"/>
    <b v="1"/>
    <b v="1"/>
    <b v="1"/>
    <s v="2025-05-22 20:57:1747947456"/>
  </r>
  <r>
    <x v="0"/>
    <s v="RF - IR"/>
    <s v="亚欧澳"/>
    <x v="59"/>
    <d v="2025-02-20T00:00:00"/>
    <s v="是"/>
    <n v="5"/>
    <n v="2"/>
    <n v="0.4"/>
    <n v="2"/>
    <n v="0.52900000000000003"/>
    <n v="0.45300000000000001"/>
    <n v="5.8"/>
    <n v="12"/>
    <b v="1"/>
    <b v="1"/>
    <b v="1"/>
    <s v="2025-05-22 20:57:1747947456"/>
  </r>
  <r>
    <x v="0"/>
    <s v="RF - ZA"/>
    <s v="亚欧澳"/>
    <x v="59"/>
    <d v="2025-02-20T00:00:00"/>
    <s v="是"/>
    <n v="3"/>
    <n v="1"/>
    <n v="0.33300000000000002"/>
    <n v="1"/>
    <n v="0.52900000000000003"/>
    <n v="0.45300000000000001"/>
    <n v="5.8"/>
    <n v="12"/>
    <b v="1"/>
    <b v="1"/>
    <b v="1"/>
    <s v="2025-05-22 20:57:1747947456"/>
  </r>
  <r>
    <x v="2"/>
    <s v="FM"/>
    <s v="亚欧澳"/>
    <x v="60"/>
    <d v="2024-08-29T00:00:00"/>
    <s v="否"/>
    <m/>
    <m/>
    <m/>
    <n v="1"/>
    <n v="0.4"/>
    <n v="0.45300000000000001"/>
    <n v="11.4"/>
    <n v="8"/>
    <b v="0"/>
    <b v="0"/>
    <b v="0"/>
    <s v="2025-05-22 19:34:1747942463"/>
  </r>
  <r>
    <x v="3"/>
    <s v="GG"/>
    <s v="亚欧澳"/>
    <x v="60"/>
    <d v="2024-08-29T00:00:00"/>
    <s v="否"/>
    <n v="1"/>
    <m/>
    <m/>
    <n v="1"/>
    <n v="0.4"/>
    <n v="0.45300000000000001"/>
    <n v="11.4"/>
    <n v="8"/>
    <b v="0"/>
    <b v="0"/>
    <b v="0"/>
    <s v="2025-05-22 19:34:1747942463"/>
  </r>
  <r>
    <x v="3"/>
    <s v="XHS"/>
    <s v="亚欧澳"/>
    <x v="60"/>
    <d v="2024-08-29T00:00:00"/>
    <s v="否"/>
    <n v="4"/>
    <n v="2"/>
    <n v="0.5"/>
    <n v="2"/>
    <n v="0.4"/>
    <n v="0.45300000000000001"/>
    <n v="11.4"/>
    <n v="8"/>
    <b v="0"/>
    <b v="0"/>
    <b v="0"/>
    <s v="2025-05-22 19:34:1747942463"/>
  </r>
  <r>
    <x v="0"/>
    <s v="RF - IR"/>
    <s v="亚欧澳"/>
    <x v="60"/>
    <d v="2024-08-29T00:00:00"/>
    <s v="否"/>
    <n v="2"/>
    <n v="2"/>
    <n v="1"/>
    <n v="3"/>
    <n v="0.4"/>
    <n v="0.45300000000000001"/>
    <n v="11.4"/>
    <n v="8"/>
    <b v="0"/>
    <b v="0"/>
    <b v="0"/>
    <s v="2025-05-22 19:34:1747942463"/>
  </r>
  <r>
    <x v="0"/>
    <s v="RF - ZA"/>
    <s v="亚欧澳"/>
    <x v="60"/>
    <d v="2024-08-29T00:00:00"/>
    <s v="否"/>
    <n v="2"/>
    <n v="1"/>
    <n v="0.5"/>
    <n v="1"/>
    <n v="0.4"/>
    <n v="0.45300000000000001"/>
    <n v="11.4"/>
    <n v="8"/>
    <b v="0"/>
    <b v="0"/>
    <b v="0"/>
    <s v="2025-05-22 19:34:1747942463"/>
  </r>
  <r>
    <x v="1"/>
    <s v="BD"/>
    <s v="亚欧澳"/>
    <x v="61"/>
    <d v="2025-03-30T00:00:00"/>
    <s v="是"/>
    <m/>
    <m/>
    <m/>
    <n v="1"/>
    <m/>
    <n v="0.45300000000000001"/>
    <n v="5.8"/>
    <n v="3"/>
    <b v="0"/>
    <b v="0"/>
    <b v="0"/>
    <s v="2025-05-22 16:25:1747931117"/>
  </r>
  <r>
    <x v="0"/>
    <s v="RF - IR"/>
    <s v="亚欧澳"/>
    <x v="61"/>
    <d v="2025-03-30T00:00:00"/>
    <s v="是"/>
    <n v="1"/>
    <n v="1"/>
    <n v="1"/>
    <n v="2"/>
    <m/>
    <n v="0.45300000000000001"/>
    <n v="5.8"/>
    <n v="3"/>
    <b v="0"/>
    <b v="0"/>
    <b v="0"/>
    <s v="2025-05-22 16:25:1747931117"/>
  </r>
  <r>
    <x v="0"/>
    <s v="RF - ZA"/>
    <s v="亚欧澳"/>
    <x v="61"/>
    <d v="2025-03-30T00:00:00"/>
    <s v="是"/>
    <m/>
    <m/>
    <m/>
    <n v="1"/>
    <m/>
    <n v="0.45300000000000001"/>
    <n v="5.8"/>
    <n v="3"/>
    <b v="0"/>
    <b v="0"/>
    <b v="0"/>
    <s v="2025-05-22 16:25:1747931117"/>
  </r>
  <r>
    <x v="1"/>
    <s v="BDLM"/>
    <s v="北美"/>
    <x v="62"/>
    <d v="2024-08-01T00:00:00"/>
    <s v="否"/>
    <n v="9"/>
    <n v="4"/>
    <n v="0.44400000000000001"/>
    <n v="5"/>
    <m/>
    <n v="0.59499999999999997"/>
    <n v="6.6"/>
    <n v="3"/>
    <b v="0"/>
    <b v="0"/>
    <b v="0"/>
    <s v="2025-05-22 11:36:1747913810"/>
  </r>
  <r>
    <x v="3"/>
    <s v="OT"/>
    <s v="北美"/>
    <x v="62"/>
    <d v="2024-08-01T00:00:00"/>
    <s v="否"/>
    <m/>
    <m/>
    <m/>
    <n v="1"/>
    <m/>
    <n v="0.59499999999999997"/>
    <n v="6.6"/>
    <n v="3"/>
    <b v="0"/>
    <b v="0"/>
    <b v="0"/>
    <s v="2025-05-22 11:36:1747913810"/>
  </r>
  <r>
    <x v="0"/>
    <s v="RF - IR"/>
    <s v="北美"/>
    <x v="62"/>
    <d v="2024-08-01T00:00:00"/>
    <s v="否"/>
    <n v="1"/>
    <n v="1"/>
    <n v="1"/>
    <n v="1"/>
    <m/>
    <n v="0.59499999999999997"/>
    <n v="6.6"/>
    <n v="3"/>
    <b v="0"/>
    <b v="0"/>
    <b v="0"/>
    <s v="2025-05-22 11:36:1747913810"/>
  </r>
  <r>
    <x v="0"/>
    <s v="RF - ZA"/>
    <s v="北美"/>
    <x v="62"/>
    <d v="2024-08-01T00:00:00"/>
    <s v="否"/>
    <n v="2"/>
    <n v="1"/>
    <n v="0.5"/>
    <n v="1"/>
    <m/>
    <n v="0.59499999999999997"/>
    <n v="6.6"/>
    <n v="3"/>
    <b v="0"/>
    <b v="0"/>
    <b v="0"/>
    <s v="2025-05-22 11:36:1747913810"/>
  </r>
  <r>
    <x v="3"/>
    <s v="GG"/>
    <s v="北美"/>
    <x v="63"/>
    <d v="2019-10-10T00:00:00"/>
    <s v="否"/>
    <n v="4"/>
    <n v="2"/>
    <n v="0.5"/>
    <n v="2"/>
    <n v="0.28599999999999998"/>
    <n v="0.59499999999999997"/>
    <n v="6.6"/>
    <n v="11"/>
    <b v="0"/>
    <b v="1"/>
    <b v="0"/>
    <s v="2025-05-22 00:20:1747873230"/>
  </r>
  <r>
    <x v="3"/>
    <s v="XHS"/>
    <s v="北美"/>
    <x v="63"/>
    <d v="2019-10-10T00:00:00"/>
    <s v="否"/>
    <n v="3"/>
    <m/>
    <m/>
    <n v="2"/>
    <n v="0.28599999999999998"/>
    <n v="0.59499999999999997"/>
    <n v="6.6"/>
    <n v="11"/>
    <b v="0"/>
    <b v="1"/>
    <b v="0"/>
    <s v="2025-05-22 00:20:1747873230"/>
  </r>
  <r>
    <x v="0"/>
    <s v="RF - IR"/>
    <s v="北美"/>
    <x v="63"/>
    <d v="2019-10-10T00:00:00"/>
    <s v="否"/>
    <n v="1"/>
    <m/>
    <m/>
    <n v="1"/>
    <n v="0.28599999999999998"/>
    <n v="0.59499999999999997"/>
    <n v="6.6"/>
    <n v="11"/>
    <b v="0"/>
    <b v="1"/>
    <b v="0"/>
    <s v="2025-05-22 00:20:1747873230"/>
  </r>
  <r>
    <x v="0"/>
    <s v="RF - ZA"/>
    <s v="北美"/>
    <x v="63"/>
    <d v="2019-10-10T00:00:00"/>
    <s v="否"/>
    <n v="5"/>
    <n v="2"/>
    <n v="0.4"/>
    <n v="6"/>
    <n v="0.28599999999999998"/>
    <n v="0.59499999999999997"/>
    <n v="6.6"/>
    <n v="11"/>
    <b v="0"/>
    <b v="1"/>
    <b v="0"/>
    <s v="2025-05-22 00:20:1747873230"/>
  </r>
  <r>
    <x v="0"/>
    <s v="RF - IR"/>
    <s v="北美"/>
    <x v="64"/>
    <d v="2025-03-03T00:00:00"/>
    <s v="是"/>
    <n v="2"/>
    <n v="1"/>
    <n v="0.5"/>
    <n v="1"/>
    <m/>
    <n v="0.59499999999999997"/>
    <n v="3.7"/>
    <n v="1"/>
    <b v="0"/>
    <b v="0"/>
    <b v="0"/>
    <s v="2025-05-21 15:10:1747840200"/>
  </r>
  <r>
    <x v="1"/>
    <s v="BDLM"/>
    <s v="北美"/>
    <x v="65"/>
    <d v="2022-03-01T00:00:00"/>
    <s v="否"/>
    <n v="6"/>
    <n v="1"/>
    <n v="0.16700000000000001"/>
    <n v="10"/>
    <n v="1"/>
    <n v="0.59499999999999997"/>
    <n v="6.6"/>
    <n v="8"/>
    <b v="1"/>
    <b v="1"/>
    <b v="1"/>
    <s v="2025-05-21 10:21:1747822872"/>
  </r>
  <r>
    <x v="2"/>
    <s v="FM"/>
    <s v="北美"/>
    <x v="65"/>
    <d v="2022-03-01T00:00:00"/>
    <s v="否"/>
    <n v="1"/>
    <n v="1"/>
    <n v="1"/>
    <n v="1"/>
    <n v="1"/>
    <n v="0.59499999999999997"/>
    <n v="6.6"/>
    <n v="8"/>
    <b v="1"/>
    <b v="1"/>
    <b v="1"/>
    <s v="2025-05-21 10:21:1747822872"/>
  </r>
  <r>
    <x v="3"/>
    <s v="XHS"/>
    <s v="北美"/>
    <x v="65"/>
    <d v="2022-03-01T00:00:00"/>
    <s v="否"/>
    <m/>
    <m/>
    <m/>
    <n v="1"/>
    <n v="1"/>
    <n v="0.59499999999999997"/>
    <n v="6.6"/>
    <n v="8"/>
    <b v="1"/>
    <b v="1"/>
    <b v="1"/>
    <s v="2025-05-21 10:21:1747822872"/>
  </r>
  <r>
    <x v="0"/>
    <s v="RF - IR"/>
    <s v="北美"/>
    <x v="65"/>
    <d v="2022-03-01T00:00:00"/>
    <s v="否"/>
    <n v="3"/>
    <n v="1"/>
    <n v="0.33300000000000002"/>
    <n v="1"/>
    <n v="1"/>
    <n v="0.59499999999999997"/>
    <n v="6.6"/>
    <n v="8"/>
    <b v="1"/>
    <b v="1"/>
    <b v="1"/>
    <s v="2025-05-21 10:21:1747822872"/>
  </r>
  <r>
    <x v="0"/>
    <s v="RF - ZA"/>
    <s v="北美"/>
    <x v="65"/>
    <d v="2022-03-01T00:00:00"/>
    <s v="否"/>
    <n v="9"/>
    <n v="5"/>
    <n v="0.55600000000000005"/>
    <n v="5"/>
    <n v="1"/>
    <n v="0.59499999999999997"/>
    <n v="6.6"/>
    <n v="8"/>
    <b v="1"/>
    <b v="1"/>
    <b v="1"/>
    <s v="2025-05-21 10:21:1747822872"/>
  </r>
  <r>
    <x v="1"/>
    <s v="BDLM"/>
    <s v="北美"/>
    <x v="66"/>
    <d v="2024-03-16T00:00:00"/>
    <s v="否"/>
    <m/>
    <m/>
    <m/>
    <n v="2"/>
    <n v="0.5"/>
    <n v="0.59499999999999997"/>
    <n v="6.6"/>
    <n v="8"/>
    <b v="0"/>
    <b v="1"/>
    <b v="0"/>
    <s v="2025-05-21 00:43:1747788226"/>
  </r>
  <r>
    <x v="2"/>
    <s v="FM"/>
    <s v="北美"/>
    <x v="66"/>
    <d v="2024-03-16T00:00:00"/>
    <s v="否"/>
    <n v="1"/>
    <n v="1"/>
    <n v="1"/>
    <n v="1"/>
    <n v="0.5"/>
    <n v="0.59499999999999997"/>
    <n v="6.6"/>
    <n v="8"/>
    <b v="0"/>
    <b v="1"/>
    <b v="0"/>
    <s v="2025-05-21 00:43:1747788226"/>
  </r>
  <r>
    <x v="3"/>
    <s v="GG"/>
    <s v="北美"/>
    <x v="66"/>
    <d v="2024-03-16T00:00:00"/>
    <s v="否"/>
    <m/>
    <m/>
    <m/>
    <n v="1"/>
    <n v="0.5"/>
    <n v="0.59499999999999997"/>
    <n v="6.6"/>
    <n v="8"/>
    <b v="0"/>
    <b v="1"/>
    <b v="0"/>
    <s v="2025-05-21 00:43:1747788226"/>
  </r>
  <r>
    <x v="3"/>
    <s v="XHS"/>
    <s v="北美"/>
    <x v="66"/>
    <d v="2024-03-16T00:00:00"/>
    <s v="否"/>
    <n v="3"/>
    <n v="1"/>
    <n v="0.33300000000000002"/>
    <n v="1"/>
    <n v="0.5"/>
    <n v="0.59499999999999997"/>
    <n v="6.6"/>
    <n v="8"/>
    <b v="0"/>
    <b v="1"/>
    <b v="0"/>
    <s v="2025-05-21 00:43:1747788226"/>
  </r>
  <r>
    <x v="0"/>
    <s v="RF - IR"/>
    <s v="北美"/>
    <x v="66"/>
    <d v="2024-03-16T00:00:00"/>
    <s v="否"/>
    <m/>
    <m/>
    <m/>
    <n v="1"/>
    <n v="0.5"/>
    <n v="0.59499999999999997"/>
    <n v="6.6"/>
    <n v="8"/>
    <b v="0"/>
    <b v="1"/>
    <b v="0"/>
    <s v="2025-05-21 00:43:1747788226"/>
  </r>
  <r>
    <x v="0"/>
    <s v="RF - ZA"/>
    <s v="北美"/>
    <x v="66"/>
    <d v="2024-03-16T00:00:00"/>
    <s v="否"/>
    <n v="3"/>
    <n v="2"/>
    <n v="0.66700000000000004"/>
    <n v="4"/>
    <n v="0.5"/>
    <n v="0.59499999999999997"/>
    <n v="6.6"/>
    <n v="8"/>
    <b v="0"/>
    <b v="1"/>
    <b v="0"/>
    <s v="2025-05-21 00:43:1747788226"/>
  </r>
  <r>
    <x v="1"/>
    <s v="BDG"/>
    <s v="北美"/>
    <x v="67"/>
    <d v="2022-10-10T00:00:00"/>
    <s v="否"/>
    <m/>
    <m/>
    <m/>
    <n v="1"/>
    <n v="0.6"/>
    <n v="0.59499999999999997"/>
    <n v="6.6"/>
    <n v="10"/>
    <b v="1"/>
    <b v="1"/>
    <b v="1"/>
    <s v="2025-05-20 13:58:1747749498"/>
  </r>
  <r>
    <x v="1"/>
    <s v="BDLM"/>
    <s v="北美"/>
    <x v="67"/>
    <d v="2022-10-10T00:00:00"/>
    <s v="否"/>
    <n v="7"/>
    <n v="1"/>
    <n v="0.14299999999999999"/>
    <n v="4"/>
    <n v="0.6"/>
    <n v="0.59499999999999997"/>
    <n v="6.6"/>
    <n v="10"/>
    <b v="1"/>
    <b v="1"/>
    <b v="1"/>
    <s v="2025-05-20 13:58:1747749498"/>
  </r>
  <r>
    <x v="2"/>
    <s v="FM"/>
    <s v="北美"/>
    <x v="67"/>
    <d v="2022-10-10T00:00:00"/>
    <s v="否"/>
    <n v="1"/>
    <n v="1"/>
    <n v="1"/>
    <n v="1"/>
    <n v="0.6"/>
    <n v="0.59499999999999997"/>
    <n v="6.6"/>
    <n v="10"/>
    <b v="1"/>
    <b v="1"/>
    <b v="1"/>
    <s v="2025-05-20 13:58:1747749498"/>
  </r>
  <r>
    <x v="3"/>
    <s v="FB"/>
    <s v="北美"/>
    <x v="67"/>
    <d v="2022-10-10T00:00:00"/>
    <s v="否"/>
    <n v="2"/>
    <n v="1"/>
    <n v="0.5"/>
    <n v="1"/>
    <n v="0.6"/>
    <n v="0.59499999999999997"/>
    <n v="6.6"/>
    <n v="10"/>
    <b v="1"/>
    <b v="1"/>
    <b v="1"/>
    <s v="2025-05-20 13:58:1747749498"/>
  </r>
  <r>
    <x v="3"/>
    <s v="GG"/>
    <s v="北美"/>
    <x v="67"/>
    <d v="2022-10-10T00:00:00"/>
    <s v="否"/>
    <m/>
    <m/>
    <m/>
    <n v="1"/>
    <n v="0.6"/>
    <n v="0.59499999999999997"/>
    <n v="6.6"/>
    <n v="10"/>
    <b v="1"/>
    <b v="1"/>
    <b v="1"/>
    <s v="2025-05-20 13:58:1747749498"/>
  </r>
  <r>
    <x v="3"/>
    <s v="XHS"/>
    <s v="北美"/>
    <x v="67"/>
    <d v="2022-10-10T00:00:00"/>
    <s v="否"/>
    <n v="2"/>
    <n v="1"/>
    <n v="0.5"/>
    <n v="1"/>
    <n v="0.6"/>
    <n v="0.59499999999999997"/>
    <n v="6.6"/>
    <n v="10"/>
    <b v="1"/>
    <b v="1"/>
    <b v="1"/>
    <s v="2025-05-20 13:58:1747749498"/>
  </r>
  <r>
    <x v="0"/>
    <s v="RF - IR"/>
    <s v="北美"/>
    <x v="67"/>
    <d v="2022-10-10T00:00:00"/>
    <s v="否"/>
    <n v="3"/>
    <n v="2"/>
    <n v="0.66700000000000004"/>
    <n v="3"/>
    <n v="0.6"/>
    <n v="0.59499999999999997"/>
    <n v="6.6"/>
    <n v="10"/>
    <b v="1"/>
    <b v="1"/>
    <b v="1"/>
    <s v="2025-05-20 13:58:1747749498"/>
  </r>
  <r>
    <x v="0"/>
    <s v="RF - ZA"/>
    <s v="北美"/>
    <x v="67"/>
    <d v="2022-10-10T00:00:00"/>
    <s v="否"/>
    <n v="2"/>
    <n v="1"/>
    <n v="0.5"/>
    <n v="3"/>
    <n v="0.6"/>
    <n v="0.59499999999999997"/>
    <n v="6.6"/>
    <n v="10"/>
    <b v="1"/>
    <b v="1"/>
    <b v="1"/>
    <s v="2025-05-20 13:58:1747749498"/>
  </r>
  <r>
    <x v="3"/>
    <s v="GG"/>
    <s v="亚欧澳"/>
    <x v="68"/>
    <d v="2024-08-29T00:00:00"/>
    <s v="否"/>
    <m/>
    <m/>
    <m/>
    <n v="1"/>
    <m/>
    <n v="0.45300000000000001"/>
    <n v="11.4"/>
    <n v="4"/>
    <b v="0"/>
    <b v="0"/>
    <b v="0"/>
    <s v="2025-05-20 13:18:1747747092"/>
  </r>
  <r>
    <x v="3"/>
    <s v="XHS"/>
    <s v="亚欧澳"/>
    <x v="68"/>
    <d v="2024-08-29T00:00:00"/>
    <s v="否"/>
    <m/>
    <m/>
    <m/>
    <n v="1"/>
    <m/>
    <n v="0.45300000000000001"/>
    <n v="11.4"/>
    <n v="4"/>
    <b v="0"/>
    <b v="0"/>
    <b v="0"/>
    <s v="2025-05-20 13:18:1747747092"/>
  </r>
  <r>
    <x v="0"/>
    <s v="RF - ZA"/>
    <s v="亚欧澳"/>
    <x v="68"/>
    <d v="2024-08-29T00:00:00"/>
    <s v="否"/>
    <n v="1"/>
    <n v="1"/>
    <n v="1"/>
    <n v="2"/>
    <m/>
    <n v="0.45300000000000001"/>
    <n v="11.4"/>
    <n v="4"/>
    <b v="0"/>
    <b v="0"/>
    <b v="0"/>
    <s v="2025-05-20 13:18:1747747092"/>
  </r>
  <r>
    <x v="3"/>
    <s v="XHS"/>
    <s v="北美"/>
    <x v="69"/>
    <d v="2021-11-22T00:00:00"/>
    <s v="否"/>
    <n v="3"/>
    <n v="1"/>
    <n v="0.33300000000000002"/>
    <n v="3"/>
    <n v="0.33300000000000002"/>
    <n v="0.59499999999999997"/>
    <n v="6.6"/>
    <n v="10"/>
    <b v="0"/>
    <b v="1"/>
    <b v="0"/>
    <s v="2025-05-20 11:55:1747742104"/>
  </r>
  <r>
    <x v="0"/>
    <s v="RF - ZA"/>
    <s v="北美"/>
    <x v="69"/>
    <d v="2021-11-22T00:00:00"/>
    <s v="否"/>
    <n v="8"/>
    <n v="5"/>
    <n v="0.625"/>
    <n v="7"/>
    <n v="0.33300000000000002"/>
    <n v="0.59499999999999997"/>
    <n v="6.6"/>
    <n v="10"/>
    <b v="0"/>
    <b v="1"/>
    <b v="0"/>
    <s v="2025-05-20 11:55:1747742104"/>
  </r>
  <r>
    <x v="1"/>
    <s v="BD"/>
    <s v="北美"/>
    <x v="70"/>
    <d v="2024-07-08T00:00:00"/>
    <s v="否"/>
    <m/>
    <m/>
    <m/>
    <n v="1"/>
    <m/>
    <n v="0.59499999999999997"/>
    <n v="6.6"/>
    <m/>
    <b v="0"/>
    <m/>
    <b v="0"/>
    <s v="2025-05-20 10:12:1747735957"/>
  </r>
  <r>
    <x v="3"/>
    <s v="FB"/>
    <s v="北美"/>
    <x v="71"/>
    <d v="2022-06-13T00:00:00"/>
    <s v="否"/>
    <m/>
    <n v="1"/>
    <m/>
    <n v="1"/>
    <m/>
    <n v="0.59499999999999997"/>
    <n v="6.6"/>
    <n v="5"/>
    <b v="0"/>
    <b v="0"/>
    <b v="0"/>
    <s v="2025-05-20 01:35:1747704902"/>
  </r>
  <r>
    <x v="0"/>
    <s v="RF - IR"/>
    <s v="北美"/>
    <x v="71"/>
    <d v="2022-06-13T00:00:00"/>
    <s v="否"/>
    <n v="1"/>
    <n v="1"/>
    <n v="1"/>
    <n v="1"/>
    <m/>
    <n v="0.59499999999999997"/>
    <n v="6.6"/>
    <n v="5"/>
    <b v="0"/>
    <b v="0"/>
    <b v="0"/>
    <s v="2025-05-20 01:35:1747704902"/>
  </r>
  <r>
    <x v="0"/>
    <s v="RF - ZA"/>
    <s v="北美"/>
    <x v="71"/>
    <d v="2022-06-13T00:00:00"/>
    <s v="否"/>
    <n v="3"/>
    <n v="1"/>
    <n v="0.33300000000000002"/>
    <n v="3"/>
    <m/>
    <n v="0.59499999999999997"/>
    <n v="6.6"/>
    <n v="5"/>
    <b v="0"/>
    <b v="0"/>
    <b v="0"/>
    <s v="2025-05-20 01:35:1747704902"/>
  </r>
  <r>
    <x v="1"/>
    <s v="BDLM"/>
    <s v="北美"/>
    <x v="72"/>
    <d v="2024-03-01T00:00:00"/>
    <s v="否"/>
    <n v="2"/>
    <n v="1"/>
    <n v="0.5"/>
    <n v="1"/>
    <n v="1"/>
    <n v="0.59499999999999997"/>
    <n v="6.6"/>
    <n v="8"/>
    <b v="1"/>
    <b v="1"/>
    <b v="1"/>
    <s v="2025-05-19 20:01:1747684890"/>
  </r>
  <r>
    <x v="2"/>
    <s v="NA"/>
    <s v="北美"/>
    <x v="72"/>
    <d v="2024-03-01T00:00:00"/>
    <s v="否"/>
    <m/>
    <m/>
    <m/>
    <n v="1"/>
    <n v="1"/>
    <n v="0.59499999999999997"/>
    <n v="6.6"/>
    <n v="8"/>
    <b v="1"/>
    <b v="1"/>
    <b v="1"/>
    <s v="2025-05-19 20:01:1747684890"/>
  </r>
  <r>
    <x v="3"/>
    <s v="GG"/>
    <s v="北美"/>
    <x v="72"/>
    <d v="2024-03-01T00:00:00"/>
    <s v="否"/>
    <n v="1"/>
    <n v="1"/>
    <n v="1"/>
    <n v="2"/>
    <n v="1"/>
    <n v="0.59499999999999997"/>
    <n v="6.6"/>
    <n v="8"/>
    <b v="1"/>
    <b v="1"/>
    <b v="1"/>
    <s v="2025-05-19 20:01:1747684890"/>
  </r>
  <r>
    <x v="0"/>
    <s v="RF - IR"/>
    <s v="北美"/>
    <x v="72"/>
    <d v="2024-03-01T00:00:00"/>
    <s v="否"/>
    <n v="1"/>
    <m/>
    <m/>
    <n v="1"/>
    <n v="1"/>
    <n v="0.59499999999999997"/>
    <n v="6.6"/>
    <n v="8"/>
    <b v="1"/>
    <b v="1"/>
    <b v="1"/>
    <s v="2025-05-19 20:01:1747684890"/>
  </r>
  <r>
    <x v="0"/>
    <s v="RF - ZA"/>
    <s v="北美"/>
    <x v="72"/>
    <d v="2024-03-01T00:00:00"/>
    <s v="否"/>
    <n v="5"/>
    <n v="3"/>
    <n v="0.6"/>
    <n v="4"/>
    <n v="1"/>
    <n v="0.59499999999999997"/>
    <n v="6.6"/>
    <n v="8"/>
    <b v="1"/>
    <b v="1"/>
    <b v="1"/>
    <s v="2025-05-19 20:01:1747684890"/>
  </r>
  <r>
    <x v="4"/>
    <s v="NA"/>
    <s v="亚欧澳"/>
    <x v="73"/>
    <d v="2024-04-06T00:00:00"/>
    <s v="否"/>
    <m/>
    <m/>
    <m/>
    <n v="1"/>
    <n v="0.42899999999999999"/>
    <n v="0.45300000000000001"/>
    <n v="11.4"/>
    <n v="12"/>
    <b v="0"/>
    <b v="1"/>
    <b v="0"/>
    <s v="2025-05-19 18:42:1747680151"/>
  </r>
  <r>
    <x v="2"/>
    <s v="FM"/>
    <s v="亚欧澳"/>
    <x v="73"/>
    <d v="2024-04-06T00:00:00"/>
    <s v="否"/>
    <m/>
    <m/>
    <m/>
    <n v="2"/>
    <n v="0.42899999999999999"/>
    <n v="0.45300000000000001"/>
    <n v="11.4"/>
    <n v="12"/>
    <b v="0"/>
    <b v="1"/>
    <b v="0"/>
    <s v="2025-05-19 18:42:1747680151"/>
  </r>
  <r>
    <x v="3"/>
    <s v="FB"/>
    <s v="亚欧澳"/>
    <x v="73"/>
    <d v="2024-04-06T00:00:00"/>
    <s v="否"/>
    <m/>
    <m/>
    <m/>
    <n v="1"/>
    <n v="0.42899999999999999"/>
    <n v="0.45300000000000001"/>
    <n v="11.4"/>
    <n v="12"/>
    <b v="0"/>
    <b v="1"/>
    <b v="0"/>
    <s v="2025-05-19 18:42:1747680151"/>
  </r>
  <r>
    <x v="3"/>
    <s v="XHS"/>
    <s v="亚欧澳"/>
    <x v="73"/>
    <d v="2024-04-06T00:00:00"/>
    <s v="否"/>
    <n v="7"/>
    <n v="3"/>
    <n v="0.42899999999999999"/>
    <n v="4"/>
    <n v="0.42899999999999999"/>
    <n v="0.45300000000000001"/>
    <n v="11.4"/>
    <n v="12"/>
    <b v="0"/>
    <b v="1"/>
    <b v="0"/>
    <s v="2025-05-19 18:42:1747680151"/>
  </r>
  <r>
    <x v="0"/>
    <s v="RF - IR"/>
    <s v="亚欧澳"/>
    <x v="73"/>
    <d v="2024-04-06T00:00:00"/>
    <s v="否"/>
    <m/>
    <m/>
    <m/>
    <n v="1"/>
    <n v="0.42899999999999999"/>
    <n v="0.45300000000000001"/>
    <n v="11.4"/>
    <n v="12"/>
    <b v="0"/>
    <b v="1"/>
    <b v="0"/>
    <s v="2025-05-19 18:42:1747680151"/>
  </r>
  <r>
    <x v="0"/>
    <s v="RF - ZA"/>
    <s v="亚欧澳"/>
    <x v="73"/>
    <d v="2024-04-06T00:00:00"/>
    <s v="否"/>
    <n v="9"/>
    <n v="3"/>
    <n v="0.33300000000000002"/>
    <n v="3"/>
    <n v="0.42899999999999999"/>
    <n v="0.45300000000000001"/>
    <n v="11.4"/>
    <n v="12"/>
    <b v="0"/>
    <b v="1"/>
    <b v="0"/>
    <s v="2025-05-19 18:42:1747680151"/>
  </r>
  <r>
    <x v="3"/>
    <s v="XHS"/>
    <s v="亚欧澳"/>
    <x v="74"/>
    <d v="2025-02-20T00:00:00"/>
    <s v="是"/>
    <n v="3"/>
    <n v="1"/>
    <n v="0.33300000000000002"/>
    <n v="1"/>
    <n v="0.33300000000000002"/>
    <n v="0.45300000000000001"/>
    <n v="5.8"/>
    <n v="3"/>
    <b v="0"/>
    <b v="0"/>
    <b v="0"/>
    <s v="2025-05-19 18:13:1747678414"/>
  </r>
  <r>
    <x v="0"/>
    <s v="RF - IR"/>
    <s v="亚欧澳"/>
    <x v="74"/>
    <d v="2025-02-20T00:00:00"/>
    <s v="是"/>
    <n v="1"/>
    <n v="1"/>
    <n v="1"/>
    <n v="1"/>
    <n v="0.33300000000000002"/>
    <n v="0.45300000000000001"/>
    <n v="5.8"/>
    <n v="3"/>
    <b v="0"/>
    <b v="0"/>
    <b v="0"/>
    <s v="2025-05-19 18:13:1747678414"/>
  </r>
  <r>
    <x v="0"/>
    <s v="RF - ZA"/>
    <s v="亚欧澳"/>
    <x v="74"/>
    <d v="2025-02-20T00:00:00"/>
    <s v="是"/>
    <n v="1"/>
    <n v="1"/>
    <n v="1"/>
    <n v="1"/>
    <n v="0.33300000000000002"/>
    <n v="0.45300000000000001"/>
    <n v="5.8"/>
    <n v="3"/>
    <b v="0"/>
    <b v="0"/>
    <b v="0"/>
    <s v="2025-05-19 18:13:1747678414"/>
  </r>
  <r>
    <x v="1"/>
    <s v="BDLM"/>
    <s v="北美"/>
    <x v="75"/>
    <d v="2024-09-16T00:00:00"/>
    <s v="否"/>
    <n v="1"/>
    <m/>
    <m/>
    <n v="1"/>
    <m/>
    <n v="0.59499999999999997"/>
    <n v="6.6"/>
    <n v="3"/>
    <b v="0"/>
    <b v="0"/>
    <b v="0"/>
    <s v="2025-05-19 11:19:1747653579"/>
  </r>
  <r>
    <x v="0"/>
    <s v="RF - ZA"/>
    <s v="北美"/>
    <x v="75"/>
    <d v="2024-09-16T00:00:00"/>
    <s v="否"/>
    <n v="2"/>
    <n v="2"/>
    <n v="1"/>
    <n v="3"/>
    <m/>
    <n v="0.59499999999999997"/>
    <n v="6.6"/>
    <n v="3"/>
    <b v="0"/>
    <b v="0"/>
    <b v="0"/>
    <s v="2025-05-19 11:19:1747653579"/>
  </r>
  <r>
    <x v="1"/>
    <s v="BDLM"/>
    <s v="北美"/>
    <x v="76"/>
    <d v="2021-06-22T00:00:00"/>
    <s v="否"/>
    <n v="1"/>
    <n v="1"/>
    <n v="1"/>
    <n v="1"/>
    <m/>
    <n v="0.59499999999999997"/>
    <n v="6.6"/>
    <n v="5"/>
    <b v="0"/>
    <b v="0"/>
    <b v="0"/>
    <s v="2025-05-19 10:17:1747649861"/>
  </r>
  <r>
    <x v="3"/>
    <s v="GG"/>
    <s v="北美"/>
    <x v="76"/>
    <d v="2021-06-22T00:00:00"/>
    <s v="否"/>
    <m/>
    <m/>
    <m/>
    <n v="1"/>
    <m/>
    <n v="0.59499999999999997"/>
    <n v="6.6"/>
    <n v="5"/>
    <b v="0"/>
    <b v="0"/>
    <b v="0"/>
    <s v="2025-05-19 10:17:1747649861"/>
  </r>
  <r>
    <x v="0"/>
    <s v="RF - IR"/>
    <s v="北美"/>
    <x v="76"/>
    <d v="2021-06-22T00:00:00"/>
    <s v="否"/>
    <n v="1"/>
    <n v="1"/>
    <n v="1"/>
    <n v="2"/>
    <m/>
    <n v="0.59499999999999997"/>
    <n v="6.6"/>
    <n v="5"/>
    <b v="0"/>
    <b v="0"/>
    <b v="0"/>
    <s v="2025-05-19 10:17:1747649861"/>
  </r>
  <r>
    <x v="0"/>
    <s v="RF - ZA"/>
    <s v="北美"/>
    <x v="76"/>
    <d v="2021-06-22T00:00:00"/>
    <s v="否"/>
    <n v="4"/>
    <n v="2"/>
    <n v="0.5"/>
    <n v="2"/>
    <m/>
    <n v="0.59499999999999997"/>
    <n v="6.6"/>
    <n v="5"/>
    <b v="0"/>
    <b v="0"/>
    <b v="0"/>
    <s v="2025-05-19 10:17:1747649861"/>
  </r>
  <r>
    <x v="1"/>
    <s v="BDLM"/>
    <s v="亚欧澳"/>
    <x v="77"/>
    <d v="2022-07-18T00:00:00"/>
    <s v="否"/>
    <m/>
    <m/>
    <m/>
    <n v="1"/>
    <m/>
    <n v="0.45300000000000001"/>
    <n v="11.4"/>
    <n v="8"/>
    <b v="0"/>
    <b v="0"/>
    <b v="0"/>
    <s v="2025-05-18 21:25:1747603535"/>
  </r>
  <r>
    <x v="2"/>
    <s v="FB"/>
    <s v="亚欧澳"/>
    <x v="77"/>
    <d v="2022-07-18T00:00:00"/>
    <s v="否"/>
    <m/>
    <m/>
    <m/>
    <n v="1"/>
    <m/>
    <n v="0.45300000000000001"/>
    <n v="11.4"/>
    <n v="8"/>
    <b v="0"/>
    <b v="0"/>
    <b v="0"/>
    <s v="2025-05-18 21:25:1747603535"/>
  </r>
  <r>
    <x v="3"/>
    <s v="WC"/>
    <s v="亚欧澳"/>
    <x v="77"/>
    <d v="2022-07-18T00:00:00"/>
    <s v="否"/>
    <m/>
    <m/>
    <m/>
    <n v="1"/>
    <m/>
    <n v="0.45300000000000001"/>
    <n v="11.4"/>
    <n v="8"/>
    <b v="0"/>
    <b v="0"/>
    <b v="0"/>
    <s v="2025-05-18 21:25:1747603535"/>
  </r>
  <r>
    <x v="3"/>
    <s v="XHS"/>
    <s v="亚欧澳"/>
    <x v="77"/>
    <d v="2022-07-18T00:00:00"/>
    <s v="否"/>
    <n v="2"/>
    <m/>
    <m/>
    <n v="2"/>
    <m/>
    <n v="0.45300000000000001"/>
    <n v="11.4"/>
    <n v="8"/>
    <b v="0"/>
    <b v="0"/>
    <b v="0"/>
    <s v="2025-05-18 21:25:1747603535"/>
  </r>
  <r>
    <x v="0"/>
    <s v="RF - IR"/>
    <s v="亚欧澳"/>
    <x v="77"/>
    <d v="2022-07-18T00:00:00"/>
    <s v="否"/>
    <n v="3"/>
    <n v="1"/>
    <n v="0.33300000000000002"/>
    <n v="2"/>
    <m/>
    <n v="0.45300000000000001"/>
    <n v="11.4"/>
    <n v="8"/>
    <b v="0"/>
    <b v="0"/>
    <b v="0"/>
    <s v="2025-05-18 21:25:1747603535"/>
  </r>
  <r>
    <x v="0"/>
    <s v="RF - ZA"/>
    <s v="亚欧澳"/>
    <x v="77"/>
    <d v="2022-07-18T00:00:00"/>
    <s v="否"/>
    <n v="9"/>
    <n v="2"/>
    <n v="0.222"/>
    <n v="2"/>
    <m/>
    <n v="0.45300000000000001"/>
    <n v="11.4"/>
    <n v="8"/>
    <b v="0"/>
    <b v="0"/>
    <b v="0"/>
    <s v="2025-05-18 21:25:1747603535"/>
  </r>
  <r>
    <x v="3"/>
    <s v="FB"/>
    <s v="北美"/>
    <x v="78"/>
    <d v="2024-09-16T00:00:00"/>
    <s v="否"/>
    <n v="2"/>
    <n v="1"/>
    <n v="0.5"/>
    <n v="1"/>
    <n v="0.5"/>
    <n v="0.59499999999999997"/>
    <n v="6.6"/>
    <n v="12"/>
    <b v="0"/>
    <b v="1"/>
    <b v="0"/>
    <s v="2025-05-18 09:43:1747561421"/>
  </r>
  <r>
    <x v="3"/>
    <s v="GG"/>
    <s v="北美"/>
    <x v="78"/>
    <d v="2024-09-16T00:00:00"/>
    <s v="否"/>
    <m/>
    <m/>
    <m/>
    <n v="1"/>
    <n v="0.5"/>
    <n v="0.59499999999999997"/>
    <n v="6.6"/>
    <n v="12"/>
    <b v="0"/>
    <b v="1"/>
    <b v="0"/>
    <s v="2025-05-18 09:43:1747561421"/>
  </r>
  <r>
    <x v="3"/>
    <s v="XHS"/>
    <s v="北美"/>
    <x v="78"/>
    <d v="2024-09-16T00:00:00"/>
    <s v="否"/>
    <n v="4"/>
    <n v="2"/>
    <n v="0.5"/>
    <n v="4"/>
    <n v="0.5"/>
    <n v="0.59499999999999997"/>
    <n v="6.6"/>
    <n v="12"/>
    <b v="0"/>
    <b v="1"/>
    <b v="0"/>
    <s v="2025-05-18 09:43:1747561421"/>
  </r>
  <r>
    <x v="0"/>
    <s v="RF - IR"/>
    <s v="北美"/>
    <x v="78"/>
    <d v="2024-09-16T00:00:00"/>
    <s v="否"/>
    <n v="3"/>
    <n v="1"/>
    <n v="0.33300000000000002"/>
    <n v="1"/>
    <n v="0.5"/>
    <n v="0.59499999999999997"/>
    <n v="6.6"/>
    <n v="12"/>
    <b v="0"/>
    <b v="1"/>
    <b v="0"/>
    <s v="2025-05-18 09:43:1747561421"/>
  </r>
  <r>
    <x v="0"/>
    <s v="RF - ZA"/>
    <s v="北美"/>
    <x v="78"/>
    <d v="2024-09-16T00:00:00"/>
    <s v="否"/>
    <n v="6"/>
    <n v="3"/>
    <n v="0.5"/>
    <n v="5"/>
    <n v="0.5"/>
    <n v="0.59499999999999997"/>
    <n v="6.6"/>
    <n v="12"/>
    <b v="0"/>
    <b v="1"/>
    <b v="0"/>
    <s v="2025-05-18 09:43:1747561421"/>
  </r>
  <r>
    <x v="1"/>
    <s v="BDLM"/>
    <s v="亚欧澳"/>
    <x v="79"/>
    <d v="2024-08-29T00:00:00"/>
    <s v="否"/>
    <n v="2"/>
    <n v="1"/>
    <n v="0.5"/>
    <n v="1"/>
    <n v="0.25"/>
    <n v="0.45300000000000001"/>
    <n v="11.4"/>
    <n v="5"/>
    <b v="0"/>
    <b v="0"/>
    <b v="0"/>
    <s v="2025-05-18 01:09:1747530546"/>
  </r>
  <r>
    <x v="3"/>
    <s v="XHS"/>
    <s v="亚欧澳"/>
    <x v="79"/>
    <d v="2024-08-29T00:00:00"/>
    <s v="否"/>
    <n v="4"/>
    <n v="1"/>
    <n v="0.25"/>
    <n v="1"/>
    <n v="0.25"/>
    <n v="0.45300000000000001"/>
    <n v="11.4"/>
    <n v="5"/>
    <b v="0"/>
    <b v="0"/>
    <b v="0"/>
    <s v="2025-05-18 01:09:1747530546"/>
  </r>
  <r>
    <x v="0"/>
    <s v="RF - IR"/>
    <s v="亚欧澳"/>
    <x v="79"/>
    <d v="2024-08-29T00:00:00"/>
    <s v="否"/>
    <n v="1"/>
    <n v="2"/>
    <n v="2"/>
    <n v="2"/>
    <n v="0.25"/>
    <n v="0.45300000000000001"/>
    <n v="11.4"/>
    <n v="5"/>
    <b v="0"/>
    <b v="0"/>
    <b v="0"/>
    <s v="2025-05-18 01:09:1747530546"/>
  </r>
  <r>
    <x v="0"/>
    <s v="RF - ZA"/>
    <s v="亚欧澳"/>
    <x v="79"/>
    <d v="2024-08-29T00:00:00"/>
    <s v="否"/>
    <n v="3"/>
    <n v="2"/>
    <n v="0.66700000000000004"/>
    <n v="2"/>
    <n v="0.25"/>
    <n v="0.45300000000000001"/>
    <n v="11.4"/>
    <n v="5"/>
    <b v="0"/>
    <b v="0"/>
    <b v="0"/>
    <s v="2025-05-18 01:09:1747530546"/>
  </r>
  <r>
    <x v="1"/>
    <s v="BDLM"/>
    <s v="北美"/>
    <x v="80"/>
    <d v="2022-03-21T00:00:00"/>
    <s v="否"/>
    <m/>
    <m/>
    <m/>
    <n v="1"/>
    <m/>
    <n v="0.59499999999999997"/>
    <n v="6.6"/>
    <n v="2"/>
    <b v="0"/>
    <b v="0"/>
    <b v="0"/>
    <s v="2025-05-17 22:23:1747520630"/>
  </r>
  <r>
    <x v="3"/>
    <s v="GG"/>
    <s v="北美"/>
    <x v="80"/>
    <d v="2022-03-21T00:00:00"/>
    <s v="否"/>
    <m/>
    <m/>
    <m/>
    <n v="1"/>
    <m/>
    <n v="0.59499999999999997"/>
    <n v="6.6"/>
    <n v="2"/>
    <b v="0"/>
    <b v="0"/>
    <b v="0"/>
    <s v="2025-05-17 22:23:1747520630"/>
  </r>
  <r>
    <x v="0"/>
    <s v="RF - ZA"/>
    <s v="北美"/>
    <x v="80"/>
    <d v="2022-03-21T00:00:00"/>
    <s v="否"/>
    <m/>
    <m/>
    <m/>
    <n v="1"/>
    <m/>
    <n v="0.59499999999999997"/>
    <n v="6.6"/>
    <n v="2"/>
    <b v="0"/>
    <b v="0"/>
    <b v="0"/>
    <s v="2025-05-17 22:23:1747520630"/>
  </r>
  <r>
    <x v="2"/>
    <s v="APP"/>
    <s v="亚欧澳"/>
    <x v="81"/>
    <d v="2022-10-10T00:00:00"/>
    <s v="否"/>
    <n v="1"/>
    <n v="2"/>
    <n v="2"/>
    <n v="2"/>
    <n v="0.27300000000000002"/>
    <n v="0.45300000000000001"/>
    <n v="11.4"/>
    <n v="10"/>
    <b v="0"/>
    <b v="0"/>
    <b v="0"/>
    <s v="2025-05-17 19:07:1747508829"/>
  </r>
  <r>
    <x v="3"/>
    <s v="GG"/>
    <s v="亚欧澳"/>
    <x v="81"/>
    <d v="2022-10-10T00:00:00"/>
    <s v="否"/>
    <n v="2"/>
    <m/>
    <m/>
    <n v="2"/>
    <n v="0.27300000000000002"/>
    <n v="0.45300000000000001"/>
    <n v="11.4"/>
    <n v="10"/>
    <b v="0"/>
    <b v="0"/>
    <b v="0"/>
    <s v="2025-05-17 19:07:1747508829"/>
  </r>
  <r>
    <x v="3"/>
    <s v="XHS"/>
    <s v="亚欧澳"/>
    <x v="81"/>
    <d v="2022-10-10T00:00:00"/>
    <s v="否"/>
    <n v="8"/>
    <n v="1"/>
    <n v="0.125"/>
    <n v="1"/>
    <n v="0.27300000000000002"/>
    <n v="0.45300000000000001"/>
    <n v="11.4"/>
    <n v="10"/>
    <b v="0"/>
    <b v="0"/>
    <b v="0"/>
    <s v="2025-05-17 19:07:1747508829"/>
  </r>
  <r>
    <x v="0"/>
    <s v="RF - IR"/>
    <s v="亚欧澳"/>
    <x v="81"/>
    <d v="2022-10-10T00:00:00"/>
    <s v="否"/>
    <n v="2"/>
    <n v="1"/>
    <n v="0.5"/>
    <n v="2"/>
    <n v="0.27300000000000002"/>
    <n v="0.45300000000000001"/>
    <n v="11.4"/>
    <n v="10"/>
    <b v="0"/>
    <b v="0"/>
    <b v="0"/>
    <s v="2025-05-17 19:07:1747508829"/>
  </r>
  <r>
    <x v="0"/>
    <s v="RF - ZA"/>
    <s v="亚欧澳"/>
    <x v="81"/>
    <d v="2022-10-10T00:00:00"/>
    <s v="否"/>
    <n v="4"/>
    <n v="1"/>
    <n v="0.25"/>
    <n v="3"/>
    <n v="0.27300000000000002"/>
    <n v="0.45300000000000001"/>
    <n v="11.4"/>
    <n v="10"/>
    <b v="0"/>
    <b v="0"/>
    <b v="0"/>
    <s v="2025-05-17 19:07:1747508829"/>
  </r>
  <r>
    <x v="0"/>
    <s v="RF - IR"/>
    <s v="北美"/>
    <x v="82"/>
    <d v="2022-04-21T00:00:00"/>
    <s v="否"/>
    <n v="1"/>
    <n v="1"/>
    <n v="1"/>
    <n v="1"/>
    <m/>
    <n v="0.59499999999999997"/>
    <n v="6.6"/>
    <n v="3"/>
    <b v="0"/>
    <b v="0"/>
    <b v="0"/>
    <s v="2025-05-17 11:16:1747480615"/>
  </r>
  <r>
    <x v="0"/>
    <s v="RF - ZA"/>
    <s v="北美"/>
    <x v="82"/>
    <d v="2022-04-21T00:00:00"/>
    <s v="否"/>
    <n v="3"/>
    <n v="1"/>
    <n v="0.33300000000000002"/>
    <n v="2"/>
    <m/>
    <n v="0.59499999999999997"/>
    <n v="6.6"/>
    <n v="3"/>
    <b v="0"/>
    <b v="0"/>
    <b v="0"/>
    <s v="2025-05-17 11:16:1747480615"/>
  </r>
  <r>
    <x v="1"/>
    <s v="BDLM"/>
    <s v="北美"/>
    <x v="83"/>
    <d v="2024-07-08T00:00:00"/>
    <s v="否"/>
    <m/>
    <m/>
    <m/>
    <n v="4"/>
    <m/>
    <n v="0.59499999999999997"/>
    <n v="6.6"/>
    <n v="4"/>
    <b v="0"/>
    <b v="0"/>
    <b v="0"/>
    <s v="2025-05-17 10:58:1747479516"/>
  </r>
  <r>
    <x v="3"/>
    <s v="GG"/>
    <s v="北美"/>
    <x v="83"/>
    <d v="2024-07-08T00:00:00"/>
    <s v="否"/>
    <m/>
    <m/>
    <m/>
    <n v="1"/>
    <m/>
    <n v="0.59499999999999997"/>
    <n v="6.6"/>
    <n v="4"/>
    <b v="0"/>
    <b v="0"/>
    <b v="0"/>
    <s v="2025-05-17 10:58:1747479516"/>
  </r>
  <r>
    <x v="3"/>
    <s v="MATH"/>
    <s v="北美"/>
    <x v="83"/>
    <d v="2024-07-08T00:00:00"/>
    <s v="否"/>
    <m/>
    <m/>
    <m/>
    <n v="1"/>
    <m/>
    <n v="0.59499999999999997"/>
    <n v="6.6"/>
    <n v="4"/>
    <b v="0"/>
    <b v="0"/>
    <b v="0"/>
    <s v="2025-05-17 10:58:1747479516"/>
  </r>
  <r>
    <x v="0"/>
    <s v="RF - IR"/>
    <s v="北美"/>
    <x v="83"/>
    <d v="2024-07-08T00:00:00"/>
    <s v="否"/>
    <n v="2"/>
    <n v="1"/>
    <n v="0.5"/>
    <n v="1"/>
    <m/>
    <n v="0.59499999999999997"/>
    <n v="6.6"/>
    <n v="4"/>
    <b v="0"/>
    <b v="0"/>
    <b v="0"/>
    <s v="2025-05-17 10:58:1747479516"/>
  </r>
  <r>
    <x v="0"/>
    <s v="RF - ZA"/>
    <s v="北美"/>
    <x v="83"/>
    <d v="2024-07-08T00:00:00"/>
    <s v="否"/>
    <n v="4"/>
    <n v="1"/>
    <n v="0.25"/>
    <n v="1"/>
    <m/>
    <n v="0.59499999999999997"/>
    <n v="6.6"/>
    <n v="4"/>
    <b v="0"/>
    <b v="0"/>
    <b v="0"/>
    <s v="2025-05-17 10:58:1747479516"/>
  </r>
  <r>
    <x v="3"/>
    <s v="GG"/>
    <s v="北美"/>
    <x v="84"/>
    <d v="2024-08-01T00:00:00"/>
    <s v="否"/>
    <m/>
    <m/>
    <m/>
    <n v="1"/>
    <m/>
    <n v="0.59499999999999997"/>
    <n v="6.6"/>
    <n v="3"/>
    <b v="0"/>
    <b v="0"/>
    <b v="0"/>
    <s v="2025-05-17 09:35:1747474539"/>
  </r>
  <r>
    <x v="0"/>
    <s v="RF - IR"/>
    <s v="北美"/>
    <x v="84"/>
    <d v="2024-08-01T00:00:00"/>
    <s v="否"/>
    <n v="1"/>
    <n v="1"/>
    <n v="1"/>
    <n v="1"/>
    <m/>
    <n v="0.59499999999999997"/>
    <n v="6.6"/>
    <n v="3"/>
    <b v="0"/>
    <b v="0"/>
    <b v="0"/>
    <s v="2025-05-17 09:35:1747474539"/>
  </r>
  <r>
    <x v="0"/>
    <s v="RF - ZA"/>
    <s v="北美"/>
    <x v="84"/>
    <d v="2024-08-01T00:00:00"/>
    <s v="否"/>
    <m/>
    <m/>
    <m/>
    <n v="1"/>
    <m/>
    <n v="0.59499999999999997"/>
    <n v="6.6"/>
    <n v="3"/>
    <b v="0"/>
    <b v="0"/>
    <b v="0"/>
    <s v="2025-05-17 09:35:1747474539"/>
  </r>
  <r>
    <x v="1"/>
    <s v="BDG"/>
    <s v="北美"/>
    <x v="85"/>
    <d v="2024-07-08T00:00:00"/>
    <s v="否"/>
    <n v="1"/>
    <n v="1"/>
    <n v="1"/>
    <n v="4"/>
    <m/>
    <n v="0.59499999999999997"/>
    <n v="6.6"/>
    <n v="3"/>
    <b v="0"/>
    <b v="0"/>
    <b v="0"/>
    <s v="2025-05-17 08:44:1747471474"/>
  </r>
  <r>
    <x v="1"/>
    <s v="BDLM"/>
    <s v="北美"/>
    <x v="85"/>
    <d v="2024-07-08T00:00:00"/>
    <s v="否"/>
    <n v="2"/>
    <n v="1"/>
    <n v="0.5"/>
    <n v="1"/>
    <m/>
    <n v="0.59499999999999997"/>
    <n v="6.6"/>
    <n v="3"/>
    <b v="0"/>
    <b v="0"/>
    <b v="0"/>
    <s v="2025-05-17 08:44:1747471474"/>
  </r>
  <r>
    <x v="2"/>
    <s v="ZA"/>
    <s v="北美"/>
    <x v="85"/>
    <d v="2024-07-08T00:00:00"/>
    <s v="否"/>
    <m/>
    <m/>
    <m/>
    <n v="1"/>
    <m/>
    <n v="0.59499999999999997"/>
    <n v="6.6"/>
    <n v="3"/>
    <b v="0"/>
    <b v="0"/>
    <b v="0"/>
    <s v="2025-05-17 08:44:1747471474"/>
  </r>
  <r>
    <x v="0"/>
    <s v="RF - ZA"/>
    <s v="北美"/>
    <x v="85"/>
    <d v="2024-07-08T00:00:00"/>
    <s v="否"/>
    <n v="3"/>
    <n v="1"/>
    <n v="0.33300000000000002"/>
    <n v="2"/>
    <m/>
    <n v="0.59499999999999997"/>
    <n v="6.6"/>
    <n v="3"/>
    <b v="0"/>
    <b v="0"/>
    <b v="0"/>
    <s v="2025-05-17 08:44:1747471474"/>
  </r>
  <r>
    <x v="1"/>
    <s v="BDLM"/>
    <s v="亚欧澳"/>
    <x v="86"/>
    <d v="2024-08-19T00:00:00"/>
    <s v="否"/>
    <m/>
    <m/>
    <m/>
    <n v="1"/>
    <m/>
    <n v="0.45300000000000001"/>
    <n v="11.4"/>
    <n v="6"/>
    <b v="0"/>
    <b v="0"/>
    <b v="0"/>
    <s v="2025-05-16 23:44:1747439070"/>
  </r>
  <r>
    <x v="2"/>
    <s v="APP"/>
    <s v="亚欧澳"/>
    <x v="86"/>
    <d v="2024-08-19T00:00:00"/>
    <s v="否"/>
    <m/>
    <m/>
    <m/>
    <n v="2"/>
    <m/>
    <n v="0.45300000000000001"/>
    <n v="11.4"/>
    <n v="6"/>
    <b v="0"/>
    <b v="0"/>
    <b v="0"/>
    <s v="2025-05-16 23:44:1747439070"/>
  </r>
  <r>
    <x v="0"/>
    <s v="RF - ZA"/>
    <s v="亚欧澳"/>
    <x v="86"/>
    <d v="2024-08-19T00:00:00"/>
    <s v="否"/>
    <n v="8"/>
    <n v="3"/>
    <n v="0.375"/>
    <n v="4"/>
    <m/>
    <n v="0.45300000000000001"/>
    <n v="11.4"/>
    <n v="6"/>
    <b v="0"/>
    <b v="0"/>
    <b v="0"/>
    <s v="2025-05-16 23:44:1747439070"/>
  </r>
  <r>
    <x v="1"/>
    <s v="BDLM"/>
    <s v="北美"/>
    <x v="87"/>
    <d v="2024-10-14T00:00:00"/>
    <s v="否"/>
    <m/>
    <m/>
    <m/>
    <n v="1"/>
    <m/>
    <n v="0.59499999999999997"/>
    <n v="6.6"/>
    <m/>
    <b v="0"/>
    <m/>
    <b v="0"/>
    <s v="2025-05-16 22:23:1747434194"/>
  </r>
  <r>
    <x v="1"/>
    <s v="BDLM"/>
    <s v="北美"/>
    <x v="88"/>
    <d v="2024-12-08T00:00:00"/>
    <s v="否"/>
    <m/>
    <m/>
    <m/>
    <n v="2"/>
    <m/>
    <n v="0.59499999999999997"/>
    <n v="6.6"/>
    <m/>
    <b v="0"/>
    <m/>
    <b v="0"/>
    <s v="2025-05-15 23:54:1747353253"/>
  </r>
  <r>
    <x v="1"/>
    <s v="BDLM"/>
    <s v="亚欧澳"/>
    <x v="89"/>
    <d v="2025-02-20T00:00:00"/>
    <s v="是"/>
    <m/>
    <m/>
    <m/>
    <n v="1"/>
    <m/>
    <n v="0.45300000000000001"/>
    <n v="5.8"/>
    <n v="1"/>
    <b v="0"/>
    <b v="0"/>
    <b v="0"/>
    <s v="2025-05-14 23:46:1747266411"/>
  </r>
  <r>
    <x v="0"/>
    <s v="RF - IR"/>
    <s v="亚欧澳"/>
    <x v="89"/>
    <d v="2025-02-20T00:00:00"/>
    <s v="是"/>
    <n v="1"/>
    <n v="1"/>
    <n v="1"/>
    <n v="1"/>
    <m/>
    <n v="0.45300000000000001"/>
    <n v="5.8"/>
    <n v="1"/>
    <b v="0"/>
    <b v="0"/>
    <b v="0"/>
    <s v="2025-05-14 23:46:1747266411"/>
  </r>
  <r>
    <x v="1"/>
    <s v="BDLM"/>
    <s v="亚欧澳"/>
    <x v="90"/>
    <d v="2024-12-19T00:00:00"/>
    <s v="否"/>
    <m/>
    <m/>
    <m/>
    <n v="1"/>
    <m/>
    <n v="0.45300000000000001"/>
    <n v="11.4"/>
    <n v="2"/>
    <b v="0"/>
    <b v="0"/>
    <b v="0"/>
    <s v="2025-05-14 20:20:1747254011"/>
  </r>
  <r>
    <x v="3"/>
    <s v="XHS"/>
    <s v="亚欧澳"/>
    <x v="90"/>
    <d v="2024-12-19T00:00:00"/>
    <s v="否"/>
    <m/>
    <m/>
    <m/>
    <n v="1"/>
    <m/>
    <n v="0.45300000000000001"/>
    <n v="11.4"/>
    <n v="2"/>
    <b v="0"/>
    <b v="0"/>
    <b v="0"/>
    <s v="2025-05-14 20:20:1747254011"/>
  </r>
  <r>
    <x v="0"/>
    <s v="RF - IR"/>
    <s v="亚欧澳"/>
    <x v="90"/>
    <d v="2024-12-19T00:00:00"/>
    <s v="否"/>
    <n v="1"/>
    <m/>
    <m/>
    <n v="1"/>
    <m/>
    <n v="0.45300000000000001"/>
    <n v="11.4"/>
    <n v="2"/>
    <b v="0"/>
    <b v="0"/>
    <b v="0"/>
    <s v="2025-05-14 20:20:1747254011"/>
  </r>
  <r>
    <x v="1"/>
    <s v="BDLM"/>
    <s v="北美"/>
    <x v="91"/>
    <d v="2024-10-14T00:00:00"/>
    <s v="否"/>
    <m/>
    <m/>
    <m/>
    <n v="2"/>
    <m/>
    <n v="0.59499999999999997"/>
    <n v="6.6"/>
    <n v="2"/>
    <b v="0"/>
    <b v="0"/>
    <b v="0"/>
    <s v="2025-05-13 13:40:1747143629"/>
  </r>
  <r>
    <x v="2"/>
    <s v="FM"/>
    <s v="北美"/>
    <x v="91"/>
    <d v="2024-10-14T00:00:00"/>
    <s v="否"/>
    <m/>
    <m/>
    <m/>
    <n v="1"/>
    <m/>
    <n v="0.59499999999999997"/>
    <n v="6.6"/>
    <n v="2"/>
    <b v="0"/>
    <b v="0"/>
    <b v="0"/>
    <s v="2025-05-13 13:40:1747143629"/>
  </r>
  <r>
    <x v="3"/>
    <s v="GG"/>
    <s v="北美"/>
    <x v="91"/>
    <d v="2024-10-14T00:00:00"/>
    <s v="否"/>
    <m/>
    <m/>
    <m/>
    <n v="1"/>
    <m/>
    <n v="0.59499999999999997"/>
    <n v="6.6"/>
    <n v="2"/>
    <b v="0"/>
    <b v="0"/>
    <b v="0"/>
    <s v="2025-05-13 13:40:1747143629"/>
  </r>
  <r>
    <x v="1"/>
    <s v="BDLM"/>
    <s v="北美"/>
    <x v="92"/>
    <d v="2025-01-22T00:00:00"/>
    <s v="是"/>
    <m/>
    <m/>
    <m/>
    <n v="1"/>
    <m/>
    <n v="0.59499999999999997"/>
    <n v="3.7"/>
    <n v="1"/>
    <b v="0"/>
    <b v="0"/>
    <b v="0"/>
    <s v="2025-05-13 12:33:1747139602"/>
  </r>
  <r>
    <x v="0"/>
    <s v="RF - ZA"/>
    <s v="北美"/>
    <x v="92"/>
    <d v="2025-01-22T00:00:00"/>
    <s v="是"/>
    <n v="1"/>
    <n v="1"/>
    <n v="1"/>
    <n v="1"/>
    <m/>
    <n v="0.59499999999999997"/>
    <n v="3.7"/>
    <n v="1"/>
    <b v="0"/>
    <b v="0"/>
    <b v="0"/>
    <s v="2025-05-13 12:33:1747139602"/>
  </r>
  <r>
    <x v="0"/>
    <s v="RF - ZA"/>
    <s v="北美"/>
    <x v="93"/>
    <d v="2024-10-14T00:00:00"/>
    <s v="否"/>
    <n v="1"/>
    <n v="1"/>
    <n v="1"/>
    <n v="2"/>
    <m/>
    <n v="0.59499999999999997"/>
    <n v="6.6"/>
    <n v="2"/>
    <b v="0"/>
    <b v="0"/>
    <b v="0"/>
    <s v="2025-05-12 12:09:1747051768"/>
  </r>
  <r>
    <x v="0"/>
    <s v="RF - IR"/>
    <s v="亚欧澳"/>
    <x v="94"/>
    <d v="2022-09-01T00:00:00"/>
    <s v="否"/>
    <n v="1"/>
    <m/>
    <m/>
    <n v="1"/>
    <m/>
    <n v="0.45300000000000001"/>
    <n v="11.4"/>
    <n v="3"/>
    <b v="0"/>
    <b v="0"/>
    <b v="0"/>
    <s v="2025-05-11 22:28:1747002496"/>
  </r>
  <r>
    <x v="0"/>
    <s v="RF - ZA"/>
    <s v="亚欧澳"/>
    <x v="94"/>
    <d v="2022-09-01T00:00:00"/>
    <s v="否"/>
    <n v="5"/>
    <n v="2"/>
    <n v="0.4"/>
    <n v="2"/>
    <m/>
    <n v="0.45300000000000001"/>
    <n v="11.4"/>
    <n v="3"/>
    <b v="0"/>
    <b v="0"/>
    <b v="0"/>
    <s v="2025-05-11 22:28:1747002496"/>
  </r>
  <r>
    <x v="1"/>
    <s v="BDLM"/>
    <s v="北美"/>
    <x v="95"/>
    <d v="2024-10-14T00:00:00"/>
    <s v="否"/>
    <m/>
    <m/>
    <m/>
    <n v="1"/>
    <m/>
    <n v="0.59499999999999997"/>
    <n v="6.6"/>
    <n v="3"/>
    <b v="0"/>
    <b v="0"/>
    <b v="0"/>
    <s v="2025-05-10 19:09:1746904199"/>
  </r>
  <r>
    <x v="0"/>
    <s v="RF - ZA"/>
    <s v="北美"/>
    <x v="95"/>
    <d v="2024-10-14T00:00:00"/>
    <s v="否"/>
    <n v="1"/>
    <m/>
    <m/>
    <n v="3"/>
    <m/>
    <n v="0.59499999999999997"/>
    <n v="6.6"/>
    <n v="3"/>
    <b v="0"/>
    <b v="0"/>
    <b v="0"/>
    <s v="2025-05-10 19:09:1746904199"/>
  </r>
  <r>
    <x v="0"/>
    <s v="RF - IR"/>
    <s v="北美"/>
    <x v="96"/>
    <d v="2024-12-04T00:00:00"/>
    <s v="否"/>
    <m/>
    <m/>
    <m/>
    <n v="1"/>
    <m/>
    <n v="0.59499999999999997"/>
    <n v="6.6"/>
    <n v="4"/>
    <b v="0"/>
    <b v="0"/>
    <b v="0"/>
    <s v="2025-05-08 20:23:1746735814"/>
  </r>
  <r>
    <x v="0"/>
    <s v="RF - ZA"/>
    <s v="北美"/>
    <x v="96"/>
    <d v="2024-12-04T00:00:00"/>
    <s v="否"/>
    <n v="2"/>
    <n v="1"/>
    <n v="0.5"/>
    <n v="3"/>
    <m/>
    <n v="0.59499999999999997"/>
    <n v="6.6"/>
    <n v="4"/>
    <b v="0"/>
    <b v="0"/>
    <b v="0"/>
    <s v="2025-05-08 20:23:1746735814"/>
  </r>
  <r>
    <x v="1"/>
    <s v="BDLM"/>
    <s v="北美"/>
    <x v="97"/>
    <d v="2023-08-01T00:00:00"/>
    <s v="否"/>
    <m/>
    <m/>
    <m/>
    <n v="2"/>
    <m/>
    <n v="0.59499999999999997"/>
    <n v="6.6"/>
    <m/>
    <b v="0"/>
    <m/>
    <b v="0"/>
    <s v="2025-04-30 13:53:1746021221"/>
  </r>
  <r>
    <x v="1"/>
    <s v="BDLM"/>
    <s v="亚欧澳"/>
    <x v="98"/>
    <d v="2025-03-01T00:00:00"/>
    <s v="是"/>
    <m/>
    <m/>
    <m/>
    <n v="1"/>
    <m/>
    <n v="0.45300000000000001"/>
    <n v="5.8"/>
    <m/>
    <b v="0"/>
    <m/>
    <b v="0"/>
    <s v="2025-04-29 22:11:1745964705"/>
  </r>
  <r>
    <x v="0"/>
    <s v="RF - ZA"/>
    <s v="北美"/>
    <x v="99"/>
    <d v="2023-08-01T00:00:00"/>
    <s v="否"/>
    <m/>
    <m/>
    <m/>
    <n v="1"/>
    <m/>
    <n v="0.59499999999999997"/>
    <n v="6.6"/>
    <n v="1"/>
    <b v="0"/>
    <b v="0"/>
    <b v="0"/>
    <s v="2025-04-29 12:43:17459306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D5F22-A7F9-49E4-881A-03BB058FA6EF}" name="数据透视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G82" firstHeaderRow="1" firstDataRow="3" firstDataCol="1"/>
  <pivotFields count="18">
    <pivotField axis="axisCol" compact="0" outline="0" showAll="0">
      <items count="7">
        <item h="1" x="1"/>
        <item h="1" x="4"/>
        <item x="2"/>
        <item x="3"/>
        <item h="1" x="0"/>
        <item h="1" x="5"/>
        <item t="default"/>
      </items>
    </pivotField>
    <pivotField compact="0" outline="0" showAll="0"/>
    <pivotField compact="0" outline="0" showAll="0"/>
    <pivotField axis="axisRow" compact="0" outline="0" showAll="0">
      <items count="106">
        <item x="76"/>
        <item x="17"/>
        <item x="18"/>
        <item x="54"/>
        <item x="82"/>
        <item x="72"/>
        <item x="71"/>
        <item x="59"/>
        <item x="42"/>
        <item x="79"/>
        <item x="26"/>
        <item x="94"/>
        <item x="23"/>
        <item x="33"/>
        <item x="38"/>
        <item x="64"/>
        <item x="58"/>
        <item x="37"/>
        <item x="30"/>
        <item x="75"/>
        <item x="60"/>
        <item x="98"/>
        <item x="6"/>
        <item x="89"/>
        <item x="25"/>
        <item x="99"/>
        <item x="77"/>
        <item x="96"/>
        <item x="8"/>
        <item x="65"/>
        <item x="49"/>
        <item x="55"/>
        <item x="10"/>
        <item x="11"/>
        <item x="81"/>
        <item x="5"/>
        <item x="83"/>
        <item x="21"/>
        <item x="40"/>
        <item x="47"/>
        <item x="86"/>
        <item x="35"/>
        <item x="93"/>
        <item x="57"/>
        <item m="1" x="103"/>
        <item x="41"/>
        <item x="52"/>
        <item x="70"/>
        <item x="31"/>
        <item x="87"/>
        <item m="1" x="104"/>
        <item x="7"/>
        <item x="62"/>
        <item x="44"/>
        <item x="73"/>
        <item x="32"/>
        <item x="45"/>
        <item x="0"/>
        <item x="68"/>
        <item x="1"/>
        <item x="24"/>
        <item x="74"/>
        <item x="56"/>
        <item x="80"/>
        <item x="14"/>
        <item x="20"/>
        <item x="28"/>
        <item x="61"/>
        <item x="97"/>
        <item x="3"/>
        <item x="88"/>
        <item x="12"/>
        <item x="15"/>
        <item x="16"/>
        <item x="29"/>
        <item x="92"/>
        <item x="51"/>
        <item x="4"/>
        <item x="27"/>
        <item x="13"/>
        <item m="1" x="100"/>
        <item x="91"/>
        <item x="95"/>
        <item x="63"/>
        <item x="46"/>
        <item x="2"/>
        <item x="43"/>
        <item x="85"/>
        <item x="22"/>
        <item x="48"/>
        <item x="66"/>
        <item m="1" x="101"/>
        <item x="19"/>
        <item x="78"/>
        <item x="67"/>
        <item x="39"/>
        <item x="53"/>
        <item x="9"/>
        <item m="1" x="102"/>
        <item x="50"/>
        <item x="84"/>
        <item x="90"/>
        <item x="36"/>
        <item x="69"/>
        <item x="34"/>
        <item t="default"/>
      </items>
    </pivotField>
    <pivotField compact="0" numFmtId="176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7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7"/>
    </i>
    <i>
      <x v="18"/>
    </i>
    <i>
      <x v="20"/>
    </i>
    <i>
      <x v="22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8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1"/>
    </i>
    <i>
      <x v="83"/>
    </i>
    <i>
      <x v="85"/>
    </i>
    <i>
      <x v="86"/>
    </i>
    <i>
      <x v="87"/>
    </i>
    <i>
      <x v="88"/>
    </i>
    <i>
      <x v="90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2">
    <field x="0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顺次完课量" fld="6" baseField="0" baseItem="0"/>
    <dataField name="求和项:成单量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AA776-137C-40AB-874B-58558A28BA79}" name="数据透视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04" firstHeaderRow="1" firstDataRow="1" firstDataCol="1"/>
  <pivotFields count="18">
    <pivotField showAll="0"/>
    <pivotField showAll="0"/>
    <pivotField showAll="0"/>
    <pivotField axis="axisRow" showAll="0" sortType="descending">
      <items count="106">
        <item x="28"/>
        <item m="1" x="100"/>
        <item x="91"/>
        <item x="13"/>
        <item x="86"/>
        <item x="35"/>
        <item x="19"/>
        <item x="39"/>
        <item x="67"/>
        <item x="78"/>
        <item x="53"/>
        <item x="97"/>
        <item x="43"/>
        <item x="27"/>
        <item x="4"/>
        <item x="89"/>
        <item x="69"/>
        <item x="36"/>
        <item x="51"/>
        <item x="66"/>
        <item x="18"/>
        <item x="54"/>
        <item x="76"/>
        <item x="17"/>
        <item x="16"/>
        <item x="92"/>
        <item x="15"/>
        <item x="29"/>
        <item x="84"/>
        <item m="1" x="102"/>
        <item x="50"/>
        <item x="90"/>
        <item x="71"/>
        <item x="1"/>
        <item x="72"/>
        <item m="1" x="104"/>
        <item x="57"/>
        <item m="1" x="103"/>
        <item x="44"/>
        <item x="87"/>
        <item x="31"/>
        <item x="62"/>
        <item x="7"/>
        <item x="41"/>
        <item x="52"/>
        <item x="70"/>
        <item x="0"/>
        <item x="68"/>
        <item x="65"/>
        <item x="8"/>
        <item x="26"/>
        <item x="42"/>
        <item x="94"/>
        <item x="59"/>
        <item x="79"/>
        <item x="33"/>
        <item x="38"/>
        <item x="23"/>
        <item x="2"/>
        <item x="3"/>
        <item x="40"/>
        <item x="61"/>
        <item x="9"/>
        <item x="85"/>
        <item x="20"/>
        <item x="77"/>
        <item x="96"/>
        <item x="25"/>
        <item x="99"/>
        <item x="95"/>
        <item x="98"/>
        <item x="6"/>
        <item x="60"/>
        <item x="74"/>
        <item x="80"/>
        <item x="14"/>
        <item x="56"/>
        <item x="58"/>
        <item x="64"/>
        <item x="88"/>
        <item x="12"/>
        <item x="24"/>
        <item x="47"/>
        <item m="1" x="101"/>
        <item x="45"/>
        <item x="73"/>
        <item x="32"/>
        <item x="82"/>
        <item x="49"/>
        <item x="21"/>
        <item x="81"/>
        <item x="11"/>
        <item x="10"/>
        <item x="5"/>
        <item x="55"/>
        <item x="83"/>
        <item x="46"/>
        <item x="63"/>
        <item x="22"/>
        <item x="48"/>
        <item x="37"/>
        <item x="75"/>
        <item x="30"/>
        <item x="9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dataField="1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1">
    <i>
      <x v="40"/>
    </i>
    <i>
      <x v="86"/>
    </i>
    <i>
      <x v="75"/>
    </i>
    <i>
      <x v="26"/>
    </i>
    <i>
      <x v="3"/>
    </i>
    <i>
      <x v="27"/>
    </i>
    <i>
      <x v="33"/>
    </i>
    <i>
      <x v="98"/>
    </i>
    <i>
      <x v="20"/>
    </i>
    <i>
      <x v="14"/>
    </i>
    <i>
      <x v="42"/>
    </i>
    <i>
      <x v="43"/>
    </i>
    <i>
      <x v="54"/>
    </i>
    <i>
      <x v="36"/>
    </i>
    <i>
      <x v="91"/>
    </i>
    <i>
      <x v="49"/>
    </i>
    <i>
      <x v="84"/>
    </i>
    <i>
      <x v="8"/>
    </i>
    <i>
      <x v="53"/>
    </i>
    <i>
      <x v="7"/>
    </i>
    <i>
      <x v="67"/>
    </i>
    <i>
      <x v="18"/>
    </i>
    <i>
      <x v="24"/>
    </i>
    <i>
      <x v="44"/>
    </i>
    <i>
      <x v="90"/>
    </i>
    <i>
      <x v="94"/>
    </i>
    <i>
      <x v="6"/>
    </i>
    <i>
      <x v="59"/>
    </i>
    <i>
      <x v="22"/>
    </i>
    <i>
      <x v="60"/>
    </i>
    <i>
      <x v="50"/>
    </i>
    <i>
      <x v="81"/>
    </i>
    <i>
      <x v="73"/>
    </i>
    <i>
      <x v="92"/>
    </i>
    <i>
      <x v="64"/>
    </i>
    <i>
      <x v="100"/>
    </i>
    <i>
      <x v="34"/>
    </i>
    <i>
      <x v="55"/>
    </i>
    <i>
      <x v="82"/>
    </i>
    <i>
      <x v="51"/>
    </i>
    <i>
      <x v="48"/>
    </i>
    <i>
      <x v="72"/>
    </i>
    <i>
      <x v="19"/>
    </i>
    <i>
      <x v="10"/>
    </i>
    <i>
      <x v="21"/>
    </i>
    <i>
      <x v="41"/>
    </i>
    <i>
      <x v="62"/>
    </i>
    <i>
      <x v="104"/>
    </i>
    <i>
      <x v="71"/>
    </i>
    <i>
      <x v="9"/>
    </i>
    <i>
      <x v="63"/>
    </i>
    <i>
      <x v="102"/>
    </i>
    <i>
      <x v="13"/>
    </i>
    <i>
      <x v="76"/>
    </i>
    <i>
      <x v="96"/>
    </i>
    <i>
      <x v="89"/>
    </i>
    <i>
      <x v="38"/>
    </i>
    <i>
      <x/>
    </i>
    <i>
      <x v="80"/>
    </i>
    <i>
      <x v="17"/>
    </i>
    <i>
      <x v="87"/>
    </i>
    <i>
      <x v="32"/>
    </i>
    <i>
      <x v="58"/>
    </i>
    <i>
      <x v="5"/>
    </i>
    <i>
      <x v="12"/>
    </i>
    <i>
      <x v="30"/>
    </i>
    <i>
      <x v="88"/>
    </i>
    <i>
      <x v="23"/>
    </i>
    <i>
      <x v="28"/>
    </i>
    <i>
      <x v="77"/>
    </i>
    <i>
      <x v="15"/>
    </i>
    <i>
      <x v="103"/>
    </i>
    <i>
      <x v="61"/>
    </i>
    <i>
      <x v="101"/>
    </i>
    <i>
      <x v="25"/>
    </i>
    <i>
      <x v="47"/>
    </i>
    <i>
      <x v="16"/>
    </i>
    <i>
      <x v="93"/>
    </i>
    <i>
      <x v="46"/>
    </i>
    <i>
      <x v="97"/>
    </i>
    <i>
      <x v="85"/>
    </i>
    <i>
      <x v="95"/>
    </i>
    <i>
      <x v="65"/>
    </i>
    <i>
      <x v="66"/>
    </i>
    <i>
      <x v="99"/>
    </i>
    <i>
      <x v="78"/>
    </i>
    <i>
      <x v="52"/>
    </i>
    <i>
      <x v="4"/>
    </i>
    <i>
      <x v="57"/>
    </i>
    <i>
      <x v="2"/>
    </i>
    <i>
      <x v="69"/>
    </i>
    <i>
      <x v="70"/>
    </i>
    <i>
      <x v="74"/>
    </i>
    <i>
      <x v="56"/>
    </i>
    <i>
      <x v="39"/>
    </i>
    <i>
      <x v="11"/>
    </i>
    <i>
      <x v="68"/>
    </i>
    <i>
      <x v="31"/>
    </i>
    <i>
      <x v="45"/>
    </i>
    <i>
      <x v="79"/>
    </i>
    <i t="grand">
      <x/>
    </i>
  </rowItems>
  <colItems count="1">
    <i/>
  </colItems>
  <dataFields count="1">
    <dataField name="求和项:顺次完课转化率" fld="8" baseField="0" baseItem="0"/>
  </dataFields>
  <formats count="1">
    <format dxfId="9">
      <pivotArea collapsedLevelsAreSubtotals="1" fieldPosition="0">
        <references count="1">
          <reference field="3" count="1">
            <x v="5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FE4558-91CE-49EB-A28D-824CB43C33D7}" autoFormatId="16" applyNumberFormats="0" applyBorderFormats="0" applyFontFormats="0" applyPatternFormats="0" applyAlignmentFormats="0" applyWidthHeightFormats="0">
  <queryTableRefresh nextId="18">
    <queryTableFields count="5">
      <queryTableField id="3" name="区域" tableColumnId="3"/>
      <queryTableField id="4" name="销售顾问" tableColumnId="4"/>
      <queryTableField id="5" name="入职时间" tableColumnId="5"/>
      <queryTableField id="6" name="是否新人" tableColumnId="6"/>
      <queryTableField id="17" name="是否奖励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E0C3A2-C88E-4872-B39F-398DE3EA58AD}" autoFormatId="16" applyNumberFormats="0" applyBorderFormats="0" applyFontFormats="0" applyPatternFormats="0" applyAlignmentFormats="0" applyWidthHeightFormats="0">
  <queryTableRefresh nextId="22">
    <queryTableFields count="18">
      <queryTableField id="1" name="一级渠道" tableColumnId="1"/>
      <queryTableField id="2" name="二级渠道" tableColumnId="2"/>
      <queryTableField id="3" name="区域" tableColumnId="3"/>
      <queryTableField id="4" name="销售顾问" tableColumnId="4"/>
      <queryTableField id="5" name="入职时间" tableColumnId="5"/>
      <queryTableField id="6" name="是否新人" tableColumnId="6"/>
      <queryTableField id="7" name="顺次完课量" tableColumnId="7"/>
      <queryTableField id="8" name="顺次完课转化量" tableColumnId="8"/>
      <queryTableField id="9" name="顺次完课转化率" tableColumnId="9"/>
      <queryTableField id="10" name="成单量" tableColumnId="10"/>
      <queryTableField id="11" name="顾问_顺次完课转化率" tableColumnId="11"/>
      <queryTableField id="12" name="部门_顺次完课转化率" tableColumnId="12"/>
      <queryTableField id="13" name="部门均单" tableColumnId="13"/>
      <queryTableField id="14" name="顾问均单" tableColumnId="14"/>
      <queryTableField id="15" name="是否大于总转化率" tableColumnId="15"/>
      <queryTableField id="16" name="是否大于部门均单" tableColumnId="16"/>
      <queryTableField id="17" name="是否奖励" tableColumnId="17"/>
      <queryTableField id="18" name="最新成单时间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3D9A58-72A2-4B70-ACDD-F0611C50FAB8}" name="入池名单" displayName="入池名单" ref="A3:E34" tableType="queryTable" totalsRowShown="0" headerRowDxfId="20" dataDxfId="19">
  <tableColumns count="5">
    <tableColumn id="3" xr3:uid="{D3BA2B9A-4BD1-4152-A9EB-6430E2C9E293}" uniqueName="3" name="区域" queryTableFieldId="3" dataDxfId="8"/>
    <tableColumn id="4" xr3:uid="{C62FFDE8-F4A8-4FEC-AB07-45B72C5F1572}" uniqueName="4" name="销售顾问" queryTableFieldId="4" dataDxfId="7"/>
    <tableColumn id="5" xr3:uid="{86A450F1-A752-4076-9516-EE8484EE597E}" uniqueName="5" name="入职时间" queryTableFieldId="5" dataDxfId="6"/>
    <tableColumn id="6" xr3:uid="{14E6A356-952D-4F66-A594-21BF72DC6514}" uniqueName="6" name="是否新人" queryTableFieldId="6" dataDxfId="5"/>
    <tableColumn id="17" xr3:uid="{4EC24AAA-858E-4C6D-9BD3-657D79E15D4D}" uniqueName="17" name="是否奖励" queryTableFieldId="17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80D72-1F5F-4A17-BC36-113852AAA020}" name="明细" displayName="明细" ref="A1:R433" tableType="queryTable" totalsRowShown="0">
  <sortState xmlns:xlrd2="http://schemas.microsoft.com/office/spreadsheetml/2017/richdata2" ref="A2:R433">
    <sortCondition descending="1" ref="R1:R433"/>
  </sortState>
  <tableColumns count="18">
    <tableColumn id="1" xr3:uid="{FB86DDC8-E1AD-45FF-BAB9-D261DED6BA48}" uniqueName="1" name="一级渠道" queryTableFieldId="1" dataDxfId="18"/>
    <tableColumn id="2" xr3:uid="{CD8E3829-64A9-494A-8D44-952D117CE0E9}" uniqueName="2" name="二级渠道" queryTableFieldId="2" dataDxfId="17"/>
    <tableColumn id="3" xr3:uid="{A20C84F0-2DAF-45E9-8A40-C009ACA0012A}" uniqueName="3" name="区域" queryTableFieldId="3" dataDxfId="16"/>
    <tableColumn id="4" xr3:uid="{AF215825-D90E-4C2F-9EA1-D1059E6A170E}" uniqueName="4" name="销售顾问" queryTableFieldId="4" dataDxfId="15"/>
    <tableColumn id="5" xr3:uid="{D7DC0D11-0633-4D2D-87A8-0F4C5E2EBA24}" uniqueName="5" name="入职时间" queryTableFieldId="5" dataDxfId="3"/>
    <tableColumn id="6" xr3:uid="{2EBB35D1-F4EA-4634-856D-D446C3662A45}" uniqueName="6" name="是否新人" queryTableFieldId="6" dataDxfId="14"/>
    <tableColumn id="7" xr3:uid="{4AF307DB-681E-4430-B588-426836D8B3FD}" uniqueName="7" name="顺次完课量" queryTableFieldId="7"/>
    <tableColumn id="8" xr3:uid="{47C3F046-5731-48BF-A7B0-B5C948E94F27}" uniqueName="8" name="顺次完课转化量" queryTableFieldId="8"/>
    <tableColumn id="9" xr3:uid="{3CE7276E-7058-4FE5-A181-923FBAE94E28}" uniqueName="9" name="顺次完课转化率" queryTableFieldId="9" dataDxfId="2" dataCellStyle="百分比"/>
    <tableColumn id="10" xr3:uid="{28581CDA-2FBF-491B-9436-A8804A511770}" uniqueName="10" name="成单量" queryTableFieldId="10"/>
    <tableColumn id="11" xr3:uid="{71B60102-41BD-467A-A68B-3055BE702E28}" uniqueName="11" name="顾问_顺次完课转化率" queryTableFieldId="11" dataDxfId="1"/>
    <tableColumn id="12" xr3:uid="{85A490D6-0A1E-419F-ACB9-7A54D760F8D1}" uniqueName="12" name="部门_顺次完课转化率" queryTableFieldId="12" dataDxfId="0" dataCellStyle="百分比"/>
    <tableColumn id="13" xr3:uid="{5481D599-7234-403A-A11E-A1D58B364757}" uniqueName="13" name="部门均单" queryTableFieldId="13"/>
    <tableColumn id="14" xr3:uid="{551DA986-5298-4357-9C04-5CB9857DCD59}" uniqueName="14" name="顾问均单" queryTableFieldId="14"/>
    <tableColumn id="15" xr3:uid="{4617CD77-83ED-4111-80ED-227617789B24}" uniqueName="15" name="是否大于总转化率" queryTableFieldId="15"/>
    <tableColumn id="16" xr3:uid="{A3F910F7-2981-4592-89E8-716D1E693E08}" uniqueName="16" name="是否大于部门均单" queryTableFieldId="16"/>
    <tableColumn id="17" xr3:uid="{F31A0BB9-526A-4B43-A9C8-A8F4C0C4A6C2}" uniqueName="17" name="是否奖励" queryTableFieldId="17"/>
    <tableColumn id="18" xr3:uid="{63E58B63-59FB-4819-895D-C69148746E43}" uniqueName="18" name="最新成单时间" queryTableFieldId="18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903A1C-4F35-445F-BFF0-687FDF951C81}" name="表3" displayName="表3" ref="B1:E4" totalsRowShown="0">
  <tableColumns count="4">
    <tableColumn id="1" xr3:uid="{C7AC7239-3BEF-478A-91D9-7BCF5D8E70CF}" name="最新成单时间"/>
    <tableColumn id="2" xr3:uid="{AA90CDE4-0FB8-416D-AF45-EC7167554DE0}" name="当前日期"/>
    <tableColumn id="3" xr3:uid="{936B665A-7FD2-4198-97C9-AD16CCC3B98B}" name="校验结果" dataDxfId="12" totalsRowDxfId="11">
      <calculatedColumnFormula>IF(C2-B2=1,1,0)</calculatedColumnFormula>
    </tableColumn>
    <tableColumn id="4" xr3:uid="{718CEED3-472F-4EF7-908E-9E77978DA4A6}" name="列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50D02-F28F-4258-B842-DBA199545AD4}" name="表1" displayName="表1" ref="A3:Q7" totalsRowShown="0">
  <autoFilter ref="A3:Q7" xr:uid="{17050D02-F28F-4258-B842-DBA199545AD4}"/>
  <tableColumns count="17">
    <tableColumn id="1" xr3:uid="{4ADAF5F9-3304-46DF-94B7-3FE63B264E7B}" name="一级渠道"/>
    <tableColumn id="2" xr3:uid="{088A57E0-5D36-4ECE-B8EF-C24DCF726D51}" name="二级渠道"/>
    <tableColumn id="3" xr3:uid="{38B2199E-C69C-4A0D-A001-DCD0AAA98B66}" name="区域"/>
    <tableColumn id="4" xr3:uid="{8F712DD3-5325-48C8-8BC7-5B111F7E774C}" name="销售顾问"/>
    <tableColumn id="5" xr3:uid="{290EEB8E-1FD1-4A8A-9963-D00A1E07FEA4}" name="入职时间" dataDxfId="10"/>
    <tableColumn id="6" xr3:uid="{8FFEFF4E-24EB-42A9-96C3-80487F4A83C4}" name="是否新人"/>
    <tableColumn id="7" xr3:uid="{1C315F99-78F9-4838-8175-2546BB741C6F}" name="顺次完课量"/>
    <tableColumn id="8" xr3:uid="{C6804D05-C813-4A6F-B75F-02EC108A5143}" name="顺次完课转化量"/>
    <tableColumn id="9" xr3:uid="{BC4A9E1C-C3A3-4BC2-86CB-1425D6B56C22}" name="顺次完课转化率"/>
    <tableColumn id="10" xr3:uid="{274E5AC4-3843-4108-BE42-FCEA6E460D26}" name="成单量"/>
    <tableColumn id="11" xr3:uid="{E3867625-667A-4293-8F4C-0935C939047A}" name="顾问_顺次完课转化率"/>
    <tableColumn id="12" xr3:uid="{84E9FC48-2522-4EB4-A11C-0A8F899D9A33}" name="部门_顺次完课转化率"/>
    <tableColumn id="13" xr3:uid="{F1CD0AA4-EE67-446A-A928-73FAED9AF02B}" name="部门均单"/>
    <tableColumn id="14" xr3:uid="{E86349EE-B146-4293-B021-1EE31D10D07C}" name="顾问均单"/>
    <tableColumn id="15" xr3:uid="{240D1822-5134-415D-B7A6-63900D1A5E54}" name="是否大于总转化率"/>
    <tableColumn id="16" xr3:uid="{AF9C641E-6C0B-4666-AC86-C0779E86EB9A}" name="是否大于部门均单"/>
    <tableColumn id="17" xr3:uid="{F9FAC267-9DB2-452C-8DF6-ADFE83653213}" name="是否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3569-20FF-4DF0-91A0-567EB56340DF}">
  <dimension ref="A1:L432"/>
  <sheetViews>
    <sheetView zoomScale="85" zoomScaleNormal="85" workbookViewId="0">
      <selection activeCell="I10" sqref="I10"/>
    </sheetView>
  </sheetViews>
  <sheetFormatPr defaultRowHeight="14.25" x14ac:dyDescent="0.2"/>
  <cols>
    <col min="1" max="1" width="7.125" bestFit="1" customWidth="1"/>
    <col min="2" max="2" width="9" bestFit="1" customWidth="1"/>
    <col min="3" max="3" width="11.125" bestFit="1" customWidth="1"/>
    <col min="4" max="4" width="9" bestFit="1" customWidth="1"/>
    <col min="5" max="5" width="9.5" hidden="1" customWidth="1"/>
    <col min="6" max="6" width="15.375" bestFit="1" customWidth="1"/>
    <col min="7" max="7" width="13" bestFit="1" customWidth="1"/>
    <col min="8" max="8" width="25.125" customWidth="1"/>
    <col min="9" max="9" width="17.125" style="3" bestFit="1" customWidth="1"/>
    <col min="10" max="10" width="9.125" bestFit="1" customWidth="1"/>
    <col min="11" max="11" width="22.125" style="2" bestFit="1" customWidth="1"/>
    <col min="12" max="12" width="22.125" style="3" bestFit="1" customWidth="1"/>
    <col min="13" max="14" width="11" bestFit="1" customWidth="1"/>
    <col min="15" max="16" width="19.25" bestFit="1" customWidth="1"/>
    <col min="17" max="17" width="11" bestFit="1" customWidth="1"/>
  </cols>
  <sheetData>
    <row r="1" spans="1:12" ht="30.75" customHeight="1" x14ac:dyDescent="0.2">
      <c r="A1" s="17">
        <f ca="1">NOW()</f>
        <v>45803.572842476853</v>
      </c>
      <c r="B1" s="17"/>
      <c r="C1" s="17"/>
      <c r="D1" s="17"/>
      <c r="F1" s="11"/>
    </row>
    <row r="2" spans="1:12" ht="33.75" customHeight="1" x14ac:dyDescent="0.2">
      <c r="A2" s="16" t="s">
        <v>0</v>
      </c>
      <c r="B2" s="16"/>
      <c r="C2" s="16"/>
      <c r="D2" s="16"/>
      <c r="E2" s="16"/>
    </row>
    <row r="3" spans="1:12" x14ac:dyDescent="0.2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I3"/>
      <c r="K3"/>
      <c r="L3"/>
    </row>
    <row r="4" spans="1:12" x14ac:dyDescent="0.2">
      <c r="A4" s="7" t="s">
        <v>6</v>
      </c>
      <c r="B4" s="7" t="s">
        <v>85</v>
      </c>
      <c r="C4" s="8">
        <v>44746</v>
      </c>
      <c r="D4" s="7" t="s">
        <v>8</v>
      </c>
      <c r="E4" s="7" t="b">
        <v>1</v>
      </c>
      <c r="I4"/>
      <c r="K4"/>
      <c r="L4"/>
    </row>
    <row r="5" spans="1:12" x14ac:dyDescent="0.2">
      <c r="A5" s="7" t="s">
        <v>6</v>
      </c>
      <c r="B5" s="7" t="s">
        <v>91</v>
      </c>
      <c r="C5" s="8">
        <v>44746</v>
      </c>
      <c r="D5" s="7" t="s">
        <v>8</v>
      </c>
      <c r="E5" s="7" t="b">
        <v>1</v>
      </c>
      <c r="K5"/>
      <c r="L5"/>
    </row>
    <row r="6" spans="1:12" x14ac:dyDescent="0.2">
      <c r="A6" s="7" t="s">
        <v>6</v>
      </c>
      <c r="B6" s="7" t="s">
        <v>16</v>
      </c>
      <c r="C6" s="8">
        <v>45708</v>
      </c>
      <c r="D6" s="7" t="s">
        <v>17</v>
      </c>
      <c r="E6" s="7" t="b">
        <v>1</v>
      </c>
      <c r="K6"/>
      <c r="L6"/>
    </row>
    <row r="7" spans="1:12" x14ac:dyDescent="0.2">
      <c r="A7" s="7" t="s">
        <v>6</v>
      </c>
      <c r="B7" s="7" t="s">
        <v>70</v>
      </c>
      <c r="C7" s="8">
        <v>44634</v>
      </c>
      <c r="D7" s="7" t="s">
        <v>8</v>
      </c>
      <c r="E7" s="7" t="b">
        <v>1</v>
      </c>
      <c r="K7"/>
      <c r="L7"/>
    </row>
    <row r="8" spans="1:12" x14ac:dyDescent="0.2">
      <c r="A8" s="7" t="s">
        <v>6</v>
      </c>
      <c r="B8" s="7" t="s">
        <v>7</v>
      </c>
      <c r="C8" s="8">
        <v>45320</v>
      </c>
      <c r="D8" s="7" t="s">
        <v>8</v>
      </c>
      <c r="E8" s="7" t="b">
        <v>1</v>
      </c>
      <c r="K8"/>
      <c r="L8"/>
    </row>
    <row r="9" spans="1:12" x14ac:dyDescent="0.2">
      <c r="A9" s="7" t="s">
        <v>6</v>
      </c>
      <c r="B9" s="7" t="s">
        <v>9</v>
      </c>
      <c r="C9" s="8">
        <v>44760</v>
      </c>
      <c r="D9" s="7" t="s">
        <v>8</v>
      </c>
      <c r="E9" s="7" t="b">
        <v>1</v>
      </c>
      <c r="I9"/>
      <c r="K9"/>
      <c r="L9"/>
    </row>
    <row r="10" spans="1:12" x14ac:dyDescent="0.2">
      <c r="A10" s="7" t="s">
        <v>6</v>
      </c>
      <c r="B10" s="7" t="s">
        <v>84</v>
      </c>
      <c r="C10" s="8">
        <v>45505</v>
      </c>
      <c r="D10" s="7" t="s">
        <v>8</v>
      </c>
      <c r="E10" s="7" t="b">
        <v>1</v>
      </c>
      <c r="I10"/>
      <c r="K10"/>
      <c r="L10"/>
    </row>
    <row r="11" spans="1:12" x14ac:dyDescent="0.2">
      <c r="A11" s="7" t="s">
        <v>6</v>
      </c>
      <c r="B11" s="7" t="s">
        <v>12</v>
      </c>
      <c r="C11" s="8">
        <v>45595</v>
      </c>
      <c r="D11" s="7" t="s">
        <v>8</v>
      </c>
      <c r="E11" s="7" t="b">
        <v>1</v>
      </c>
      <c r="I11"/>
      <c r="K11"/>
      <c r="L11"/>
    </row>
    <row r="12" spans="1:12" x14ac:dyDescent="0.2">
      <c r="A12" s="7" t="s">
        <v>6</v>
      </c>
      <c r="B12" s="7" t="s">
        <v>20</v>
      </c>
      <c r="C12" s="8">
        <v>45746</v>
      </c>
      <c r="D12" s="7" t="s">
        <v>17</v>
      </c>
      <c r="E12" s="7" t="b">
        <v>1</v>
      </c>
      <c r="I12"/>
      <c r="K12"/>
      <c r="L12"/>
    </row>
    <row r="13" spans="1:12" x14ac:dyDescent="0.2">
      <c r="A13" s="7" t="s">
        <v>6</v>
      </c>
      <c r="B13" s="7" t="s">
        <v>18</v>
      </c>
      <c r="C13" s="8">
        <v>45729</v>
      </c>
      <c r="D13" s="7" t="s">
        <v>17</v>
      </c>
      <c r="E13" s="7" t="b">
        <v>1</v>
      </c>
      <c r="I13"/>
      <c r="K13"/>
      <c r="L13"/>
    </row>
    <row r="14" spans="1:12" x14ac:dyDescent="0.2">
      <c r="A14" s="7" t="s">
        <v>21</v>
      </c>
      <c r="B14" s="7" t="s">
        <v>41</v>
      </c>
      <c r="C14" s="8">
        <v>45505</v>
      </c>
      <c r="D14" s="7" t="s">
        <v>8</v>
      </c>
      <c r="E14" s="7" t="b">
        <v>1</v>
      </c>
      <c r="I14"/>
      <c r="K14"/>
      <c r="L14"/>
    </row>
    <row r="15" spans="1:12" x14ac:dyDescent="0.2">
      <c r="A15" s="7" t="s">
        <v>21</v>
      </c>
      <c r="B15" s="7" t="s">
        <v>102</v>
      </c>
      <c r="C15" s="8">
        <v>44986</v>
      </c>
      <c r="D15" s="7" t="s">
        <v>8</v>
      </c>
      <c r="E15" s="7" t="b">
        <v>1</v>
      </c>
      <c r="I15"/>
      <c r="K15"/>
      <c r="L15"/>
    </row>
    <row r="16" spans="1:12" x14ac:dyDescent="0.2">
      <c r="A16" s="7" t="s">
        <v>21</v>
      </c>
      <c r="B16" s="7" t="s">
        <v>26</v>
      </c>
      <c r="C16" s="8">
        <v>45435</v>
      </c>
      <c r="D16" s="7" t="s">
        <v>8</v>
      </c>
      <c r="E16" s="7" t="b">
        <v>1</v>
      </c>
      <c r="I16"/>
      <c r="K16"/>
      <c r="L16"/>
    </row>
    <row r="17" spans="1:12" x14ac:dyDescent="0.2">
      <c r="A17" s="7" t="s">
        <v>21</v>
      </c>
      <c r="B17" s="7" t="s">
        <v>32</v>
      </c>
      <c r="C17" s="8">
        <v>45481</v>
      </c>
      <c r="D17" s="7" t="s">
        <v>8</v>
      </c>
      <c r="E17" s="7" t="b">
        <v>1</v>
      </c>
      <c r="I17"/>
      <c r="K17"/>
      <c r="L17"/>
    </row>
    <row r="18" spans="1:12" x14ac:dyDescent="0.2">
      <c r="A18" s="7" t="s">
        <v>21</v>
      </c>
      <c r="B18" s="7" t="s">
        <v>36</v>
      </c>
      <c r="C18" s="8">
        <v>45481</v>
      </c>
      <c r="D18" s="7" t="s">
        <v>8</v>
      </c>
      <c r="E18" s="7" t="b">
        <v>1</v>
      </c>
      <c r="I18"/>
      <c r="K18"/>
      <c r="L18"/>
    </row>
    <row r="19" spans="1:12" x14ac:dyDescent="0.2">
      <c r="A19" s="7" t="s">
        <v>21</v>
      </c>
      <c r="B19" s="7" t="s">
        <v>134</v>
      </c>
      <c r="C19" s="8">
        <v>44844</v>
      </c>
      <c r="D19" s="7" t="s">
        <v>8</v>
      </c>
      <c r="E19" s="7" t="b">
        <v>1</v>
      </c>
      <c r="I19"/>
      <c r="K19"/>
      <c r="L19"/>
    </row>
    <row r="20" spans="1:12" x14ac:dyDescent="0.2">
      <c r="A20" s="7" t="s">
        <v>21</v>
      </c>
      <c r="B20" s="7" t="s">
        <v>45</v>
      </c>
      <c r="C20" s="8">
        <v>45481</v>
      </c>
      <c r="D20" s="7" t="s">
        <v>8</v>
      </c>
      <c r="E20" s="7" t="b">
        <v>1</v>
      </c>
      <c r="I20"/>
      <c r="K20"/>
      <c r="L20"/>
    </row>
    <row r="21" spans="1:12" x14ac:dyDescent="0.2">
      <c r="A21" s="7" t="s">
        <v>21</v>
      </c>
      <c r="B21" s="7" t="s">
        <v>22</v>
      </c>
      <c r="C21" s="8">
        <v>45454</v>
      </c>
      <c r="D21" s="7" t="s">
        <v>8</v>
      </c>
      <c r="E21" s="7" t="b">
        <v>1</v>
      </c>
      <c r="I21"/>
      <c r="K21"/>
      <c r="L21"/>
    </row>
    <row r="22" spans="1:12" x14ac:dyDescent="0.2">
      <c r="A22" s="7" t="s">
        <v>21</v>
      </c>
      <c r="B22" s="7" t="s">
        <v>24</v>
      </c>
      <c r="C22" s="8">
        <v>45352</v>
      </c>
      <c r="D22" s="7" t="s">
        <v>8</v>
      </c>
      <c r="E22" s="7" t="b">
        <v>1</v>
      </c>
      <c r="I22"/>
      <c r="K22"/>
      <c r="L22"/>
    </row>
    <row r="23" spans="1:12" x14ac:dyDescent="0.2">
      <c r="A23" s="7" t="s">
        <v>21</v>
      </c>
      <c r="B23" s="7" t="s">
        <v>109</v>
      </c>
      <c r="C23" s="8">
        <v>45502</v>
      </c>
      <c r="D23" s="7" t="s">
        <v>8</v>
      </c>
      <c r="E23" s="7" t="b">
        <v>1</v>
      </c>
      <c r="I23"/>
      <c r="K23"/>
      <c r="L23"/>
    </row>
    <row r="24" spans="1:12" x14ac:dyDescent="0.2">
      <c r="A24" s="7" t="s">
        <v>21</v>
      </c>
      <c r="B24" s="7" t="s">
        <v>112</v>
      </c>
      <c r="C24" s="8">
        <v>44621</v>
      </c>
      <c r="D24" s="7" t="s">
        <v>8</v>
      </c>
      <c r="E24" s="7" t="b">
        <v>1</v>
      </c>
      <c r="I24"/>
      <c r="K24"/>
      <c r="L24"/>
    </row>
    <row r="25" spans="1:12" x14ac:dyDescent="0.2">
      <c r="A25" s="7" t="s">
        <v>21</v>
      </c>
      <c r="B25" s="7" t="s">
        <v>115</v>
      </c>
      <c r="C25" s="8">
        <v>45551</v>
      </c>
      <c r="D25" s="7" t="s">
        <v>8</v>
      </c>
      <c r="E25" s="7" t="b">
        <v>1</v>
      </c>
      <c r="I25"/>
      <c r="K25"/>
      <c r="L25"/>
    </row>
    <row r="26" spans="1:12" x14ac:dyDescent="0.2">
      <c r="A26" s="7" t="s">
        <v>21</v>
      </c>
      <c r="B26" s="7" t="s">
        <v>117</v>
      </c>
      <c r="C26" s="8">
        <v>44392</v>
      </c>
      <c r="D26" s="7" t="s">
        <v>8</v>
      </c>
      <c r="E26" s="7" t="b">
        <v>1</v>
      </c>
      <c r="I26"/>
      <c r="K26"/>
      <c r="L26"/>
    </row>
    <row r="27" spans="1:12" x14ac:dyDescent="0.2">
      <c r="A27" s="7" t="s">
        <v>21</v>
      </c>
      <c r="B27" s="7" t="s">
        <v>33</v>
      </c>
      <c r="C27" s="8">
        <v>44459</v>
      </c>
      <c r="D27" s="7" t="s">
        <v>8</v>
      </c>
      <c r="E27" s="7" t="b">
        <v>1</v>
      </c>
      <c r="I27"/>
      <c r="K27"/>
      <c r="L27"/>
    </row>
    <row r="28" spans="1:12" x14ac:dyDescent="0.2">
      <c r="A28" s="7" t="s">
        <v>21</v>
      </c>
      <c r="B28" s="7" t="s">
        <v>47</v>
      </c>
      <c r="C28" s="8">
        <v>45708</v>
      </c>
      <c r="D28" s="7" t="s">
        <v>17</v>
      </c>
      <c r="E28" s="7" t="b">
        <v>1</v>
      </c>
      <c r="I28"/>
      <c r="K28"/>
      <c r="L28"/>
    </row>
    <row r="29" spans="1:12" x14ac:dyDescent="0.2">
      <c r="A29" s="7" t="s">
        <v>21</v>
      </c>
      <c r="B29" s="7" t="s">
        <v>128</v>
      </c>
      <c r="C29" s="8">
        <v>45645</v>
      </c>
      <c r="D29" s="7" t="s">
        <v>8</v>
      </c>
      <c r="E29" s="7" t="b">
        <v>1</v>
      </c>
      <c r="I29"/>
      <c r="K29"/>
      <c r="L29"/>
    </row>
    <row r="30" spans="1:12" x14ac:dyDescent="0.2">
      <c r="A30" s="7" t="s">
        <v>21</v>
      </c>
      <c r="B30" s="7" t="s">
        <v>43</v>
      </c>
      <c r="C30" s="8">
        <v>45481</v>
      </c>
      <c r="D30" s="7" t="s">
        <v>8</v>
      </c>
      <c r="E30" s="7" t="b">
        <v>1</v>
      </c>
      <c r="I30"/>
      <c r="K30"/>
      <c r="L30"/>
    </row>
    <row r="31" spans="1:12" x14ac:dyDescent="0.2">
      <c r="A31" s="7" t="s">
        <v>21</v>
      </c>
      <c r="B31" s="7" t="s">
        <v>23</v>
      </c>
      <c r="C31" s="8">
        <v>45353</v>
      </c>
      <c r="D31" s="7" t="s">
        <v>8</v>
      </c>
      <c r="E31" s="7" t="b">
        <v>1</v>
      </c>
      <c r="I31"/>
      <c r="K31"/>
      <c r="L31"/>
    </row>
    <row r="32" spans="1:12" x14ac:dyDescent="0.2">
      <c r="A32" s="7" t="s">
        <v>21</v>
      </c>
      <c r="B32" s="7" t="s">
        <v>37</v>
      </c>
      <c r="C32" s="8">
        <v>45320</v>
      </c>
      <c r="D32" s="7" t="s">
        <v>8</v>
      </c>
      <c r="E32" s="7" t="b">
        <v>1</v>
      </c>
      <c r="I32"/>
      <c r="K32"/>
      <c r="L32"/>
    </row>
    <row r="33" spans="1:12" x14ac:dyDescent="0.2">
      <c r="A33" s="7" t="s">
        <v>21</v>
      </c>
      <c r="B33" s="7" t="s">
        <v>27</v>
      </c>
      <c r="C33" s="8">
        <v>44634</v>
      </c>
      <c r="D33" s="7" t="s">
        <v>8</v>
      </c>
      <c r="E33" s="7" t="b">
        <v>1</v>
      </c>
      <c r="I33"/>
      <c r="K33"/>
      <c r="L33"/>
    </row>
    <row r="34" spans="1:12" x14ac:dyDescent="0.2">
      <c r="A34" s="7" t="s">
        <v>21</v>
      </c>
      <c r="B34" s="7" t="s">
        <v>126</v>
      </c>
      <c r="C34" s="8">
        <v>44672</v>
      </c>
      <c r="D34" s="7" t="s">
        <v>8</v>
      </c>
      <c r="E34" s="7" t="b">
        <v>1</v>
      </c>
      <c r="I34"/>
      <c r="K34"/>
      <c r="L34"/>
    </row>
    <row r="35" spans="1:12" x14ac:dyDescent="0.2">
      <c r="C35" s="1"/>
      <c r="I35"/>
      <c r="K35"/>
      <c r="L35"/>
    </row>
    <row r="36" spans="1:12" x14ac:dyDescent="0.2">
      <c r="C36" s="1"/>
      <c r="I36"/>
      <c r="K36"/>
      <c r="L36"/>
    </row>
    <row r="37" spans="1:12" x14ac:dyDescent="0.2">
      <c r="C37" s="1"/>
      <c r="I37"/>
      <c r="K37"/>
      <c r="L37"/>
    </row>
    <row r="38" spans="1:12" x14ac:dyDescent="0.2">
      <c r="C38" s="1"/>
      <c r="I38"/>
      <c r="K38"/>
      <c r="L38"/>
    </row>
    <row r="39" spans="1:12" x14ac:dyDescent="0.2">
      <c r="I39"/>
      <c r="K39"/>
      <c r="L39"/>
    </row>
    <row r="40" spans="1:12" x14ac:dyDescent="0.2">
      <c r="I40"/>
      <c r="K40"/>
      <c r="L40"/>
    </row>
    <row r="41" spans="1:12" x14ac:dyDescent="0.2">
      <c r="I41"/>
      <c r="K41"/>
      <c r="L41"/>
    </row>
    <row r="42" spans="1:12" x14ac:dyDescent="0.2">
      <c r="I42"/>
      <c r="K42"/>
      <c r="L42"/>
    </row>
    <row r="43" spans="1:12" x14ac:dyDescent="0.2">
      <c r="I43"/>
      <c r="K43"/>
      <c r="L43"/>
    </row>
    <row r="44" spans="1:12" x14ac:dyDescent="0.2">
      <c r="I44"/>
      <c r="K44"/>
      <c r="L44"/>
    </row>
    <row r="45" spans="1:12" x14ac:dyDescent="0.2">
      <c r="I45"/>
      <c r="K45"/>
      <c r="L45"/>
    </row>
    <row r="46" spans="1:12" x14ac:dyDescent="0.2">
      <c r="I46"/>
      <c r="K46"/>
      <c r="L46"/>
    </row>
    <row r="47" spans="1:12" x14ac:dyDescent="0.2">
      <c r="I47"/>
      <c r="K47"/>
      <c r="L47"/>
    </row>
    <row r="48" spans="1:12" x14ac:dyDescent="0.2">
      <c r="I48"/>
      <c r="K48"/>
      <c r="L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</sheetData>
  <mergeCells count="2">
    <mergeCell ref="A2:E2"/>
    <mergeCell ref="A1:D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A27D-AC24-44AC-8233-4A7E58CB7470}">
  <dimension ref="A1:R433"/>
  <sheetViews>
    <sheetView workbookViewId="0">
      <selection activeCell="L15" sqref="L15"/>
    </sheetView>
  </sheetViews>
  <sheetFormatPr defaultRowHeight="14.25" x14ac:dyDescent="0.2"/>
  <cols>
    <col min="1" max="2" width="9" bestFit="1" customWidth="1"/>
    <col min="3" max="3" width="7.125" bestFit="1" customWidth="1"/>
    <col min="4" max="4" width="9" bestFit="1" customWidth="1"/>
    <col min="5" max="5" width="11.125" bestFit="1" customWidth="1"/>
    <col min="6" max="6" width="9" bestFit="1" customWidth="1"/>
    <col min="7" max="7" width="11" bestFit="1" customWidth="1"/>
    <col min="8" max="8" width="15.125" bestFit="1" customWidth="1"/>
    <col min="9" max="9" width="15.125" style="3" bestFit="1" customWidth="1"/>
    <col min="10" max="10" width="7.125" bestFit="1" customWidth="1"/>
    <col min="11" max="11" width="20.125" style="2" bestFit="1" customWidth="1"/>
    <col min="12" max="12" width="20.125" style="3" bestFit="1" customWidth="1"/>
    <col min="13" max="14" width="9" bestFit="1" customWidth="1"/>
    <col min="15" max="16" width="17.25" bestFit="1" customWidth="1"/>
    <col min="17" max="17" width="9" bestFit="1" customWidth="1"/>
    <col min="18" max="18" width="28.625" bestFit="1" customWidth="1"/>
    <col min="19" max="20" width="12.75" bestFit="1" customWidth="1"/>
  </cols>
  <sheetData>
    <row r="1" spans="1:18" x14ac:dyDescent="0.2">
      <c r="A1" t="s">
        <v>48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50</v>
      </c>
      <c r="H1" t="s">
        <v>51</v>
      </c>
      <c r="I1" s="3" t="s">
        <v>52</v>
      </c>
      <c r="J1" t="s">
        <v>53</v>
      </c>
      <c r="K1" s="2" t="s">
        <v>54</v>
      </c>
      <c r="L1" s="3" t="s">
        <v>55</v>
      </c>
      <c r="M1" t="s">
        <v>56</v>
      </c>
      <c r="N1" t="s">
        <v>57</v>
      </c>
      <c r="O1" t="s">
        <v>144</v>
      </c>
      <c r="P1" t="s">
        <v>58</v>
      </c>
      <c r="Q1" t="s">
        <v>5</v>
      </c>
      <c r="R1" t="s">
        <v>148</v>
      </c>
    </row>
    <row r="2" spans="1:18" x14ac:dyDescent="0.2">
      <c r="A2" t="s">
        <v>59</v>
      </c>
      <c r="B2" t="s">
        <v>60</v>
      </c>
      <c r="C2" t="s">
        <v>6</v>
      </c>
      <c r="D2" t="s">
        <v>88</v>
      </c>
      <c r="E2" s="1">
        <v>45505</v>
      </c>
      <c r="F2" t="s">
        <v>8</v>
      </c>
      <c r="G2">
        <v>4</v>
      </c>
      <c r="H2">
        <v>2</v>
      </c>
      <c r="I2" s="3">
        <v>0.5</v>
      </c>
      <c r="J2">
        <v>5</v>
      </c>
      <c r="L2" s="3">
        <v>0.45300000000000001</v>
      </c>
      <c r="M2">
        <v>11.4</v>
      </c>
      <c r="N2">
        <v>9</v>
      </c>
      <c r="O2" t="b">
        <v>0</v>
      </c>
      <c r="P2" t="b">
        <v>0</v>
      </c>
      <c r="Q2" t="b">
        <v>0</v>
      </c>
      <c r="R2" s="10" t="s">
        <v>239</v>
      </c>
    </row>
    <row r="3" spans="1:18" x14ac:dyDescent="0.2">
      <c r="A3" t="s">
        <v>59</v>
      </c>
      <c r="B3" t="s">
        <v>64</v>
      </c>
      <c r="C3" t="s">
        <v>6</v>
      </c>
      <c r="D3" t="s">
        <v>88</v>
      </c>
      <c r="E3" s="1">
        <v>45505</v>
      </c>
      <c r="F3" t="s">
        <v>8</v>
      </c>
      <c r="G3">
        <v>7</v>
      </c>
      <c r="H3">
        <v>3</v>
      </c>
      <c r="I3" s="3">
        <v>0.42899999999999999</v>
      </c>
      <c r="J3">
        <v>4</v>
      </c>
      <c r="L3" s="3">
        <v>0.45300000000000001</v>
      </c>
      <c r="M3">
        <v>11.4</v>
      </c>
      <c r="N3">
        <v>9</v>
      </c>
      <c r="O3" t="b">
        <v>0</v>
      </c>
      <c r="P3" t="b">
        <v>0</v>
      </c>
      <c r="Q3" t="b">
        <v>0</v>
      </c>
      <c r="R3" t="s">
        <v>239</v>
      </c>
    </row>
    <row r="4" spans="1:18" x14ac:dyDescent="0.2">
      <c r="A4" t="s">
        <v>62</v>
      </c>
      <c r="B4" t="s">
        <v>86</v>
      </c>
      <c r="C4" t="s">
        <v>21</v>
      </c>
      <c r="D4" t="s">
        <v>36</v>
      </c>
      <c r="E4" s="1">
        <v>45481</v>
      </c>
      <c r="F4" t="s">
        <v>8</v>
      </c>
      <c r="G4">
        <v>1</v>
      </c>
      <c r="J4">
        <v>1</v>
      </c>
      <c r="K4" s="2">
        <v>1</v>
      </c>
      <c r="L4" s="3">
        <v>0.59499999999999997</v>
      </c>
      <c r="M4">
        <v>6.6</v>
      </c>
      <c r="N4">
        <v>10</v>
      </c>
      <c r="O4" t="b">
        <v>1</v>
      </c>
      <c r="P4" t="b">
        <v>1</v>
      </c>
      <c r="Q4" t="b">
        <v>1</v>
      </c>
      <c r="R4" t="s">
        <v>243</v>
      </c>
    </row>
    <row r="5" spans="1:18" x14ac:dyDescent="0.2">
      <c r="A5" t="s">
        <v>62</v>
      </c>
      <c r="B5" t="s">
        <v>63</v>
      </c>
      <c r="C5" t="s">
        <v>21</v>
      </c>
      <c r="D5" t="s">
        <v>36</v>
      </c>
      <c r="E5" s="1">
        <v>45481</v>
      </c>
      <c r="F5" t="s">
        <v>8</v>
      </c>
      <c r="G5">
        <v>3</v>
      </c>
      <c r="J5">
        <v>1</v>
      </c>
      <c r="K5" s="2">
        <v>1</v>
      </c>
      <c r="L5" s="3">
        <v>0.59499999999999997</v>
      </c>
      <c r="M5">
        <v>6.6</v>
      </c>
      <c r="N5">
        <v>10</v>
      </c>
      <c r="O5" t="b">
        <v>1</v>
      </c>
      <c r="P5" t="b">
        <v>1</v>
      </c>
      <c r="Q5" t="b">
        <v>1</v>
      </c>
      <c r="R5" t="s">
        <v>243</v>
      </c>
    </row>
    <row r="6" spans="1:18" x14ac:dyDescent="0.2">
      <c r="A6" t="s">
        <v>72</v>
      </c>
      <c r="B6" t="s">
        <v>77</v>
      </c>
      <c r="C6" t="s">
        <v>21</v>
      </c>
      <c r="D6" t="s">
        <v>36</v>
      </c>
      <c r="E6" s="1">
        <v>45481</v>
      </c>
      <c r="F6" t="s">
        <v>8</v>
      </c>
      <c r="G6">
        <v>1</v>
      </c>
      <c r="H6">
        <v>1</v>
      </c>
      <c r="I6" s="3">
        <v>1</v>
      </c>
      <c r="J6">
        <v>1</v>
      </c>
      <c r="K6" s="2">
        <v>1</v>
      </c>
      <c r="L6" s="3">
        <v>0.59499999999999997</v>
      </c>
      <c r="M6">
        <v>6.6</v>
      </c>
      <c r="N6">
        <v>10</v>
      </c>
      <c r="O6" t="b">
        <v>1</v>
      </c>
      <c r="P6" t="b">
        <v>1</v>
      </c>
      <c r="Q6" t="b">
        <v>1</v>
      </c>
      <c r="R6" t="s">
        <v>243</v>
      </c>
    </row>
    <row r="7" spans="1:18" x14ac:dyDescent="0.2">
      <c r="A7" t="s">
        <v>65</v>
      </c>
      <c r="B7" t="s">
        <v>68</v>
      </c>
      <c r="C7" t="s">
        <v>21</v>
      </c>
      <c r="D7" t="s">
        <v>36</v>
      </c>
      <c r="E7" s="1">
        <v>45481</v>
      </c>
      <c r="F7" t="s">
        <v>8</v>
      </c>
      <c r="J7">
        <v>2</v>
      </c>
      <c r="K7" s="2">
        <v>1</v>
      </c>
      <c r="L7" s="3">
        <v>0.59499999999999997</v>
      </c>
      <c r="M7">
        <v>6.6</v>
      </c>
      <c r="N7">
        <v>10</v>
      </c>
      <c r="O7" t="b">
        <v>1</v>
      </c>
      <c r="P7" t="b">
        <v>1</v>
      </c>
      <c r="Q7" t="b">
        <v>1</v>
      </c>
      <c r="R7" t="s">
        <v>243</v>
      </c>
    </row>
    <row r="8" spans="1:18" x14ac:dyDescent="0.2">
      <c r="A8" t="s">
        <v>65</v>
      </c>
      <c r="B8" t="s">
        <v>66</v>
      </c>
      <c r="C8" t="s">
        <v>21</v>
      </c>
      <c r="D8" t="s">
        <v>36</v>
      </c>
      <c r="E8" s="1">
        <v>45481</v>
      </c>
      <c r="F8" t="s">
        <v>8</v>
      </c>
      <c r="G8">
        <v>1</v>
      </c>
      <c r="H8">
        <v>1</v>
      </c>
      <c r="I8" s="3">
        <v>1</v>
      </c>
      <c r="J8">
        <v>1</v>
      </c>
      <c r="K8" s="2">
        <v>1</v>
      </c>
      <c r="L8" s="3">
        <v>0.59499999999999997</v>
      </c>
      <c r="M8">
        <v>6.6</v>
      </c>
      <c r="N8">
        <v>10</v>
      </c>
      <c r="O8" t="b">
        <v>1</v>
      </c>
      <c r="P8" t="b">
        <v>1</v>
      </c>
      <c r="Q8" t="b">
        <v>1</v>
      </c>
      <c r="R8" t="s">
        <v>243</v>
      </c>
    </row>
    <row r="9" spans="1:18" x14ac:dyDescent="0.2">
      <c r="A9" t="s">
        <v>59</v>
      </c>
      <c r="B9" t="s">
        <v>60</v>
      </c>
      <c r="C9" t="s">
        <v>21</v>
      </c>
      <c r="D9" t="s">
        <v>36</v>
      </c>
      <c r="E9" s="1">
        <v>45481</v>
      </c>
      <c r="F9" t="s">
        <v>8</v>
      </c>
      <c r="G9">
        <v>1</v>
      </c>
      <c r="H9">
        <v>1</v>
      </c>
      <c r="I9" s="3">
        <v>1</v>
      </c>
      <c r="J9">
        <v>2</v>
      </c>
      <c r="K9" s="2">
        <v>1</v>
      </c>
      <c r="L9" s="3">
        <v>0.59499999999999997</v>
      </c>
      <c r="M9">
        <v>6.6</v>
      </c>
      <c r="N9">
        <v>10</v>
      </c>
      <c r="O9" t="b">
        <v>1</v>
      </c>
      <c r="P9" t="b">
        <v>1</v>
      </c>
      <c r="Q9" t="b">
        <v>1</v>
      </c>
      <c r="R9" t="s">
        <v>243</v>
      </c>
    </row>
    <row r="10" spans="1:18" x14ac:dyDescent="0.2">
      <c r="A10" t="s">
        <v>59</v>
      </c>
      <c r="B10" t="s">
        <v>64</v>
      </c>
      <c r="C10" t="s">
        <v>21</v>
      </c>
      <c r="D10" t="s">
        <v>36</v>
      </c>
      <c r="E10" s="1">
        <v>45481</v>
      </c>
      <c r="F10" t="s">
        <v>8</v>
      </c>
      <c r="G10">
        <v>3</v>
      </c>
      <c r="H10">
        <v>4</v>
      </c>
      <c r="I10" s="3">
        <v>1.333</v>
      </c>
      <c r="J10">
        <v>4</v>
      </c>
      <c r="K10" s="2">
        <v>1</v>
      </c>
      <c r="L10" s="3">
        <v>0.59499999999999997</v>
      </c>
      <c r="M10">
        <v>6.6</v>
      </c>
      <c r="N10">
        <v>10</v>
      </c>
      <c r="O10" t="b">
        <v>1</v>
      </c>
      <c r="P10" t="b">
        <v>1</v>
      </c>
      <c r="Q10" t="b">
        <v>1</v>
      </c>
      <c r="R10" t="s">
        <v>243</v>
      </c>
    </row>
    <row r="11" spans="1:18" x14ac:dyDescent="0.2">
      <c r="A11" t="s">
        <v>62</v>
      </c>
      <c r="B11" t="s">
        <v>63</v>
      </c>
      <c r="C11" t="s">
        <v>6</v>
      </c>
      <c r="D11" t="s">
        <v>94</v>
      </c>
      <c r="E11" s="1">
        <v>44746</v>
      </c>
      <c r="F11" t="s">
        <v>8</v>
      </c>
      <c r="H11">
        <v>2</v>
      </c>
      <c r="J11">
        <v>2</v>
      </c>
      <c r="L11" s="3">
        <v>0.45300000000000001</v>
      </c>
      <c r="M11">
        <v>11.4</v>
      </c>
      <c r="N11">
        <v>6</v>
      </c>
      <c r="O11" t="b">
        <v>0</v>
      </c>
      <c r="P11" t="b">
        <v>0</v>
      </c>
      <c r="Q11" t="b">
        <v>0</v>
      </c>
      <c r="R11" t="s">
        <v>236</v>
      </c>
    </row>
    <row r="12" spans="1:18" x14ac:dyDescent="0.2">
      <c r="A12" t="s">
        <v>62</v>
      </c>
      <c r="B12" t="s">
        <v>79</v>
      </c>
      <c r="C12" t="s">
        <v>6</v>
      </c>
      <c r="D12" t="s">
        <v>94</v>
      </c>
      <c r="E12" s="1">
        <v>44746</v>
      </c>
      <c r="F12" t="s">
        <v>8</v>
      </c>
      <c r="J12">
        <v>1</v>
      </c>
      <c r="L12" s="3">
        <v>0.45300000000000001</v>
      </c>
      <c r="M12">
        <v>11.4</v>
      </c>
      <c r="N12">
        <v>6</v>
      </c>
      <c r="O12" t="b">
        <v>0</v>
      </c>
      <c r="P12" t="b">
        <v>0</v>
      </c>
      <c r="Q12" t="b">
        <v>0</v>
      </c>
      <c r="R12" t="s">
        <v>236</v>
      </c>
    </row>
    <row r="13" spans="1:18" x14ac:dyDescent="0.2">
      <c r="A13" t="s">
        <v>72</v>
      </c>
      <c r="B13" t="s">
        <v>73</v>
      </c>
      <c r="C13" t="s">
        <v>6</v>
      </c>
      <c r="D13" t="s">
        <v>94</v>
      </c>
      <c r="E13" s="1">
        <v>44746</v>
      </c>
      <c r="F13" t="s">
        <v>8</v>
      </c>
      <c r="J13">
        <v>1</v>
      </c>
      <c r="L13" s="3">
        <v>0.45300000000000001</v>
      </c>
      <c r="M13">
        <v>11.4</v>
      </c>
      <c r="N13">
        <v>6</v>
      </c>
      <c r="O13" t="b">
        <v>0</v>
      </c>
      <c r="P13" t="b">
        <v>0</v>
      </c>
      <c r="Q13" t="b">
        <v>0</v>
      </c>
      <c r="R13" t="s">
        <v>236</v>
      </c>
    </row>
    <row r="14" spans="1:18" x14ac:dyDescent="0.2">
      <c r="A14" t="s">
        <v>59</v>
      </c>
      <c r="B14" t="s">
        <v>60</v>
      </c>
      <c r="C14" t="s">
        <v>6</v>
      </c>
      <c r="D14" t="s">
        <v>94</v>
      </c>
      <c r="E14" s="1">
        <v>44746</v>
      </c>
      <c r="F14" t="s">
        <v>8</v>
      </c>
      <c r="G14">
        <v>3</v>
      </c>
      <c r="H14">
        <v>4</v>
      </c>
      <c r="I14" s="3">
        <v>1.333</v>
      </c>
      <c r="J14">
        <v>5</v>
      </c>
      <c r="L14" s="3">
        <v>0.45300000000000001</v>
      </c>
      <c r="M14">
        <v>11.4</v>
      </c>
      <c r="N14">
        <v>6</v>
      </c>
      <c r="O14" t="b">
        <v>0</v>
      </c>
      <c r="P14" t="b">
        <v>0</v>
      </c>
      <c r="Q14" t="b">
        <v>0</v>
      </c>
      <c r="R14" t="s">
        <v>236</v>
      </c>
    </row>
    <row r="15" spans="1:18" x14ac:dyDescent="0.2">
      <c r="A15" t="s">
        <v>62</v>
      </c>
      <c r="B15" t="s">
        <v>63</v>
      </c>
      <c r="C15" t="s">
        <v>6</v>
      </c>
      <c r="D15" t="s">
        <v>90</v>
      </c>
      <c r="E15" s="1">
        <v>45645</v>
      </c>
      <c r="F15" t="s">
        <v>8</v>
      </c>
      <c r="G15">
        <v>4</v>
      </c>
      <c r="H15">
        <v>2</v>
      </c>
      <c r="I15" s="3">
        <v>0.5</v>
      </c>
      <c r="J15">
        <v>4</v>
      </c>
      <c r="K15" s="2">
        <v>0.35</v>
      </c>
      <c r="L15" s="3">
        <v>0.45300000000000001</v>
      </c>
      <c r="M15">
        <v>11.4</v>
      </c>
      <c r="N15">
        <v>17</v>
      </c>
      <c r="O15" t="b">
        <v>0</v>
      </c>
      <c r="P15" t="b">
        <v>1</v>
      </c>
      <c r="Q15" t="b">
        <v>0</v>
      </c>
      <c r="R15" t="s">
        <v>233</v>
      </c>
    </row>
    <row r="16" spans="1:18" x14ac:dyDescent="0.2">
      <c r="A16" t="s">
        <v>72</v>
      </c>
      <c r="B16" t="s">
        <v>77</v>
      </c>
      <c r="C16" t="s">
        <v>6</v>
      </c>
      <c r="D16" t="s">
        <v>90</v>
      </c>
      <c r="E16" s="1">
        <v>45645</v>
      </c>
      <c r="F16" t="s">
        <v>8</v>
      </c>
      <c r="J16">
        <v>1</v>
      </c>
      <c r="K16" s="2">
        <v>0.35</v>
      </c>
      <c r="L16" s="3">
        <v>0.45300000000000001</v>
      </c>
      <c r="M16">
        <v>11.4</v>
      </c>
      <c r="N16">
        <v>17</v>
      </c>
      <c r="O16" t="b">
        <v>0</v>
      </c>
      <c r="P16" t="b">
        <v>1</v>
      </c>
      <c r="Q16" t="b">
        <v>0</v>
      </c>
      <c r="R16" t="s">
        <v>233</v>
      </c>
    </row>
    <row r="17" spans="1:18" x14ac:dyDescent="0.2">
      <c r="A17" t="s">
        <v>65</v>
      </c>
      <c r="B17" t="s">
        <v>71</v>
      </c>
      <c r="C17" t="s">
        <v>6</v>
      </c>
      <c r="D17" t="s">
        <v>90</v>
      </c>
      <c r="E17" s="1">
        <v>45645</v>
      </c>
      <c r="F17" t="s">
        <v>8</v>
      </c>
      <c r="G17">
        <v>5</v>
      </c>
      <c r="H17">
        <v>1</v>
      </c>
      <c r="I17" s="3">
        <v>0.2</v>
      </c>
      <c r="J17">
        <v>2</v>
      </c>
      <c r="K17" s="2">
        <v>0.35</v>
      </c>
      <c r="L17" s="3">
        <v>0.45300000000000001</v>
      </c>
      <c r="M17">
        <v>11.4</v>
      </c>
      <c r="N17">
        <v>17</v>
      </c>
      <c r="O17" t="b">
        <v>0</v>
      </c>
      <c r="P17" t="b">
        <v>1</v>
      </c>
      <c r="Q17" t="b">
        <v>0</v>
      </c>
      <c r="R17" t="s">
        <v>233</v>
      </c>
    </row>
    <row r="18" spans="1:18" x14ac:dyDescent="0.2">
      <c r="A18" t="s">
        <v>65</v>
      </c>
      <c r="B18" t="s">
        <v>68</v>
      </c>
      <c r="C18" t="s">
        <v>6</v>
      </c>
      <c r="D18" t="s">
        <v>90</v>
      </c>
      <c r="E18" s="1">
        <v>45645</v>
      </c>
      <c r="F18" t="s">
        <v>8</v>
      </c>
      <c r="G18">
        <v>4</v>
      </c>
      <c r="H18">
        <v>2</v>
      </c>
      <c r="I18" s="3">
        <v>0.5</v>
      </c>
      <c r="J18">
        <v>2</v>
      </c>
      <c r="K18" s="2">
        <v>0.35</v>
      </c>
      <c r="L18" s="3">
        <v>0.45300000000000001</v>
      </c>
      <c r="M18">
        <v>11.4</v>
      </c>
      <c r="N18">
        <v>17</v>
      </c>
      <c r="O18" t="b">
        <v>0</v>
      </c>
      <c r="P18" t="b">
        <v>1</v>
      </c>
      <c r="Q18" t="b">
        <v>0</v>
      </c>
      <c r="R18" t="s">
        <v>233</v>
      </c>
    </row>
    <row r="19" spans="1:18" x14ac:dyDescent="0.2">
      <c r="A19" t="s">
        <v>65</v>
      </c>
      <c r="B19" t="s">
        <v>66</v>
      </c>
      <c r="C19" t="s">
        <v>6</v>
      </c>
      <c r="D19" t="s">
        <v>90</v>
      </c>
      <c r="E19" s="1">
        <v>45645</v>
      </c>
      <c r="F19" t="s">
        <v>8</v>
      </c>
      <c r="G19">
        <v>11</v>
      </c>
      <c r="H19">
        <v>4</v>
      </c>
      <c r="I19" s="3">
        <v>0.36399999999999999</v>
      </c>
      <c r="J19">
        <v>6</v>
      </c>
      <c r="K19" s="2">
        <v>0.35</v>
      </c>
      <c r="L19" s="3">
        <v>0.45300000000000001</v>
      </c>
      <c r="M19">
        <v>11.4</v>
      </c>
      <c r="N19">
        <v>17</v>
      </c>
      <c r="O19" t="b">
        <v>0</v>
      </c>
      <c r="P19" t="b">
        <v>1</v>
      </c>
      <c r="Q19" t="b">
        <v>0</v>
      </c>
      <c r="R19" t="s">
        <v>233</v>
      </c>
    </row>
    <row r="20" spans="1:18" x14ac:dyDescent="0.2">
      <c r="A20" t="s">
        <v>59</v>
      </c>
      <c r="B20" t="s">
        <v>60</v>
      </c>
      <c r="C20" t="s">
        <v>6</v>
      </c>
      <c r="D20" t="s">
        <v>90</v>
      </c>
      <c r="E20" s="1">
        <v>45645</v>
      </c>
      <c r="F20" t="s">
        <v>8</v>
      </c>
      <c r="G20">
        <v>6</v>
      </c>
      <c r="H20">
        <v>6</v>
      </c>
      <c r="I20" s="3">
        <v>1</v>
      </c>
      <c r="J20">
        <v>3</v>
      </c>
      <c r="K20" s="2">
        <v>0.35</v>
      </c>
      <c r="L20" s="3">
        <v>0.45300000000000001</v>
      </c>
      <c r="M20">
        <v>11.4</v>
      </c>
      <c r="N20">
        <v>17</v>
      </c>
      <c r="O20" t="b">
        <v>0</v>
      </c>
      <c r="P20" t="b">
        <v>1</v>
      </c>
      <c r="Q20" t="b">
        <v>0</v>
      </c>
      <c r="R20" t="s">
        <v>233</v>
      </c>
    </row>
    <row r="21" spans="1:18" x14ac:dyDescent="0.2">
      <c r="A21" t="s">
        <v>59</v>
      </c>
      <c r="B21" t="s">
        <v>64</v>
      </c>
      <c r="C21" t="s">
        <v>6</v>
      </c>
      <c r="D21" t="s">
        <v>90</v>
      </c>
      <c r="E21" s="1">
        <v>45645</v>
      </c>
      <c r="F21" t="s">
        <v>8</v>
      </c>
      <c r="G21">
        <v>16</v>
      </c>
      <c r="H21">
        <v>1</v>
      </c>
      <c r="I21" s="3">
        <v>6.3E-2</v>
      </c>
      <c r="J21">
        <v>3</v>
      </c>
      <c r="K21" s="2">
        <v>0.35</v>
      </c>
      <c r="L21" s="3">
        <v>0.45300000000000001</v>
      </c>
      <c r="M21">
        <v>11.4</v>
      </c>
      <c r="N21">
        <v>17</v>
      </c>
      <c r="O21" t="b">
        <v>0</v>
      </c>
      <c r="P21" t="b">
        <v>1</v>
      </c>
      <c r="Q21" t="b">
        <v>0</v>
      </c>
      <c r="R21" t="s">
        <v>233</v>
      </c>
    </row>
    <row r="22" spans="1:18" x14ac:dyDescent="0.2">
      <c r="A22" t="s">
        <v>62</v>
      </c>
      <c r="B22" t="s">
        <v>63</v>
      </c>
      <c r="C22" t="s">
        <v>6</v>
      </c>
      <c r="D22" t="s">
        <v>93</v>
      </c>
      <c r="E22" s="1">
        <v>45645</v>
      </c>
      <c r="F22" t="s">
        <v>8</v>
      </c>
      <c r="G22">
        <v>2</v>
      </c>
      <c r="H22">
        <v>2</v>
      </c>
      <c r="I22" s="3">
        <v>1</v>
      </c>
      <c r="J22">
        <v>2</v>
      </c>
      <c r="K22" s="2">
        <v>0.36799999999999999</v>
      </c>
      <c r="L22" s="3">
        <v>0.45300000000000001</v>
      </c>
      <c r="M22">
        <v>11.4</v>
      </c>
      <c r="N22">
        <v>20</v>
      </c>
      <c r="O22" t="b">
        <v>0</v>
      </c>
      <c r="P22" t="b">
        <v>1</v>
      </c>
      <c r="Q22" t="b">
        <v>0</v>
      </c>
      <c r="R22" t="s">
        <v>234</v>
      </c>
    </row>
    <row r="23" spans="1:18" x14ac:dyDescent="0.2">
      <c r="A23" t="s">
        <v>104</v>
      </c>
      <c r="B23" t="s">
        <v>104</v>
      </c>
      <c r="C23" t="s">
        <v>6</v>
      </c>
      <c r="D23" t="s">
        <v>93</v>
      </c>
      <c r="E23" s="1">
        <v>45645</v>
      </c>
      <c r="F23" t="s">
        <v>8</v>
      </c>
      <c r="J23">
        <v>2</v>
      </c>
      <c r="K23" s="2">
        <v>0.36799999999999999</v>
      </c>
      <c r="L23" s="3">
        <v>0.45300000000000001</v>
      </c>
      <c r="M23">
        <v>11.4</v>
      </c>
      <c r="N23">
        <v>20</v>
      </c>
      <c r="O23" t="b">
        <v>0</v>
      </c>
      <c r="P23" t="b">
        <v>1</v>
      </c>
      <c r="Q23" t="b">
        <v>0</v>
      </c>
      <c r="R23" t="s">
        <v>234</v>
      </c>
    </row>
    <row r="24" spans="1:18" x14ac:dyDescent="0.2">
      <c r="A24" t="s">
        <v>65</v>
      </c>
      <c r="B24" t="s">
        <v>71</v>
      </c>
      <c r="C24" t="s">
        <v>6</v>
      </c>
      <c r="D24" t="s">
        <v>93</v>
      </c>
      <c r="E24" s="1">
        <v>45645</v>
      </c>
      <c r="F24" t="s">
        <v>8</v>
      </c>
      <c r="G24">
        <v>4</v>
      </c>
      <c r="H24">
        <v>1</v>
      </c>
      <c r="I24" s="3">
        <v>0.25</v>
      </c>
      <c r="J24">
        <v>1</v>
      </c>
      <c r="K24" s="2">
        <v>0.36799999999999999</v>
      </c>
      <c r="L24" s="3">
        <v>0.45300000000000001</v>
      </c>
      <c r="M24">
        <v>11.4</v>
      </c>
      <c r="N24">
        <v>20</v>
      </c>
      <c r="O24" t="b">
        <v>0</v>
      </c>
      <c r="P24" t="b">
        <v>1</v>
      </c>
      <c r="Q24" t="b">
        <v>0</v>
      </c>
      <c r="R24" t="s">
        <v>234</v>
      </c>
    </row>
    <row r="25" spans="1:18" x14ac:dyDescent="0.2">
      <c r="A25" t="s">
        <v>65</v>
      </c>
      <c r="B25" t="s">
        <v>68</v>
      </c>
      <c r="C25" t="s">
        <v>6</v>
      </c>
      <c r="D25" t="s">
        <v>93</v>
      </c>
      <c r="E25" s="1">
        <v>45645</v>
      </c>
      <c r="F25" t="s">
        <v>8</v>
      </c>
      <c r="G25">
        <v>6</v>
      </c>
      <c r="H25">
        <v>3</v>
      </c>
      <c r="I25" s="3">
        <v>0.5</v>
      </c>
      <c r="J25">
        <v>3</v>
      </c>
      <c r="K25" s="2">
        <v>0.36799999999999999</v>
      </c>
      <c r="L25" s="3">
        <v>0.45300000000000001</v>
      </c>
      <c r="M25">
        <v>11.4</v>
      </c>
      <c r="N25">
        <v>20</v>
      </c>
      <c r="O25" t="b">
        <v>0</v>
      </c>
      <c r="P25" t="b">
        <v>1</v>
      </c>
      <c r="Q25" t="b">
        <v>0</v>
      </c>
      <c r="R25" t="s">
        <v>234</v>
      </c>
    </row>
    <row r="26" spans="1:18" x14ac:dyDescent="0.2">
      <c r="A26" t="s">
        <v>65</v>
      </c>
      <c r="B26" t="s">
        <v>66</v>
      </c>
      <c r="C26" t="s">
        <v>6</v>
      </c>
      <c r="D26" t="s">
        <v>93</v>
      </c>
      <c r="E26" s="1">
        <v>45645</v>
      </c>
      <c r="F26" t="s">
        <v>8</v>
      </c>
      <c r="G26">
        <v>9</v>
      </c>
      <c r="H26">
        <v>3</v>
      </c>
      <c r="I26" s="3">
        <v>0.33300000000000002</v>
      </c>
      <c r="J26">
        <v>6</v>
      </c>
      <c r="K26" s="2">
        <v>0.36799999999999999</v>
      </c>
      <c r="L26" s="3">
        <v>0.45300000000000001</v>
      </c>
      <c r="M26">
        <v>11.4</v>
      </c>
      <c r="N26">
        <v>20</v>
      </c>
      <c r="O26" t="b">
        <v>0</v>
      </c>
      <c r="P26" t="b">
        <v>1</v>
      </c>
      <c r="Q26" t="b">
        <v>0</v>
      </c>
      <c r="R26" t="s">
        <v>234</v>
      </c>
    </row>
    <row r="27" spans="1:18" x14ac:dyDescent="0.2">
      <c r="A27" t="s">
        <v>59</v>
      </c>
      <c r="B27" t="s">
        <v>60</v>
      </c>
      <c r="C27" t="s">
        <v>6</v>
      </c>
      <c r="D27" t="s">
        <v>93</v>
      </c>
      <c r="E27" s="1">
        <v>45645</v>
      </c>
      <c r="F27" t="s">
        <v>8</v>
      </c>
      <c r="G27">
        <v>2</v>
      </c>
      <c r="H27">
        <v>2</v>
      </c>
      <c r="I27" s="3">
        <v>1</v>
      </c>
      <c r="J27">
        <v>2</v>
      </c>
      <c r="K27" s="2">
        <v>0.36799999999999999</v>
      </c>
      <c r="L27" s="3">
        <v>0.45300000000000001</v>
      </c>
      <c r="M27">
        <v>11.4</v>
      </c>
      <c r="N27">
        <v>20</v>
      </c>
      <c r="O27" t="b">
        <v>0</v>
      </c>
      <c r="P27" t="b">
        <v>1</v>
      </c>
      <c r="Q27" t="b">
        <v>0</v>
      </c>
      <c r="R27" t="s">
        <v>234</v>
      </c>
    </row>
    <row r="28" spans="1:18" x14ac:dyDescent="0.2">
      <c r="A28" t="s">
        <v>59</v>
      </c>
      <c r="B28" t="s">
        <v>64</v>
      </c>
      <c r="C28" t="s">
        <v>6</v>
      </c>
      <c r="D28" t="s">
        <v>93</v>
      </c>
      <c r="E28" s="1">
        <v>45645</v>
      </c>
      <c r="F28" t="s">
        <v>8</v>
      </c>
      <c r="G28">
        <v>13</v>
      </c>
      <c r="H28">
        <v>6</v>
      </c>
      <c r="I28" s="3">
        <v>0.46200000000000002</v>
      </c>
      <c r="J28">
        <v>6</v>
      </c>
      <c r="K28" s="2">
        <v>0.36799999999999999</v>
      </c>
      <c r="L28" s="3">
        <v>0.45300000000000001</v>
      </c>
      <c r="M28">
        <v>11.4</v>
      </c>
      <c r="N28">
        <v>20</v>
      </c>
      <c r="O28" t="b">
        <v>0</v>
      </c>
      <c r="P28" t="b">
        <v>1</v>
      </c>
      <c r="Q28" t="b">
        <v>0</v>
      </c>
      <c r="R28" t="s">
        <v>234</v>
      </c>
    </row>
    <row r="29" spans="1:18" x14ac:dyDescent="0.2">
      <c r="A29" t="s">
        <v>104</v>
      </c>
      <c r="B29" t="s">
        <v>104</v>
      </c>
      <c r="C29" t="s">
        <v>6</v>
      </c>
      <c r="D29" t="s">
        <v>82</v>
      </c>
      <c r="E29" s="1">
        <v>45600</v>
      </c>
      <c r="F29" t="s">
        <v>8</v>
      </c>
      <c r="J29">
        <v>1</v>
      </c>
      <c r="K29" s="2">
        <v>0.28599999999999998</v>
      </c>
      <c r="L29" s="3">
        <v>0.45300000000000001</v>
      </c>
      <c r="M29">
        <v>11.4</v>
      </c>
      <c r="N29">
        <v>8</v>
      </c>
      <c r="O29" t="b">
        <v>0</v>
      </c>
      <c r="P29" t="b">
        <v>0</v>
      </c>
      <c r="Q29" t="b">
        <v>0</v>
      </c>
      <c r="R29" t="s">
        <v>238</v>
      </c>
    </row>
    <row r="30" spans="1:18" x14ac:dyDescent="0.2">
      <c r="A30" t="s">
        <v>65</v>
      </c>
      <c r="B30" t="s">
        <v>66</v>
      </c>
      <c r="C30" t="s">
        <v>6</v>
      </c>
      <c r="D30" t="s">
        <v>82</v>
      </c>
      <c r="E30" s="1">
        <v>45600</v>
      </c>
      <c r="F30" t="s">
        <v>8</v>
      </c>
      <c r="G30">
        <v>7</v>
      </c>
      <c r="H30">
        <v>2</v>
      </c>
      <c r="I30" s="3">
        <v>0.28599999999999998</v>
      </c>
      <c r="J30">
        <v>5</v>
      </c>
      <c r="K30" s="2">
        <v>0.28599999999999998</v>
      </c>
      <c r="L30" s="3">
        <v>0.45300000000000001</v>
      </c>
      <c r="M30">
        <v>11.4</v>
      </c>
      <c r="N30">
        <v>8</v>
      </c>
      <c r="O30" t="b">
        <v>0</v>
      </c>
      <c r="P30" t="b">
        <v>0</v>
      </c>
      <c r="Q30" t="b">
        <v>0</v>
      </c>
      <c r="R30" t="s">
        <v>238</v>
      </c>
    </row>
    <row r="31" spans="1:18" x14ac:dyDescent="0.2">
      <c r="A31" t="s">
        <v>59</v>
      </c>
      <c r="B31" t="s">
        <v>64</v>
      </c>
      <c r="C31" t="s">
        <v>6</v>
      </c>
      <c r="D31" t="s">
        <v>82</v>
      </c>
      <c r="E31" s="1">
        <v>45600</v>
      </c>
      <c r="F31" t="s">
        <v>8</v>
      </c>
      <c r="G31">
        <v>3</v>
      </c>
      <c r="H31">
        <v>2</v>
      </c>
      <c r="I31" s="3">
        <v>0.66700000000000004</v>
      </c>
      <c r="J31">
        <v>2</v>
      </c>
      <c r="K31" s="2">
        <v>0.28599999999999998</v>
      </c>
      <c r="L31" s="3">
        <v>0.45300000000000001</v>
      </c>
      <c r="M31">
        <v>11.4</v>
      </c>
      <c r="N31">
        <v>8</v>
      </c>
      <c r="O31" t="b">
        <v>0</v>
      </c>
      <c r="P31" t="b">
        <v>0</v>
      </c>
      <c r="Q31" t="b">
        <v>0</v>
      </c>
      <c r="R31" t="s">
        <v>238</v>
      </c>
    </row>
    <row r="32" spans="1:18" x14ac:dyDescent="0.2">
      <c r="A32" t="s">
        <v>62</v>
      </c>
      <c r="B32" t="s">
        <v>63</v>
      </c>
      <c r="C32" t="s">
        <v>6</v>
      </c>
      <c r="D32" t="s">
        <v>76</v>
      </c>
      <c r="E32" s="1">
        <v>45424</v>
      </c>
      <c r="F32" t="s">
        <v>8</v>
      </c>
      <c r="G32">
        <v>3</v>
      </c>
      <c r="J32">
        <v>1</v>
      </c>
      <c r="K32" s="2">
        <v>0.44400000000000001</v>
      </c>
      <c r="L32" s="3">
        <v>0.45300000000000001</v>
      </c>
      <c r="M32">
        <v>11.4</v>
      </c>
      <c r="N32">
        <v>13</v>
      </c>
      <c r="O32" t="b">
        <v>0</v>
      </c>
      <c r="P32" t="b">
        <v>1</v>
      </c>
      <c r="Q32" t="b">
        <v>0</v>
      </c>
      <c r="R32" t="s">
        <v>228</v>
      </c>
    </row>
    <row r="33" spans="1:18" x14ac:dyDescent="0.2">
      <c r="A33" t="s">
        <v>62</v>
      </c>
      <c r="B33" t="s">
        <v>63</v>
      </c>
      <c r="C33" t="s">
        <v>6</v>
      </c>
      <c r="D33" t="s">
        <v>87</v>
      </c>
      <c r="E33" s="1">
        <v>44718</v>
      </c>
      <c r="F33" t="s">
        <v>8</v>
      </c>
      <c r="G33">
        <v>2</v>
      </c>
      <c r="H33">
        <v>1</v>
      </c>
      <c r="I33" s="3">
        <v>0.5</v>
      </c>
      <c r="J33">
        <v>1</v>
      </c>
      <c r="K33" s="2">
        <v>0.625</v>
      </c>
      <c r="L33" s="3">
        <v>0.45300000000000001</v>
      </c>
      <c r="M33">
        <v>11.4</v>
      </c>
      <c r="N33">
        <v>11</v>
      </c>
      <c r="O33" t="b">
        <v>1</v>
      </c>
      <c r="P33" t="b">
        <v>0</v>
      </c>
      <c r="Q33" t="b">
        <v>0</v>
      </c>
      <c r="R33" t="s">
        <v>228</v>
      </c>
    </row>
    <row r="34" spans="1:18" x14ac:dyDescent="0.2">
      <c r="A34" t="s">
        <v>72</v>
      </c>
      <c r="B34" t="s">
        <v>77</v>
      </c>
      <c r="C34" t="s">
        <v>6</v>
      </c>
      <c r="D34" t="s">
        <v>76</v>
      </c>
      <c r="E34" s="1">
        <v>45424</v>
      </c>
      <c r="F34" t="s">
        <v>8</v>
      </c>
      <c r="J34">
        <v>1</v>
      </c>
      <c r="K34" s="2">
        <v>0.44400000000000001</v>
      </c>
      <c r="L34" s="3">
        <v>0.45300000000000001</v>
      </c>
      <c r="M34">
        <v>11.4</v>
      </c>
      <c r="N34">
        <v>13</v>
      </c>
      <c r="O34" t="b">
        <v>0</v>
      </c>
      <c r="P34" t="b">
        <v>1</v>
      </c>
      <c r="Q34" t="b">
        <v>0</v>
      </c>
      <c r="R34" t="s">
        <v>228</v>
      </c>
    </row>
    <row r="35" spans="1:18" x14ac:dyDescent="0.2">
      <c r="A35" t="s">
        <v>72</v>
      </c>
      <c r="B35" t="s">
        <v>74</v>
      </c>
      <c r="C35" t="s">
        <v>6</v>
      </c>
      <c r="D35" t="s">
        <v>87</v>
      </c>
      <c r="E35" s="1">
        <v>44718</v>
      </c>
      <c r="F35" t="s">
        <v>8</v>
      </c>
      <c r="G35">
        <v>1</v>
      </c>
      <c r="H35">
        <v>1</v>
      </c>
      <c r="I35" s="3">
        <v>1</v>
      </c>
      <c r="J35">
        <v>1</v>
      </c>
      <c r="K35" s="2">
        <v>0.625</v>
      </c>
      <c r="L35" s="3">
        <v>0.45300000000000001</v>
      </c>
      <c r="M35">
        <v>11.4</v>
      </c>
      <c r="N35">
        <v>11</v>
      </c>
      <c r="O35" t="b">
        <v>1</v>
      </c>
      <c r="P35" t="b">
        <v>0</v>
      </c>
      <c r="Q35" t="b">
        <v>0</v>
      </c>
      <c r="R35" t="s">
        <v>228</v>
      </c>
    </row>
    <row r="36" spans="1:18" x14ac:dyDescent="0.2">
      <c r="A36" t="s">
        <v>65</v>
      </c>
      <c r="B36" t="s">
        <v>71</v>
      </c>
      <c r="C36" t="s">
        <v>6</v>
      </c>
      <c r="D36" t="s">
        <v>76</v>
      </c>
      <c r="E36" s="1">
        <v>45424</v>
      </c>
      <c r="F36" t="s">
        <v>8</v>
      </c>
      <c r="G36">
        <v>1</v>
      </c>
      <c r="H36">
        <v>1</v>
      </c>
      <c r="I36" s="3">
        <v>1</v>
      </c>
      <c r="J36">
        <v>1</v>
      </c>
      <c r="K36" s="2">
        <v>0.44400000000000001</v>
      </c>
      <c r="L36" s="3">
        <v>0.45300000000000001</v>
      </c>
      <c r="M36">
        <v>11.4</v>
      </c>
      <c r="N36">
        <v>13</v>
      </c>
      <c r="O36" t="b">
        <v>0</v>
      </c>
      <c r="P36" t="b">
        <v>1</v>
      </c>
      <c r="Q36" t="b">
        <v>0</v>
      </c>
      <c r="R36" t="s">
        <v>228</v>
      </c>
    </row>
    <row r="37" spans="1:18" x14ac:dyDescent="0.2">
      <c r="A37" t="s">
        <v>65</v>
      </c>
      <c r="B37" t="s">
        <v>71</v>
      </c>
      <c r="C37" t="s">
        <v>6</v>
      </c>
      <c r="D37" t="s">
        <v>87</v>
      </c>
      <c r="E37" s="1">
        <v>44718</v>
      </c>
      <c r="F37" t="s">
        <v>8</v>
      </c>
      <c r="G37">
        <v>2</v>
      </c>
      <c r="H37">
        <v>1</v>
      </c>
      <c r="I37" s="3">
        <v>0.5</v>
      </c>
      <c r="J37">
        <v>1</v>
      </c>
      <c r="K37" s="2">
        <v>0.625</v>
      </c>
      <c r="L37" s="3">
        <v>0.45300000000000001</v>
      </c>
      <c r="M37">
        <v>11.4</v>
      </c>
      <c r="N37">
        <v>11</v>
      </c>
      <c r="O37" t="b">
        <v>1</v>
      </c>
      <c r="P37" t="b">
        <v>0</v>
      </c>
      <c r="Q37" t="b">
        <v>0</v>
      </c>
      <c r="R37" t="s">
        <v>228</v>
      </c>
    </row>
    <row r="38" spans="1:18" x14ac:dyDescent="0.2">
      <c r="A38" t="s">
        <v>65</v>
      </c>
      <c r="B38" t="s">
        <v>68</v>
      </c>
      <c r="C38" t="s">
        <v>6</v>
      </c>
      <c r="D38" t="s">
        <v>87</v>
      </c>
      <c r="E38" s="1">
        <v>44718</v>
      </c>
      <c r="F38" t="s">
        <v>8</v>
      </c>
      <c r="G38">
        <v>2</v>
      </c>
      <c r="H38">
        <v>1</v>
      </c>
      <c r="I38" s="3">
        <v>0.5</v>
      </c>
      <c r="J38">
        <v>1</v>
      </c>
      <c r="K38" s="2">
        <v>0.625</v>
      </c>
      <c r="L38" s="3">
        <v>0.45300000000000001</v>
      </c>
      <c r="M38">
        <v>11.4</v>
      </c>
      <c r="N38">
        <v>11</v>
      </c>
      <c r="O38" t="b">
        <v>1</v>
      </c>
      <c r="P38" t="b">
        <v>0</v>
      </c>
      <c r="Q38" t="b">
        <v>0</v>
      </c>
      <c r="R38" t="s">
        <v>228</v>
      </c>
    </row>
    <row r="39" spans="1:18" x14ac:dyDescent="0.2">
      <c r="A39" t="s">
        <v>65</v>
      </c>
      <c r="B39" t="s">
        <v>66</v>
      </c>
      <c r="C39" t="s">
        <v>6</v>
      </c>
      <c r="D39" t="s">
        <v>76</v>
      </c>
      <c r="E39" s="1">
        <v>45424</v>
      </c>
      <c r="F39" t="s">
        <v>8</v>
      </c>
      <c r="G39">
        <v>8</v>
      </c>
      <c r="H39">
        <v>3</v>
      </c>
      <c r="I39" s="3">
        <v>0.375</v>
      </c>
      <c r="J39">
        <v>5</v>
      </c>
      <c r="K39" s="2">
        <v>0.44400000000000001</v>
      </c>
      <c r="L39" s="3">
        <v>0.45300000000000001</v>
      </c>
      <c r="M39">
        <v>11.4</v>
      </c>
      <c r="N39">
        <v>13</v>
      </c>
      <c r="O39" t="b">
        <v>0</v>
      </c>
      <c r="P39" t="b">
        <v>1</v>
      </c>
      <c r="Q39" t="b">
        <v>0</v>
      </c>
      <c r="R39" t="s">
        <v>228</v>
      </c>
    </row>
    <row r="40" spans="1:18" x14ac:dyDescent="0.2">
      <c r="A40" t="s">
        <v>65</v>
      </c>
      <c r="B40" t="s">
        <v>66</v>
      </c>
      <c r="C40" t="s">
        <v>6</v>
      </c>
      <c r="D40" t="s">
        <v>87</v>
      </c>
      <c r="E40" s="1">
        <v>44718</v>
      </c>
      <c r="F40" t="s">
        <v>8</v>
      </c>
      <c r="G40">
        <v>3</v>
      </c>
      <c r="H40">
        <v>2</v>
      </c>
      <c r="I40" s="3">
        <v>0.66700000000000004</v>
      </c>
      <c r="J40">
        <v>5</v>
      </c>
      <c r="K40" s="2">
        <v>0.625</v>
      </c>
      <c r="L40" s="3">
        <v>0.45300000000000001</v>
      </c>
      <c r="M40">
        <v>11.4</v>
      </c>
      <c r="N40">
        <v>11</v>
      </c>
      <c r="O40" t="b">
        <v>1</v>
      </c>
      <c r="P40" t="b">
        <v>0</v>
      </c>
      <c r="Q40" t="b">
        <v>0</v>
      </c>
      <c r="R40" t="s">
        <v>228</v>
      </c>
    </row>
    <row r="41" spans="1:18" x14ac:dyDescent="0.2">
      <c r="A41" t="s">
        <v>59</v>
      </c>
      <c r="B41" t="s">
        <v>60</v>
      </c>
      <c r="C41" t="s">
        <v>6</v>
      </c>
      <c r="D41" t="s">
        <v>76</v>
      </c>
      <c r="E41" s="1">
        <v>45424</v>
      </c>
      <c r="F41" t="s">
        <v>8</v>
      </c>
      <c r="G41">
        <v>2</v>
      </c>
      <c r="J41">
        <v>1</v>
      </c>
      <c r="K41" s="2">
        <v>0.44400000000000001</v>
      </c>
      <c r="L41" s="3">
        <v>0.45300000000000001</v>
      </c>
      <c r="M41">
        <v>11.4</v>
      </c>
      <c r="N41">
        <v>13</v>
      </c>
      <c r="O41" t="b">
        <v>0</v>
      </c>
      <c r="P41" t="b">
        <v>1</v>
      </c>
      <c r="Q41" t="b">
        <v>0</v>
      </c>
      <c r="R41" t="s">
        <v>228</v>
      </c>
    </row>
    <row r="42" spans="1:18" x14ac:dyDescent="0.2">
      <c r="A42" t="s">
        <v>59</v>
      </c>
      <c r="B42" t="s">
        <v>60</v>
      </c>
      <c r="C42" t="s">
        <v>6</v>
      </c>
      <c r="D42" t="s">
        <v>87</v>
      </c>
      <c r="E42" s="1">
        <v>44718</v>
      </c>
      <c r="F42" t="s">
        <v>8</v>
      </c>
      <c r="G42">
        <v>3</v>
      </c>
      <c r="H42">
        <v>1</v>
      </c>
      <c r="I42" s="3">
        <v>0.33300000000000002</v>
      </c>
      <c r="J42">
        <v>2</v>
      </c>
      <c r="K42" s="2">
        <v>0.625</v>
      </c>
      <c r="L42" s="3">
        <v>0.45300000000000001</v>
      </c>
      <c r="M42">
        <v>11.4</v>
      </c>
      <c r="N42">
        <v>11</v>
      </c>
      <c r="O42" t="b">
        <v>1</v>
      </c>
      <c r="P42" t="b">
        <v>0</v>
      </c>
      <c r="Q42" t="b">
        <v>0</v>
      </c>
      <c r="R42" t="s">
        <v>228</v>
      </c>
    </row>
    <row r="43" spans="1:18" x14ac:dyDescent="0.2">
      <c r="A43" t="s">
        <v>59</v>
      </c>
      <c r="B43" t="s">
        <v>64</v>
      </c>
      <c r="C43" t="s">
        <v>6</v>
      </c>
      <c r="D43" t="s">
        <v>76</v>
      </c>
      <c r="E43" s="1">
        <v>45424</v>
      </c>
      <c r="F43" t="s">
        <v>8</v>
      </c>
      <c r="G43">
        <v>8</v>
      </c>
      <c r="H43">
        <v>4</v>
      </c>
      <c r="I43" s="3">
        <v>0.5</v>
      </c>
      <c r="J43">
        <v>5</v>
      </c>
      <c r="K43" s="2">
        <v>0.44400000000000001</v>
      </c>
      <c r="L43" s="3">
        <v>0.45300000000000001</v>
      </c>
      <c r="M43">
        <v>11.4</v>
      </c>
      <c r="N43">
        <v>13</v>
      </c>
      <c r="O43" t="b">
        <v>0</v>
      </c>
      <c r="P43" t="b">
        <v>1</v>
      </c>
      <c r="Q43" t="b">
        <v>0</v>
      </c>
      <c r="R43" t="s">
        <v>228</v>
      </c>
    </row>
    <row r="44" spans="1:18" x14ac:dyDescent="0.2">
      <c r="A44" t="s">
        <v>59</v>
      </c>
      <c r="B44" t="s">
        <v>64</v>
      </c>
      <c r="C44" t="s">
        <v>6</v>
      </c>
      <c r="D44" t="s">
        <v>87</v>
      </c>
      <c r="E44" s="1">
        <v>44718</v>
      </c>
      <c r="F44" t="s">
        <v>8</v>
      </c>
      <c r="G44">
        <v>1</v>
      </c>
      <c r="J44">
        <v>1</v>
      </c>
      <c r="K44" s="2">
        <v>0.625</v>
      </c>
      <c r="L44" s="3">
        <v>0.45300000000000001</v>
      </c>
      <c r="M44">
        <v>11.4</v>
      </c>
      <c r="N44">
        <v>11</v>
      </c>
      <c r="O44" t="b">
        <v>1</v>
      </c>
      <c r="P44" t="b">
        <v>0</v>
      </c>
      <c r="Q44" t="b">
        <v>0</v>
      </c>
      <c r="R44" t="s">
        <v>228</v>
      </c>
    </row>
    <row r="45" spans="1:18" x14ac:dyDescent="0.2">
      <c r="A45" t="s">
        <v>62</v>
      </c>
      <c r="B45" t="s">
        <v>63</v>
      </c>
      <c r="C45" t="s">
        <v>6</v>
      </c>
      <c r="D45" t="s">
        <v>7</v>
      </c>
      <c r="E45" s="1">
        <v>45320</v>
      </c>
      <c r="F45" t="s">
        <v>8</v>
      </c>
      <c r="G45">
        <v>1</v>
      </c>
      <c r="H45">
        <v>1</v>
      </c>
      <c r="I45" s="3">
        <v>1</v>
      </c>
      <c r="J45">
        <v>1</v>
      </c>
      <c r="K45" s="2">
        <v>0.57099999999999995</v>
      </c>
      <c r="L45" s="3">
        <v>0.45300000000000001</v>
      </c>
      <c r="M45">
        <v>11.4</v>
      </c>
      <c r="N45">
        <v>14</v>
      </c>
      <c r="O45" t="b">
        <v>1</v>
      </c>
      <c r="P45" t="b">
        <v>1</v>
      </c>
      <c r="Q45" t="b">
        <v>1</v>
      </c>
      <c r="R45" t="s">
        <v>230</v>
      </c>
    </row>
    <row r="46" spans="1:18" x14ac:dyDescent="0.2">
      <c r="A46" t="s">
        <v>65</v>
      </c>
      <c r="B46" t="s">
        <v>71</v>
      </c>
      <c r="C46" t="s">
        <v>6</v>
      </c>
      <c r="D46" t="s">
        <v>7</v>
      </c>
      <c r="E46" s="1">
        <v>45320</v>
      </c>
      <c r="F46" t="s">
        <v>8</v>
      </c>
      <c r="G46">
        <v>3</v>
      </c>
      <c r="H46">
        <v>2</v>
      </c>
      <c r="I46" s="3">
        <v>0.66700000000000004</v>
      </c>
      <c r="J46">
        <v>2</v>
      </c>
      <c r="K46" s="2">
        <v>0.57099999999999995</v>
      </c>
      <c r="L46" s="3">
        <v>0.45300000000000001</v>
      </c>
      <c r="M46">
        <v>11.4</v>
      </c>
      <c r="N46">
        <v>14</v>
      </c>
      <c r="O46" t="b">
        <v>1</v>
      </c>
      <c r="P46" t="b">
        <v>1</v>
      </c>
      <c r="Q46" t="b">
        <v>1</v>
      </c>
      <c r="R46" t="s">
        <v>230</v>
      </c>
    </row>
    <row r="47" spans="1:18" x14ac:dyDescent="0.2">
      <c r="A47" t="s">
        <v>65</v>
      </c>
      <c r="B47" t="s">
        <v>68</v>
      </c>
      <c r="C47" t="s">
        <v>6</v>
      </c>
      <c r="D47" t="s">
        <v>7</v>
      </c>
      <c r="E47" s="1">
        <v>45320</v>
      </c>
      <c r="F47" t="s">
        <v>8</v>
      </c>
      <c r="J47">
        <v>1</v>
      </c>
      <c r="K47" s="2">
        <v>0.57099999999999995</v>
      </c>
      <c r="L47" s="3">
        <v>0.45300000000000001</v>
      </c>
      <c r="M47">
        <v>11.4</v>
      </c>
      <c r="N47">
        <v>14</v>
      </c>
      <c r="O47" t="b">
        <v>1</v>
      </c>
      <c r="P47" t="b">
        <v>1</v>
      </c>
      <c r="Q47" t="b">
        <v>1</v>
      </c>
      <c r="R47" t="s">
        <v>230</v>
      </c>
    </row>
    <row r="48" spans="1:18" x14ac:dyDescent="0.2">
      <c r="A48" t="s">
        <v>65</v>
      </c>
      <c r="B48" t="s">
        <v>66</v>
      </c>
      <c r="C48" t="s">
        <v>6</v>
      </c>
      <c r="D48" t="s">
        <v>7</v>
      </c>
      <c r="E48" s="1">
        <v>45320</v>
      </c>
      <c r="F48" t="s">
        <v>8</v>
      </c>
      <c r="G48">
        <v>4</v>
      </c>
      <c r="H48">
        <v>2</v>
      </c>
      <c r="I48" s="3">
        <v>0.5</v>
      </c>
      <c r="J48">
        <v>4</v>
      </c>
      <c r="K48" s="2">
        <v>0.57099999999999995</v>
      </c>
      <c r="L48" s="3">
        <v>0.45300000000000001</v>
      </c>
      <c r="M48">
        <v>11.4</v>
      </c>
      <c r="N48">
        <v>14</v>
      </c>
      <c r="O48" t="b">
        <v>1</v>
      </c>
      <c r="P48" t="b">
        <v>1</v>
      </c>
      <c r="Q48" t="b">
        <v>1</v>
      </c>
      <c r="R48" t="s">
        <v>230</v>
      </c>
    </row>
    <row r="49" spans="1:18" x14ac:dyDescent="0.2">
      <c r="A49" t="s">
        <v>59</v>
      </c>
      <c r="B49" t="s">
        <v>60</v>
      </c>
      <c r="C49" t="s">
        <v>6</v>
      </c>
      <c r="D49" t="s">
        <v>7</v>
      </c>
      <c r="E49" s="1">
        <v>45320</v>
      </c>
      <c r="F49" t="s">
        <v>8</v>
      </c>
      <c r="G49">
        <v>5</v>
      </c>
      <c r="H49">
        <v>2</v>
      </c>
      <c r="I49" s="3">
        <v>0.4</v>
      </c>
      <c r="J49">
        <v>2</v>
      </c>
      <c r="K49" s="2">
        <v>0.57099999999999995</v>
      </c>
      <c r="L49" s="3">
        <v>0.45300000000000001</v>
      </c>
      <c r="M49">
        <v>11.4</v>
      </c>
      <c r="N49">
        <v>14</v>
      </c>
      <c r="O49" t="b">
        <v>1</v>
      </c>
      <c r="P49" t="b">
        <v>1</v>
      </c>
      <c r="Q49" t="b">
        <v>1</v>
      </c>
      <c r="R49" t="s">
        <v>230</v>
      </c>
    </row>
    <row r="50" spans="1:18" x14ac:dyDescent="0.2">
      <c r="A50" t="s">
        <v>59</v>
      </c>
      <c r="B50" t="s">
        <v>64</v>
      </c>
      <c r="C50" t="s">
        <v>6</v>
      </c>
      <c r="D50" t="s">
        <v>7</v>
      </c>
      <c r="E50" s="1">
        <v>45320</v>
      </c>
      <c r="F50" t="s">
        <v>8</v>
      </c>
      <c r="G50">
        <v>5</v>
      </c>
      <c r="H50">
        <v>4</v>
      </c>
      <c r="I50" s="3">
        <v>0.8</v>
      </c>
      <c r="J50">
        <v>5</v>
      </c>
      <c r="K50" s="2">
        <v>0.57099999999999995</v>
      </c>
      <c r="L50" s="3">
        <v>0.45300000000000001</v>
      </c>
      <c r="M50">
        <v>11.4</v>
      </c>
      <c r="N50">
        <v>14</v>
      </c>
      <c r="O50" t="b">
        <v>1</v>
      </c>
      <c r="P50" t="b">
        <v>1</v>
      </c>
      <c r="Q50" t="b">
        <v>1</v>
      </c>
      <c r="R50" t="s">
        <v>230</v>
      </c>
    </row>
    <row r="51" spans="1:18" x14ac:dyDescent="0.2">
      <c r="A51" t="s">
        <v>62</v>
      </c>
      <c r="B51" t="s">
        <v>63</v>
      </c>
      <c r="C51" t="s">
        <v>6</v>
      </c>
      <c r="D51" t="s">
        <v>14</v>
      </c>
      <c r="E51" s="1">
        <v>45505</v>
      </c>
      <c r="F51" t="s">
        <v>8</v>
      </c>
      <c r="G51">
        <v>4</v>
      </c>
      <c r="J51">
        <v>1</v>
      </c>
      <c r="K51" s="2">
        <v>0.4</v>
      </c>
      <c r="L51" s="3">
        <v>0.45300000000000001</v>
      </c>
      <c r="M51">
        <v>11.4</v>
      </c>
      <c r="N51">
        <v>17</v>
      </c>
      <c r="O51" t="b">
        <v>0</v>
      </c>
      <c r="P51" t="b">
        <v>1</v>
      </c>
      <c r="Q51" t="b">
        <v>0</v>
      </c>
      <c r="R51" t="s">
        <v>237</v>
      </c>
    </row>
    <row r="52" spans="1:18" x14ac:dyDescent="0.2">
      <c r="A52" t="s">
        <v>65</v>
      </c>
      <c r="B52" t="s">
        <v>71</v>
      </c>
      <c r="C52" t="s">
        <v>6</v>
      </c>
      <c r="D52" t="s">
        <v>14</v>
      </c>
      <c r="E52" s="1">
        <v>45505</v>
      </c>
      <c r="F52" t="s">
        <v>8</v>
      </c>
      <c r="G52">
        <v>4</v>
      </c>
      <c r="H52">
        <v>1</v>
      </c>
      <c r="I52" s="3">
        <v>0.25</v>
      </c>
      <c r="J52">
        <v>2</v>
      </c>
      <c r="K52" s="2">
        <v>0.4</v>
      </c>
      <c r="L52" s="3">
        <v>0.45300000000000001</v>
      </c>
      <c r="M52">
        <v>11.4</v>
      </c>
      <c r="N52">
        <v>17</v>
      </c>
      <c r="O52" t="b">
        <v>0</v>
      </c>
      <c r="P52" t="b">
        <v>1</v>
      </c>
      <c r="Q52" t="b">
        <v>0</v>
      </c>
      <c r="R52" t="s">
        <v>237</v>
      </c>
    </row>
    <row r="53" spans="1:18" x14ac:dyDescent="0.2">
      <c r="A53" t="s">
        <v>65</v>
      </c>
      <c r="B53" t="s">
        <v>66</v>
      </c>
      <c r="C53" t="s">
        <v>6</v>
      </c>
      <c r="D53" t="s">
        <v>14</v>
      </c>
      <c r="E53" s="1">
        <v>45505</v>
      </c>
      <c r="F53" t="s">
        <v>8</v>
      </c>
      <c r="G53">
        <v>6</v>
      </c>
      <c r="H53">
        <v>3</v>
      </c>
      <c r="I53" s="3">
        <v>0.5</v>
      </c>
      <c r="J53">
        <v>4</v>
      </c>
      <c r="K53" s="2">
        <v>0.4</v>
      </c>
      <c r="L53" s="3">
        <v>0.45300000000000001</v>
      </c>
      <c r="M53">
        <v>11.4</v>
      </c>
      <c r="N53">
        <v>17</v>
      </c>
      <c r="O53" t="b">
        <v>0</v>
      </c>
      <c r="P53" t="b">
        <v>1</v>
      </c>
      <c r="Q53" t="b">
        <v>0</v>
      </c>
      <c r="R53" t="s">
        <v>237</v>
      </c>
    </row>
    <row r="54" spans="1:18" x14ac:dyDescent="0.2">
      <c r="A54" t="s">
        <v>59</v>
      </c>
      <c r="B54" t="s">
        <v>60</v>
      </c>
      <c r="C54" t="s">
        <v>6</v>
      </c>
      <c r="D54" t="s">
        <v>14</v>
      </c>
      <c r="E54" s="1">
        <v>45505</v>
      </c>
      <c r="F54" t="s">
        <v>8</v>
      </c>
      <c r="G54">
        <v>2</v>
      </c>
      <c r="H54">
        <v>1</v>
      </c>
      <c r="I54" s="3">
        <v>0.5</v>
      </c>
      <c r="J54">
        <v>1</v>
      </c>
      <c r="K54" s="2">
        <v>0.4</v>
      </c>
      <c r="L54" s="3">
        <v>0.45300000000000001</v>
      </c>
      <c r="M54">
        <v>11.4</v>
      </c>
      <c r="N54">
        <v>17</v>
      </c>
      <c r="O54" t="b">
        <v>0</v>
      </c>
      <c r="P54" t="b">
        <v>1</v>
      </c>
      <c r="Q54" t="b">
        <v>0</v>
      </c>
      <c r="R54" t="s">
        <v>237</v>
      </c>
    </row>
    <row r="55" spans="1:18" x14ac:dyDescent="0.2">
      <c r="A55" t="s">
        <v>59</v>
      </c>
      <c r="B55" t="s">
        <v>64</v>
      </c>
      <c r="C55" t="s">
        <v>6</v>
      </c>
      <c r="D55" t="s">
        <v>14</v>
      </c>
      <c r="E55" s="1">
        <v>45505</v>
      </c>
      <c r="F55" t="s">
        <v>8</v>
      </c>
      <c r="G55">
        <v>11</v>
      </c>
      <c r="H55">
        <v>7</v>
      </c>
      <c r="I55" s="3">
        <v>0.63600000000000001</v>
      </c>
      <c r="J55">
        <v>10</v>
      </c>
      <c r="K55" s="2">
        <v>0.4</v>
      </c>
      <c r="L55" s="3">
        <v>0.45300000000000001</v>
      </c>
      <c r="M55">
        <v>11.4</v>
      </c>
      <c r="N55">
        <v>17</v>
      </c>
      <c r="O55" t="b">
        <v>0</v>
      </c>
      <c r="P55" t="b">
        <v>1</v>
      </c>
      <c r="Q55" t="b">
        <v>0</v>
      </c>
      <c r="R55" t="s">
        <v>237</v>
      </c>
    </row>
    <row r="56" spans="1:18" x14ac:dyDescent="0.2">
      <c r="A56" t="s">
        <v>62</v>
      </c>
      <c r="B56" t="s">
        <v>63</v>
      </c>
      <c r="C56" t="s">
        <v>6</v>
      </c>
      <c r="D56" t="s">
        <v>9</v>
      </c>
      <c r="E56" s="1">
        <v>44760</v>
      </c>
      <c r="F56" t="s">
        <v>8</v>
      </c>
      <c r="G56">
        <v>3</v>
      </c>
      <c r="J56">
        <v>3</v>
      </c>
      <c r="K56" s="2">
        <v>0.5</v>
      </c>
      <c r="L56" s="3">
        <v>0.45300000000000001</v>
      </c>
      <c r="M56">
        <v>11.4</v>
      </c>
      <c r="N56">
        <v>13</v>
      </c>
      <c r="O56" t="b">
        <v>1</v>
      </c>
      <c r="P56" t="b">
        <v>1</v>
      </c>
      <c r="Q56" t="b">
        <v>1</v>
      </c>
      <c r="R56" t="s">
        <v>231</v>
      </c>
    </row>
    <row r="57" spans="1:18" x14ac:dyDescent="0.2">
      <c r="A57" t="s">
        <v>72</v>
      </c>
      <c r="B57" t="s">
        <v>74</v>
      </c>
      <c r="C57" t="s">
        <v>6</v>
      </c>
      <c r="D57" t="s">
        <v>9</v>
      </c>
      <c r="E57" s="1">
        <v>44760</v>
      </c>
      <c r="F57" t="s">
        <v>8</v>
      </c>
      <c r="G57">
        <v>1</v>
      </c>
      <c r="H57">
        <v>1</v>
      </c>
      <c r="I57" s="3">
        <v>1</v>
      </c>
      <c r="J57">
        <v>1</v>
      </c>
      <c r="K57" s="2">
        <v>0.5</v>
      </c>
      <c r="L57" s="3">
        <v>0.45300000000000001</v>
      </c>
      <c r="M57">
        <v>11.4</v>
      </c>
      <c r="N57">
        <v>13</v>
      </c>
      <c r="O57" t="b">
        <v>1</v>
      </c>
      <c r="P57" t="b">
        <v>1</v>
      </c>
      <c r="Q57" t="b">
        <v>1</v>
      </c>
      <c r="R57" t="s">
        <v>231</v>
      </c>
    </row>
    <row r="58" spans="1:18" x14ac:dyDescent="0.2">
      <c r="A58" t="s">
        <v>65</v>
      </c>
      <c r="B58" t="s">
        <v>71</v>
      </c>
      <c r="C58" t="s">
        <v>6</v>
      </c>
      <c r="D58" t="s">
        <v>9</v>
      </c>
      <c r="E58" s="1">
        <v>44760</v>
      </c>
      <c r="F58" t="s">
        <v>8</v>
      </c>
      <c r="G58">
        <v>3</v>
      </c>
      <c r="H58">
        <v>1</v>
      </c>
      <c r="I58" s="3">
        <v>0.33300000000000002</v>
      </c>
      <c r="J58">
        <v>1</v>
      </c>
      <c r="K58" s="2">
        <v>0.5</v>
      </c>
      <c r="L58" s="3">
        <v>0.45300000000000001</v>
      </c>
      <c r="M58">
        <v>11.4</v>
      </c>
      <c r="N58">
        <v>13</v>
      </c>
      <c r="O58" t="b">
        <v>1</v>
      </c>
      <c r="P58" t="b">
        <v>1</v>
      </c>
      <c r="Q58" t="b">
        <v>1</v>
      </c>
      <c r="R58" t="s">
        <v>231</v>
      </c>
    </row>
    <row r="59" spans="1:18" x14ac:dyDescent="0.2">
      <c r="A59" t="s">
        <v>65</v>
      </c>
      <c r="B59" t="s">
        <v>66</v>
      </c>
      <c r="C59" t="s">
        <v>6</v>
      </c>
      <c r="D59" t="s">
        <v>9</v>
      </c>
      <c r="E59" s="1">
        <v>44760</v>
      </c>
      <c r="F59" t="s">
        <v>8</v>
      </c>
      <c r="G59">
        <v>4</v>
      </c>
      <c r="H59">
        <v>2</v>
      </c>
      <c r="I59" s="3">
        <v>0.5</v>
      </c>
      <c r="J59">
        <v>3</v>
      </c>
      <c r="K59" s="2">
        <v>0.5</v>
      </c>
      <c r="L59" s="3">
        <v>0.45300000000000001</v>
      </c>
      <c r="M59">
        <v>11.4</v>
      </c>
      <c r="N59">
        <v>13</v>
      </c>
      <c r="O59" t="b">
        <v>1</v>
      </c>
      <c r="P59" t="b">
        <v>1</v>
      </c>
      <c r="Q59" t="b">
        <v>1</v>
      </c>
      <c r="R59" t="s">
        <v>231</v>
      </c>
    </row>
    <row r="60" spans="1:18" x14ac:dyDescent="0.2">
      <c r="A60" t="s">
        <v>59</v>
      </c>
      <c r="B60" t="s">
        <v>60</v>
      </c>
      <c r="C60" t="s">
        <v>6</v>
      </c>
      <c r="D60" t="s">
        <v>9</v>
      </c>
      <c r="E60" s="1">
        <v>44760</v>
      </c>
      <c r="F60" t="s">
        <v>8</v>
      </c>
      <c r="G60">
        <v>2</v>
      </c>
      <c r="J60">
        <v>2</v>
      </c>
      <c r="K60" s="2">
        <v>0.5</v>
      </c>
      <c r="L60" s="3">
        <v>0.45300000000000001</v>
      </c>
      <c r="M60">
        <v>11.4</v>
      </c>
      <c r="N60">
        <v>13</v>
      </c>
      <c r="O60" t="b">
        <v>1</v>
      </c>
      <c r="P60" t="b">
        <v>1</v>
      </c>
      <c r="Q60" t="b">
        <v>1</v>
      </c>
      <c r="R60" t="s">
        <v>231</v>
      </c>
    </row>
    <row r="61" spans="1:18" x14ac:dyDescent="0.2">
      <c r="A61" t="s">
        <v>59</v>
      </c>
      <c r="B61" t="s">
        <v>64</v>
      </c>
      <c r="C61" t="s">
        <v>6</v>
      </c>
      <c r="D61" t="s">
        <v>9</v>
      </c>
      <c r="E61" s="1">
        <v>44760</v>
      </c>
      <c r="F61" t="s">
        <v>8</v>
      </c>
      <c r="G61">
        <v>11</v>
      </c>
      <c r="H61">
        <v>5</v>
      </c>
      <c r="I61" s="3">
        <v>0.45500000000000002</v>
      </c>
      <c r="J61">
        <v>6</v>
      </c>
      <c r="K61" s="2">
        <v>0.5</v>
      </c>
      <c r="L61" s="3">
        <v>0.45300000000000001</v>
      </c>
      <c r="M61">
        <v>11.4</v>
      </c>
      <c r="N61">
        <v>13</v>
      </c>
      <c r="O61" t="b">
        <v>1</v>
      </c>
      <c r="P61" t="b">
        <v>1</v>
      </c>
      <c r="Q61" t="b">
        <v>1</v>
      </c>
      <c r="R61" t="s">
        <v>231</v>
      </c>
    </row>
    <row r="62" spans="1:18" x14ac:dyDescent="0.2">
      <c r="A62" t="s">
        <v>62</v>
      </c>
      <c r="B62" t="s">
        <v>63</v>
      </c>
      <c r="C62" t="s">
        <v>6</v>
      </c>
      <c r="D62" t="s">
        <v>10</v>
      </c>
      <c r="E62" s="1">
        <v>45525</v>
      </c>
      <c r="F62" t="s">
        <v>8</v>
      </c>
      <c r="G62">
        <v>2</v>
      </c>
      <c r="H62">
        <v>1</v>
      </c>
      <c r="I62" s="3">
        <v>0.5</v>
      </c>
      <c r="J62">
        <v>1</v>
      </c>
      <c r="K62" s="2">
        <v>0.45</v>
      </c>
      <c r="L62" s="3">
        <v>0.45300000000000001</v>
      </c>
      <c r="M62">
        <v>11.4</v>
      </c>
      <c r="N62">
        <v>18</v>
      </c>
      <c r="O62" t="b">
        <v>0</v>
      </c>
      <c r="P62" t="b">
        <v>1</v>
      </c>
      <c r="Q62" t="b">
        <v>0</v>
      </c>
      <c r="R62" t="s">
        <v>232</v>
      </c>
    </row>
    <row r="63" spans="1:18" x14ac:dyDescent="0.2">
      <c r="A63" t="s">
        <v>72</v>
      </c>
      <c r="B63" t="s">
        <v>77</v>
      </c>
      <c r="C63" t="s">
        <v>6</v>
      </c>
      <c r="D63" t="s">
        <v>10</v>
      </c>
      <c r="E63" s="1">
        <v>45525</v>
      </c>
      <c r="F63" t="s">
        <v>8</v>
      </c>
      <c r="J63">
        <v>1</v>
      </c>
      <c r="K63" s="2">
        <v>0.45</v>
      </c>
      <c r="L63" s="3">
        <v>0.45300000000000001</v>
      </c>
      <c r="M63">
        <v>11.4</v>
      </c>
      <c r="N63">
        <v>18</v>
      </c>
      <c r="O63" t="b">
        <v>0</v>
      </c>
      <c r="P63" t="b">
        <v>1</v>
      </c>
      <c r="Q63" t="b">
        <v>0</v>
      </c>
      <c r="R63" t="s">
        <v>232</v>
      </c>
    </row>
    <row r="64" spans="1:18" x14ac:dyDescent="0.2">
      <c r="A64" t="s">
        <v>72</v>
      </c>
      <c r="B64" t="s">
        <v>73</v>
      </c>
      <c r="C64" t="s">
        <v>6</v>
      </c>
      <c r="D64" t="s">
        <v>10</v>
      </c>
      <c r="E64" s="1">
        <v>45525</v>
      </c>
      <c r="F64" t="s">
        <v>8</v>
      </c>
      <c r="G64">
        <v>1</v>
      </c>
      <c r="H64">
        <v>1</v>
      </c>
      <c r="I64" s="3">
        <v>1</v>
      </c>
      <c r="J64">
        <v>2</v>
      </c>
      <c r="K64" s="2">
        <v>0.45</v>
      </c>
      <c r="L64" s="3">
        <v>0.45300000000000001</v>
      </c>
      <c r="M64">
        <v>11.4</v>
      </c>
      <c r="N64">
        <v>18</v>
      </c>
      <c r="O64" t="b">
        <v>0</v>
      </c>
      <c r="P64" t="b">
        <v>1</v>
      </c>
      <c r="Q64" t="b">
        <v>0</v>
      </c>
      <c r="R64" t="s">
        <v>232</v>
      </c>
    </row>
    <row r="65" spans="1:18" x14ac:dyDescent="0.2">
      <c r="A65" t="s">
        <v>65</v>
      </c>
      <c r="B65" t="s">
        <v>71</v>
      </c>
      <c r="C65" t="s">
        <v>6</v>
      </c>
      <c r="D65" t="s">
        <v>10</v>
      </c>
      <c r="E65" s="1">
        <v>45525</v>
      </c>
      <c r="F65" t="s">
        <v>8</v>
      </c>
      <c r="G65">
        <v>7</v>
      </c>
      <c r="H65">
        <v>2</v>
      </c>
      <c r="I65" s="3">
        <v>0.28599999999999998</v>
      </c>
      <c r="J65">
        <v>1</v>
      </c>
      <c r="K65" s="2">
        <v>0.45</v>
      </c>
      <c r="L65" s="3">
        <v>0.45300000000000001</v>
      </c>
      <c r="M65">
        <v>11.4</v>
      </c>
      <c r="N65">
        <v>18</v>
      </c>
      <c r="O65" t="b">
        <v>0</v>
      </c>
      <c r="P65" t="b">
        <v>1</v>
      </c>
      <c r="Q65" t="b">
        <v>0</v>
      </c>
      <c r="R65" t="s">
        <v>232</v>
      </c>
    </row>
    <row r="66" spans="1:18" x14ac:dyDescent="0.2">
      <c r="A66" t="s">
        <v>65</v>
      </c>
      <c r="B66" t="s">
        <v>68</v>
      </c>
      <c r="C66" t="s">
        <v>6</v>
      </c>
      <c r="D66" t="s">
        <v>10</v>
      </c>
      <c r="E66" s="1">
        <v>45525</v>
      </c>
      <c r="F66" t="s">
        <v>8</v>
      </c>
      <c r="G66">
        <v>2</v>
      </c>
      <c r="H66">
        <v>1</v>
      </c>
      <c r="I66" s="3">
        <v>0.5</v>
      </c>
      <c r="J66">
        <v>2</v>
      </c>
      <c r="K66" s="2">
        <v>0.45</v>
      </c>
      <c r="L66" s="3">
        <v>0.45300000000000001</v>
      </c>
      <c r="M66">
        <v>11.4</v>
      </c>
      <c r="N66">
        <v>18</v>
      </c>
      <c r="O66" t="b">
        <v>0</v>
      </c>
      <c r="P66" t="b">
        <v>1</v>
      </c>
      <c r="Q66" t="b">
        <v>0</v>
      </c>
      <c r="R66" t="s">
        <v>232</v>
      </c>
    </row>
    <row r="67" spans="1:18" x14ac:dyDescent="0.2">
      <c r="A67" t="s">
        <v>65</v>
      </c>
      <c r="B67" t="s">
        <v>66</v>
      </c>
      <c r="C67" t="s">
        <v>6</v>
      </c>
      <c r="D67" t="s">
        <v>10</v>
      </c>
      <c r="E67" s="1">
        <v>45525</v>
      </c>
      <c r="F67" t="s">
        <v>8</v>
      </c>
      <c r="G67">
        <v>10</v>
      </c>
      <c r="H67">
        <v>5</v>
      </c>
      <c r="I67" s="3">
        <v>0.5</v>
      </c>
      <c r="J67">
        <v>7</v>
      </c>
      <c r="K67" s="2">
        <v>0.45</v>
      </c>
      <c r="L67" s="3">
        <v>0.45300000000000001</v>
      </c>
      <c r="M67">
        <v>11.4</v>
      </c>
      <c r="N67">
        <v>18</v>
      </c>
      <c r="O67" t="b">
        <v>0</v>
      </c>
      <c r="P67" t="b">
        <v>1</v>
      </c>
      <c r="Q67" t="b">
        <v>0</v>
      </c>
      <c r="R67" t="s">
        <v>232</v>
      </c>
    </row>
    <row r="68" spans="1:18" x14ac:dyDescent="0.2">
      <c r="A68" t="s">
        <v>59</v>
      </c>
      <c r="B68" t="s">
        <v>60</v>
      </c>
      <c r="C68" t="s">
        <v>6</v>
      </c>
      <c r="D68" t="s">
        <v>10</v>
      </c>
      <c r="E68" s="1">
        <v>45525</v>
      </c>
      <c r="F68" t="s">
        <v>8</v>
      </c>
      <c r="G68">
        <v>3</v>
      </c>
      <c r="H68">
        <v>1</v>
      </c>
      <c r="I68" s="3">
        <v>0.33300000000000002</v>
      </c>
      <c r="J68">
        <v>2</v>
      </c>
      <c r="K68" s="2">
        <v>0.45</v>
      </c>
      <c r="L68" s="3">
        <v>0.45300000000000001</v>
      </c>
      <c r="M68">
        <v>11.4</v>
      </c>
      <c r="N68">
        <v>18</v>
      </c>
      <c r="O68" t="b">
        <v>0</v>
      </c>
      <c r="P68" t="b">
        <v>1</v>
      </c>
      <c r="Q68" t="b">
        <v>0</v>
      </c>
      <c r="R68" t="s">
        <v>232</v>
      </c>
    </row>
    <row r="69" spans="1:18" x14ac:dyDescent="0.2">
      <c r="A69" t="s">
        <v>59</v>
      </c>
      <c r="B69" t="s">
        <v>64</v>
      </c>
      <c r="C69" t="s">
        <v>6</v>
      </c>
      <c r="D69" t="s">
        <v>10</v>
      </c>
      <c r="E69" s="1">
        <v>45525</v>
      </c>
      <c r="F69" t="s">
        <v>8</v>
      </c>
      <c r="G69">
        <v>8</v>
      </c>
      <c r="H69">
        <v>2</v>
      </c>
      <c r="I69" s="3">
        <v>0.25</v>
      </c>
      <c r="J69">
        <v>3</v>
      </c>
      <c r="K69" s="2">
        <v>0.45</v>
      </c>
      <c r="L69" s="3">
        <v>0.45300000000000001</v>
      </c>
      <c r="M69">
        <v>11.4</v>
      </c>
      <c r="N69">
        <v>18</v>
      </c>
      <c r="O69" t="b">
        <v>0</v>
      </c>
      <c r="P69" t="b">
        <v>1</v>
      </c>
      <c r="Q69" t="b">
        <v>0</v>
      </c>
      <c r="R69" t="s">
        <v>232</v>
      </c>
    </row>
    <row r="70" spans="1:18" x14ac:dyDescent="0.2">
      <c r="A70" t="s">
        <v>65</v>
      </c>
      <c r="B70" t="s">
        <v>69</v>
      </c>
      <c r="C70" t="s">
        <v>21</v>
      </c>
      <c r="D70" t="s">
        <v>126</v>
      </c>
      <c r="E70" s="1">
        <v>44672</v>
      </c>
      <c r="F70" t="s">
        <v>8</v>
      </c>
      <c r="J70">
        <v>1</v>
      </c>
      <c r="K70" s="2">
        <v>0.66700000000000004</v>
      </c>
      <c r="L70" s="3">
        <v>0.59499999999999997</v>
      </c>
      <c r="M70">
        <v>6.6</v>
      </c>
      <c r="N70">
        <v>7</v>
      </c>
      <c r="O70" t="b">
        <v>1</v>
      </c>
      <c r="P70" t="b">
        <v>1</v>
      </c>
      <c r="Q70" t="b">
        <v>1</v>
      </c>
      <c r="R70" t="s">
        <v>255</v>
      </c>
    </row>
    <row r="71" spans="1:18" x14ac:dyDescent="0.2">
      <c r="A71" t="s">
        <v>65</v>
      </c>
      <c r="B71" t="s">
        <v>66</v>
      </c>
      <c r="C71" t="s">
        <v>21</v>
      </c>
      <c r="D71" t="s">
        <v>126</v>
      </c>
      <c r="E71" s="1">
        <v>44672</v>
      </c>
      <c r="F71" t="s">
        <v>8</v>
      </c>
      <c r="G71">
        <v>3</v>
      </c>
      <c r="H71">
        <v>2</v>
      </c>
      <c r="I71" s="3">
        <v>0.66700000000000004</v>
      </c>
      <c r="J71">
        <v>2</v>
      </c>
      <c r="K71" s="2">
        <v>0.66700000000000004</v>
      </c>
      <c r="L71" s="3">
        <v>0.59499999999999997</v>
      </c>
      <c r="M71">
        <v>6.6</v>
      </c>
      <c r="N71">
        <v>7</v>
      </c>
      <c r="O71" t="b">
        <v>1</v>
      </c>
      <c r="P71" t="b">
        <v>1</v>
      </c>
      <c r="Q71" t="b">
        <v>1</v>
      </c>
      <c r="R71" t="s">
        <v>255</v>
      </c>
    </row>
    <row r="72" spans="1:18" x14ac:dyDescent="0.2">
      <c r="A72" t="s">
        <v>59</v>
      </c>
      <c r="B72" t="s">
        <v>64</v>
      </c>
      <c r="C72" t="s">
        <v>21</v>
      </c>
      <c r="D72" t="s">
        <v>126</v>
      </c>
      <c r="E72" s="1">
        <v>44672</v>
      </c>
      <c r="F72" t="s">
        <v>8</v>
      </c>
      <c r="G72">
        <v>5</v>
      </c>
      <c r="H72">
        <v>4</v>
      </c>
      <c r="I72" s="3">
        <v>0.8</v>
      </c>
      <c r="J72">
        <v>4</v>
      </c>
      <c r="K72" s="2">
        <v>0.66700000000000004</v>
      </c>
      <c r="L72" s="3">
        <v>0.59499999999999997</v>
      </c>
      <c r="M72">
        <v>6.6</v>
      </c>
      <c r="N72">
        <v>7</v>
      </c>
      <c r="O72" t="b">
        <v>1</v>
      </c>
      <c r="P72" t="b">
        <v>1</v>
      </c>
      <c r="Q72" t="b">
        <v>1</v>
      </c>
      <c r="R72" t="s">
        <v>255</v>
      </c>
    </row>
    <row r="73" spans="1:18" x14ac:dyDescent="0.2">
      <c r="A73" t="s">
        <v>62</v>
      </c>
      <c r="B73" t="s">
        <v>63</v>
      </c>
      <c r="C73" t="s">
        <v>6</v>
      </c>
      <c r="D73" t="s">
        <v>13</v>
      </c>
      <c r="E73" s="1">
        <v>44672</v>
      </c>
      <c r="F73" t="s">
        <v>8</v>
      </c>
      <c r="G73">
        <v>14</v>
      </c>
      <c r="H73">
        <v>9</v>
      </c>
      <c r="I73" s="3">
        <v>0.64300000000000002</v>
      </c>
      <c r="J73">
        <v>12</v>
      </c>
      <c r="K73" s="2">
        <v>0.27300000000000002</v>
      </c>
      <c r="L73" s="3">
        <v>0.45300000000000001</v>
      </c>
      <c r="M73">
        <v>11.4</v>
      </c>
      <c r="N73">
        <v>16</v>
      </c>
      <c r="O73" t="b">
        <v>0</v>
      </c>
      <c r="P73" t="b">
        <v>1</v>
      </c>
      <c r="Q73" t="b">
        <v>0</v>
      </c>
      <c r="R73" t="s">
        <v>235</v>
      </c>
    </row>
    <row r="74" spans="1:18" x14ac:dyDescent="0.2">
      <c r="A74" t="s">
        <v>72</v>
      </c>
      <c r="B74" t="s">
        <v>77</v>
      </c>
      <c r="C74" t="s">
        <v>6</v>
      </c>
      <c r="D74" t="s">
        <v>13</v>
      </c>
      <c r="E74" s="1">
        <v>44672</v>
      </c>
      <c r="F74" t="s">
        <v>8</v>
      </c>
      <c r="J74">
        <v>1</v>
      </c>
      <c r="K74" s="2">
        <v>0.27300000000000002</v>
      </c>
      <c r="L74" s="3">
        <v>0.45300000000000001</v>
      </c>
      <c r="M74">
        <v>11.4</v>
      </c>
      <c r="N74">
        <v>16</v>
      </c>
      <c r="O74" t="b">
        <v>0</v>
      </c>
      <c r="P74" t="b">
        <v>1</v>
      </c>
      <c r="Q74" t="b">
        <v>0</v>
      </c>
      <c r="R74" t="s">
        <v>235</v>
      </c>
    </row>
    <row r="75" spans="1:18" x14ac:dyDescent="0.2">
      <c r="A75" t="s">
        <v>72</v>
      </c>
      <c r="B75" t="s">
        <v>73</v>
      </c>
      <c r="C75" t="s">
        <v>6</v>
      </c>
      <c r="D75" t="s">
        <v>13</v>
      </c>
      <c r="E75" s="1">
        <v>44672</v>
      </c>
      <c r="F75" t="s">
        <v>8</v>
      </c>
      <c r="J75">
        <v>1</v>
      </c>
      <c r="K75" s="2">
        <v>0.27300000000000002</v>
      </c>
      <c r="L75" s="3">
        <v>0.45300000000000001</v>
      </c>
      <c r="M75">
        <v>11.4</v>
      </c>
      <c r="N75">
        <v>16</v>
      </c>
      <c r="O75" t="b">
        <v>0</v>
      </c>
      <c r="P75" t="b">
        <v>1</v>
      </c>
      <c r="Q75" t="b">
        <v>0</v>
      </c>
      <c r="R75" t="s">
        <v>235</v>
      </c>
    </row>
    <row r="76" spans="1:18" x14ac:dyDescent="0.2">
      <c r="A76" t="s">
        <v>65</v>
      </c>
      <c r="B76" t="s">
        <v>71</v>
      </c>
      <c r="C76" t="s">
        <v>6</v>
      </c>
      <c r="D76" t="s">
        <v>13</v>
      </c>
      <c r="E76" s="1">
        <v>44672</v>
      </c>
      <c r="F76" t="s">
        <v>8</v>
      </c>
      <c r="G76">
        <v>5</v>
      </c>
      <c r="H76">
        <v>2</v>
      </c>
      <c r="I76" s="3">
        <v>0.4</v>
      </c>
      <c r="J76">
        <v>3</v>
      </c>
      <c r="K76" s="2">
        <v>0.27300000000000002</v>
      </c>
      <c r="L76" s="3">
        <v>0.45300000000000001</v>
      </c>
      <c r="M76">
        <v>11.4</v>
      </c>
      <c r="N76">
        <v>16</v>
      </c>
      <c r="O76" t="b">
        <v>0</v>
      </c>
      <c r="P76" t="b">
        <v>1</v>
      </c>
      <c r="Q76" t="b">
        <v>0</v>
      </c>
      <c r="R76" t="s">
        <v>235</v>
      </c>
    </row>
    <row r="77" spans="1:18" x14ac:dyDescent="0.2">
      <c r="A77" t="s">
        <v>65</v>
      </c>
      <c r="B77" t="s">
        <v>68</v>
      </c>
      <c r="C77" t="s">
        <v>6</v>
      </c>
      <c r="D77" t="s">
        <v>13</v>
      </c>
      <c r="E77" s="1">
        <v>44672</v>
      </c>
      <c r="F77" t="s">
        <v>8</v>
      </c>
      <c r="J77">
        <v>1</v>
      </c>
      <c r="K77" s="2">
        <v>0.27300000000000002</v>
      </c>
      <c r="L77" s="3">
        <v>0.45300000000000001</v>
      </c>
      <c r="M77">
        <v>11.4</v>
      </c>
      <c r="N77">
        <v>16</v>
      </c>
      <c r="O77" t="b">
        <v>0</v>
      </c>
      <c r="P77" t="b">
        <v>1</v>
      </c>
      <c r="Q77" t="b">
        <v>0</v>
      </c>
      <c r="R77" t="s">
        <v>235</v>
      </c>
    </row>
    <row r="78" spans="1:18" x14ac:dyDescent="0.2">
      <c r="A78" t="s">
        <v>65</v>
      </c>
      <c r="B78" t="s">
        <v>66</v>
      </c>
      <c r="C78" t="s">
        <v>6</v>
      </c>
      <c r="D78" t="s">
        <v>13</v>
      </c>
      <c r="E78" s="1">
        <v>44672</v>
      </c>
      <c r="F78" t="s">
        <v>8</v>
      </c>
      <c r="G78">
        <v>6</v>
      </c>
      <c r="H78">
        <v>1</v>
      </c>
      <c r="I78" s="3">
        <v>0.16700000000000001</v>
      </c>
      <c r="J78">
        <v>3</v>
      </c>
      <c r="K78" s="2">
        <v>0.27300000000000002</v>
      </c>
      <c r="L78" s="3">
        <v>0.45300000000000001</v>
      </c>
      <c r="M78">
        <v>11.4</v>
      </c>
      <c r="N78">
        <v>16</v>
      </c>
      <c r="O78" t="b">
        <v>0</v>
      </c>
      <c r="P78" t="b">
        <v>1</v>
      </c>
      <c r="Q78" t="b">
        <v>0</v>
      </c>
      <c r="R78" t="s">
        <v>235</v>
      </c>
    </row>
    <row r="79" spans="1:18" x14ac:dyDescent="0.2">
      <c r="A79" t="s">
        <v>59</v>
      </c>
      <c r="B79" t="s">
        <v>60</v>
      </c>
      <c r="C79" t="s">
        <v>6</v>
      </c>
      <c r="D79" t="s">
        <v>13</v>
      </c>
      <c r="E79" s="1">
        <v>44672</v>
      </c>
      <c r="F79" t="s">
        <v>8</v>
      </c>
      <c r="G79">
        <v>1</v>
      </c>
      <c r="H79">
        <v>3</v>
      </c>
      <c r="I79" s="3">
        <v>3</v>
      </c>
      <c r="J79">
        <v>4</v>
      </c>
      <c r="K79" s="2">
        <v>0.27300000000000002</v>
      </c>
      <c r="L79" s="3">
        <v>0.45300000000000001</v>
      </c>
      <c r="M79">
        <v>11.4</v>
      </c>
      <c r="N79">
        <v>16</v>
      </c>
      <c r="O79" t="b">
        <v>0</v>
      </c>
      <c r="P79" t="b">
        <v>1</v>
      </c>
      <c r="Q79" t="b">
        <v>0</v>
      </c>
      <c r="R79" t="s">
        <v>235</v>
      </c>
    </row>
    <row r="80" spans="1:18" x14ac:dyDescent="0.2">
      <c r="A80" t="s">
        <v>59</v>
      </c>
      <c r="B80" t="s">
        <v>64</v>
      </c>
      <c r="C80" t="s">
        <v>6</v>
      </c>
      <c r="D80" t="s">
        <v>13</v>
      </c>
      <c r="E80" s="1">
        <v>44672</v>
      </c>
      <c r="F80" t="s">
        <v>8</v>
      </c>
      <c r="G80">
        <v>8</v>
      </c>
      <c r="H80">
        <v>2</v>
      </c>
      <c r="I80" s="3">
        <v>0.25</v>
      </c>
      <c r="J80">
        <v>3</v>
      </c>
      <c r="K80" s="2">
        <v>0.27300000000000002</v>
      </c>
      <c r="L80" s="3">
        <v>0.45300000000000001</v>
      </c>
      <c r="M80">
        <v>11.4</v>
      </c>
      <c r="N80">
        <v>16</v>
      </c>
      <c r="O80" t="b">
        <v>0</v>
      </c>
      <c r="P80" t="b">
        <v>1</v>
      </c>
      <c r="Q80" t="b">
        <v>0</v>
      </c>
      <c r="R80" t="s">
        <v>235</v>
      </c>
    </row>
    <row r="81" spans="1:18" x14ac:dyDescent="0.2">
      <c r="A81" t="s">
        <v>62</v>
      </c>
      <c r="B81" t="s">
        <v>63</v>
      </c>
      <c r="C81" t="s">
        <v>21</v>
      </c>
      <c r="D81" t="s">
        <v>122</v>
      </c>
      <c r="E81" s="1">
        <v>45424</v>
      </c>
      <c r="F81" t="s">
        <v>8</v>
      </c>
      <c r="G81">
        <v>1</v>
      </c>
      <c r="H81">
        <v>2</v>
      </c>
      <c r="I81" s="3">
        <v>2</v>
      </c>
      <c r="J81">
        <v>7</v>
      </c>
      <c r="K81" s="2">
        <v>0.33300000000000002</v>
      </c>
      <c r="L81" s="3">
        <v>0.59499999999999997</v>
      </c>
      <c r="M81">
        <v>6.6</v>
      </c>
      <c r="N81">
        <v>9</v>
      </c>
      <c r="O81" t="b">
        <v>0</v>
      </c>
      <c r="P81" t="b">
        <v>1</v>
      </c>
      <c r="Q81" t="b">
        <v>0</v>
      </c>
      <c r="R81" t="s">
        <v>247</v>
      </c>
    </row>
    <row r="82" spans="1:18" x14ac:dyDescent="0.2">
      <c r="A82" t="s">
        <v>65</v>
      </c>
      <c r="B82" t="s">
        <v>71</v>
      </c>
      <c r="C82" t="s">
        <v>21</v>
      </c>
      <c r="D82" t="s">
        <v>122</v>
      </c>
      <c r="E82" s="1">
        <v>45424</v>
      </c>
      <c r="F82" t="s">
        <v>8</v>
      </c>
      <c r="G82">
        <v>1</v>
      </c>
      <c r="H82">
        <v>1</v>
      </c>
      <c r="I82" s="3">
        <v>1</v>
      </c>
      <c r="J82">
        <v>1</v>
      </c>
      <c r="K82" s="2">
        <v>0.33300000000000002</v>
      </c>
      <c r="L82" s="3">
        <v>0.59499999999999997</v>
      </c>
      <c r="M82">
        <v>6.6</v>
      </c>
      <c r="N82">
        <v>9</v>
      </c>
      <c r="O82" t="b">
        <v>0</v>
      </c>
      <c r="P82" t="b">
        <v>1</v>
      </c>
      <c r="Q82" t="b">
        <v>0</v>
      </c>
      <c r="R82" t="s">
        <v>247</v>
      </c>
    </row>
    <row r="83" spans="1:18" x14ac:dyDescent="0.2">
      <c r="A83" t="s">
        <v>65</v>
      </c>
      <c r="B83" t="s">
        <v>68</v>
      </c>
      <c r="C83" t="s">
        <v>21</v>
      </c>
      <c r="D83" t="s">
        <v>122</v>
      </c>
      <c r="E83" s="1">
        <v>45424</v>
      </c>
      <c r="F83" t="s">
        <v>8</v>
      </c>
      <c r="G83">
        <v>2</v>
      </c>
      <c r="J83">
        <v>2</v>
      </c>
      <c r="K83" s="2">
        <v>0.33300000000000002</v>
      </c>
      <c r="L83" s="3">
        <v>0.59499999999999997</v>
      </c>
      <c r="M83">
        <v>6.6</v>
      </c>
      <c r="N83">
        <v>9</v>
      </c>
      <c r="O83" t="b">
        <v>0</v>
      </c>
      <c r="P83" t="b">
        <v>1</v>
      </c>
      <c r="Q83" t="b">
        <v>0</v>
      </c>
      <c r="R83" t="s">
        <v>247</v>
      </c>
    </row>
    <row r="84" spans="1:18" x14ac:dyDescent="0.2">
      <c r="A84" t="s">
        <v>59</v>
      </c>
      <c r="B84" t="s">
        <v>60</v>
      </c>
      <c r="C84" t="s">
        <v>21</v>
      </c>
      <c r="D84" t="s">
        <v>122</v>
      </c>
      <c r="E84" s="1">
        <v>45424</v>
      </c>
      <c r="F84" t="s">
        <v>8</v>
      </c>
      <c r="G84">
        <v>1</v>
      </c>
      <c r="H84">
        <v>1</v>
      </c>
      <c r="I84" s="3">
        <v>1</v>
      </c>
      <c r="J84">
        <v>1</v>
      </c>
      <c r="K84" s="2">
        <v>0.33300000000000002</v>
      </c>
      <c r="L84" s="3">
        <v>0.59499999999999997</v>
      </c>
      <c r="M84">
        <v>6.6</v>
      </c>
      <c r="N84">
        <v>9</v>
      </c>
      <c r="O84" t="b">
        <v>0</v>
      </c>
      <c r="P84" t="b">
        <v>1</v>
      </c>
      <c r="Q84" t="b">
        <v>0</v>
      </c>
      <c r="R84" t="s">
        <v>247</v>
      </c>
    </row>
    <row r="85" spans="1:18" x14ac:dyDescent="0.2">
      <c r="A85" t="s">
        <v>59</v>
      </c>
      <c r="B85" t="s">
        <v>64</v>
      </c>
      <c r="C85" t="s">
        <v>21</v>
      </c>
      <c r="D85" t="s">
        <v>122</v>
      </c>
      <c r="E85" s="1">
        <v>45424</v>
      </c>
      <c r="F85" t="s">
        <v>8</v>
      </c>
      <c r="G85">
        <v>7</v>
      </c>
      <c r="H85">
        <v>5</v>
      </c>
      <c r="I85" s="3">
        <v>0.71399999999999997</v>
      </c>
      <c r="J85">
        <v>5</v>
      </c>
      <c r="K85" s="2">
        <v>0.33300000000000002</v>
      </c>
      <c r="L85" s="3">
        <v>0.59499999999999997</v>
      </c>
      <c r="M85">
        <v>6.6</v>
      </c>
      <c r="N85">
        <v>9</v>
      </c>
      <c r="O85" t="b">
        <v>0</v>
      </c>
      <c r="P85" t="b">
        <v>1</v>
      </c>
      <c r="Q85" t="b">
        <v>0</v>
      </c>
      <c r="R85" t="s">
        <v>247</v>
      </c>
    </row>
    <row r="86" spans="1:18" x14ac:dyDescent="0.2">
      <c r="A86" t="s">
        <v>62</v>
      </c>
      <c r="B86" t="s">
        <v>63</v>
      </c>
      <c r="C86" t="s">
        <v>21</v>
      </c>
      <c r="D86" t="s">
        <v>47</v>
      </c>
      <c r="E86" s="1">
        <v>45708</v>
      </c>
      <c r="F86" t="s">
        <v>17</v>
      </c>
      <c r="G86">
        <v>1</v>
      </c>
      <c r="H86">
        <v>1</v>
      </c>
      <c r="I86" s="3">
        <v>1</v>
      </c>
      <c r="J86">
        <v>2</v>
      </c>
      <c r="K86" s="2">
        <v>1</v>
      </c>
      <c r="L86" s="3">
        <v>0.59499999999999997</v>
      </c>
      <c r="M86">
        <v>3.7</v>
      </c>
      <c r="N86">
        <v>9</v>
      </c>
      <c r="O86" t="b">
        <v>1</v>
      </c>
      <c r="P86" t="b">
        <v>1</v>
      </c>
      <c r="Q86" t="b">
        <v>1</v>
      </c>
      <c r="R86" t="s">
        <v>249</v>
      </c>
    </row>
    <row r="87" spans="1:18" x14ac:dyDescent="0.2">
      <c r="A87" t="s">
        <v>72</v>
      </c>
      <c r="B87" t="s">
        <v>73</v>
      </c>
      <c r="C87" t="s">
        <v>21</v>
      </c>
      <c r="D87" t="s">
        <v>47</v>
      </c>
      <c r="E87" s="1">
        <v>45708</v>
      </c>
      <c r="F87" t="s">
        <v>17</v>
      </c>
      <c r="J87">
        <v>1</v>
      </c>
      <c r="K87" s="2">
        <v>1</v>
      </c>
      <c r="L87" s="3">
        <v>0.59499999999999997</v>
      </c>
      <c r="M87">
        <v>3.7</v>
      </c>
      <c r="N87">
        <v>9</v>
      </c>
      <c r="O87" t="b">
        <v>1</v>
      </c>
      <c r="P87" t="b">
        <v>1</v>
      </c>
      <c r="Q87" t="b">
        <v>1</v>
      </c>
      <c r="R87" t="s">
        <v>249</v>
      </c>
    </row>
    <row r="88" spans="1:18" x14ac:dyDescent="0.2">
      <c r="A88" t="s">
        <v>65</v>
      </c>
      <c r="B88" t="s">
        <v>68</v>
      </c>
      <c r="C88" t="s">
        <v>21</v>
      </c>
      <c r="D88" t="s">
        <v>47</v>
      </c>
      <c r="E88" s="1">
        <v>45708</v>
      </c>
      <c r="F88" t="s">
        <v>17</v>
      </c>
      <c r="G88">
        <v>1</v>
      </c>
      <c r="H88">
        <v>1</v>
      </c>
      <c r="I88" s="3">
        <v>1</v>
      </c>
      <c r="J88">
        <v>1</v>
      </c>
      <c r="K88" s="2">
        <v>1</v>
      </c>
      <c r="L88" s="3">
        <v>0.59499999999999997</v>
      </c>
      <c r="M88">
        <v>3.7</v>
      </c>
      <c r="N88">
        <v>9</v>
      </c>
      <c r="O88" t="b">
        <v>1</v>
      </c>
      <c r="P88" t="b">
        <v>1</v>
      </c>
      <c r="Q88" t="b">
        <v>1</v>
      </c>
      <c r="R88" t="s">
        <v>249</v>
      </c>
    </row>
    <row r="89" spans="1:18" x14ac:dyDescent="0.2">
      <c r="A89" t="s">
        <v>65</v>
      </c>
      <c r="B89" t="s">
        <v>66</v>
      </c>
      <c r="C89" t="s">
        <v>21</v>
      </c>
      <c r="D89" t="s">
        <v>47</v>
      </c>
      <c r="E89" s="1">
        <v>45708</v>
      </c>
      <c r="F89" t="s">
        <v>17</v>
      </c>
      <c r="G89">
        <v>4</v>
      </c>
      <c r="H89">
        <v>4</v>
      </c>
      <c r="I89" s="3">
        <v>1</v>
      </c>
      <c r="J89">
        <v>4</v>
      </c>
      <c r="K89" s="2">
        <v>1</v>
      </c>
      <c r="L89" s="3">
        <v>0.59499999999999997</v>
      </c>
      <c r="M89">
        <v>3.7</v>
      </c>
      <c r="N89">
        <v>9</v>
      </c>
      <c r="O89" t="b">
        <v>1</v>
      </c>
      <c r="P89" t="b">
        <v>1</v>
      </c>
      <c r="Q89" t="b">
        <v>1</v>
      </c>
      <c r="R89" t="s">
        <v>249</v>
      </c>
    </row>
    <row r="90" spans="1:18" x14ac:dyDescent="0.2">
      <c r="A90" t="s">
        <v>59</v>
      </c>
      <c r="B90" t="s">
        <v>60</v>
      </c>
      <c r="C90" t="s">
        <v>21</v>
      </c>
      <c r="D90" t="s">
        <v>47</v>
      </c>
      <c r="E90" s="1">
        <v>45708</v>
      </c>
      <c r="F90" t="s">
        <v>17</v>
      </c>
      <c r="G90">
        <v>1</v>
      </c>
      <c r="H90">
        <v>1</v>
      </c>
      <c r="I90" s="3">
        <v>1</v>
      </c>
      <c r="J90">
        <v>1</v>
      </c>
      <c r="K90" s="2">
        <v>1</v>
      </c>
      <c r="L90" s="3">
        <v>0.59499999999999997</v>
      </c>
      <c r="M90">
        <v>3.7</v>
      </c>
      <c r="N90">
        <v>9</v>
      </c>
      <c r="O90" t="b">
        <v>1</v>
      </c>
      <c r="P90" t="b">
        <v>1</v>
      </c>
      <c r="Q90" t="b">
        <v>1</v>
      </c>
      <c r="R90" t="s">
        <v>249</v>
      </c>
    </row>
    <row r="91" spans="1:18" x14ac:dyDescent="0.2">
      <c r="A91" t="s">
        <v>59</v>
      </c>
      <c r="B91" t="s">
        <v>64</v>
      </c>
      <c r="C91" t="s">
        <v>21</v>
      </c>
      <c r="D91" t="s">
        <v>47</v>
      </c>
      <c r="E91" s="1">
        <v>45708</v>
      </c>
      <c r="F91" t="s">
        <v>17</v>
      </c>
      <c r="G91">
        <v>4</v>
      </c>
      <c r="H91">
        <v>2</v>
      </c>
      <c r="I91" s="3">
        <v>0.5</v>
      </c>
      <c r="J91">
        <v>2</v>
      </c>
      <c r="K91" s="2">
        <v>1</v>
      </c>
      <c r="L91" s="3">
        <v>0.59499999999999997</v>
      </c>
      <c r="M91">
        <v>3.7</v>
      </c>
      <c r="N91">
        <v>9</v>
      </c>
      <c r="O91" t="b">
        <v>1</v>
      </c>
      <c r="P91" t="b">
        <v>1</v>
      </c>
      <c r="Q91" t="b">
        <v>1</v>
      </c>
      <c r="R91" t="s">
        <v>249</v>
      </c>
    </row>
    <row r="92" spans="1:18" x14ac:dyDescent="0.2">
      <c r="A92" t="s">
        <v>62</v>
      </c>
      <c r="B92" t="s">
        <v>63</v>
      </c>
      <c r="C92" t="s">
        <v>21</v>
      </c>
      <c r="D92" t="s">
        <v>127</v>
      </c>
      <c r="E92" s="1">
        <v>45584</v>
      </c>
      <c r="F92" t="s">
        <v>8</v>
      </c>
      <c r="G92">
        <v>2</v>
      </c>
      <c r="H92">
        <v>3</v>
      </c>
      <c r="I92" s="3">
        <v>1.5</v>
      </c>
      <c r="J92">
        <v>9</v>
      </c>
      <c r="L92" s="3">
        <v>0.59499999999999997</v>
      </c>
      <c r="M92">
        <v>6.6</v>
      </c>
      <c r="N92">
        <v>2</v>
      </c>
      <c r="O92" t="b">
        <v>0</v>
      </c>
      <c r="P92" t="b">
        <v>0</v>
      </c>
      <c r="Q92" t="b">
        <v>0</v>
      </c>
      <c r="R92" t="s">
        <v>250</v>
      </c>
    </row>
    <row r="93" spans="1:18" x14ac:dyDescent="0.2">
      <c r="A93" t="s">
        <v>59</v>
      </c>
      <c r="B93" t="s">
        <v>60</v>
      </c>
      <c r="C93" t="s">
        <v>21</v>
      </c>
      <c r="D93" t="s">
        <v>127</v>
      </c>
      <c r="E93" s="1">
        <v>45584</v>
      </c>
      <c r="F93" t="s">
        <v>8</v>
      </c>
      <c r="G93">
        <v>2</v>
      </c>
      <c r="H93">
        <v>1</v>
      </c>
      <c r="I93" s="3">
        <v>0.5</v>
      </c>
      <c r="J93">
        <v>1</v>
      </c>
      <c r="L93" s="3">
        <v>0.59499999999999997</v>
      </c>
      <c r="M93">
        <v>6.6</v>
      </c>
      <c r="N93">
        <v>2</v>
      </c>
      <c r="O93" t="b">
        <v>0</v>
      </c>
      <c r="P93" t="b">
        <v>0</v>
      </c>
      <c r="Q93" t="b">
        <v>0</v>
      </c>
      <c r="R93" t="s">
        <v>250</v>
      </c>
    </row>
    <row r="94" spans="1:18" x14ac:dyDescent="0.2">
      <c r="A94" t="s">
        <v>59</v>
      </c>
      <c r="B94" t="s">
        <v>64</v>
      </c>
      <c r="C94" t="s">
        <v>21</v>
      </c>
      <c r="D94" t="s">
        <v>127</v>
      </c>
      <c r="E94" s="1">
        <v>45584</v>
      </c>
      <c r="F94" t="s">
        <v>8</v>
      </c>
      <c r="G94">
        <v>1</v>
      </c>
      <c r="H94">
        <v>1</v>
      </c>
      <c r="I94" s="3">
        <v>1</v>
      </c>
      <c r="J94">
        <v>1</v>
      </c>
      <c r="L94" s="3">
        <v>0.59499999999999997</v>
      </c>
      <c r="M94">
        <v>6.6</v>
      </c>
      <c r="N94">
        <v>2</v>
      </c>
      <c r="O94" t="b">
        <v>0</v>
      </c>
      <c r="P94" t="b">
        <v>0</v>
      </c>
      <c r="Q94" t="b">
        <v>0</v>
      </c>
      <c r="R94" t="s">
        <v>250</v>
      </c>
    </row>
    <row r="95" spans="1:18" x14ac:dyDescent="0.2">
      <c r="A95" t="s">
        <v>62</v>
      </c>
      <c r="B95" t="s">
        <v>86</v>
      </c>
      <c r="C95" t="s">
        <v>21</v>
      </c>
      <c r="D95" t="s">
        <v>102</v>
      </c>
      <c r="E95" s="1">
        <v>44986</v>
      </c>
      <c r="F95" t="s">
        <v>8</v>
      </c>
      <c r="J95">
        <v>1</v>
      </c>
      <c r="L95" s="3">
        <v>0.59499999999999997</v>
      </c>
      <c r="M95">
        <v>6.6</v>
      </c>
      <c r="N95">
        <v>7</v>
      </c>
      <c r="O95" t="b">
        <v>0</v>
      </c>
      <c r="P95" t="b">
        <v>1</v>
      </c>
      <c r="Q95" t="b">
        <v>1</v>
      </c>
      <c r="R95" t="s">
        <v>242</v>
      </c>
    </row>
    <row r="96" spans="1:18" x14ac:dyDescent="0.2">
      <c r="A96" t="s">
        <v>59</v>
      </c>
      <c r="B96" t="s">
        <v>60</v>
      </c>
      <c r="C96" t="s">
        <v>21</v>
      </c>
      <c r="D96" t="s">
        <v>102</v>
      </c>
      <c r="E96" s="1">
        <v>44986</v>
      </c>
      <c r="F96" t="s">
        <v>8</v>
      </c>
      <c r="G96">
        <v>4</v>
      </c>
      <c r="H96">
        <v>1</v>
      </c>
      <c r="I96" s="3">
        <v>0.25</v>
      </c>
      <c r="J96">
        <v>3</v>
      </c>
      <c r="L96" s="3">
        <v>0.59499999999999997</v>
      </c>
      <c r="M96">
        <v>6.6</v>
      </c>
      <c r="N96">
        <v>7</v>
      </c>
      <c r="O96" t="b">
        <v>0</v>
      </c>
      <c r="P96" t="b">
        <v>1</v>
      </c>
      <c r="Q96" t="b">
        <v>1</v>
      </c>
      <c r="R96" t="s">
        <v>242</v>
      </c>
    </row>
    <row r="97" spans="1:18" x14ac:dyDescent="0.2">
      <c r="A97" t="s">
        <v>59</v>
      </c>
      <c r="B97" t="s">
        <v>64</v>
      </c>
      <c r="C97" t="s">
        <v>21</v>
      </c>
      <c r="D97" t="s">
        <v>102</v>
      </c>
      <c r="E97" s="1">
        <v>44986</v>
      </c>
      <c r="F97" t="s">
        <v>8</v>
      </c>
      <c r="G97">
        <v>5</v>
      </c>
      <c r="H97">
        <v>4</v>
      </c>
      <c r="I97" s="3">
        <v>0.8</v>
      </c>
      <c r="J97">
        <v>4</v>
      </c>
      <c r="L97" s="3">
        <v>0.59499999999999997</v>
      </c>
      <c r="M97">
        <v>6.6</v>
      </c>
      <c r="N97">
        <v>7</v>
      </c>
      <c r="O97" t="b">
        <v>0</v>
      </c>
      <c r="P97" t="b">
        <v>1</v>
      </c>
      <c r="Q97" t="b">
        <v>1</v>
      </c>
      <c r="R97" t="s">
        <v>242</v>
      </c>
    </row>
    <row r="98" spans="1:18" x14ac:dyDescent="0.2">
      <c r="A98" t="s">
        <v>62</v>
      </c>
      <c r="B98" t="s">
        <v>63</v>
      </c>
      <c r="C98" t="s">
        <v>21</v>
      </c>
      <c r="D98" t="s">
        <v>22</v>
      </c>
      <c r="E98" s="1">
        <v>45454</v>
      </c>
      <c r="F98" t="s">
        <v>8</v>
      </c>
      <c r="G98">
        <v>24</v>
      </c>
      <c r="H98">
        <v>15</v>
      </c>
      <c r="I98" s="3">
        <v>0.625</v>
      </c>
      <c r="J98">
        <v>24</v>
      </c>
      <c r="K98" s="2">
        <v>0.625</v>
      </c>
      <c r="L98" s="3">
        <v>0.59499999999999997</v>
      </c>
      <c r="M98">
        <v>6.6</v>
      </c>
      <c r="N98">
        <v>19</v>
      </c>
      <c r="O98" t="b">
        <v>1</v>
      </c>
      <c r="P98" t="b">
        <v>1</v>
      </c>
      <c r="Q98" t="b">
        <v>1</v>
      </c>
      <c r="R98" t="s">
        <v>245</v>
      </c>
    </row>
    <row r="99" spans="1:18" x14ac:dyDescent="0.2">
      <c r="A99" t="s">
        <v>72</v>
      </c>
      <c r="B99" t="s">
        <v>73</v>
      </c>
      <c r="C99" t="s">
        <v>21</v>
      </c>
      <c r="D99" t="s">
        <v>22</v>
      </c>
      <c r="E99" s="1">
        <v>45454</v>
      </c>
      <c r="F99" t="s">
        <v>8</v>
      </c>
      <c r="G99">
        <v>2</v>
      </c>
      <c r="H99">
        <v>1</v>
      </c>
      <c r="I99" s="3">
        <v>0.5</v>
      </c>
      <c r="J99">
        <v>1</v>
      </c>
      <c r="K99" s="2">
        <v>0.625</v>
      </c>
      <c r="L99" s="3">
        <v>0.59499999999999997</v>
      </c>
      <c r="M99">
        <v>6.6</v>
      </c>
      <c r="N99">
        <v>19</v>
      </c>
      <c r="O99" t="b">
        <v>1</v>
      </c>
      <c r="P99" t="b">
        <v>1</v>
      </c>
      <c r="Q99" t="b">
        <v>1</v>
      </c>
      <c r="R99" t="s">
        <v>245</v>
      </c>
    </row>
    <row r="100" spans="1:18" x14ac:dyDescent="0.2">
      <c r="A100" t="s">
        <v>65</v>
      </c>
      <c r="B100" t="s">
        <v>68</v>
      </c>
      <c r="C100" t="s">
        <v>21</v>
      </c>
      <c r="D100" t="s">
        <v>22</v>
      </c>
      <c r="E100" s="1">
        <v>45454</v>
      </c>
      <c r="F100" t="s">
        <v>8</v>
      </c>
      <c r="G100">
        <v>2</v>
      </c>
      <c r="H100">
        <v>1</v>
      </c>
      <c r="I100" s="3">
        <v>0.5</v>
      </c>
      <c r="J100">
        <v>1</v>
      </c>
      <c r="K100" s="2">
        <v>0.625</v>
      </c>
      <c r="L100" s="3">
        <v>0.59499999999999997</v>
      </c>
      <c r="M100">
        <v>6.6</v>
      </c>
      <c r="N100">
        <v>19</v>
      </c>
      <c r="O100" t="b">
        <v>1</v>
      </c>
      <c r="P100" t="b">
        <v>1</v>
      </c>
      <c r="Q100" t="b">
        <v>1</v>
      </c>
      <c r="R100" t="s">
        <v>245</v>
      </c>
    </row>
    <row r="101" spans="1:18" x14ac:dyDescent="0.2">
      <c r="A101" t="s">
        <v>65</v>
      </c>
      <c r="B101" t="s">
        <v>66</v>
      </c>
      <c r="C101" t="s">
        <v>21</v>
      </c>
      <c r="D101" t="s">
        <v>22</v>
      </c>
      <c r="E101" s="1">
        <v>45454</v>
      </c>
      <c r="F101" t="s">
        <v>8</v>
      </c>
      <c r="G101">
        <v>4</v>
      </c>
      <c r="H101">
        <v>3</v>
      </c>
      <c r="I101" s="3">
        <v>0.75</v>
      </c>
      <c r="J101">
        <v>4</v>
      </c>
      <c r="K101" s="2">
        <v>0.625</v>
      </c>
      <c r="L101" s="3">
        <v>0.59499999999999997</v>
      </c>
      <c r="M101">
        <v>6.6</v>
      </c>
      <c r="N101">
        <v>19</v>
      </c>
      <c r="O101" t="b">
        <v>1</v>
      </c>
      <c r="P101" t="b">
        <v>1</v>
      </c>
      <c r="Q101" t="b">
        <v>1</v>
      </c>
      <c r="R101" t="s">
        <v>245</v>
      </c>
    </row>
    <row r="102" spans="1:18" x14ac:dyDescent="0.2">
      <c r="A102" t="s">
        <v>59</v>
      </c>
      <c r="B102" t="s">
        <v>60</v>
      </c>
      <c r="C102" t="s">
        <v>21</v>
      </c>
      <c r="D102" t="s">
        <v>22</v>
      </c>
      <c r="E102" s="1">
        <v>45454</v>
      </c>
      <c r="F102" t="s">
        <v>8</v>
      </c>
      <c r="G102">
        <v>4</v>
      </c>
      <c r="H102">
        <v>3</v>
      </c>
      <c r="I102" s="3">
        <v>0.75</v>
      </c>
      <c r="J102">
        <v>7</v>
      </c>
      <c r="K102" s="2">
        <v>0.625</v>
      </c>
      <c r="L102" s="3">
        <v>0.59499999999999997</v>
      </c>
      <c r="M102">
        <v>6.6</v>
      </c>
      <c r="N102">
        <v>19</v>
      </c>
      <c r="O102" t="b">
        <v>1</v>
      </c>
      <c r="P102" t="b">
        <v>1</v>
      </c>
      <c r="Q102" t="b">
        <v>1</v>
      </c>
      <c r="R102" t="s">
        <v>245</v>
      </c>
    </row>
    <row r="103" spans="1:18" x14ac:dyDescent="0.2">
      <c r="A103" t="s">
        <v>59</v>
      </c>
      <c r="B103" t="s">
        <v>64</v>
      </c>
      <c r="C103" t="s">
        <v>21</v>
      </c>
      <c r="D103" t="s">
        <v>22</v>
      </c>
      <c r="E103" s="1">
        <v>45454</v>
      </c>
      <c r="F103" t="s">
        <v>8</v>
      </c>
      <c r="G103">
        <v>8</v>
      </c>
      <c r="H103">
        <v>4</v>
      </c>
      <c r="I103" s="3">
        <v>0.5</v>
      </c>
      <c r="J103">
        <v>6</v>
      </c>
      <c r="K103" s="2">
        <v>0.625</v>
      </c>
      <c r="L103" s="3">
        <v>0.59499999999999997</v>
      </c>
      <c r="M103">
        <v>6.6</v>
      </c>
      <c r="N103">
        <v>19</v>
      </c>
      <c r="O103" t="b">
        <v>1</v>
      </c>
      <c r="P103" t="b">
        <v>1</v>
      </c>
      <c r="Q103" t="b">
        <v>1</v>
      </c>
      <c r="R103" t="s">
        <v>245</v>
      </c>
    </row>
    <row r="104" spans="1:18" x14ac:dyDescent="0.2">
      <c r="A104" t="s">
        <v>62</v>
      </c>
      <c r="B104" t="s">
        <v>63</v>
      </c>
      <c r="C104" t="s">
        <v>21</v>
      </c>
      <c r="D104" t="s">
        <v>43</v>
      </c>
      <c r="E104" s="1">
        <v>45481</v>
      </c>
      <c r="F104" t="s">
        <v>8</v>
      </c>
      <c r="G104">
        <v>1</v>
      </c>
      <c r="J104">
        <v>4</v>
      </c>
      <c r="K104" s="2">
        <v>0.71399999999999997</v>
      </c>
      <c r="L104" s="3">
        <v>0.59499999999999997</v>
      </c>
      <c r="M104">
        <v>6.6</v>
      </c>
      <c r="N104">
        <v>12</v>
      </c>
      <c r="O104" t="b">
        <v>1</v>
      </c>
      <c r="P104" t="b">
        <v>1</v>
      </c>
      <c r="Q104" t="b">
        <v>1</v>
      </c>
      <c r="R104" t="s">
        <v>252</v>
      </c>
    </row>
    <row r="105" spans="1:18" x14ac:dyDescent="0.2">
      <c r="A105" t="s">
        <v>72</v>
      </c>
      <c r="B105" t="s">
        <v>77</v>
      </c>
      <c r="C105" t="s">
        <v>21</v>
      </c>
      <c r="D105" t="s">
        <v>43</v>
      </c>
      <c r="E105" s="1">
        <v>45481</v>
      </c>
      <c r="F105" t="s">
        <v>8</v>
      </c>
      <c r="J105">
        <v>1</v>
      </c>
      <c r="K105" s="2">
        <v>0.71399999999999997</v>
      </c>
      <c r="L105" s="3">
        <v>0.59499999999999997</v>
      </c>
      <c r="M105">
        <v>6.6</v>
      </c>
      <c r="N105">
        <v>12</v>
      </c>
      <c r="O105" t="b">
        <v>1</v>
      </c>
      <c r="P105" t="b">
        <v>1</v>
      </c>
      <c r="Q105" t="b">
        <v>1</v>
      </c>
      <c r="R105" t="s">
        <v>252</v>
      </c>
    </row>
    <row r="106" spans="1:18" x14ac:dyDescent="0.2">
      <c r="A106" t="s">
        <v>65</v>
      </c>
      <c r="B106" t="s">
        <v>71</v>
      </c>
      <c r="C106" t="s">
        <v>21</v>
      </c>
      <c r="D106" t="s">
        <v>43</v>
      </c>
      <c r="E106" s="1">
        <v>45481</v>
      </c>
      <c r="F106" t="s">
        <v>8</v>
      </c>
      <c r="G106">
        <v>3</v>
      </c>
      <c r="H106">
        <v>2</v>
      </c>
      <c r="I106" s="3">
        <v>0.66700000000000004</v>
      </c>
      <c r="J106">
        <v>2</v>
      </c>
      <c r="K106" s="2">
        <v>0.71399999999999997</v>
      </c>
      <c r="L106" s="3">
        <v>0.59499999999999997</v>
      </c>
      <c r="M106">
        <v>6.6</v>
      </c>
      <c r="N106">
        <v>12</v>
      </c>
      <c r="O106" t="b">
        <v>1</v>
      </c>
      <c r="P106" t="b">
        <v>1</v>
      </c>
      <c r="Q106" t="b">
        <v>1</v>
      </c>
      <c r="R106" t="s">
        <v>252</v>
      </c>
    </row>
    <row r="107" spans="1:18" x14ac:dyDescent="0.2">
      <c r="A107" t="s">
        <v>65</v>
      </c>
      <c r="B107" t="s">
        <v>68</v>
      </c>
      <c r="C107" t="s">
        <v>21</v>
      </c>
      <c r="D107" t="s">
        <v>43</v>
      </c>
      <c r="E107" s="1">
        <v>45481</v>
      </c>
      <c r="F107" t="s">
        <v>8</v>
      </c>
      <c r="G107">
        <v>1</v>
      </c>
      <c r="J107">
        <v>1</v>
      </c>
      <c r="K107" s="2">
        <v>0.71399999999999997</v>
      </c>
      <c r="L107" s="3">
        <v>0.59499999999999997</v>
      </c>
      <c r="M107">
        <v>6.6</v>
      </c>
      <c r="N107">
        <v>12</v>
      </c>
      <c r="O107" t="b">
        <v>1</v>
      </c>
      <c r="P107" t="b">
        <v>1</v>
      </c>
      <c r="Q107" t="b">
        <v>1</v>
      </c>
      <c r="R107" t="s">
        <v>252</v>
      </c>
    </row>
    <row r="108" spans="1:18" x14ac:dyDescent="0.2">
      <c r="A108" t="s">
        <v>65</v>
      </c>
      <c r="B108" t="s">
        <v>66</v>
      </c>
      <c r="C108" t="s">
        <v>21</v>
      </c>
      <c r="D108" t="s">
        <v>43</v>
      </c>
      <c r="E108" s="1">
        <v>45481</v>
      </c>
      <c r="F108" t="s">
        <v>8</v>
      </c>
      <c r="G108">
        <v>3</v>
      </c>
      <c r="H108">
        <v>3</v>
      </c>
      <c r="I108" s="3">
        <v>1</v>
      </c>
      <c r="J108">
        <v>3</v>
      </c>
      <c r="K108" s="2">
        <v>0.71399999999999997</v>
      </c>
      <c r="L108" s="3">
        <v>0.59499999999999997</v>
      </c>
      <c r="M108">
        <v>6.6</v>
      </c>
      <c r="N108">
        <v>12</v>
      </c>
      <c r="O108" t="b">
        <v>1</v>
      </c>
      <c r="P108" t="b">
        <v>1</v>
      </c>
      <c r="Q108" t="b">
        <v>1</v>
      </c>
      <c r="R108" t="s">
        <v>252</v>
      </c>
    </row>
    <row r="109" spans="1:18" x14ac:dyDescent="0.2">
      <c r="A109" t="s">
        <v>59</v>
      </c>
      <c r="B109" t="s">
        <v>60</v>
      </c>
      <c r="C109" t="s">
        <v>21</v>
      </c>
      <c r="D109" t="s">
        <v>43</v>
      </c>
      <c r="E109" s="1">
        <v>45481</v>
      </c>
      <c r="F109" t="s">
        <v>8</v>
      </c>
      <c r="G109">
        <v>1</v>
      </c>
      <c r="H109">
        <v>1</v>
      </c>
      <c r="I109" s="3">
        <v>1</v>
      </c>
      <c r="J109">
        <v>2</v>
      </c>
      <c r="K109" s="2">
        <v>0.71399999999999997</v>
      </c>
      <c r="L109" s="3">
        <v>0.59499999999999997</v>
      </c>
      <c r="M109">
        <v>6.6</v>
      </c>
      <c r="N109">
        <v>12</v>
      </c>
      <c r="O109" t="b">
        <v>1</v>
      </c>
      <c r="P109" t="b">
        <v>1</v>
      </c>
      <c r="Q109" t="b">
        <v>1</v>
      </c>
      <c r="R109" t="s">
        <v>252</v>
      </c>
    </row>
    <row r="110" spans="1:18" x14ac:dyDescent="0.2">
      <c r="A110" t="s">
        <v>59</v>
      </c>
      <c r="B110" t="s">
        <v>64</v>
      </c>
      <c r="C110" t="s">
        <v>21</v>
      </c>
      <c r="D110" t="s">
        <v>43</v>
      </c>
      <c r="E110" s="1">
        <v>45481</v>
      </c>
      <c r="F110" t="s">
        <v>8</v>
      </c>
      <c r="G110">
        <v>4</v>
      </c>
      <c r="J110">
        <v>3</v>
      </c>
      <c r="K110" s="2">
        <v>0.71399999999999997</v>
      </c>
      <c r="L110" s="3">
        <v>0.59499999999999997</v>
      </c>
      <c r="M110">
        <v>6.6</v>
      </c>
      <c r="N110">
        <v>12</v>
      </c>
      <c r="O110" t="b">
        <v>1</v>
      </c>
      <c r="P110" t="b">
        <v>1</v>
      </c>
      <c r="Q110" t="b">
        <v>1</v>
      </c>
      <c r="R110" t="s">
        <v>252</v>
      </c>
    </row>
    <row r="111" spans="1:18" x14ac:dyDescent="0.2">
      <c r="A111" t="s">
        <v>62</v>
      </c>
      <c r="B111" t="s">
        <v>86</v>
      </c>
      <c r="C111" t="s">
        <v>21</v>
      </c>
      <c r="D111" t="s">
        <v>123</v>
      </c>
      <c r="E111" s="1">
        <v>43796</v>
      </c>
      <c r="F111" t="s">
        <v>8</v>
      </c>
      <c r="G111">
        <v>8</v>
      </c>
      <c r="H111">
        <v>6</v>
      </c>
      <c r="I111" s="3">
        <v>0.75</v>
      </c>
      <c r="J111">
        <v>12</v>
      </c>
      <c r="L111" s="3">
        <v>0.59499999999999997</v>
      </c>
      <c r="M111">
        <v>6.6</v>
      </c>
      <c r="N111">
        <v>1</v>
      </c>
      <c r="O111" t="b">
        <v>0</v>
      </c>
      <c r="P111" t="b">
        <v>0</v>
      </c>
      <c r="Q111" t="b">
        <v>0</v>
      </c>
      <c r="R111" t="s">
        <v>244</v>
      </c>
    </row>
    <row r="112" spans="1:18" x14ac:dyDescent="0.2">
      <c r="A112" t="s">
        <v>62</v>
      </c>
      <c r="B112" t="s">
        <v>63</v>
      </c>
      <c r="C112" t="s">
        <v>21</v>
      </c>
      <c r="D112" t="s">
        <v>123</v>
      </c>
      <c r="E112" s="1">
        <v>43796</v>
      </c>
      <c r="F112" t="s">
        <v>8</v>
      </c>
      <c r="G112">
        <v>1</v>
      </c>
      <c r="H112">
        <v>1</v>
      </c>
      <c r="I112" s="3">
        <v>1</v>
      </c>
      <c r="J112">
        <v>1</v>
      </c>
      <c r="L112" s="3">
        <v>0.59499999999999997</v>
      </c>
      <c r="M112">
        <v>6.6</v>
      </c>
      <c r="N112">
        <v>1</v>
      </c>
      <c r="O112" t="b">
        <v>0</v>
      </c>
      <c r="P112" t="b">
        <v>0</v>
      </c>
      <c r="Q112" t="b">
        <v>0</v>
      </c>
      <c r="R112" t="s">
        <v>244</v>
      </c>
    </row>
    <row r="113" spans="1:18" x14ac:dyDescent="0.2">
      <c r="A113" t="s">
        <v>59</v>
      </c>
      <c r="B113" t="s">
        <v>60</v>
      </c>
      <c r="C113" t="s">
        <v>21</v>
      </c>
      <c r="D113" t="s">
        <v>123</v>
      </c>
      <c r="E113" s="1">
        <v>43796</v>
      </c>
      <c r="F113" t="s">
        <v>8</v>
      </c>
      <c r="G113">
        <v>2</v>
      </c>
      <c r="H113">
        <v>1</v>
      </c>
      <c r="I113" s="3">
        <v>0.5</v>
      </c>
      <c r="J113">
        <v>1</v>
      </c>
      <c r="L113" s="3">
        <v>0.59499999999999997</v>
      </c>
      <c r="M113">
        <v>6.6</v>
      </c>
      <c r="N113">
        <v>1</v>
      </c>
      <c r="O113" t="b">
        <v>0</v>
      </c>
      <c r="P113" t="b">
        <v>0</v>
      </c>
      <c r="Q113" t="b">
        <v>0</v>
      </c>
      <c r="R113" t="s">
        <v>244</v>
      </c>
    </row>
    <row r="114" spans="1:18" x14ac:dyDescent="0.2">
      <c r="A114" t="s">
        <v>65</v>
      </c>
      <c r="B114" t="s">
        <v>66</v>
      </c>
      <c r="C114" t="s">
        <v>21</v>
      </c>
      <c r="D114" t="s">
        <v>31</v>
      </c>
      <c r="E114" s="1">
        <v>45505</v>
      </c>
      <c r="F114" t="s">
        <v>8</v>
      </c>
      <c r="G114">
        <v>5</v>
      </c>
      <c r="H114">
        <v>2</v>
      </c>
      <c r="I114" s="3">
        <v>0.4</v>
      </c>
      <c r="J114">
        <v>4</v>
      </c>
      <c r="K114" s="2">
        <v>0.4</v>
      </c>
      <c r="L114" s="3">
        <v>0.59499999999999997</v>
      </c>
      <c r="M114">
        <v>6.6</v>
      </c>
      <c r="N114">
        <v>9</v>
      </c>
      <c r="O114" t="b">
        <v>0</v>
      </c>
      <c r="P114" t="b">
        <v>1</v>
      </c>
      <c r="Q114" t="b">
        <v>0</v>
      </c>
      <c r="R114" t="s">
        <v>256</v>
      </c>
    </row>
    <row r="115" spans="1:18" x14ac:dyDescent="0.2">
      <c r="A115" t="s">
        <v>59</v>
      </c>
      <c r="B115" t="s">
        <v>60</v>
      </c>
      <c r="C115" t="s">
        <v>21</v>
      </c>
      <c r="D115" t="s">
        <v>31</v>
      </c>
      <c r="E115" s="1">
        <v>45505</v>
      </c>
      <c r="F115" t="s">
        <v>8</v>
      </c>
      <c r="G115">
        <v>3</v>
      </c>
      <c r="H115">
        <v>2</v>
      </c>
      <c r="I115" s="3">
        <v>0.66700000000000004</v>
      </c>
      <c r="J115">
        <v>2</v>
      </c>
      <c r="K115" s="2">
        <v>0.4</v>
      </c>
      <c r="L115" s="3">
        <v>0.59499999999999997</v>
      </c>
      <c r="M115">
        <v>6.6</v>
      </c>
      <c r="N115">
        <v>9</v>
      </c>
      <c r="O115" t="b">
        <v>0</v>
      </c>
      <c r="P115" t="b">
        <v>1</v>
      </c>
      <c r="Q115" t="b">
        <v>0</v>
      </c>
      <c r="R115" t="s">
        <v>256</v>
      </c>
    </row>
    <row r="116" spans="1:18" x14ac:dyDescent="0.2">
      <c r="A116" t="s">
        <v>59</v>
      </c>
      <c r="B116" t="s">
        <v>64</v>
      </c>
      <c r="C116" t="s">
        <v>21</v>
      </c>
      <c r="D116" t="s">
        <v>31</v>
      </c>
      <c r="E116" s="1">
        <v>45505</v>
      </c>
      <c r="F116" t="s">
        <v>8</v>
      </c>
      <c r="G116">
        <v>2</v>
      </c>
      <c r="H116">
        <v>1</v>
      </c>
      <c r="I116" s="3">
        <v>0.5</v>
      </c>
      <c r="J116">
        <v>3</v>
      </c>
      <c r="K116" s="2">
        <v>0.4</v>
      </c>
      <c r="L116" s="3">
        <v>0.59499999999999997</v>
      </c>
      <c r="M116">
        <v>6.6</v>
      </c>
      <c r="N116">
        <v>9</v>
      </c>
      <c r="O116" t="b">
        <v>0</v>
      </c>
      <c r="P116" t="b">
        <v>1</v>
      </c>
      <c r="Q116" t="b">
        <v>0</v>
      </c>
      <c r="R116" t="s">
        <v>256</v>
      </c>
    </row>
    <row r="117" spans="1:18" x14ac:dyDescent="0.2">
      <c r="A117" t="s">
        <v>62</v>
      </c>
      <c r="B117" t="s">
        <v>98</v>
      </c>
      <c r="C117" t="s">
        <v>21</v>
      </c>
      <c r="D117" t="s">
        <v>41</v>
      </c>
      <c r="E117" s="1">
        <v>45505</v>
      </c>
      <c r="F117" t="s">
        <v>8</v>
      </c>
      <c r="J117">
        <v>1</v>
      </c>
      <c r="K117" s="2">
        <v>0.625</v>
      </c>
      <c r="L117" s="3">
        <v>0.59499999999999997</v>
      </c>
      <c r="M117">
        <v>6.6</v>
      </c>
      <c r="N117">
        <v>14</v>
      </c>
      <c r="O117" t="b">
        <v>1</v>
      </c>
      <c r="P117" t="b">
        <v>1</v>
      </c>
      <c r="Q117" t="b">
        <v>1</v>
      </c>
      <c r="R117" t="s">
        <v>241</v>
      </c>
    </row>
    <row r="118" spans="1:18" x14ac:dyDescent="0.2">
      <c r="A118" t="s">
        <v>62</v>
      </c>
      <c r="B118" t="s">
        <v>63</v>
      </c>
      <c r="C118" t="s">
        <v>21</v>
      </c>
      <c r="D118" t="s">
        <v>41</v>
      </c>
      <c r="E118" s="1">
        <v>45505</v>
      </c>
      <c r="F118" t="s">
        <v>8</v>
      </c>
      <c r="G118">
        <v>1</v>
      </c>
      <c r="H118">
        <v>1</v>
      </c>
      <c r="I118" s="3">
        <v>1</v>
      </c>
      <c r="J118">
        <v>1</v>
      </c>
      <c r="K118" s="2">
        <v>0.625</v>
      </c>
      <c r="L118" s="3">
        <v>0.59499999999999997</v>
      </c>
      <c r="M118">
        <v>6.6</v>
      </c>
      <c r="N118">
        <v>14</v>
      </c>
      <c r="O118" t="b">
        <v>1</v>
      </c>
      <c r="P118" t="b">
        <v>1</v>
      </c>
      <c r="Q118" t="b">
        <v>1</v>
      </c>
      <c r="R118" t="s">
        <v>241</v>
      </c>
    </row>
    <row r="119" spans="1:18" x14ac:dyDescent="0.2">
      <c r="A119" t="s">
        <v>65</v>
      </c>
      <c r="B119" t="s">
        <v>71</v>
      </c>
      <c r="C119" t="s">
        <v>21</v>
      </c>
      <c r="D119" t="s">
        <v>41</v>
      </c>
      <c r="E119" s="1">
        <v>45505</v>
      </c>
      <c r="F119" t="s">
        <v>8</v>
      </c>
      <c r="J119">
        <v>1</v>
      </c>
      <c r="K119" s="2">
        <v>0.625</v>
      </c>
      <c r="L119" s="3">
        <v>0.59499999999999997</v>
      </c>
      <c r="M119">
        <v>6.6</v>
      </c>
      <c r="N119">
        <v>14</v>
      </c>
      <c r="O119" t="b">
        <v>1</v>
      </c>
      <c r="P119" t="b">
        <v>1</v>
      </c>
      <c r="Q119" t="b">
        <v>1</v>
      </c>
      <c r="R119" t="s">
        <v>241</v>
      </c>
    </row>
    <row r="120" spans="1:18" x14ac:dyDescent="0.2">
      <c r="A120" t="s">
        <v>65</v>
      </c>
      <c r="B120" t="s">
        <v>68</v>
      </c>
      <c r="C120" t="s">
        <v>21</v>
      </c>
      <c r="D120" t="s">
        <v>41</v>
      </c>
      <c r="E120" s="1">
        <v>45505</v>
      </c>
      <c r="F120" t="s">
        <v>8</v>
      </c>
      <c r="G120">
        <v>2</v>
      </c>
      <c r="H120">
        <v>2</v>
      </c>
      <c r="I120" s="3">
        <v>1</v>
      </c>
      <c r="J120">
        <v>3</v>
      </c>
      <c r="K120" s="2">
        <v>0.625</v>
      </c>
      <c r="L120" s="3">
        <v>0.59499999999999997</v>
      </c>
      <c r="M120">
        <v>6.6</v>
      </c>
      <c r="N120">
        <v>14</v>
      </c>
      <c r="O120" t="b">
        <v>1</v>
      </c>
      <c r="P120" t="b">
        <v>1</v>
      </c>
      <c r="Q120" t="b">
        <v>1</v>
      </c>
      <c r="R120" t="s">
        <v>241</v>
      </c>
    </row>
    <row r="121" spans="1:18" x14ac:dyDescent="0.2">
      <c r="A121" t="s">
        <v>65</v>
      </c>
      <c r="B121" t="s">
        <v>66</v>
      </c>
      <c r="C121" t="s">
        <v>21</v>
      </c>
      <c r="D121" t="s">
        <v>41</v>
      </c>
      <c r="E121" s="1">
        <v>45505</v>
      </c>
      <c r="F121" t="s">
        <v>8</v>
      </c>
      <c r="G121">
        <v>6</v>
      </c>
      <c r="H121">
        <v>3</v>
      </c>
      <c r="I121" s="3">
        <v>0.5</v>
      </c>
      <c r="J121">
        <v>3</v>
      </c>
      <c r="K121" s="2">
        <v>0.625</v>
      </c>
      <c r="L121" s="3">
        <v>0.59499999999999997</v>
      </c>
      <c r="M121">
        <v>6.6</v>
      </c>
      <c r="N121">
        <v>14</v>
      </c>
      <c r="O121" t="b">
        <v>1</v>
      </c>
      <c r="P121" t="b">
        <v>1</v>
      </c>
      <c r="Q121" t="b">
        <v>1</v>
      </c>
      <c r="R121" t="s">
        <v>241</v>
      </c>
    </row>
    <row r="122" spans="1:18" x14ac:dyDescent="0.2">
      <c r="A122" t="s">
        <v>59</v>
      </c>
      <c r="B122" t="s">
        <v>60</v>
      </c>
      <c r="C122" t="s">
        <v>21</v>
      </c>
      <c r="D122" t="s">
        <v>41</v>
      </c>
      <c r="E122" s="1">
        <v>45505</v>
      </c>
      <c r="F122" t="s">
        <v>8</v>
      </c>
      <c r="G122">
        <v>1</v>
      </c>
      <c r="H122">
        <v>1</v>
      </c>
      <c r="I122" s="3">
        <v>1</v>
      </c>
      <c r="J122">
        <v>1</v>
      </c>
      <c r="K122" s="2">
        <v>0.625</v>
      </c>
      <c r="L122" s="3">
        <v>0.59499999999999997</v>
      </c>
      <c r="M122">
        <v>6.6</v>
      </c>
      <c r="N122">
        <v>14</v>
      </c>
      <c r="O122" t="b">
        <v>1</v>
      </c>
      <c r="P122" t="b">
        <v>1</v>
      </c>
      <c r="Q122" t="b">
        <v>1</v>
      </c>
      <c r="R122" t="s">
        <v>241</v>
      </c>
    </row>
    <row r="123" spans="1:18" x14ac:dyDescent="0.2">
      <c r="A123" t="s">
        <v>59</v>
      </c>
      <c r="B123" t="s">
        <v>64</v>
      </c>
      <c r="C123" t="s">
        <v>21</v>
      </c>
      <c r="D123" t="s">
        <v>41</v>
      </c>
      <c r="E123" s="1">
        <v>45505</v>
      </c>
      <c r="F123" t="s">
        <v>8</v>
      </c>
      <c r="G123">
        <v>12</v>
      </c>
      <c r="H123">
        <v>4</v>
      </c>
      <c r="I123" s="3">
        <v>0.33300000000000002</v>
      </c>
      <c r="J123">
        <v>6</v>
      </c>
      <c r="K123" s="2">
        <v>0.625</v>
      </c>
      <c r="L123" s="3">
        <v>0.59499999999999997</v>
      </c>
      <c r="M123">
        <v>6.6</v>
      </c>
      <c r="N123">
        <v>14</v>
      </c>
      <c r="O123" t="b">
        <v>1</v>
      </c>
      <c r="P123" t="b">
        <v>1</v>
      </c>
      <c r="Q123" t="b">
        <v>1</v>
      </c>
      <c r="R123" t="s">
        <v>241</v>
      </c>
    </row>
    <row r="124" spans="1:18" x14ac:dyDescent="0.2">
      <c r="A124" t="s">
        <v>62</v>
      </c>
      <c r="B124" t="s">
        <v>98</v>
      </c>
      <c r="C124" t="s">
        <v>21</v>
      </c>
      <c r="D124" t="s">
        <v>105</v>
      </c>
      <c r="E124" s="1">
        <v>45603</v>
      </c>
      <c r="F124" t="s">
        <v>8</v>
      </c>
      <c r="J124">
        <v>1</v>
      </c>
      <c r="L124" s="3">
        <v>0.59499999999999997</v>
      </c>
      <c r="M124">
        <v>6.6</v>
      </c>
      <c r="N124">
        <v>1</v>
      </c>
      <c r="O124" t="b">
        <v>0</v>
      </c>
      <c r="P124" t="b">
        <v>0</v>
      </c>
      <c r="Q124" t="b">
        <v>0</v>
      </c>
      <c r="R124" t="s">
        <v>240</v>
      </c>
    </row>
    <row r="125" spans="1:18" x14ac:dyDescent="0.2">
      <c r="A125" t="s">
        <v>62</v>
      </c>
      <c r="B125" t="s">
        <v>63</v>
      </c>
      <c r="C125" t="s">
        <v>21</v>
      </c>
      <c r="D125" t="s">
        <v>105</v>
      </c>
      <c r="E125" s="1">
        <v>45603</v>
      </c>
      <c r="F125" t="s">
        <v>8</v>
      </c>
      <c r="J125">
        <v>2</v>
      </c>
      <c r="L125" s="3">
        <v>0.59499999999999997</v>
      </c>
      <c r="M125">
        <v>6.6</v>
      </c>
      <c r="N125">
        <v>1</v>
      </c>
      <c r="O125" t="b">
        <v>0</v>
      </c>
      <c r="P125" t="b">
        <v>0</v>
      </c>
      <c r="Q125" t="b">
        <v>0</v>
      </c>
      <c r="R125" t="s">
        <v>240</v>
      </c>
    </row>
    <row r="126" spans="1:18" x14ac:dyDescent="0.2">
      <c r="A126" t="s">
        <v>59</v>
      </c>
      <c r="B126" t="s">
        <v>64</v>
      </c>
      <c r="C126" t="s">
        <v>21</v>
      </c>
      <c r="D126" t="s">
        <v>105</v>
      </c>
      <c r="E126" s="1">
        <v>45603</v>
      </c>
      <c r="F126" t="s">
        <v>8</v>
      </c>
      <c r="G126">
        <v>3</v>
      </c>
      <c r="H126">
        <v>1</v>
      </c>
      <c r="I126" s="3">
        <v>0.33300000000000002</v>
      </c>
      <c r="J126">
        <v>1</v>
      </c>
      <c r="L126" s="3">
        <v>0.59499999999999997</v>
      </c>
      <c r="M126">
        <v>6.6</v>
      </c>
      <c r="N126">
        <v>1</v>
      </c>
      <c r="O126" t="b">
        <v>0</v>
      </c>
      <c r="P126" t="b">
        <v>0</v>
      </c>
      <c r="Q126" t="b">
        <v>0</v>
      </c>
      <c r="R126" t="s">
        <v>240</v>
      </c>
    </row>
    <row r="127" spans="1:18" x14ac:dyDescent="0.2">
      <c r="A127" t="s">
        <v>72</v>
      </c>
      <c r="B127" t="s">
        <v>74</v>
      </c>
      <c r="C127" t="s">
        <v>21</v>
      </c>
      <c r="D127" t="s">
        <v>37</v>
      </c>
      <c r="E127" s="1">
        <v>45320</v>
      </c>
      <c r="F127" t="s">
        <v>8</v>
      </c>
      <c r="G127">
        <v>1</v>
      </c>
      <c r="H127">
        <v>1</v>
      </c>
      <c r="I127" s="3">
        <v>1</v>
      </c>
      <c r="J127">
        <v>1</v>
      </c>
      <c r="K127" s="2">
        <v>0.66700000000000004</v>
      </c>
      <c r="L127" s="3">
        <v>0.59499999999999997</v>
      </c>
      <c r="M127">
        <v>6.6</v>
      </c>
      <c r="N127">
        <v>15</v>
      </c>
      <c r="O127" t="b">
        <v>1</v>
      </c>
      <c r="P127" t="b">
        <v>1</v>
      </c>
      <c r="Q127" t="b">
        <v>1</v>
      </c>
      <c r="R127" t="s">
        <v>253</v>
      </c>
    </row>
    <row r="128" spans="1:18" x14ac:dyDescent="0.2">
      <c r="A128" t="s">
        <v>65</v>
      </c>
      <c r="B128" t="s">
        <v>68</v>
      </c>
      <c r="C128" t="s">
        <v>21</v>
      </c>
      <c r="D128" t="s">
        <v>37</v>
      </c>
      <c r="E128" s="1">
        <v>45320</v>
      </c>
      <c r="F128" t="s">
        <v>8</v>
      </c>
      <c r="G128">
        <v>4</v>
      </c>
      <c r="H128">
        <v>1</v>
      </c>
      <c r="I128" s="3">
        <v>0.25</v>
      </c>
      <c r="J128">
        <v>2</v>
      </c>
      <c r="K128" s="2">
        <v>0.66700000000000004</v>
      </c>
      <c r="L128" s="3">
        <v>0.59499999999999997</v>
      </c>
      <c r="M128">
        <v>6.6</v>
      </c>
      <c r="N128">
        <v>15</v>
      </c>
      <c r="O128" t="b">
        <v>1</v>
      </c>
      <c r="P128" t="b">
        <v>1</v>
      </c>
      <c r="Q128" t="b">
        <v>1</v>
      </c>
      <c r="R128" t="s">
        <v>253</v>
      </c>
    </row>
    <row r="129" spans="1:18" x14ac:dyDescent="0.2">
      <c r="A129" t="s">
        <v>65</v>
      </c>
      <c r="B129" t="s">
        <v>66</v>
      </c>
      <c r="C129" t="s">
        <v>21</v>
      </c>
      <c r="D129" t="s">
        <v>37</v>
      </c>
      <c r="E129" s="1">
        <v>45320</v>
      </c>
      <c r="F129" t="s">
        <v>8</v>
      </c>
      <c r="G129">
        <v>7</v>
      </c>
      <c r="H129">
        <v>6</v>
      </c>
      <c r="I129" s="3">
        <v>0.85699999999999998</v>
      </c>
      <c r="J129">
        <v>9</v>
      </c>
      <c r="K129" s="2">
        <v>0.66700000000000004</v>
      </c>
      <c r="L129" s="3">
        <v>0.59499999999999997</v>
      </c>
      <c r="M129">
        <v>6.6</v>
      </c>
      <c r="N129">
        <v>15</v>
      </c>
      <c r="O129" t="b">
        <v>1</v>
      </c>
      <c r="P129" t="b">
        <v>1</v>
      </c>
      <c r="Q129" t="b">
        <v>1</v>
      </c>
      <c r="R129" t="s">
        <v>253</v>
      </c>
    </row>
    <row r="130" spans="1:18" x14ac:dyDescent="0.2">
      <c r="A130" t="s">
        <v>59</v>
      </c>
      <c r="B130" t="s">
        <v>64</v>
      </c>
      <c r="C130" t="s">
        <v>21</v>
      </c>
      <c r="D130" t="s">
        <v>37</v>
      </c>
      <c r="E130" s="1">
        <v>45320</v>
      </c>
      <c r="F130" t="s">
        <v>8</v>
      </c>
      <c r="G130">
        <v>6</v>
      </c>
      <c r="H130">
        <v>2</v>
      </c>
      <c r="I130" s="3">
        <v>0.33300000000000002</v>
      </c>
      <c r="J130">
        <v>3</v>
      </c>
      <c r="K130" s="2">
        <v>0.66700000000000004</v>
      </c>
      <c r="L130" s="3">
        <v>0.59499999999999997</v>
      </c>
      <c r="M130">
        <v>6.6</v>
      </c>
      <c r="N130">
        <v>15</v>
      </c>
      <c r="O130" t="b">
        <v>1</v>
      </c>
      <c r="P130" t="b">
        <v>1</v>
      </c>
      <c r="Q130" t="b">
        <v>1</v>
      </c>
      <c r="R130" t="s">
        <v>253</v>
      </c>
    </row>
    <row r="131" spans="1:18" x14ac:dyDescent="0.2">
      <c r="A131" t="s">
        <v>62</v>
      </c>
      <c r="B131" t="s">
        <v>63</v>
      </c>
      <c r="C131" t="s">
        <v>21</v>
      </c>
      <c r="D131" t="s">
        <v>109</v>
      </c>
      <c r="E131" s="1">
        <v>45502</v>
      </c>
      <c r="F131" t="s">
        <v>8</v>
      </c>
      <c r="G131">
        <v>6</v>
      </c>
      <c r="H131">
        <v>5</v>
      </c>
      <c r="I131" s="3">
        <v>0.83299999999999996</v>
      </c>
      <c r="J131">
        <v>12</v>
      </c>
      <c r="K131" s="2">
        <v>0.75</v>
      </c>
      <c r="L131" s="3">
        <v>0.59499999999999997</v>
      </c>
      <c r="M131">
        <v>6.6</v>
      </c>
      <c r="N131">
        <v>12</v>
      </c>
      <c r="O131" t="b">
        <v>1</v>
      </c>
      <c r="P131" t="b">
        <v>1</v>
      </c>
      <c r="Q131" t="b">
        <v>1</v>
      </c>
      <c r="R131" t="s">
        <v>246</v>
      </c>
    </row>
    <row r="132" spans="1:18" x14ac:dyDescent="0.2">
      <c r="A132" t="s">
        <v>65</v>
      </c>
      <c r="B132" t="s">
        <v>68</v>
      </c>
      <c r="C132" t="s">
        <v>21</v>
      </c>
      <c r="D132" t="s">
        <v>109</v>
      </c>
      <c r="E132" s="1">
        <v>45502</v>
      </c>
      <c r="F132" t="s">
        <v>8</v>
      </c>
      <c r="G132">
        <v>2</v>
      </c>
      <c r="H132">
        <v>2</v>
      </c>
      <c r="I132" s="3">
        <v>1</v>
      </c>
      <c r="J132">
        <v>2</v>
      </c>
      <c r="K132" s="2">
        <v>0.75</v>
      </c>
      <c r="L132" s="3">
        <v>0.59499999999999997</v>
      </c>
      <c r="M132">
        <v>6.6</v>
      </c>
      <c r="N132">
        <v>12</v>
      </c>
      <c r="O132" t="b">
        <v>1</v>
      </c>
      <c r="P132" t="b">
        <v>1</v>
      </c>
      <c r="Q132" t="b">
        <v>1</v>
      </c>
      <c r="R132" t="s">
        <v>246</v>
      </c>
    </row>
    <row r="133" spans="1:18" x14ac:dyDescent="0.2">
      <c r="A133" t="s">
        <v>65</v>
      </c>
      <c r="B133" t="s">
        <v>66</v>
      </c>
      <c r="C133" t="s">
        <v>21</v>
      </c>
      <c r="D133" t="s">
        <v>109</v>
      </c>
      <c r="E133" s="1">
        <v>45502</v>
      </c>
      <c r="F133" t="s">
        <v>8</v>
      </c>
      <c r="G133">
        <v>2</v>
      </c>
      <c r="H133">
        <v>1</v>
      </c>
      <c r="I133" s="3">
        <v>0.5</v>
      </c>
      <c r="J133">
        <v>2</v>
      </c>
      <c r="K133" s="2">
        <v>0.75</v>
      </c>
      <c r="L133" s="3">
        <v>0.59499999999999997</v>
      </c>
      <c r="M133">
        <v>6.6</v>
      </c>
      <c r="N133">
        <v>12</v>
      </c>
      <c r="O133" t="b">
        <v>1</v>
      </c>
      <c r="P133" t="b">
        <v>1</v>
      </c>
      <c r="Q133" t="b">
        <v>1</v>
      </c>
      <c r="R133" t="s">
        <v>246</v>
      </c>
    </row>
    <row r="134" spans="1:18" x14ac:dyDescent="0.2">
      <c r="A134" t="s">
        <v>59</v>
      </c>
      <c r="B134" t="s">
        <v>64</v>
      </c>
      <c r="C134" t="s">
        <v>21</v>
      </c>
      <c r="D134" t="s">
        <v>109</v>
      </c>
      <c r="E134" s="1">
        <v>45502</v>
      </c>
      <c r="F134" t="s">
        <v>8</v>
      </c>
      <c r="G134">
        <v>9</v>
      </c>
      <c r="H134">
        <v>7</v>
      </c>
      <c r="I134" s="3">
        <v>0.77800000000000002</v>
      </c>
      <c r="J134">
        <v>8</v>
      </c>
      <c r="K134" s="2">
        <v>0.75</v>
      </c>
      <c r="L134" s="3">
        <v>0.59499999999999997</v>
      </c>
      <c r="M134">
        <v>6.6</v>
      </c>
      <c r="N134">
        <v>12</v>
      </c>
      <c r="O134" t="b">
        <v>1</v>
      </c>
      <c r="P134" t="b">
        <v>1</v>
      </c>
      <c r="Q134" t="b">
        <v>1</v>
      </c>
      <c r="R134" t="s">
        <v>246</v>
      </c>
    </row>
    <row r="135" spans="1:18" x14ac:dyDescent="0.2">
      <c r="A135" t="s">
        <v>65</v>
      </c>
      <c r="B135" t="s">
        <v>68</v>
      </c>
      <c r="C135" t="s">
        <v>21</v>
      </c>
      <c r="D135" t="s">
        <v>27</v>
      </c>
      <c r="E135" s="1">
        <v>44634</v>
      </c>
      <c r="F135" t="s">
        <v>8</v>
      </c>
      <c r="G135">
        <v>4</v>
      </c>
      <c r="H135">
        <v>2</v>
      </c>
      <c r="I135" s="3">
        <v>0.5</v>
      </c>
      <c r="J135">
        <v>2</v>
      </c>
      <c r="K135" s="2">
        <v>0.6</v>
      </c>
      <c r="L135" s="3">
        <v>0.59499999999999997</v>
      </c>
      <c r="M135">
        <v>6.6</v>
      </c>
      <c r="N135">
        <v>10</v>
      </c>
      <c r="O135" t="b">
        <v>1</v>
      </c>
      <c r="P135" t="b">
        <v>1</v>
      </c>
      <c r="Q135" t="b">
        <v>1</v>
      </c>
      <c r="R135" t="s">
        <v>254</v>
      </c>
    </row>
    <row r="136" spans="1:18" x14ac:dyDescent="0.2">
      <c r="A136" t="s">
        <v>65</v>
      </c>
      <c r="B136" t="s">
        <v>66</v>
      </c>
      <c r="C136" t="s">
        <v>21</v>
      </c>
      <c r="D136" t="s">
        <v>27</v>
      </c>
      <c r="E136" s="1">
        <v>44634</v>
      </c>
      <c r="F136" t="s">
        <v>8</v>
      </c>
      <c r="G136">
        <v>1</v>
      </c>
      <c r="H136">
        <v>1</v>
      </c>
      <c r="I136" s="3">
        <v>1</v>
      </c>
      <c r="J136">
        <v>1</v>
      </c>
      <c r="K136" s="2">
        <v>0.6</v>
      </c>
      <c r="L136" s="3">
        <v>0.59499999999999997</v>
      </c>
      <c r="M136">
        <v>6.6</v>
      </c>
      <c r="N136">
        <v>10</v>
      </c>
      <c r="O136" t="b">
        <v>1</v>
      </c>
      <c r="P136" t="b">
        <v>1</v>
      </c>
      <c r="Q136" t="b">
        <v>1</v>
      </c>
      <c r="R136" t="s">
        <v>254</v>
      </c>
    </row>
    <row r="137" spans="1:18" x14ac:dyDescent="0.2">
      <c r="A137" t="s">
        <v>59</v>
      </c>
      <c r="B137" t="s">
        <v>60</v>
      </c>
      <c r="C137" t="s">
        <v>21</v>
      </c>
      <c r="D137" t="s">
        <v>27</v>
      </c>
      <c r="E137" s="1">
        <v>44634</v>
      </c>
      <c r="F137" t="s">
        <v>8</v>
      </c>
      <c r="G137">
        <v>1</v>
      </c>
      <c r="J137">
        <v>3</v>
      </c>
      <c r="K137" s="2">
        <v>0.6</v>
      </c>
      <c r="L137" s="3">
        <v>0.59499999999999997</v>
      </c>
      <c r="M137">
        <v>6.6</v>
      </c>
      <c r="N137">
        <v>10</v>
      </c>
      <c r="O137" t="b">
        <v>1</v>
      </c>
      <c r="P137" t="b">
        <v>1</v>
      </c>
      <c r="Q137" t="b">
        <v>1</v>
      </c>
      <c r="R137" t="s">
        <v>254</v>
      </c>
    </row>
    <row r="138" spans="1:18" x14ac:dyDescent="0.2">
      <c r="A138" t="s">
        <v>59</v>
      </c>
      <c r="B138" t="s">
        <v>64</v>
      </c>
      <c r="C138" t="s">
        <v>21</v>
      </c>
      <c r="D138" t="s">
        <v>27</v>
      </c>
      <c r="E138" s="1">
        <v>44634</v>
      </c>
      <c r="F138" t="s">
        <v>8</v>
      </c>
      <c r="G138">
        <v>2</v>
      </c>
      <c r="H138">
        <v>2</v>
      </c>
      <c r="I138" s="3">
        <v>1</v>
      </c>
      <c r="J138">
        <v>4</v>
      </c>
      <c r="K138" s="2">
        <v>0.6</v>
      </c>
      <c r="L138" s="3">
        <v>0.59499999999999997</v>
      </c>
      <c r="M138">
        <v>6.6</v>
      </c>
      <c r="N138">
        <v>10</v>
      </c>
      <c r="O138" t="b">
        <v>1</v>
      </c>
      <c r="P138" t="b">
        <v>1</v>
      </c>
      <c r="Q138" t="b">
        <v>1</v>
      </c>
      <c r="R138" t="s">
        <v>254</v>
      </c>
    </row>
    <row r="139" spans="1:18" x14ac:dyDescent="0.2">
      <c r="A139" t="s">
        <v>62</v>
      </c>
      <c r="B139" t="s">
        <v>63</v>
      </c>
      <c r="C139" t="s">
        <v>21</v>
      </c>
      <c r="D139" t="s">
        <v>128</v>
      </c>
      <c r="E139" s="1">
        <v>45645</v>
      </c>
      <c r="F139" t="s">
        <v>8</v>
      </c>
      <c r="G139">
        <v>2</v>
      </c>
      <c r="J139">
        <v>1</v>
      </c>
      <c r="K139" s="2">
        <v>0.85699999999999998</v>
      </c>
      <c r="L139" s="3">
        <v>0.59499999999999997</v>
      </c>
      <c r="M139">
        <v>6.6</v>
      </c>
      <c r="N139">
        <v>14</v>
      </c>
      <c r="O139" t="b">
        <v>1</v>
      </c>
      <c r="P139" t="b">
        <v>1</v>
      </c>
      <c r="Q139" t="b">
        <v>1</v>
      </c>
      <c r="R139" t="s">
        <v>251</v>
      </c>
    </row>
    <row r="140" spans="1:18" x14ac:dyDescent="0.2">
      <c r="A140" t="s">
        <v>104</v>
      </c>
      <c r="B140" t="s">
        <v>104</v>
      </c>
      <c r="C140" t="s">
        <v>21</v>
      </c>
      <c r="D140" t="s">
        <v>128</v>
      </c>
      <c r="E140" s="1">
        <v>45645</v>
      </c>
      <c r="F140" t="s">
        <v>8</v>
      </c>
      <c r="J140">
        <v>1</v>
      </c>
      <c r="K140" s="2">
        <v>0.85699999999999998</v>
      </c>
      <c r="L140" s="3">
        <v>0.59499999999999997</v>
      </c>
      <c r="M140">
        <v>6.6</v>
      </c>
      <c r="N140">
        <v>14</v>
      </c>
      <c r="O140" t="b">
        <v>1</v>
      </c>
      <c r="P140" t="b">
        <v>1</v>
      </c>
      <c r="Q140" t="b">
        <v>1</v>
      </c>
      <c r="R140" t="s">
        <v>251</v>
      </c>
    </row>
    <row r="141" spans="1:18" x14ac:dyDescent="0.2">
      <c r="A141" t="s">
        <v>72</v>
      </c>
      <c r="B141" t="s">
        <v>80</v>
      </c>
      <c r="C141" t="s">
        <v>21</v>
      </c>
      <c r="D141" t="s">
        <v>128</v>
      </c>
      <c r="E141" s="1">
        <v>45645</v>
      </c>
      <c r="F141" t="s">
        <v>8</v>
      </c>
      <c r="H141">
        <v>1</v>
      </c>
      <c r="J141">
        <v>1</v>
      </c>
      <c r="K141" s="2">
        <v>0.85699999999999998</v>
      </c>
      <c r="L141" s="3">
        <v>0.59499999999999997</v>
      </c>
      <c r="M141">
        <v>6.6</v>
      </c>
      <c r="N141">
        <v>14</v>
      </c>
      <c r="O141" t="b">
        <v>1</v>
      </c>
      <c r="P141" t="b">
        <v>1</v>
      </c>
      <c r="Q141" t="b">
        <v>1</v>
      </c>
      <c r="R141" t="s">
        <v>251</v>
      </c>
    </row>
    <row r="142" spans="1:18" x14ac:dyDescent="0.2">
      <c r="A142" t="s">
        <v>65</v>
      </c>
      <c r="B142" t="s">
        <v>68</v>
      </c>
      <c r="C142" t="s">
        <v>21</v>
      </c>
      <c r="D142" t="s">
        <v>128</v>
      </c>
      <c r="E142" s="1">
        <v>45645</v>
      </c>
      <c r="F142" t="s">
        <v>8</v>
      </c>
      <c r="G142">
        <v>1</v>
      </c>
      <c r="H142">
        <v>1</v>
      </c>
      <c r="I142" s="3">
        <v>1</v>
      </c>
      <c r="J142">
        <v>3</v>
      </c>
      <c r="K142" s="2">
        <v>0.85699999999999998</v>
      </c>
      <c r="L142" s="3">
        <v>0.59499999999999997</v>
      </c>
      <c r="M142">
        <v>6.6</v>
      </c>
      <c r="N142">
        <v>14</v>
      </c>
      <c r="O142" t="b">
        <v>1</v>
      </c>
      <c r="P142" t="b">
        <v>1</v>
      </c>
      <c r="Q142" t="b">
        <v>1</v>
      </c>
      <c r="R142" t="s">
        <v>251</v>
      </c>
    </row>
    <row r="143" spans="1:18" x14ac:dyDescent="0.2">
      <c r="A143" t="s">
        <v>65</v>
      </c>
      <c r="B143" t="s">
        <v>66</v>
      </c>
      <c r="C143" t="s">
        <v>21</v>
      </c>
      <c r="D143" t="s">
        <v>128</v>
      </c>
      <c r="E143" s="1">
        <v>45645</v>
      </c>
      <c r="F143" t="s">
        <v>8</v>
      </c>
      <c r="G143">
        <v>6</v>
      </c>
      <c r="H143">
        <v>4</v>
      </c>
      <c r="I143" s="3">
        <v>0.66700000000000004</v>
      </c>
      <c r="J143">
        <v>5</v>
      </c>
      <c r="K143" s="2">
        <v>0.85699999999999998</v>
      </c>
      <c r="L143" s="3">
        <v>0.59499999999999997</v>
      </c>
      <c r="M143">
        <v>6.6</v>
      </c>
      <c r="N143">
        <v>14</v>
      </c>
      <c r="O143" t="b">
        <v>1</v>
      </c>
      <c r="P143" t="b">
        <v>1</v>
      </c>
      <c r="Q143" t="b">
        <v>1</v>
      </c>
      <c r="R143" t="s">
        <v>251</v>
      </c>
    </row>
    <row r="144" spans="1:18" x14ac:dyDescent="0.2">
      <c r="A144" t="s">
        <v>59</v>
      </c>
      <c r="B144" t="s">
        <v>60</v>
      </c>
      <c r="C144" t="s">
        <v>21</v>
      </c>
      <c r="D144" t="s">
        <v>128</v>
      </c>
      <c r="E144" s="1">
        <v>45645</v>
      </c>
      <c r="F144" t="s">
        <v>8</v>
      </c>
      <c r="J144">
        <v>3</v>
      </c>
      <c r="K144" s="2">
        <v>0.85699999999999998</v>
      </c>
      <c r="L144" s="3">
        <v>0.59499999999999997</v>
      </c>
      <c r="M144">
        <v>6.6</v>
      </c>
      <c r="N144">
        <v>14</v>
      </c>
      <c r="O144" t="b">
        <v>1</v>
      </c>
      <c r="P144" t="b">
        <v>1</v>
      </c>
      <c r="Q144" t="b">
        <v>1</v>
      </c>
      <c r="R144" t="s">
        <v>251</v>
      </c>
    </row>
    <row r="145" spans="1:18" x14ac:dyDescent="0.2">
      <c r="A145" t="s">
        <v>59</v>
      </c>
      <c r="B145" t="s">
        <v>64</v>
      </c>
      <c r="C145" t="s">
        <v>21</v>
      </c>
      <c r="D145" t="s">
        <v>128</v>
      </c>
      <c r="E145" s="1">
        <v>45645</v>
      </c>
      <c r="F145" t="s">
        <v>8</v>
      </c>
      <c r="G145">
        <v>6</v>
      </c>
      <c r="J145">
        <v>1</v>
      </c>
      <c r="K145" s="2">
        <v>0.85699999999999998</v>
      </c>
      <c r="L145" s="3">
        <v>0.59499999999999997</v>
      </c>
      <c r="M145">
        <v>6.6</v>
      </c>
      <c r="N145">
        <v>14</v>
      </c>
      <c r="O145" t="b">
        <v>1</v>
      </c>
      <c r="P145" t="b">
        <v>1</v>
      </c>
      <c r="Q145" t="b">
        <v>1</v>
      </c>
      <c r="R145" t="s">
        <v>251</v>
      </c>
    </row>
    <row r="146" spans="1:18" x14ac:dyDescent="0.2">
      <c r="A146" t="s">
        <v>62</v>
      </c>
      <c r="B146" t="s">
        <v>63</v>
      </c>
      <c r="C146" t="s">
        <v>21</v>
      </c>
      <c r="D146" t="s">
        <v>39</v>
      </c>
      <c r="E146" s="1">
        <v>44076</v>
      </c>
      <c r="F146" t="s">
        <v>8</v>
      </c>
      <c r="G146">
        <v>1</v>
      </c>
      <c r="J146">
        <v>1</v>
      </c>
      <c r="K146" s="2">
        <v>0.5</v>
      </c>
      <c r="L146" s="3">
        <v>0.59499999999999997</v>
      </c>
      <c r="M146">
        <v>6.6</v>
      </c>
      <c r="N146">
        <v>7</v>
      </c>
      <c r="O146" t="b">
        <v>0</v>
      </c>
      <c r="P146" t="b">
        <v>1</v>
      </c>
      <c r="Q146" t="b">
        <v>0</v>
      </c>
      <c r="R146" t="s">
        <v>248</v>
      </c>
    </row>
    <row r="147" spans="1:18" x14ac:dyDescent="0.2">
      <c r="A147" t="s">
        <v>65</v>
      </c>
      <c r="B147" t="s">
        <v>68</v>
      </c>
      <c r="C147" t="s">
        <v>21</v>
      </c>
      <c r="D147" t="s">
        <v>39</v>
      </c>
      <c r="E147" s="1">
        <v>44076</v>
      </c>
      <c r="F147" t="s">
        <v>8</v>
      </c>
      <c r="J147">
        <v>1</v>
      </c>
      <c r="K147" s="2">
        <v>0.5</v>
      </c>
      <c r="L147" s="3">
        <v>0.59499999999999997</v>
      </c>
      <c r="M147">
        <v>6.6</v>
      </c>
      <c r="N147">
        <v>7</v>
      </c>
      <c r="O147" t="b">
        <v>0</v>
      </c>
      <c r="P147" t="b">
        <v>1</v>
      </c>
      <c r="Q147" t="b">
        <v>0</v>
      </c>
      <c r="R147" t="s">
        <v>248</v>
      </c>
    </row>
    <row r="148" spans="1:18" x14ac:dyDescent="0.2">
      <c r="A148" t="s">
        <v>65</v>
      </c>
      <c r="B148" t="s">
        <v>66</v>
      </c>
      <c r="C148" t="s">
        <v>21</v>
      </c>
      <c r="D148" t="s">
        <v>39</v>
      </c>
      <c r="E148" s="1">
        <v>44076</v>
      </c>
      <c r="F148" t="s">
        <v>8</v>
      </c>
      <c r="G148">
        <v>4</v>
      </c>
      <c r="H148">
        <v>2</v>
      </c>
      <c r="I148" s="3">
        <v>0.5</v>
      </c>
      <c r="J148">
        <v>2</v>
      </c>
      <c r="K148" s="2">
        <v>0.5</v>
      </c>
      <c r="L148" s="3">
        <v>0.59499999999999997</v>
      </c>
      <c r="M148">
        <v>6.6</v>
      </c>
      <c r="N148">
        <v>7</v>
      </c>
      <c r="O148" t="b">
        <v>0</v>
      </c>
      <c r="P148" t="b">
        <v>1</v>
      </c>
      <c r="Q148" t="b">
        <v>0</v>
      </c>
      <c r="R148" t="s">
        <v>248</v>
      </c>
    </row>
    <row r="149" spans="1:18" x14ac:dyDescent="0.2">
      <c r="A149" t="s">
        <v>59</v>
      </c>
      <c r="B149" t="s">
        <v>60</v>
      </c>
      <c r="C149" t="s">
        <v>21</v>
      </c>
      <c r="D149" t="s">
        <v>39</v>
      </c>
      <c r="E149" s="1">
        <v>44076</v>
      </c>
      <c r="F149" t="s">
        <v>8</v>
      </c>
      <c r="G149">
        <v>2</v>
      </c>
      <c r="H149">
        <v>2</v>
      </c>
      <c r="I149" s="3">
        <v>1</v>
      </c>
      <c r="J149">
        <v>3</v>
      </c>
      <c r="K149" s="2">
        <v>0.5</v>
      </c>
      <c r="L149" s="3">
        <v>0.59499999999999997</v>
      </c>
      <c r="M149">
        <v>6.6</v>
      </c>
      <c r="N149">
        <v>7</v>
      </c>
      <c r="O149" t="b">
        <v>0</v>
      </c>
      <c r="P149" t="b">
        <v>1</v>
      </c>
      <c r="Q149" t="b">
        <v>0</v>
      </c>
      <c r="R149" t="s">
        <v>248</v>
      </c>
    </row>
    <row r="150" spans="1:18" x14ac:dyDescent="0.2">
      <c r="A150" t="s">
        <v>59</v>
      </c>
      <c r="B150" t="s">
        <v>64</v>
      </c>
      <c r="C150" t="s">
        <v>21</v>
      </c>
      <c r="D150" t="s">
        <v>39</v>
      </c>
      <c r="E150" s="1">
        <v>44076</v>
      </c>
      <c r="F150" t="s">
        <v>8</v>
      </c>
      <c r="G150">
        <v>1</v>
      </c>
      <c r="J150">
        <v>1</v>
      </c>
      <c r="K150" s="2">
        <v>0.5</v>
      </c>
      <c r="L150" s="3">
        <v>0.59499999999999997</v>
      </c>
      <c r="M150">
        <v>6.6</v>
      </c>
      <c r="N150">
        <v>7</v>
      </c>
      <c r="O150" t="b">
        <v>0</v>
      </c>
      <c r="P150" t="b">
        <v>1</v>
      </c>
      <c r="Q150" t="b">
        <v>0</v>
      </c>
      <c r="R150" t="s">
        <v>248</v>
      </c>
    </row>
    <row r="151" spans="1:18" x14ac:dyDescent="0.2">
      <c r="A151" t="s">
        <v>62</v>
      </c>
      <c r="B151" t="s">
        <v>86</v>
      </c>
      <c r="C151" t="s">
        <v>6</v>
      </c>
      <c r="D151" t="s">
        <v>91</v>
      </c>
      <c r="E151" s="1">
        <v>44746</v>
      </c>
      <c r="F151" t="s">
        <v>8</v>
      </c>
      <c r="G151">
        <v>1</v>
      </c>
      <c r="H151">
        <v>1</v>
      </c>
      <c r="I151" s="3">
        <v>1</v>
      </c>
      <c r="J151">
        <v>1</v>
      </c>
      <c r="K151" s="2">
        <v>0.72699999999999998</v>
      </c>
      <c r="L151" s="3">
        <v>0.45300000000000001</v>
      </c>
      <c r="M151">
        <v>11.4</v>
      </c>
      <c r="N151">
        <v>14</v>
      </c>
      <c r="O151" t="b">
        <v>1</v>
      </c>
      <c r="P151" t="b">
        <v>1</v>
      </c>
      <c r="Q151" t="b">
        <v>1</v>
      </c>
      <c r="R151" t="s">
        <v>199</v>
      </c>
    </row>
    <row r="152" spans="1:18" x14ac:dyDescent="0.2">
      <c r="A152" t="s">
        <v>72</v>
      </c>
      <c r="B152" t="s">
        <v>74</v>
      </c>
      <c r="C152" t="s">
        <v>6</v>
      </c>
      <c r="D152" t="s">
        <v>91</v>
      </c>
      <c r="E152" s="1">
        <v>44746</v>
      </c>
      <c r="F152" t="s">
        <v>8</v>
      </c>
      <c r="G152">
        <v>1</v>
      </c>
      <c r="H152">
        <v>1</v>
      </c>
      <c r="I152" s="3">
        <v>1</v>
      </c>
      <c r="J152">
        <v>1</v>
      </c>
      <c r="K152" s="2">
        <v>0.72699999999999998</v>
      </c>
      <c r="L152" s="3">
        <v>0.45300000000000001</v>
      </c>
      <c r="M152">
        <v>11.4</v>
      </c>
      <c r="N152">
        <v>14</v>
      </c>
      <c r="O152" t="b">
        <v>1</v>
      </c>
      <c r="P152" t="b">
        <v>1</v>
      </c>
      <c r="Q152" t="b">
        <v>1</v>
      </c>
      <c r="R152" t="s">
        <v>199</v>
      </c>
    </row>
    <row r="153" spans="1:18" x14ac:dyDescent="0.2">
      <c r="A153" t="s">
        <v>65</v>
      </c>
      <c r="B153" t="s">
        <v>71</v>
      </c>
      <c r="C153" t="s">
        <v>6</v>
      </c>
      <c r="D153" t="s">
        <v>91</v>
      </c>
      <c r="E153" s="1">
        <v>44746</v>
      </c>
      <c r="F153" t="s">
        <v>8</v>
      </c>
      <c r="G153">
        <v>1</v>
      </c>
      <c r="H153">
        <v>1</v>
      </c>
      <c r="I153" s="3">
        <v>1</v>
      </c>
      <c r="J153">
        <v>2</v>
      </c>
      <c r="K153" s="2">
        <v>0.72699999999999998</v>
      </c>
      <c r="L153" s="3">
        <v>0.45300000000000001</v>
      </c>
      <c r="M153">
        <v>11.4</v>
      </c>
      <c r="N153">
        <v>14</v>
      </c>
      <c r="O153" t="b">
        <v>1</v>
      </c>
      <c r="P153" t="b">
        <v>1</v>
      </c>
      <c r="Q153" t="b">
        <v>1</v>
      </c>
      <c r="R153" t="s">
        <v>199</v>
      </c>
    </row>
    <row r="154" spans="1:18" x14ac:dyDescent="0.2">
      <c r="A154" t="s">
        <v>65</v>
      </c>
      <c r="B154" t="s">
        <v>66</v>
      </c>
      <c r="C154" t="s">
        <v>6</v>
      </c>
      <c r="D154" t="s">
        <v>91</v>
      </c>
      <c r="E154" s="1">
        <v>44746</v>
      </c>
      <c r="F154" t="s">
        <v>8</v>
      </c>
      <c r="G154">
        <v>9</v>
      </c>
      <c r="H154">
        <v>6</v>
      </c>
      <c r="I154" s="3">
        <v>0.66700000000000004</v>
      </c>
      <c r="J154">
        <v>7</v>
      </c>
      <c r="K154" s="2">
        <v>0.72699999999999998</v>
      </c>
      <c r="L154" s="3">
        <v>0.45300000000000001</v>
      </c>
      <c r="M154">
        <v>11.4</v>
      </c>
      <c r="N154">
        <v>14</v>
      </c>
      <c r="O154" t="b">
        <v>1</v>
      </c>
      <c r="P154" t="b">
        <v>1</v>
      </c>
      <c r="Q154" t="b">
        <v>1</v>
      </c>
      <c r="R154" t="s">
        <v>199</v>
      </c>
    </row>
    <row r="155" spans="1:18" x14ac:dyDescent="0.2">
      <c r="A155" t="s">
        <v>59</v>
      </c>
      <c r="B155" t="s">
        <v>64</v>
      </c>
      <c r="C155" t="s">
        <v>6</v>
      </c>
      <c r="D155" t="s">
        <v>91</v>
      </c>
      <c r="E155" s="1">
        <v>44746</v>
      </c>
      <c r="F155" t="s">
        <v>8</v>
      </c>
      <c r="G155">
        <v>4</v>
      </c>
      <c r="H155">
        <v>3</v>
      </c>
      <c r="I155" s="3">
        <v>0.75</v>
      </c>
      <c r="J155">
        <v>4</v>
      </c>
      <c r="K155" s="2">
        <v>0.72699999999999998</v>
      </c>
      <c r="L155" s="3">
        <v>0.45300000000000001</v>
      </c>
      <c r="M155">
        <v>11.4</v>
      </c>
      <c r="N155">
        <v>14</v>
      </c>
      <c r="O155" t="b">
        <v>1</v>
      </c>
      <c r="P155" t="b">
        <v>1</v>
      </c>
      <c r="Q155" t="b">
        <v>1</v>
      </c>
      <c r="R155" t="s">
        <v>199</v>
      </c>
    </row>
    <row r="156" spans="1:18" x14ac:dyDescent="0.2">
      <c r="A156" t="s">
        <v>62</v>
      </c>
      <c r="B156" t="s">
        <v>63</v>
      </c>
      <c r="C156" t="s">
        <v>21</v>
      </c>
      <c r="D156" t="s">
        <v>28</v>
      </c>
      <c r="E156" s="1">
        <v>44621</v>
      </c>
      <c r="F156" t="s">
        <v>8</v>
      </c>
      <c r="G156">
        <v>3</v>
      </c>
      <c r="H156">
        <v>1</v>
      </c>
      <c r="I156" s="3">
        <v>0.33300000000000002</v>
      </c>
      <c r="J156">
        <v>8</v>
      </c>
      <c r="K156" s="2">
        <v>0.5</v>
      </c>
      <c r="L156" s="3">
        <v>0.59499999999999997</v>
      </c>
      <c r="M156">
        <v>6.6</v>
      </c>
      <c r="N156">
        <v>7</v>
      </c>
      <c r="O156" t="b">
        <v>0</v>
      </c>
      <c r="P156" t="b">
        <v>1</v>
      </c>
      <c r="Q156" t="b">
        <v>0</v>
      </c>
      <c r="R156" t="s">
        <v>217</v>
      </c>
    </row>
    <row r="157" spans="1:18" x14ac:dyDescent="0.2">
      <c r="A157" t="s">
        <v>72</v>
      </c>
      <c r="B157" t="s">
        <v>73</v>
      </c>
      <c r="C157" t="s">
        <v>21</v>
      </c>
      <c r="D157" t="s">
        <v>28</v>
      </c>
      <c r="E157" s="1">
        <v>44621</v>
      </c>
      <c r="F157" t="s">
        <v>8</v>
      </c>
      <c r="J157">
        <v>1</v>
      </c>
      <c r="K157" s="2">
        <v>0.5</v>
      </c>
      <c r="L157" s="3">
        <v>0.59499999999999997</v>
      </c>
      <c r="M157">
        <v>6.6</v>
      </c>
      <c r="N157">
        <v>7</v>
      </c>
      <c r="O157" t="b">
        <v>0</v>
      </c>
      <c r="P157" t="b">
        <v>1</v>
      </c>
      <c r="Q157" t="b">
        <v>0</v>
      </c>
      <c r="R157" t="s">
        <v>217</v>
      </c>
    </row>
    <row r="158" spans="1:18" x14ac:dyDescent="0.2">
      <c r="A158" t="s">
        <v>65</v>
      </c>
      <c r="B158" t="s">
        <v>68</v>
      </c>
      <c r="C158" t="s">
        <v>21</v>
      </c>
      <c r="D158" t="s">
        <v>28</v>
      </c>
      <c r="E158" s="1">
        <v>44621</v>
      </c>
      <c r="F158" t="s">
        <v>8</v>
      </c>
      <c r="G158">
        <v>3</v>
      </c>
      <c r="H158">
        <v>2</v>
      </c>
      <c r="I158" s="3">
        <v>0.66700000000000004</v>
      </c>
      <c r="J158">
        <v>2</v>
      </c>
      <c r="K158" s="2">
        <v>0.5</v>
      </c>
      <c r="L158" s="3">
        <v>0.59499999999999997</v>
      </c>
      <c r="M158">
        <v>6.6</v>
      </c>
      <c r="N158">
        <v>7</v>
      </c>
      <c r="O158" t="b">
        <v>0</v>
      </c>
      <c r="P158" t="b">
        <v>1</v>
      </c>
      <c r="Q158" t="b">
        <v>0</v>
      </c>
      <c r="R158" t="s">
        <v>217</v>
      </c>
    </row>
    <row r="159" spans="1:18" x14ac:dyDescent="0.2">
      <c r="A159" t="s">
        <v>65</v>
      </c>
      <c r="B159" t="s">
        <v>66</v>
      </c>
      <c r="C159" t="s">
        <v>21</v>
      </c>
      <c r="D159" t="s">
        <v>28</v>
      </c>
      <c r="E159" s="1">
        <v>44621</v>
      </c>
      <c r="F159" t="s">
        <v>8</v>
      </c>
      <c r="G159">
        <v>1</v>
      </c>
      <c r="J159">
        <v>1</v>
      </c>
      <c r="K159" s="2">
        <v>0.5</v>
      </c>
      <c r="L159" s="3">
        <v>0.59499999999999997</v>
      </c>
      <c r="M159">
        <v>6.6</v>
      </c>
      <c r="N159">
        <v>7</v>
      </c>
      <c r="O159" t="b">
        <v>0</v>
      </c>
      <c r="P159" t="b">
        <v>1</v>
      </c>
      <c r="Q159" t="b">
        <v>0</v>
      </c>
      <c r="R159" t="s">
        <v>217</v>
      </c>
    </row>
    <row r="160" spans="1:18" x14ac:dyDescent="0.2">
      <c r="A160" t="s">
        <v>59</v>
      </c>
      <c r="B160" t="s">
        <v>64</v>
      </c>
      <c r="C160" t="s">
        <v>21</v>
      </c>
      <c r="D160" t="s">
        <v>28</v>
      </c>
      <c r="E160" s="1">
        <v>44621</v>
      </c>
      <c r="F160" t="s">
        <v>8</v>
      </c>
      <c r="G160">
        <v>4</v>
      </c>
      <c r="H160">
        <v>3</v>
      </c>
      <c r="I160" s="3">
        <v>0.75</v>
      </c>
      <c r="J160">
        <v>3</v>
      </c>
      <c r="K160" s="2">
        <v>0.5</v>
      </c>
      <c r="L160" s="3">
        <v>0.59499999999999997</v>
      </c>
      <c r="M160">
        <v>6.6</v>
      </c>
      <c r="N160">
        <v>7</v>
      </c>
      <c r="O160" t="b">
        <v>0</v>
      </c>
      <c r="P160" t="b">
        <v>1</v>
      </c>
      <c r="Q160" t="b">
        <v>0</v>
      </c>
      <c r="R160" t="s">
        <v>217</v>
      </c>
    </row>
    <row r="161" spans="1:18" x14ac:dyDescent="0.2">
      <c r="A161" t="s">
        <v>62</v>
      </c>
      <c r="B161" t="s">
        <v>86</v>
      </c>
      <c r="C161" t="s">
        <v>6</v>
      </c>
      <c r="D161" t="s">
        <v>85</v>
      </c>
      <c r="E161" s="1">
        <v>44746</v>
      </c>
      <c r="F161" t="s">
        <v>8</v>
      </c>
      <c r="J161">
        <v>1</v>
      </c>
      <c r="K161" s="2">
        <v>0.66700000000000004</v>
      </c>
      <c r="L161" s="3">
        <v>0.45300000000000001</v>
      </c>
      <c r="M161">
        <v>11.4</v>
      </c>
      <c r="N161">
        <v>16</v>
      </c>
      <c r="O161" t="b">
        <v>1</v>
      </c>
      <c r="P161" t="b">
        <v>1</v>
      </c>
      <c r="Q161" t="b">
        <v>1</v>
      </c>
      <c r="R161" t="s">
        <v>198</v>
      </c>
    </row>
    <row r="162" spans="1:18" x14ac:dyDescent="0.2">
      <c r="A162" t="s">
        <v>62</v>
      </c>
      <c r="B162" t="s">
        <v>63</v>
      </c>
      <c r="C162" t="s">
        <v>6</v>
      </c>
      <c r="D162" t="s">
        <v>85</v>
      </c>
      <c r="E162" s="1">
        <v>44746</v>
      </c>
      <c r="F162" t="s">
        <v>8</v>
      </c>
      <c r="G162">
        <v>3</v>
      </c>
      <c r="H162">
        <v>3</v>
      </c>
      <c r="I162" s="3">
        <v>1</v>
      </c>
      <c r="J162">
        <v>4</v>
      </c>
      <c r="K162" s="2">
        <v>0.66700000000000004</v>
      </c>
      <c r="L162" s="3">
        <v>0.45300000000000001</v>
      </c>
      <c r="M162">
        <v>11.4</v>
      </c>
      <c r="N162">
        <v>16</v>
      </c>
      <c r="O162" t="b">
        <v>1</v>
      </c>
      <c r="P162" t="b">
        <v>1</v>
      </c>
      <c r="Q162" t="b">
        <v>1</v>
      </c>
      <c r="R162" t="s">
        <v>198</v>
      </c>
    </row>
    <row r="163" spans="1:18" x14ac:dyDescent="0.2">
      <c r="A163" t="s">
        <v>193</v>
      </c>
      <c r="B163" t="s">
        <v>194</v>
      </c>
      <c r="C163" t="s">
        <v>6</v>
      </c>
      <c r="D163" t="s">
        <v>85</v>
      </c>
      <c r="E163" s="1">
        <v>44746</v>
      </c>
      <c r="F163" t="s">
        <v>8</v>
      </c>
      <c r="J163">
        <v>1</v>
      </c>
      <c r="K163" s="2">
        <v>0.66700000000000004</v>
      </c>
      <c r="L163" s="3">
        <v>0.45300000000000001</v>
      </c>
      <c r="M163">
        <v>11.4</v>
      </c>
      <c r="N163">
        <v>16</v>
      </c>
      <c r="O163" t="b">
        <v>1</v>
      </c>
      <c r="P163" t="b">
        <v>1</v>
      </c>
      <c r="Q163" t="b">
        <v>1</v>
      </c>
      <c r="R163" t="s">
        <v>198</v>
      </c>
    </row>
    <row r="164" spans="1:18" x14ac:dyDescent="0.2">
      <c r="A164" t="s">
        <v>72</v>
      </c>
      <c r="B164" t="s">
        <v>73</v>
      </c>
      <c r="C164" t="s">
        <v>6</v>
      </c>
      <c r="D164" t="s">
        <v>85</v>
      </c>
      <c r="E164" s="1">
        <v>44746</v>
      </c>
      <c r="F164" t="s">
        <v>8</v>
      </c>
      <c r="G164">
        <v>1</v>
      </c>
      <c r="J164">
        <v>1</v>
      </c>
      <c r="K164" s="2">
        <v>0.66700000000000004</v>
      </c>
      <c r="L164" s="3">
        <v>0.45300000000000001</v>
      </c>
      <c r="M164">
        <v>11.4</v>
      </c>
      <c r="N164">
        <v>16</v>
      </c>
      <c r="O164" t="b">
        <v>1</v>
      </c>
      <c r="P164" t="b">
        <v>1</v>
      </c>
      <c r="Q164" t="b">
        <v>1</v>
      </c>
      <c r="R164" t="s">
        <v>198</v>
      </c>
    </row>
    <row r="165" spans="1:18" x14ac:dyDescent="0.2">
      <c r="A165" t="s">
        <v>65</v>
      </c>
      <c r="B165" t="s">
        <v>71</v>
      </c>
      <c r="C165" t="s">
        <v>6</v>
      </c>
      <c r="D165" t="s">
        <v>85</v>
      </c>
      <c r="E165" s="1">
        <v>44746</v>
      </c>
      <c r="F165" t="s">
        <v>8</v>
      </c>
      <c r="G165">
        <v>2</v>
      </c>
      <c r="H165">
        <v>2</v>
      </c>
      <c r="I165" s="3">
        <v>1</v>
      </c>
      <c r="J165">
        <v>1</v>
      </c>
      <c r="K165" s="2">
        <v>0.66700000000000004</v>
      </c>
      <c r="L165" s="3">
        <v>0.45300000000000001</v>
      </c>
      <c r="M165">
        <v>11.4</v>
      </c>
      <c r="N165">
        <v>16</v>
      </c>
      <c r="O165" t="b">
        <v>1</v>
      </c>
      <c r="P165" t="b">
        <v>1</v>
      </c>
      <c r="Q165" t="b">
        <v>1</v>
      </c>
      <c r="R165" t="s">
        <v>198</v>
      </c>
    </row>
    <row r="166" spans="1:18" x14ac:dyDescent="0.2">
      <c r="A166" t="s">
        <v>65</v>
      </c>
      <c r="B166" t="s">
        <v>68</v>
      </c>
      <c r="C166" t="s">
        <v>6</v>
      </c>
      <c r="D166" t="s">
        <v>85</v>
      </c>
      <c r="E166" s="1">
        <v>44746</v>
      </c>
      <c r="F166" t="s">
        <v>8</v>
      </c>
      <c r="G166">
        <v>2</v>
      </c>
      <c r="H166">
        <v>1</v>
      </c>
      <c r="I166" s="3">
        <v>0.5</v>
      </c>
      <c r="J166">
        <v>1</v>
      </c>
      <c r="K166" s="2">
        <v>0.66700000000000004</v>
      </c>
      <c r="L166" s="3">
        <v>0.45300000000000001</v>
      </c>
      <c r="M166">
        <v>11.4</v>
      </c>
      <c r="N166">
        <v>16</v>
      </c>
      <c r="O166" t="b">
        <v>1</v>
      </c>
      <c r="P166" t="b">
        <v>1</v>
      </c>
      <c r="Q166" t="b">
        <v>1</v>
      </c>
      <c r="R166" t="s">
        <v>198</v>
      </c>
    </row>
    <row r="167" spans="1:18" x14ac:dyDescent="0.2">
      <c r="A167" t="s">
        <v>65</v>
      </c>
      <c r="B167" t="s">
        <v>66</v>
      </c>
      <c r="C167" t="s">
        <v>6</v>
      </c>
      <c r="D167" t="s">
        <v>85</v>
      </c>
      <c r="E167" s="1">
        <v>44746</v>
      </c>
      <c r="F167" t="s">
        <v>8</v>
      </c>
      <c r="G167">
        <v>7</v>
      </c>
      <c r="H167">
        <v>5</v>
      </c>
      <c r="I167" s="3">
        <v>0.71399999999999997</v>
      </c>
      <c r="J167">
        <v>6</v>
      </c>
      <c r="K167" s="2">
        <v>0.66700000000000004</v>
      </c>
      <c r="L167" s="3">
        <v>0.45300000000000001</v>
      </c>
      <c r="M167">
        <v>11.4</v>
      </c>
      <c r="N167">
        <v>16</v>
      </c>
      <c r="O167" t="b">
        <v>1</v>
      </c>
      <c r="P167" t="b">
        <v>1</v>
      </c>
      <c r="Q167" t="b">
        <v>1</v>
      </c>
      <c r="R167" t="s">
        <v>198</v>
      </c>
    </row>
    <row r="168" spans="1:18" x14ac:dyDescent="0.2">
      <c r="A168" t="s">
        <v>59</v>
      </c>
      <c r="B168" t="s">
        <v>60</v>
      </c>
      <c r="C168" t="s">
        <v>6</v>
      </c>
      <c r="D168" t="s">
        <v>85</v>
      </c>
      <c r="E168" s="1">
        <v>44746</v>
      </c>
      <c r="F168" t="s">
        <v>8</v>
      </c>
      <c r="G168">
        <v>2</v>
      </c>
      <c r="H168">
        <v>2</v>
      </c>
      <c r="I168" s="3">
        <v>1</v>
      </c>
      <c r="J168">
        <v>3</v>
      </c>
      <c r="K168" s="2">
        <v>0.66700000000000004</v>
      </c>
      <c r="L168" s="3">
        <v>0.45300000000000001</v>
      </c>
      <c r="M168">
        <v>11.4</v>
      </c>
      <c r="N168">
        <v>16</v>
      </c>
      <c r="O168" t="b">
        <v>1</v>
      </c>
      <c r="P168" t="b">
        <v>1</v>
      </c>
      <c r="Q168" t="b">
        <v>1</v>
      </c>
      <c r="R168" t="s">
        <v>198</v>
      </c>
    </row>
    <row r="169" spans="1:18" x14ac:dyDescent="0.2">
      <c r="A169" t="s">
        <v>59</v>
      </c>
      <c r="B169" t="s">
        <v>64</v>
      </c>
      <c r="C169" t="s">
        <v>6</v>
      </c>
      <c r="D169" t="s">
        <v>85</v>
      </c>
      <c r="E169" s="1">
        <v>44746</v>
      </c>
      <c r="F169" t="s">
        <v>8</v>
      </c>
      <c r="G169">
        <v>4</v>
      </c>
      <c r="H169">
        <v>3</v>
      </c>
      <c r="I169" s="3">
        <v>0.75</v>
      </c>
      <c r="J169">
        <v>3</v>
      </c>
      <c r="K169" s="2">
        <v>0.66700000000000004</v>
      </c>
      <c r="L169" s="3">
        <v>0.45300000000000001</v>
      </c>
      <c r="M169">
        <v>11.4</v>
      </c>
      <c r="N169">
        <v>16</v>
      </c>
      <c r="O169" t="b">
        <v>1</v>
      </c>
      <c r="P169" t="b">
        <v>1</v>
      </c>
      <c r="Q169" t="b">
        <v>1</v>
      </c>
      <c r="R169" t="s">
        <v>198</v>
      </c>
    </row>
    <row r="170" spans="1:18" x14ac:dyDescent="0.2">
      <c r="A170" t="s">
        <v>62</v>
      </c>
      <c r="B170" t="s">
        <v>63</v>
      </c>
      <c r="C170" t="s">
        <v>6</v>
      </c>
      <c r="D170" t="s">
        <v>12</v>
      </c>
      <c r="E170" s="1">
        <v>45595</v>
      </c>
      <c r="F170" t="s">
        <v>8</v>
      </c>
      <c r="G170">
        <v>36</v>
      </c>
      <c r="H170">
        <v>11</v>
      </c>
      <c r="I170" s="3">
        <v>0.30599999999999999</v>
      </c>
      <c r="J170">
        <v>18</v>
      </c>
      <c r="K170" s="2">
        <v>0.53300000000000003</v>
      </c>
      <c r="L170" s="3">
        <v>0.45300000000000001</v>
      </c>
      <c r="M170">
        <v>11.4</v>
      </c>
      <c r="N170">
        <v>21</v>
      </c>
      <c r="O170" t="b">
        <v>1</v>
      </c>
      <c r="P170" t="b">
        <v>1</v>
      </c>
      <c r="Q170" t="b">
        <v>1</v>
      </c>
      <c r="R170" t="s">
        <v>202</v>
      </c>
    </row>
    <row r="171" spans="1:18" x14ac:dyDescent="0.2">
      <c r="A171" t="s">
        <v>72</v>
      </c>
      <c r="B171" t="s">
        <v>77</v>
      </c>
      <c r="C171" t="s">
        <v>6</v>
      </c>
      <c r="D171" t="s">
        <v>12</v>
      </c>
      <c r="E171" s="1">
        <v>45595</v>
      </c>
      <c r="F171" t="s">
        <v>8</v>
      </c>
      <c r="J171">
        <v>1</v>
      </c>
      <c r="K171" s="2">
        <v>0.53300000000000003</v>
      </c>
      <c r="L171" s="3">
        <v>0.45300000000000001</v>
      </c>
      <c r="M171">
        <v>11.4</v>
      </c>
      <c r="N171">
        <v>21</v>
      </c>
      <c r="O171" t="b">
        <v>1</v>
      </c>
      <c r="P171" t="b">
        <v>1</v>
      </c>
      <c r="Q171" t="b">
        <v>1</v>
      </c>
      <c r="R171" t="s">
        <v>202</v>
      </c>
    </row>
    <row r="172" spans="1:18" x14ac:dyDescent="0.2">
      <c r="A172" t="s">
        <v>72</v>
      </c>
      <c r="B172" t="s">
        <v>73</v>
      </c>
      <c r="C172" t="s">
        <v>6</v>
      </c>
      <c r="D172" t="s">
        <v>12</v>
      </c>
      <c r="E172" s="1">
        <v>45595</v>
      </c>
      <c r="F172" t="s">
        <v>8</v>
      </c>
      <c r="G172">
        <v>1</v>
      </c>
      <c r="H172">
        <v>1</v>
      </c>
      <c r="I172" s="3">
        <v>1</v>
      </c>
      <c r="J172">
        <v>1</v>
      </c>
      <c r="K172" s="2">
        <v>0.53300000000000003</v>
      </c>
      <c r="L172" s="3">
        <v>0.45300000000000001</v>
      </c>
      <c r="M172">
        <v>11.4</v>
      </c>
      <c r="N172">
        <v>21</v>
      </c>
      <c r="O172" t="b">
        <v>1</v>
      </c>
      <c r="P172" t="b">
        <v>1</v>
      </c>
      <c r="Q172" t="b">
        <v>1</v>
      </c>
      <c r="R172" t="s">
        <v>202</v>
      </c>
    </row>
    <row r="173" spans="1:18" x14ac:dyDescent="0.2">
      <c r="A173" t="s">
        <v>72</v>
      </c>
      <c r="B173" t="s">
        <v>74</v>
      </c>
      <c r="C173" t="s">
        <v>6</v>
      </c>
      <c r="D173" t="s">
        <v>12</v>
      </c>
      <c r="E173" s="1">
        <v>45595</v>
      </c>
      <c r="F173" t="s">
        <v>8</v>
      </c>
      <c r="G173">
        <v>1</v>
      </c>
      <c r="H173">
        <v>1</v>
      </c>
      <c r="I173" s="3">
        <v>1</v>
      </c>
      <c r="J173">
        <v>1</v>
      </c>
      <c r="K173" s="2">
        <v>0.53300000000000003</v>
      </c>
      <c r="L173" s="3">
        <v>0.45300000000000001</v>
      </c>
      <c r="M173">
        <v>11.4</v>
      </c>
      <c r="N173">
        <v>21</v>
      </c>
      <c r="O173" t="b">
        <v>1</v>
      </c>
      <c r="P173" t="b">
        <v>1</v>
      </c>
      <c r="Q173" t="b">
        <v>1</v>
      </c>
      <c r="R173" t="s">
        <v>202</v>
      </c>
    </row>
    <row r="174" spans="1:18" x14ac:dyDescent="0.2">
      <c r="A174" t="s">
        <v>65</v>
      </c>
      <c r="B174" t="s">
        <v>71</v>
      </c>
      <c r="C174" t="s">
        <v>6</v>
      </c>
      <c r="D174" t="s">
        <v>12</v>
      </c>
      <c r="E174" s="1">
        <v>45595</v>
      </c>
      <c r="F174" t="s">
        <v>8</v>
      </c>
      <c r="G174">
        <v>3</v>
      </c>
      <c r="H174">
        <v>1</v>
      </c>
      <c r="I174" s="3">
        <v>0.33300000000000002</v>
      </c>
      <c r="J174">
        <v>1</v>
      </c>
      <c r="K174" s="2">
        <v>0.53300000000000003</v>
      </c>
      <c r="L174" s="3">
        <v>0.45300000000000001</v>
      </c>
      <c r="M174">
        <v>11.4</v>
      </c>
      <c r="N174">
        <v>21</v>
      </c>
      <c r="O174" t="b">
        <v>1</v>
      </c>
      <c r="P174" t="b">
        <v>1</v>
      </c>
      <c r="Q174" t="b">
        <v>1</v>
      </c>
      <c r="R174" t="s">
        <v>202</v>
      </c>
    </row>
    <row r="175" spans="1:18" x14ac:dyDescent="0.2">
      <c r="A175" t="s">
        <v>65</v>
      </c>
      <c r="B175" t="s">
        <v>68</v>
      </c>
      <c r="C175" t="s">
        <v>6</v>
      </c>
      <c r="D175" t="s">
        <v>12</v>
      </c>
      <c r="E175" s="1">
        <v>45595</v>
      </c>
      <c r="F175" t="s">
        <v>8</v>
      </c>
      <c r="G175">
        <v>2</v>
      </c>
      <c r="H175">
        <v>1</v>
      </c>
      <c r="I175" s="3">
        <v>0.5</v>
      </c>
      <c r="J175">
        <v>1</v>
      </c>
      <c r="K175" s="2">
        <v>0.53300000000000003</v>
      </c>
      <c r="L175" s="3">
        <v>0.45300000000000001</v>
      </c>
      <c r="M175">
        <v>11.4</v>
      </c>
      <c r="N175">
        <v>21</v>
      </c>
      <c r="O175" t="b">
        <v>1</v>
      </c>
      <c r="P175" t="b">
        <v>1</v>
      </c>
      <c r="Q175" t="b">
        <v>1</v>
      </c>
      <c r="R175" t="s">
        <v>202</v>
      </c>
    </row>
    <row r="176" spans="1:18" x14ac:dyDescent="0.2">
      <c r="A176" t="s">
        <v>65</v>
      </c>
      <c r="B176" t="s">
        <v>66</v>
      </c>
      <c r="C176" t="s">
        <v>6</v>
      </c>
      <c r="D176" t="s">
        <v>12</v>
      </c>
      <c r="E176" s="1">
        <v>45595</v>
      </c>
      <c r="F176" t="s">
        <v>8</v>
      </c>
      <c r="G176">
        <v>8</v>
      </c>
      <c r="H176">
        <v>4</v>
      </c>
      <c r="I176" s="3">
        <v>0.5</v>
      </c>
      <c r="J176">
        <v>7</v>
      </c>
      <c r="K176" s="2">
        <v>0.53300000000000003</v>
      </c>
      <c r="L176" s="3">
        <v>0.45300000000000001</v>
      </c>
      <c r="M176">
        <v>11.4</v>
      </c>
      <c r="N176">
        <v>21</v>
      </c>
      <c r="O176" t="b">
        <v>1</v>
      </c>
      <c r="P176" t="b">
        <v>1</v>
      </c>
      <c r="Q176" t="b">
        <v>1</v>
      </c>
      <c r="R176" t="s">
        <v>202</v>
      </c>
    </row>
    <row r="177" spans="1:18" x14ac:dyDescent="0.2">
      <c r="A177" t="s">
        <v>59</v>
      </c>
      <c r="B177" t="s">
        <v>60</v>
      </c>
      <c r="C177" t="s">
        <v>6</v>
      </c>
      <c r="D177" t="s">
        <v>12</v>
      </c>
      <c r="E177" s="1">
        <v>45595</v>
      </c>
      <c r="F177" t="s">
        <v>8</v>
      </c>
      <c r="G177">
        <v>1</v>
      </c>
      <c r="H177">
        <v>1</v>
      </c>
      <c r="I177" s="3">
        <v>1</v>
      </c>
      <c r="J177">
        <v>5</v>
      </c>
      <c r="K177" s="2">
        <v>0.53300000000000003</v>
      </c>
      <c r="L177" s="3">
        <v>0.45300000000000001</v>
      </c>
      <c r="M177">
        <v>11.4</v>
      </c>
      <c r="N177">
        <v>21</v>
      </c>
      <c r="O177" t="b">
        <v>1</v>
      </c>
      <c r="P177" t="b">
        <v>1</v>
      </c>
      <c r="Q177" t="b">
        <v>1</v>
      </c>
      <c r="R177" t="s">
        <v>202</v>
      </c>
    </row>
    <row r="178" spans="1:18" x14ac:dyDescent="0.2">
      <c r="A178" t="s">
        <v>59</v>
      </c>
      <c r="B178" t="s">
        <v>64</v>
      </c>
      <c r="C178" t="s">
        <v>6</v>
      </c>
      <c r="D178" t="s">
        <v>12</v>
      </c>
      <c r="E178" s="1">
        <v>45595</v>
      </c>
      <c r="F178" t="s">
        <v>8</v>
      </c>
      <c r="G178">
        <v>10</v>
      </c>
      <c r="H178">
        <v>2</v>
      </c>
      <c r="I178" s="3">
        <v>0.2</v>
      </c>
      <c r="J178">
        <v>4</v>
      </c>
      <c r="K178" s="2">
        <v>0.53300000000000003</v>
      </c>
      <c r="L178" s="3">
        <v>0.45300000000000001</v>
      </c>
      <c r="M178">
        <v>11.4</v>
      </c>
      <c r="N178">
        <v>21</v>
      </c>
      <c r="O178" t="b">
        <v>1</v>
      </c>
      <c r="P178" t="b">
        <v>1</v>
      </c>
      <c r="Q178" t="b">
        <v>1</v>
      </c>
      <c r="R178" t="s">
        <v>202</v>
      </c>
    </row>
    <row r="179" spans="1:18" x14ac:dyDescent="0.2">
      <c r="A179" t="s">
        <v>65</v>
      </c>
      <c r="B179" t="s">
        <v>71</v>
      </c>
      <c r="C179" t="s">
        <v>6</v>
      </c>
      <c r="D179" t="s">
        <v>18</v>
      </c>
      <c r="E179" s="1">
        <v>45729</v>
      </c>
      <c r="F179" t="s">
        <v>17</v>
      </c>
      <c r="G179">
        <v>2</v>
      </c>
      <c r="H179">
        <v>2</v>
      </c>
      <c r="I179" s="3">
        <v>1</v>
      </c>
      <c r="J179">
        <v>2</v>
      </c>
      <c r="K179" s="2">
        <v>1</v>
      </c>
      <c r="L179" s="3">
        <v>0.45300000000000001</v>
      </c>
      <c r="M179">
        <v>5.8</v>
      </c>
      <c r="N179">
        <v>13</v>
      </c>
      <c r="O179" t="b">
        <v>1</v>
      </c>
      <c r="P179" t="b">
        <v>1</v>
      </c>
      <c r="Q179" t="b">
        <v>1</v>
      </c>
      <c r="R179" t="s">
        <v>207</v>
      </c>
    </row>
    <row r="180" spans="1:18" x14ac:dyDescent="0.2">
      <c r="A180" t="s">
        <v>59</v>
      </c>
      <c r="B180" t="s">
        <v>60</v>
      </c>
      <c r="C180" t="s">
        <v>6</v>
      </c>
      <c r="D180" t="s">
        <v>18</v>
      </c>
      <c r="E180" s="1">
        <v>45729</v>
      </c>
      <c r="F180" t="s">
        <v>17</v>
      </c>
      <c r="G180">
        <v>4</v>
      </c>
      <c r="H180">
        <v>3</v>
      </c>
      <c r="I180" s="3">
        <v>0.75</v>
      </c>
      <c r="J180">
        <v>5</v>
      </c>
      <c r="K180" s="2">
        <v>1</v>
      </c>
      <c r="L180" s="3">
        <v>0.45300000000000001</v>
      </c>
      <c r="M180">
        <v>5.8</v>
      </c>
      <c r="N180">
        <v>13</v>
      </c>
      <c r="O180" t="b">
        <v>1</v>
      </c>
      <c r="P180" t="b">
        <v>1</v>
      </c>
      <c r="Q180" t="b">
        <v>1</v>
      </c>
      <c r="R180" t="s">
        <v>207</v>
      </c>
    </row>
    <row r="181" spans="1:18" x14ac:dyDescent="0.2">
      <c r="A181" t="s">
        <v>59</v>
      </c>
      <c r="B181" t="s">
        <v>64</v>
      </c>
      <c r="C181" t="s">
        <v>6</v>
      </c>
      <c r="D181" t="s">
        <v>18</v>
      </c>
      <c r="E181" s="1">
        <v>45729</v>
      </c>
      <c r="F181" t="s">
        <v>17</v>
      </c>
      <c r="G181">
        <v>12</v>
      </c>
      <c r="H181">
        <v>4</v>
      </c>
      <c r="I181" s="3">
        <v>0.33300000000000002</v>
      </c>
      <c r="J181">
        <v>6</v>
      </c>
      <c r="K181" s="2">
        <v>1</v>
      </c>
      <c r="L181" s="3">
        <v>0.45300000000000001</v>
      </c>
      <c r="M181">
        <v>5.8</v>
      </c>
      <c r="N181">
        <v>13</v>
      </c>
      <c r="O181" t="b">
        <v>1</v>
      </c>
      <c r="P181" t="b">
        <v>1</v>
      </c>
      <c r="Q181" t="b">
        <v>1</v>
      </c>
      <c r="R181" t="s">
        <v>207</v>
      </c>
    </row>
    <row r="182" spans="1:18" x14ac:dyDescent="0.2">
      <c r="A182" t="s">
        <v>62</v>
      </c>
      <c r="B182" t="s">
        <v>63</v>
      </c>
      <c r="C182" t="s">
        <v>6</v>
      </c>
      <c r="D182" t="s">
        <v>153</v>
      </c>
      <c r="E182" s="1">
        <v>44621</v>
      </c>
      <c r="F182" t="s">
        <v>8</v>
      </c>
      <c r="G182">
        <v>11</v>
      </c>
      <c r="H182">
        <v>6</v>
      </c>
      <c r="I182" s="3">
        <v>0.54500000000000004</v>
      </c>
      <c r="J182">
        <v>8</v>
      </c>
      <c r="K182" s="2">
        <v>0.4</v>
      </c>
      <c r="L182" s="3">
        <v>0.45300000000000001</v>
      </c>
      <c r="M182">
        <v>11.4</v>
      </c>
      <c r="N182">
        <v>12</v>
      </c>
      <c r="O182" t="b">
        <v>0</v>
      </c>
      <c r="P182" t="b">
        <v>1</v>
      </c>
      <c r="Q182" t="b">
        <v>0</v>
      </c>
      <c r="R182" t="s">
        <v>205</v>
      </c>
    </row>
    <row r="183" spans="1:18" x14ac:dyDescent="0.2">
      <c r="A183" t="s">
        <v>72</v>
      </c>
      <c r="B183" t="s">
        <v>104</v>
      </c>
      <c r="C183" t="s">
        <v>6</v>
      </c>
      <c r="D183" t="s">
        <v>153</v>
      </c>
      <c r="E183" s="1">
        <v>44621</v>
      </c>
      <c r="F183" t="s">
        <v>8</v>
      </c>
      <c r="J183">
        <v>1</v>
      </c>
      <c r="K183" s="2">
        <v>0.4</v>
      </c>
      <c r="L183" s="3">
        <v>0.45300000000000001</v>
      </c>
      <c r="M183">
        <v>11.4</v>
      </c>
      <c r="N183">
        <v>12</v>
      </c>
      <c r="O183" t="b">
        <v>0</v>
      </c>
      <c r="P183" t="b">
        <v>1</v>
      </c>
      <c r="Q183" t="b">
        <v>0</v>
      </c>
      <c r="R183" t="s">
        <v>205</v>
      </c>
    </row>
    <row r="184" spans="1:18" x14ac:dyDescent="0.2">
      <c r="A184" t="s">
        <v>65</v>
      </c>
      <c r="B184" t="s">
        <v>71</v>
      </c>
      <c r="C184" t="s">
        <v>6</v>
      </c>
      <c r="D184" t="s">
        <v>153</v>
      </c>
      <c r="E184" s="1">
        <v>44621</v>
      </c>
      <c r="F184" t="s">
        <v>8</v>
      </c>
      <c r="G184">
        <v>1</v>
      </c>
      <c r="J184">
        <v>1</v>
      </c>
      <c r="K184" s="2">
        <v>0.4</v>
      </c>
      <c r="L184" s="3">
        <v>0.45300000000000001</v>
      </c>
      <c r="M184">
        <v>11.4</v>
      </c>
      <c r="N184">
        <v>12</v>
      </c>
      <c r="O184" t="b">
        <v>0</v>
      </c>
      <c r="P184" t="b">
        <v>1</v>
      </c>
      <c r="Q184" t="b">
        <v>0</v>
      </c>
      <c r="R184" t="s">
        <v>205</v>
      </c>
    </row>
    <row r="185" spans="1:18" x14ac:dyDescent="0.2">
      <c r="A185" t="s">
        <v>65</v>
      </c>
      <c r="B185" t="s">
        <v>66</v>
      </c>
      <c r="C185" t="s">
        <v>6</v>
      </c>
      <c r="D185" t="s">
        <v>153</v>
      </c>
      <c r="E185" s="1">
        <v>44621</v>
      </c>
      <c r="F185" t="s">
        <v>8</v>
      </c>
      <c r="G185">
        <v>4</v>
      </c>
      <c r="H185">
        <v>2</v>
      </c>
      <c r="I185" s="3">
        <v>0.5</v>
      </c>
      <c r="J185">
        <v>3</v>
      </c>
      <c r="K185" s="2">
        <v>0.4</v>
      </c>
      <c r="L185" s="3">
        <v>0.45300000000000001</v>
      </c>
      <c r="M185">
        <v>11.4</v>
      </c>
      <c r="N185">
        <v>12</v>
      </c>
      <c r="O185" t="b">
        <v>0</v>
      </c>
      <c r="P185" t="b">
        <v>1</v>
      </c>
      <c r="Q185" t="b">
        <v>0</v>
      </c>
      <c r="R185" t="s">
        <v>205</v>
      </c>
    </row>
    <row r="186" spans="1:18" x14ac:dyDescent="0.2">
      <c r="A186" t="s">
        <v>59</v>
      </c>
      <c r="B186" t="s">
        <v>60</v>
      </c>
      <c r="C186" t="s">
        <v>6</v>
      </c>
      <c r="D186" t="s">
        <v>153</v>
      </c>
      <c r="E186" s="1">
        <v>44621</v>
      </c>
      <c r="F186" t="s">
        <v>8</v>
      </c>
      <c r="J186">
        <v>1</v>
      </c>
      <c r="K186" s="2">
        <v>0.4</v>
      </c>
      <c r="L186" s="3">
        <v>0.45300000000000001</v>
      </c>
      <c r="M186">
        <v>11.4</v>
      </c>
      <c r="N186">
        <v>12</v>
      </c>
      <c r="O186" t="b">
        <v>0</v>
      </c>
      <c r="P186" t="b">
        <v>1</v>
      </c>
      <c r="Q186" t="b">
        <v>0</v>
      </c>
      <c r="R186" t="s">
        <v>205</v>
      </c>
    </row>
    <row r="187" spans="1:18" x14ac:dyDescent="0.2">
      <c r="A187" t="s">
        <v>59</v>
      </c>
      <c r="B187" t="s">
        <v>64</v>
      </c>
      <c r="C187" t="s">
        <v>6</v>
      </c>
      <c r="D187" t="s">
        <v>153</v>
      </c>
      <c r="E187" s="1">
        <v>44621</v>
      </c>
      <c r="F187" t="s">
        <v>8</v>
      </c>
      <c r="G187">
        <v>6</v>
      </c>
      <c r="H187">
        <v>5</v>
      </c>
      <c r="I187" s="3">
        <v>0.83299999999999996</v>
      </c>
      <c r="J187">
        <v>6</v>
      </c>
      <c r="K187" s="2">
        <v>0.4</v>
      </c>
      <c r="L187" s="3">
        <v>0.45300000000000001</v>
      </c>
      <c r="M187">
        <v>11.4</v>
      </c>
      <c r="N187">
        <v>12</v>
      </c>
      <c r="O187" t="b">
        <v>0</v>
      </c>
      <c r="P187" t="b">
        <v>1</v>
      </c>
      <c r="Q187" t="b">
        <v>0</v>
      </c>
      <c r="R187" t="s">
        <v>205</v>
      </c>
    </row>
    <row r="188" spans="1:18" x14ac:dyDescent="0.2">
      <c r="A188" t="s">
        <v>62</v>
      </c>
      <c r="B188" t="s">
        <v>63</v>
      </c>
      <c r="C188" t="s">
        <v>21</v>
      </c>
      <c r="D188" t="s">
        <v>115</v>
      </c>
      <c r="E188" s="1">
        <v>45551</v>
      </c>
      <c r="F188" t="s">
        <v>8</v>
      </c>
      <c r="G188">
        <v>1</v>
      </c>
      <c r="J188">
        <v>3</v>
      </c>
      <c r="L188" s="3">
        <v>0.59499999999999997</v>
      </c>
      <c r="M188">
        <v>6.6</v>
      </c>
      <c r="N188">
        <v>7</v>
      </c>
      <c r="O188" t="b">
        <v>0</v>
      </c>
      <c r="P188" t="b">
        <v>1</v>
      </c>
      <c r="Q188" t="b">
        <v>1</v>
      </c>
      <c r="R188" t="s">
        <v>220</v>
      </c>
    </row>
    <row r="189" spans="1:18" x14ac:dyDescent="0.2">
      <c r="A189" t="s">
        <v>72</v>
      </c>
      <c r="B189" t="s">
        <v>77</v>
      </c>
      <c r="C189" t="s">
        <v>21</v>
      </c>
      <c r="D189" t="s">
        <v>115</v>
      </c>
      <c r="E189" s="1">
        <v>45551</v>
      </c>
      <c r="F189" t="s">
        <v>8</v>
      </c>
      <c r="J189">
        <v>1</v>
      </c>
      <c r="L189" s="3">
        <v>0.59499999999999997</v>
      </c>
      <c r="M189">
        <v>6.6</v>
      </c>
      <c r="N189">
        <v>7</v>
      </c>
      <c r="O189" t="b">
        <v>0</v>
      </c>
      <c r="P189" t="b">
        <v>1</v>
      </c>
      <c r="Q189" t="b">
        <v>1</v>
      </c>
      <c r="R189" t="s">
        <v>220</v>
      </c>
    </row>
    <row r="190" spans="1:18" x14ac:dyDescent="0.2">
      <c r="A190" t="s">
        <v>59</v>
      </c>
      <c r="B190" t="s">
        <v>60</v>
      </c>
      <c r="C190" t="s">
        <v>21</v>
      </c>
      <c r="D190" t="s">
        <v>115</v>
      </c>
      <c r="E190" s="1">
        <v>45551</v>
      </c>
      <c r="F190" t="s">
        <v>8</v>
      </c>
      <c r="G190">
        <v>2</v>
      </c>
      <c r="H190">
        <v>2</v>
      </c>
      <c r="I190" s="3">
        <v>1</v>
      </c>
      <c r="J190">
        <v>3</v>
      </c>
      <c r="L190" s="3">
        <v>0.59499999999999997</v>
      </c>
      <c r="M190">
        <v>6.6</v>
      </c>
      <c r="N190">
        <v>7</v>
      </c>
      <c r="O190" t="b">
        <v>0</v>
      </c>
      <c r="P190" t="b">
        <v>1</v>
      </c>
      <c r="Q190" t="b">
        <v>1</v>
      </c>
      <c r="R190" t="s">
        <v>220</v>
      </c>
    </row>
    <row r="191" spans="1:18" x14ac:dyDescent="0.2">
      <c r="A191" t="s">
        <v>59</v>
      </c>
      <c r="B191" t="s">
        <v>64</v>
      </c>
      <c r="C191" t="s">
        <v>21</v>
      </c>
      <c r="D191" t="s">
        <v>115</v>
      </c>
      <c r="E191" s="1">
        <v>45551</v>
      </c>
      <c r="F191" t="s">
        <v>8</v>
      </c>
      <c r="G191">
        <v>7</v>
      </c>
      <c r="H191">
        <v>2</v>
      </c>
      <c r="I191" s="3">
        <v>0.28599999999999998</v>
      </c>
      <c r="J191">
        <v>3</v>
      </c>
      <c r="L191" s="3">
        <v>0.59499999999999997</v>
      </c>
      <c r="M191">
        <v>6.6</v>
      </c>
      <c r="N191">
        <v>7</v>
      </c>
      <c r="O191" t="b">
        <v>0</v>
      </c>
      <c r="P191" t="b">
        <v>1</v>
      </c>
      <c r="Q191" t="b">
        <v>1</v>
      </c>
      <c r="R191" t="s">
        <v>220</v>
      </c>
    </row>
    <row r="192" spans="1:18" x14ac:dyDescent="0.2">
      <c r="A192" t="s">
        <v>62</v>
      </c>
      <c r="B192" t="s">
        <v>63</v>
      </c>
      <c r="C192" t="s">
        <v>6</v>
      </c>
      <c r="D192" t="s">
        <v>15</v>
      </c>
      <c r="E192" s="1">
        <v>45353</v>
      </c>
      <c r="F192" t="s">
        <v>8</v>
      </c>
      <c r="H192">
        <v>1</v>
      </c>
      <c r="J192">
        <v>1</v>
      </c>
      <c r="K192" s="2">
        <v>0.26700000000000002</v>
      </c>
      <c r="L192" s="3">
        <v>0.45300000000000001</v>
      </c>
      <c r="M192">
        <v>11.4</v>
      </c>
      <c r="N192">
        <v>12</v>
      </c>
      <c r="O192" t="b">
        <v>0</v>
      </c>
      <c r="P192" t="b">
        <v>1</v>
      </c>
      <c r="Q192" t="b">
        <v>0</v>
      </c>
      <c r="R192" t="s">
        <v>206</v>
      </c>
    </row>
    <row r="193" spans="1:18" x14ac:dyDescent="0.2">
      <c r="A193" t="s">
        <v>72</v>
      </c>
      <c r="B193" t="s">
        <v>77</v>
      </c>
      <c r="C193" t="s">
        <v>6</v>
      </c>
      <c r="D193" t="s">
        <v>15</v>
      </c>
      <c r="E193" s="1">
        <v>45353</v>
      </c>
      <c r="F193" t="s">
        <v>8</v>
      </c>
      <c r="H193">
        <v>1</v>
      </c>
      <c r="J193">
        <v>1</v>
      </c>
      <c r="K193" s="2">
        <v>0.26700000000000002</v>
      </c>
      <c r="L193" s="3">
        <v>0.45300000000000001</v>
      </c>
      <c r="M193">
        <v>11.4</v>
      </c>
      <c r="N193">
        <v>12</v>
      </c>
      <c r="O193" t="b">
        <v>0</v>
      </c>
      <c r="P193" t="b">
        <v>1</v>
      </c>
      <c r="Q193" t="b">
        <v>0</v>
      </c>
      <c r="R193" t="s">
        <v>206</v>
      </c>
    </row>
    <row r="194" spans="1:18" x14ac:dyDescent="0.2">
      <c r="A194" t="s">
        <v>65</v>
      </c>
      <c r="B194" t="s">
        <v>68</v>
      </c>
      <c r="C194" t="s">
        <v>6</v>
      </c>
      <c r="D194" t="s">
        <v>15</v>
      </c>
      <c r="E194" s="1">
        <v>45353</v>
      </c>
      <c r="F194" t="s">
        <v>8</v>
      </c>
      <c r="G194">
        <v>4</v>
      </c>
      <c r="H194">
        <v>1</v>
      </c>
      <c r="I194" s="3">
        <v>0.25</v>
      </c>
      <c r="J194">
        <v>2</v>
      </c>
      <c r="K194" s="2">
        <v>0.26700000000000002</v>
      </c>
      <c r="L194" s="3">
        <v>0.45300000000000001</v>
      </c>
      <c r="M194">
        <v>11.4</v>
      </c>
      <c r="N194">
        <v>12</v>
      </c>
      <c r="O194" t="b">
        <v>0</v>
      </c>
      <c r="P194" t="b">
        <v>1</v>
      </c>
      <c r="Q194" t="b">
        <v>0</v>
      </c>
      <c r="R194" t="s">
        <v>206</v>
      </c>
    </row>
    <row r="195" spans="1:18" x14ac:dyDescent="0.2">
      <c r="A195" t="s">
        <v>65</v>
      </c>
      <c r="B195" t="s">
        <v>66</v>
      </c>
      <c r="C195" t="s">
        <v>6</v>
      </c>
      <c r="D195" t="s">
        <v>15</v>
      </c>
      <c r="E195" s="1">
        <v>45353</v>
      </c>
      <c r="F195" t="s">
        <v>8</v>
      </c>
      <c r="G195">
        <v>11</v>
      </c>
      <c r="H195">
        <v>2</v>
      </c>
      <c r="I195" s="3">
        <v>0.182</v>
      </c>
      <c r="J195">
        <v>4</v>
      </c>
      <c r="K195" s="2">
        <v>0.26700000000000002</v>
      </c>
      <c r="L195" s="3">
        <v>0.45300000000000001</v>
      </c>
      <c r="M195">
        <v>11.4</v>
      </c>
      <c r="N195">
        <v>12</v>
      </c>
      <c r="O195" t="b">
        <v>0</v>
      </c>
      <c r="P195" t="b">
        <v>1</v>
      </c>
      <c r="Q195" t="b">
        <v>0</v>
      </c>
      <c r="R195" t="s">
        <v>206</v>
      </c>
    </row>
    <row r="196" spans="1:18" x14ac:dyDescent="0.2">
      <c r="A196" t="s">
        <v>59</v>
      </c>
      <c r="B196" t="s">
        <v>60</v>
      </c>
      <c r="C196" t="s">
        <v>6</v>
      </c>
      <c r="D196" t="s">
        <v>15</v>
      </c>
      <c r="E196" s="1">
        <v>45353</v>
      </c>
      <c r="F196" t="s">
        <v>8</v>
      </c>
      <c r="G196">
        <v>2</v>
      </c>
      <c r="H196">
        <v>1</v>
      </c>
      <c r="I196" s="3">
        <v>0.5</v>
      </c>
      <c r="J196">
        <v>2</v>
      </c>
      <c r="K196" s="2">
        <v>0.26700000000000002</v>
      </c>
      <c r="L196" s="3">
        <v>0.45300000000000001</v>
      </c>
      <c r="M196">
        <v>11.4</v>
      </c>
      <c r="N196">
        <v>12</v>
      </c>
      <c r="O196" t="b">
        <v>0</v>
      </c>
      <c r="P196" t="b">
        <v>1</v>
      </c>
      <c r="Q196" t="b">
        <v>0</v>
      </c>
      <c r="R196" t="s">
        <v>206</v>
      </c>
    </row>
    <row r="197" spans="1:18" x14ac:dyDescent="0.2">
      <c r="A197" t="s">
        <v>59</v>
      </c>
      <c r="B197" t="s">
        <v>64</v>
      </c>
      <c r="C197" t="s">
        <v>6</v>
      </c>
      <c r="D197" t="s">
        <v>15</v>
      </c>
      <c r="E197" s="1">
        <v>45353</v>
      </c>
      <c r="F197" t="s">
        <v>8</v>
      </c>
      <c r="G197">
        <v>7</v>
      </c>
      <c r="H197">
        <v>3</v>
      </c>
      <c r="I197" s="3">
        <v>0.42899999999999999</v>
      </c>
      <c r="J197">
        <v>3</v>
      </c>
      <c r="K197" s="2">
        <v>0.26700000000000002</v>
      </c>
      <c r="L197" s="3">
        <v>0.45300000000000001</v>
      </c>
      <c r="M197">
        <v>11.4</v>
      </c>
      <c r="N197">
        <v>12</v>
      </c>
      <c r="O197" t="b">
        <v>0</v>
      </c>
      <c r="P197" t="b">
        <v>1</v>
      </c>
      <c r="Q197" t="b">
        <v>0</v>
      </c>
      <c r="R197" t="s">
        <v>206</v>
      </c>
    </row>
    <row r="198" spans="1:18" x14ac:dyDescent="0.2">
      <c r="A198" t="s">
        <v>62</v>
      </c>
      <c r="B198" t="s">
        <v>63</v>
      </c>
      <c r="C198" t="s">
        <v>6</v>
      </c>
      <c r="D198" t="s">
        <v>70</v>
      </c>
      <c r="E198" s="1">
        <v>44634</v>
      </c>
      <c r="F198" t="s">
        <v>8</v>
      </c>
      <c r="G198">
        <v>2</v>
      </c>
      <c r="H198">
        <v>1</v>
      </c>
      <c r="I198" s="3">
        <v>0.5</v>
      </c>
      <c r="J198">
        <v>1</v>
      </c>
      <c r="K198" s="2">
        <v>0.46200000000000002</v>
      </c>
      <c r="L198" s="3">
        <v>0.45300000000000001</v>
      </c>
      <c r="M198">
        <v>11.4</v>
      </c>
      <c r="N198">
        <v>19</v>
      </c>
      <c r="O198" t="b">
        <v>1</v>
      </c>
      <c r="P198" t="b">
        <v>1</v>
      </c>
      <c r="Q198" t="b">
        <v>1</v>
      </c>
      <c r="R198" t="s">
        <v>200</v>
      </c>
    </row>
    <row r="199" spans="1:18" x14ac:dyDescent="0.2">
      <c r="A199" t="s">
        <v>72</v>
      </c>
      <c r="B199" t="s">
        <v>73</v>
      </c>
      <c r="C199" t="s">
        <v>6</v>
      </c>
      <c r="D199" t="s">
        <v>70</v>
      </c>
      <c r="E199" s="1">
        <v>44634</v>
      </c>
      <c r="F199" t="s">
        <v>8</v>
      </c>
      <c r="J199">
        <v>1</v>
      </c>
      <c r="K199" s="2">
        <v>0.46200000000000002</v>
      </c>
      <c r="L199" s="3">
        <v>0.45300000000000001</v>
      </c>
      <c r="M199">
        <v>11.4</v>
      </c>
      <c r="N199">
        <v>19</v>
      </c>
      <c r="O199" t="b">
        <v>1</v>
      </c>
      <c r="P199" t="b">
        <v>1</v>
      </c>
      <c r="Q199" t="b">
        <v>1</v>
      </c>
      <c r="R199" t="s">
        <v>200</v>
      </c>
    </row>
    <row r="200" spans="1:18" x14ac:dyDescent="0.2">
      <c r="A200" t="s">
        <v>72</v>
      </c>
      <c r="B200" t="s">
        <v>74</v>
      </c>
      <c r="C200" t="s">
        <v>6</v>
      </c>
      <c r="D200" t="s">
        <v>70</v>
      </c>
      <c r="E200" s="1">
        <v>44634</v>
      </c>
      <c r="F200" t="s">
        <v>8</v>
      </c>
      <c r="J200">
        <v>1</v>
      </c>
      <c r="K200" s="2">
        <v>0.46200000000000002</v>
      </c>
      <c r="L200" s="3">
        <v>0.45300000000000001</v>
      </c>
      <c r="M200">
        <v>11.4</v>
      </c>
      <c r="N200">
        <v>19</v>
      </c>
      <c r="O200" t="b">
        <v>1</v>
      </c>
      <c r="P200" t="b">
        <v>1</v>
      </c>
      <c r="Q200" t="b">
        <v>1</v>
      </c>
      <c r="R200" t="s">
        <v>200</v>
      </c>
    </row>
    <row r="201" spans="1:18" x14ac:dyDescent="0.2">
      <c r="A201" t="s">
        <v>65</v>
      </c>
      <c r="B201" t="s">
        <v>68</v>
      </c>
      <c r="C201" t="s">
        <v>6</v>
      </c>
      <c r="D201" t="s">
        <v>70</v>
      </c>
      <c r="E201" s="1">
        <v>44634</v>
      </c>
      <c r="F201" t="s">
        <v>8</v>
      </c>
      <c r="G201">
        <v>3</v>
      </c>
      <c r="H201">
        <v>1</v>
      </c>
      <c r="I201" s="3">
        <v>0.33300000000000002</v>
      </c>
      <c r="J201">
        <v>2</v>
      </c>
      <c r="K201" s="2">
        <v>0.46200000000000002</v>
      </c>
      <c r="L201" s="3">
        <v>0.45300000000000001</v>
      </c>
      <c r="M201">
        <v>11.4</v>
      </c>
      <c r="N201">
        <v>19</v>
      </c>
      <c r="O201" t="b">
        <v>1</v>
      </c>
      <c r="P201" t="b">
        <v>1</v>
      </c>
      <c r="Q201" t="b">
        <v>1</v>
      </c>
      <c r="R201" t="s">
        <v>200</v>
      </c>
    </row>
    <row r="202" spans="1:18" x14ac:dyDescent="0.2">
      <c r="A202" t="s">
        <v>65</v>
      </c>
      <c r="B202" t="s">
        <v>69</v>
      </c>
      <c r="C202" t="s">
        <v>6</v>
      </c>
      <c r="D202" t="s">
        <v>70</v>
      </c>
      <c r="E202" s="1">
        <v>44634</v>
      </c>
      <c r="F202" t="s">
        <v>8</v>
      </c>
      <c r="H202">
        <v>1</v>
      </c>
      <c r="J202">
        <v>1</v>
      </c>
      <c r="K202" s="2">
        <v>0.46200000000000002</v>
      </c>
      <c r="L202" s="3">
        <v>0.45300000000000001</v>
      </c>
      <c r="M202">
        <v>11.4</v>
      </c>
      <c r="N202">
        <v>19</v>
      </c>
      <c r="O202" t="b">
        <v>1</v>
      </c>
      <c r="P202" t="b">
        <v>1</v>
      </c>
      <c r="Q202" t="b">
        <v>1</v>
      </c>
      <c r="R202" t="s">
        <v>200</v>
      </c>
    </row>
    <row r="203" spans="1:18" x14ac:dyDescent="0.2">
      <c r="A203" t="s">
        <v>65</v>
      </c>
      <c r="B203" t="s">
        <v>66</v>
      </c>
      <c r="C203" t="s">
        <v>6</v>
      </c>
      <c r="D203" t="s">
        <v>70</v>
      </c>
      <c r="E203" s="1">
        <v>44634</v>
      </c>
      <c r="F203" t="s">
        <v>8</v>
      </c>
      <c r="G203">
        <v>10</v>
      </c>
      <c r="H203">
        <v>4</v>
      </c>
      <c r="I203" s="3">
        <v>0.4</v>
      </c>
      <c r="J203">
        <v>4</v>
      </c>
      <c r="K203" s="2">
        <v>0.46200000000000002</v>
      </c>
      <c r="L203" s="3">
        <v>0.45300000000000001</v>
      </c>
      <c r="M203">
        <v>11.4</v>
      </c>
      <c r="N203">
        <v>19</v>
      </c>
      <c r="O203" t="b">
        <v>1</v>
      </c>
      <c r="P203" t="b">
        <v>1</v>
      </c>
      <c r="Q203" t="b">
        <v>1</v>
      </c>
      <c r="R203" t="s">
        <v>200</v>
      </c>
    </row>
    <row r="204" spans="1:18" x14ac:dyDescent="0.2">
      <c r="A204" t="s">
        <v>59</v>
      </c>
      <c r="B204" t="s">
        <v>60</v>
      </c>
      <c r="C204" t="s">
        <v>6</v>
      </c>
      <c r="D204" t="s">
        <v>70</v>
      </c>
      <c r="E204" s="1">
        <v>44634</v>
      </c>
      <c r="F204" t="s">
        <v>8</v>
      </c>
      <c r="G204">
        <v>5</v>
      </c>
      <c r="H204">
        <v>2</v>
      </c>
      <c r="I204" s="3">
        <v>0.4</v>
      </c>
      <c r="J204">
        <v>2</v>
      </c>
      <c r="K204" s="2">
        <v>0.46200000000000002</v>
      </c>
      <c r="L204" s="3">
        <v>0.45300000000000001</v>
      </c>
      <c r="M204">
        <v>11.4</v>
      </c>
      <c r="N204">
        <v>19</v>
      </c>
      <c r="O204" t="b">
        <v>1</v>
      </c>
      <c r="P204" t="b">
        <v>1</v>
      </c>
      <c r="Q204" t="b">
        <v>1</v>
      </c>
      <c r="R204" t="s">
        <v>200</v>
      </c>
    </row>
    <row r="205" spans="1:18" x14ac:dyDescent="0.2">
      <c r="A205" t="s">
        <v>59</v>
      </c>
      <c r="B205" t="s">
        <v>64</v>
      </c>
      <c r="C205" t="s">
        <v>6</v>
      </c>
      <c r="D205" t="s">
        <v>70</v>
      </c>
      <c r="E205" s="1">
        <v>44634</v>
      </c>
      <c r="F205" t="s">
        <v>8</v>
      </c>
      <c r="G205">
        <v>10</v>
      </c>
      <c r="H205">
        <v>6</v>
      </c>
      <c r="I205" s="3">
        <v>0.6</v>
      </c>
      <c r="J205">
        <v>8</v>
      </c>
      <c r="K205" s="2">
        <v>0.46200000000000002</v>
      </c>
      <c r="L205" s="3">
        <v>0.45300000000000001</v>
      </c>
      <c r="M205">
        <v>11.4</v>
      </c>
      <c r="N205">
        <v>19</v>
      </c>
      <c r="O205" t="b">
        <v>1</v>
      </c>
      <c r="P205" t="b">
        <v>1</v>
      </c>
      <c r="Q205" t="b">
        <v>1</v>
      </c>
      <c r="R205" t="s">
        <v>200</v>
      </c>
    </row>
    <row r="206" spans="1:18" x14ac:dyDescent="0.2">
      <c r="A206" t="s">
        <v>62</v>
      </c>
      <c r="B206" t="s">
        <v>63</v>
      </c>
      <c r="C206" t="s">
        <v>21</v>
      </c>
      <c r="D206" t="s">
        <v>106</v>
      </c>
      <c r="E206" s="1">
        <v>45579</v>
      </c>
      <c r="F206" t="s">
        <v>8</v>
      </c>
      <c r="J206">
        <v>4</v>
      </c>
      <c r="L206" s="3">
        <v>0.59499999999999997</v>
      </c>
      <c r="M206">
        <v>6.6</v>
      </c>
      <c r="N206">
        <v>2</v>
      </c>
      <c r="O206" t="b">
        <v>0</v>
      </c>
      <c r="P206" t="b">
        <v>0</v>
      </c>
      <c r="Q206" t="b">
        <v>0</v>
      </c>
      <c r="R206" t="s">
        <v>216</v>
      </c>
    </row>
    <row r="207" spans="1:18" x14ac:dyDescent="0.2">
      <c r="A207" t="s">
        <v>65</v>
      </c>
      <c r="B207" t="s">
        <v>71</v>
      </c>
      <c r="C207" t="s">
        <v>21</v>
      </c>
      <c r="D207" t="s">
        <v>106</v>
      </c>
      <c r="E207" s="1">
        <v>45579</v>
      </c>
      <c r="F207" t="s">
        <v>8</v>
      </c>
      <c r="H207">
        <v>1</v>
      </c>
      <c r="J207">
        <v>1</v>
      </c>
      <c r="L207" s="3">
        <v>0.59499999999999997</v>
      </c>
      <c r="M207">
        <v>6.6</v>
      </c>
      <c r="N207">
        <v>2</v>
      </c>
      <c r="O207" t="b">
        <v>0</v>
      </c>
      <c r="P207" t="b">
        <v>0</v>
      </c>
      <c r="Q207" t="b">
        <v>0</v>
      </c>
      <c r="R207" t="s">
        <v>216</v>
      </c>
    </row>
    <row r="208" spans="1:18" x14ac:dyDescent="0.2">
      <c r="A208" t="s">
        <v>59</v>
      </c>
      <c r="B208" t="s">
        <v>64</v>
      </c>
      <c r="C208" t="s">
        <v>21</v>
      </c>
      <c r="D208" t="s">
        <v>106</v>
      </c>
      <c r="E208" s="1">
        <v>45579</v>
      </c>
      <c r="F208" t="s">
        <v>8</v>
      </c>
      <c r="G208">
        <v>2</v>
      </c>
      <c r="J208">
        <v>1</v>
      </c>
      <c r="L208" s="3">
        <v>0.59499999999999997</v>
      </c>
      <c r="M208">
        <v>6.6</v>
      </c>
      <c r="N208">
        <v>2</v>
      </c>
      <c r="O208" t="b">
        <v>0</v>
      </c>
      <c r="P208" t="b">
        <v>0</v>
      </c>
      <c r="Q208" t="b">
        <v>0</v>
      </c>
      <c r="R208" t="s">
        <v>216</v>
      </c>
    </row>
    <row r="209" spans="1:18" x14ac:dyDescent="0.2">
      <c r="A209" t="s">
        <v>62</v>
      </c>
      <c r="B209" t="s">
        <v>63</v>
      </c>
      <c r="C209" t="s">
        <v>6</v>
      </c>
      <c r="D209" t="s">
        <v>20</v>
      </c>
      <c r="E209" s="1">
        <v>45746</v>
      </c>
      <c r="F209" t="s">
        <v>17</v>
      </c>
      <c r="G209">
        <v>1</v>
      </c>
      <c r="H209">
        <v>1</v>
      </c>
      <c r="I209" s="3">
        <v>1</v>
      </c>
      <c r="J209">
        <v>1</v>
      </c>
      <c r="K209" s="2">
        <v>0.625</v>
      </c>
      <c r="L209" s="3">
        <v>0.45300000000000001</v>
      </c>
      <c r="M209">
        <v>5.8</v>
      </c>
      <c r="N209">
        <v>13</v>
      </c>
      <c r="O209" t="b">
        <v>1</v>
      </c>
      <c r="P209" t="b">
        <v>1</v>
      </c>
      <c r="Q209" t="b">
        <v>1</v>
      </c>
      <c r="R209" t="s">
        <v>204</v>
      </c>
    </row>
    <row r="210" spans="1:18" x14ac:dyDescent="0.2">
      <c r="A210" t="s">
        <v>72</v>
      </c>
      <c r="B210" t="s">
        <v>73</v>
      </c>
      <c r="C210" t="s">
        <v>6</v>
      </c>
      <c r="D210" t="s">
        <v>20</v>
      </c>
      <c r="E210" s="1">
        <v>45746</v>
      </c>
      <c r="F210" t="s">
        <v>17</v>
      </c>
      <c r="J210">
        <v>1</v>
      </c>
      <c r="K210" s="2">
        <v>0.625</v>
      </c>
      <c r="L210" s="3">
        <v>0.45300000000000001</v>
      </c>
      <c r="M210">
        <v>5.8</v>
      </c>
      <c r="N210">
        <v>13</v>
      </c>
      <c r="O210" t="b">
        <v>1</v>
      </c>
      <c r="P210" t="b">
        <v>1</v>
      </c>
      <c r="Q210" t="b">
        <v>1</v>
      </c>
      <c r="R210" t="s">
        <v>204</v>
      </c>
    </row>
    <row r="211" spans="1:18" x14ac:dyDescent="0.2">
      <c r="A211" t="s">
        <v>65</v>
      </c>
      <c r="B211" t="s">
        <v>71</v>
      </c>
      <c r="C211" t="s">
        <v>6</v>
      </c>
      <c r="D211" t="s">
        <v>20</v>
      </c>
      <c r="E211" s="1">
        <v>45746</v>
      </c>
      <c r="F211" t="s">
        <v>17</v>
      </c>
      <c r="G211">
        <v>1</v>
      </c>
      <c r="H211">
        <v>1</v>
      </c>
      <c r="I211" s="3">
        <v>1</v>
      </c>
      <c r="J211">
        <v>2</v>
      </c>
      <c r="K211" s="2">
        <v>0.625</v>
      </c>
      <c r="L211" s="3">
        <v>0.45300000000000001</v>
      </c>
      <c r="M211">
        <v>5.8</v>
      </c>
      <c r="N211">
        <v>13</v>
      </c>
      <c r="O211" t="b">
        <v>1</v>
      </c>
      <c r="P211" t="b">
        <v>1</v>
      </c>
      <c r="Q211" t="b">
        <v>1</v>
      </c>
      <c r="R211" t="s">
        <v>204</v>
      </c>
    </row>
    <row r="212" spans="1:18" x14ac:dyDescent="0.2">
      <c r="A212" t="s">
        <v>65</v>
      </c>
      <c r="B212" t="s">
        <v>68</v>
      </c>
      <c r="C212" t="s">
        <v>6</v>
      </c>
      <c r="D212" t="s">
        <v>20</v>
      </c>
      <c r="E212" s="1">
        <v>45746</v>
      </c>
      <c r="F212" t="s">
        <v>17</v>
      </c>
      <c r="G212">
        <v>2</v>
      </c>
      <c r="H212">
        <v>1</v>
      </c>
      <c r="I212" s="3">
        <v>0.5</v>
      </c>
      <c r="J212">
        <v>1</v>
      </c>
      <c r="K212" s="2">
        <v>0.625</v>
      </c>
      <c r="L212" s="3">
        <v>0.45300000000000001</v>
      </c>
      <c r="M212">
        <v>5.8</v>
      </c>
      <c r="N212">
        <v>13</v>
      </c>
      <c r="O212" t="b">
        <v>1</v>
      </c>
      <c r="P212" t="b">
        <v>1</v>
      </c>
      <c r="Q212" t="b">
        <v>1</v>
      </c>
      <c r="R212" t="s">
        <v>204</v>
      </c>
    </row>
    <row r="213" spans="1:18" x14ac:dyDescent="0.2">
      <c r="A213" t="s">
        <v>65</v>
      </c>
      <c r="B213" t="s">
        <v>66</v>
      </c>
      <c r="C213" t="s">
        <v>6</v>
      </c>
      <c r="D213" t="s">
        <v>20</v>
      </c>
      <c r="E213" s="1">
        <v>45746</v>
      </c>
      <c r="F213" t="s">
        <v>17</v>
      </c>
      <c r="G213">
        <v>5</v>
      </c>
      <c r="H213">
        <v>3</v>
      </c>
      <c r="I213" s="3">
        <v>0.6</v>
      </c>
      <c r="J213">
        <v>4</v>
      </c>
      <c r="K213" s="2">
        <v>0.625</v>
      </c>
      <c r="L213" s="3">
        <v>0.45300000000000001</v>
      </c>
      <c r="M213">
        <v>5.8</v>
      </c>
      <c r="N213">
        <v>13</v>
      </c>
      <c r="O213" t="b">
        <v>1</v>
      </c>
      <c r="P213" t="b">
        <v>1</v>
      </c>
      <c r="Q213" t="b">
        <v>1</v>
      </c>
      <c r="R213" t="s">
        <v>204</v>
      </c>
    </row>
    <row r="214" spans="1:18" x14ac:dyDescent="0.2">
      <c r="A214" t="s">
        <v>59</v>
      </c>
      <c r="B214" t="s">
        <v>60</v>
      </c>
      <c r="C214" t="s">
        <v>6</v>
      </c>
      <c r="D214" t="s">
        <v>20</v>
      </c>
      <c r="E214" s="1">
        <v>45746</v>
      </c>
      <c r="F214" t="s">
        <v>17</v>
      </c>
      <c r="H214">
        <v>1</v>
      </c>
      <c r="J214">
        <v>1</v>
      </c>
      <c r="K214" s="2">
        <v>0.625</v>
      </c>
      <c r="L214" s="3">
        <v>0.45300000000000001</v>
      </c>
      <c r="M214">
        <v>5.8</v>
      </c>
      <c r="N214">
        <v>13</v>
      </c>
      <c r="O214" t="b">
        <v>1</v>
      </c>
      <c r="P214" t="b">
        <v>1</v>
      </c>
      <c r="Q214" t="b">
        <v>1</v>
      </c>
      <c r="R214" t="s">
        <v>204</v>
      </c>
    </row>
    <row r="215" spans="1:18" x14ac:dyDescent="0.2">
      <c r="A215" t="s">
        <v>59</v>
      </c>
      <c r="B215" t="s">
        <v>64</v>
      </c>
      <c r="C215" t="s">
        <v>6</v>
      </c>
      <c r="D215" t="s">
        <v>20</v>
      </c>
      <c r="E215" s="1">
        <v>45746</v>
      </c>
      <c r="F215" t="s">
        <v>17</v>
      </c>
      <c r="G215">
        <v>9</v>
      </c>
      <c r="H215">
        <v>1</v>
      </c>
      <c r="I215" s="3">
        <v>0.111</v>
      </c>
      <c r="J215">
        <v>4</v>
      </c>
      <c r="K215" s="2">
        <v>0.625</v>
      </c>
      <c r="L215" s="3">
        <v>0.45300000000000001</v>
      </c>
      <c r="M215">
        <v>5.8</v>
      </c>
      <c r="N215">
        <v>13</v>
      </c>
      <c r="O215" t="b">
        <v>1</v>
      </c>
      <c r="P215" t="b">
        <v>1</v>
      </c>
      <c r="Q215" t="b">
        <v>1</v>
      </c>
      <c r="R215" t="s">
        <v>204</v>
      </c>
    </row>
    <row r="216" spans="1:18" x14ac:dyDescent="0.2">
      <c r="A216" t="s">
        <v>62</v>
      </c>
      <c r="B216" t="s">
        <v>86</v>
      </c>
      <c r="C216" t="s">
        <v>21</v>
      </c>
      <c r="D216" t="s">
        <v>32</v>
      </c>
      <c r="E216" s="1">
        <v>45481</v>
      </c>
      <c r="F216" t="s">
        <v>8</v>
      </c>
      <c r="J216">
        <v>3</v>
      </c>
      <c r="K216" s="2">
        <v>0.75</v>
      </c>
      <c r="L216" s="3">
        <v>0.59499999999999997</v>
      </c>
      <c r="M216">
        <v>6.6</v>
      </c>
      <c r="N216">
        <v>10</v>
      </c>
      <c r="O216" t="b">
        <v>1</v>
      </c>
      <c r="P216" t="b">
        <v>1</v>
      </c>
      <c r="Q216" t="b">
        <v>1</v>
      </c>
      <c r="R216" t="s">
        <v>212</v>
      </c>
    </row>
    <row r="217" spans="1:18" x14ac:dyDescent="0.2">
      <c r="A217" t="s">
        <v>62</v>
      </c>
      <c r="B217" t="s">
        <v>63</v>
      </c>
      <c r="C217" t="s">
        <v>21</v>
      </c>
      <c r="D217" t="s">
        <v>32</v>
      </c>
      <c r="E217" s="1">
        <v>45481</v>
      </c>
      <c r="F217" t="s">
        <v>8</v>
      </c>
      <c r="J217">
        <v>1</v>
      </c>
      <c r="K217" s="2">
        <v>0.75</v>
      </c>
      <c r="L217" s="3">
        <v>0.59499999999999997</v>
      </c>
      <c r="M217">
        <v>6.6</v>
      </c>
      <c r="N217">
        <v>10</v>
      </c>
      <c r="O217" t="b">
        <v>1</v>
      </c>
      <c r="P217" t="b">
        <v>1</v>
      </c>
      <c r="Q217" t="b">
        <v>1</v>
      </c>
      <c r="R217" t="s">
        <v>212</v>
      </c>
    </row>
    <row r="218" spans="1:18" x14ac:dyDescent="0.2">
      <c r="A218" t="s">
        <v>65</v>
      </c>
      <c r="B218" t="s">
        <v>68</v>
      </c>
      <c r="C218" t="s">
        <v>21</v>
      </c>
      <c r="D218" t="s">
        <v>32</v>
      </c>
      <c r="E218" s="1">
        <v>45481</v>
      </c>
      <c r="F218" t="s">
        <v>8</v>
      </c>
      <c r="G218">
        <v>1</v>
      </c>
      <c r="J218">
        <v>2</v>
      </c>
      <c r="K218" s="2">
        <v>0.75</v>
      </c>
      <c r="L218" s="3">
        <v>0.59499999999999997</v>
      </c>
      <c r="M218">
        <v>6.6</v>
      </c>
      <c r="N218">
        <v>10</v>
      </c>
      <c r="O218" t="b">
        <v>1</v>
      </c>
      <c r="P218" t="b">
        <v>1</v>
      </c>
      <c r="Q218" t="b">
        <v>1</v>
      </c>
      <c r="R218" t="s">
        <v>212</v>
      </c>
    </row>
    <row r="219" spans="1:18" x14ac:dyDescent="0.2">
      <c r="A219" t="s">
        <v>65</v>
      </c>
      <c r="B219" t="s">
        <v>66</v>
      </c>
      <c r="C219" t="s">
        <v>21</v>
      </c>
      <c r="D219" t="s">
        <v>32</v>
      </c>
      <c r="E219" s="1">
        <v>45481</v>
      </c>
      <c r="F219" t="s">
        <v>8</v>
      </c>
      <c r="G219">
        <v>3</v>
      </c>
      <c r="H219">
        <v>3</v>
      </c>
      <c r="I219" s="3">
        <v>1</v>
      </c>
      <c r="J219">
        <v>3</v>
      </c>
      <c r="K219" s="2">
        <v>0.75</v>
      </c>
      <c r="L219" s="3">
        <v>0.59499999999999997</v>
      </c>
      <c r="M219">
        <v>6.6</v>
      </c>
      <c r="N219">
        <v>10</v>
      </c>
      <c r="O219" t="b">
        <v>1</v>
      </c>
      <c r="P219" t="b">
        <v>1</v>
      </c>
      <c r="Q219" t="b">
        <v>1</v>
      </c>
      <c r="R219" t="s">
        <v>212</v>
      </c>
    </row>
    <row r="220" spans="1:18" x14ac:dyDescent="0.2">
      <c r="A220" t="s">
        <v>59</v>
      </c>
      <c r="B220" t="s">
        <v>60</v>
      </c>
      <c r="C220" t="s">
        <v>21</v>
      </c>
      <c r="D220" t="s">
        <v>32</v>
      </c>
      <c r="E220" s="1">
        <v>45481</v>
      </c>
      <c r="F220" t="s">
        <v>8</v>
      </c>
      <c r="G220">
        <v>1</v>
      </c>
      <c r="H220">
        <v>1</v>
      </c>
      <c r="I220" s="3">
        <v>1</v>
      </c>
      <c r="J220">
        <v>1</v>
      </c>
      <c r="K220" s="2">
        <v>0.75</v>
      </c>
      <c r="L220" s="3">
        <v>0.59499999999999997</v>
      </c>
      <c r="M220">
        <v>6.6</v>
      </c>
      <c r="N220">
        <v>10</v>
      </c>
      <c r="O220" t="b">
        <v>1</v>
      </c>
      <c r="P220" t="b">
        <v>1</v>
      </c>
      <c r="Q220" t="b">
        <v>1</v>
      </c>
      <c r="R220" t="s">
        <v>212</v>
      </c>
    </row>
    <row r="221" spans="1:18" x14ac:dyDescent="0.2">
      <c r="A221" t="s">
        <v>59</v>
      </c>
      <c r="B221" t="s">
        <v>64</v>
      </c>
      <c r="C221" t="s">
        <v>21</v>
      </c>
      <c r="D221" t="s">
        <v>32</v>
      </c>
      <c r="E221" s="1">
        <v>45481</v>
      </c>
      <c r="F221" t="s">
        <v>8</v>
      </c>
      <c r="G221">
        <v>6</v>
      </c>
      <c r="H221">
        <v>3</v>
      </c>
      <c r="I221" s="3">
        <v>0.5</v>
      </c>
      <c r="J221">
        <v>4</v>
      </c>
      <c r="K221" s="2">
        <v>0.75</v>
      </c>
      <c r="L221" s="3">
        <v>0.59499999999999997</v>
      </c>
      <c r="M221">
        <v>6.6</v>
      </c>
      <c r="N221">
        <v>10</v>
      </c>
      <c r="O221" t="b">
        <v>1</v>
      </c>
      <c r="P221" t="b">
        <v>1</v>
      </c>
      <c r="Q221" t="b">
        <v>1</v>
      </c>
      <c r="R221" t="s">
        <v>212</v>
      </c>
    </row>
    <row r="222" spans="1:18" x14ac:dyDescent="0.2">
      <c r="A222" t="s">
        <v>62</v>
      </c>
      <c r="B222" t="s">
        <v>63</v>
      </c>
      <c r="C222" t="s">
        <v>6</v>
      </c>
      <c r="D222" t="s">
        <v>84</v>
      </c>
      <c r="E222" s="1">
        <v>45505</v>
      </c>
      <c r="F222" t="s">
        <v>8</v>
      </c>
      <c r="G222">
        <v>3</v>
      </c>
      <c r="H222">
        <v>2</v>
      </c>
      <c r="I222" s="3">
        <v>0.66700000000000004</v>
      </c>
      <c r="J222">
        <v>2</v>
      </c>
      <c r="K222" s="2">
        <v>0.66700000000000004</v>
      </c>
      <c r="L222" s="3">
        <v>0.45300000000000001</v>
      </c>
      <c r="M222">
        <v>11.4</v>
      </c>
      <c r="N222">
        <v>15</v>
      </c>
      <c r="O222" t="b">
        <v>1</v>
      </c>
      <c r="P222" t="b">
        <v>1</v>
      </c>
      <c r="Q222" t="b">
        <v>1</v>
      </c>
      <c r="R222" t="s">
        <v>201</v>
      </c>
    </row>
    <row r="223" spans="1:18" x14ac:dyDescent="0.2">
      <c r="A223" t="s">
        <v>65</v>
      </c>
      <c r="B223" t="s">
        <v>71</v>
      </c>
      <c r="C223" t="s">
        <v>6</v>
      </c>
      <c r="D223" t="s">
        <v>84</v>
      </c>
      <c r="E223" s="1">
        <v>45505</v>
      </c>
      <c r="F223" t="s">
        <v>8</v>
      </c>
      <c r="G223">
        <v>2</v>
      </c>
      <c r="H223">
        <v>1</v>
      </c>
      <c r="I223" s="3">
        <v>0.5</v>
      </c>
      <c r="J223">
        <v>2</v>
      </c>
      <c r="K223" s="2">
        <v>0.66700000000000004</v>
      </c>
      <c r="L223" s="3">
        <v>0.45300000000000001</v>
      </c>
      <c r="M223">
        <v>11.4</v>
      </c>
      <c r="N223">
        <v>15</v>
      </c>
      <c r="O223" t="b">
        <v>1</v>
      </c>
      <c r="P223" t="b">
        <v>1</v>
      </c>
      <c r="Q223" t="b">
        <v>1</v>
      </c>
      <c r="R223" t="s">
        <v>201</v>
      </c>
    </row>
    <row r="224" spans="1:18" x14ac:dyDescent="0.2">
      <c r="A224" t="s">
        <v>65</v>
      </c>
      <c r="B224" t="s">
        <v>66</v>
      </c>
      <c r="C224" t="s">
        <v>6</v>
      </c>
      <c r="D224" t="s">
        <v>84</v>
      </c>
      <c r="E224" s="1">
        <v>45505</v>
      </c>
      <c r="F224" t="s">
        <v>8</v>
      </c>
      <c r="G224">
        <v>4</v>
      </c>
      <c r="H224">
        <v>3</v>
      </c>
      <c r="I224" s="3">
        <v>0.75</v>
      </c>
      <c r="J224">
        <v>3</v>
      </c>
      <c r="K224" s="2">
        <v>0.66700000000000004</v>
      </c>
      <c r="L224" s="3">
        <v>0.45300000000000001</v>
      </c>
      <c r="M224">
        <v>11.4</v>
      </c>
      <c r="N224">
        <v>15</v>
      </c>
      <c r="O224" t="b">
        <v>1</v>
      </c>
      <c r="P224" t="b">
        <v>1</v>
      </c>
      <c r="Q224" t="b">
        <v>1</v>
      </c>
      <c r="R224" t="s">
        <v>201</v>
      </c>
    </row>
    <row r="225" spans="1:18" x14ac:dyDescent="0.2">
      <c r="A225" t="s">
        <v>59</v>
      </c>
      <c r="B225" t="s">
        <v>60</v>
      </c>
      <c r="C225" t="s">
        <v>6</v>
      </c>
      <c r="D225" t="s">
        <v>84</v>
      </c>
      <c r="E225" s="1">
        <v>45505</v>
      </c>
      <c r="F225" t="s">
        <v>8</v>
      </c>
      <c r="G225">
        <v>1</v>
      </c>
      <c r="H225">
        <v>1</v>
      </c>
      <c r="I225" s="3">
        <v>1</v>
      </c>
      <c r="J225">
        <v>3</v>
      </c>
      <c r="K225" s="2">
        <v>0.66700000000000004</v>
      </c>
      <c r="L225" s="3">
        <v>0.45300000000000001</v>
      </c>
      <c r="M225">
        <v>11.4</v>
      </c>
      <c r="N225">
        <v>15</v>
      </c>
      <c r="O225" t="b">
        <v>1</v>
      </c>
      <c r="P225" t="b">
        <v>1</v>
      </c>
      <c r="Q225" t="b">
        <v>1</v>
      </c>
      <c r="R225" t="s">
        <v>201</v>
      </c>
    </row>
    <row r="226" spans="1:18" x14ac:dyDescent="0.2">
      <c r="A226" t="s">
        <v>59</v>
      </c>
      <c r="B226" t="s">
        <v>64</v>
      </c>
      <c r="C226" t="s">
        <v>6</v>
      </c>
      <c r="D226" t="s">
        <v>84</v>
      </c>
      <c r="E226" s="1">
        <v>45505</v>
      </c>
      <c r="F226" t="s">
        <v>8</v>
      </c>
      <c r="G226">
        <v>9</v>
      </c>
      <c r="H226">
        <v>5</v>
      </c>
      <c r="I226" s="3">
        <v>0.55600000000000005</v>
      </c>
      <c r="J226">
        <v>7</v>
      </c>
      <c r="K226" s="2">
        <v>0.66700000000000004</v>
      </c>
      <c r="L226" s="3">
        <v>0.45300000000000001</v>
      </c>
      <c r="M226">
        <v>11.4</v>
      </c>
      <c r="N226">
        <v>15</v>
      </c>
      <c r="O226" t="b">
        <v>1</v>
      </c>
      <c r="P226" t="b">
        <v>1</v>
      </c>
      <c r="Q226" t="b">
        <v>1</v>
      </c>
      <c r="R226" t="s">
        <v>201</v>
      </c>
    </row>
    <row r="227" spans="1:18" x14ac:dyDescent="0.2">
      <c r="A227" t="s">
        <v>62</v>
      </c>
      <c r="B227" t="s">
        <v>86</v>
      </c>
      <c r="C227" t="s">
        <v>21</v>
      </c>
      <c r="D227" t="s">
        <v>26</v>
      </c>
      <c r="E227" s="1">
        <v>45435</v>
      </c>
      <c r="F227" t="s">
        <v>8</v>
      </c>
      <c r="G227">
        <v>4</v>
      </c>
      <c r="H227">
        <v>2</v>
      </c>
      <c r="I227" s="3">
        <v>0.5</v>
      </c>
      <c r="J227">
        <v>3</v>
      </c>
      <c r="K227" s="2">
        <v>1</v>
      </c>
      <c r="L227" s="3">
        <v>0.59499999999999997</v>
      </c>
      <c r="M227">
        <v>6.6</v>
      </c>
      <c r="N227">
        <v>7</v>
      </c>
      <c r="O227" t="b">
        <v>1</v>
      </c>
      <c r="P227" t="b">
        <v>1</v>
      </c>
      <c r="Q227" t="b">
        <v>1</v>
      </c>
      <c r="R227" t="s">
        <v>210</v>
      </c>
    </row>
    <row r="228" spans="1:18" x14ac:dyDescent="0.2">
      <c r="A228" t="s">
        <v>62</v>
      </c>
      <c r="B228" t="s">
        <v>63</v>
      </c>
      <c r="C228" t="s">
        <v>21</v>
      </c>
      <c r="D228" t="s">
        <v>26</v>
      </c>
      <c r="E228" s="1">
        <v>45435</v>
      </c>
      <c r="F228" t="s">
        <v>8</v>
      </c>
      <c r="G228">
        <v>2</v>
      </c>
      <c r="J228">
        <v>2</v>
      </c>
      <c r="K228" s="2">
        <v>1</v>
      </c>
      <c r="L228" s="3">
        <v>0.59499999999999997</v>
      </c>
      <c r="M228">
        <v>6.6</v>
      </c>
      <c r="N228">
        <v>7</v>
      </c>
      <c r="O228" t="b">
        <v>1</v>
      </c>
      <c r="P228" t="b">
        <v>1</v>
      </c>
      <c r="Q228" t="b">
        <v>1</v>
      </c>
      <c r="R228" t="s">
        <v>210</v>
      </c>
    </row>
    <row r="229" spans="1:18" x14ac:dyDescent="0.2">
      <c r="A229" t="s">
        <v>72</v>
      </c>
      <c r="B229" t="s">
        <v>73</v>
      </c>
      <c r="C229" t="s">
        <v>21</v>
      </c>
      <c r="D229" t="s">
        <v>26</v>
      </c>
      <c r="E229" s="1">
        <v>45435</v>
      </c>
      <c r="F229" t="s">
        <v>8</v>
      </c>
      <c r="G229">
        <v>1</v>
      </c>
      <c r="H229">
        <v>1</v>
      </c>
      <c r="I229" s="3">
        <v>1</v>
      </c>
      <c r="J229">
        <v>1</v>
      </c>
      <c r="K229" s="2">
        <v>1</v>
      </c>
      <c r="L229" s="3">
        <v>0.59499999999999997</v>
      </c>
      <c r="M229">
        <v>6.6</v>
      </c>
      <c r="N229">
        <v>7</v>
      </c>
      <c r="O229" t="b">
        <v>1</v>
      </c>
      <c r="P229" t="b">
        <v>1</v>
      </c>
      <c r="Q229" t="b">
        <v>1</v>
      </c>
      <c r="R229" t="s">
        <v>210</v>
      </c>
    </row>
    <row r="230" spans="1:18" x14ac:dyDescent="0.2">
      <c r="A230" t="s">
        <v>72</v>
      </c>
      <c r="B230" t="s">
        <v>66</v>
      </c>
      <c r="C230" t="s">
        <v>21</v>
      </c>
      <c r="D230" t="s">
        <v>26</v>
      </c>
      <c r="E230" s="1">
        <v>45435</v>
      </c>
      <c r="F230" t="s">
        <v>8</v>
      </c>
      <c r="J230">
        <v>1</v>
      </c>
      <c r="K230" s="2">
        <v>1</v>
      </c>
      <c r="L230" s="3">
        <v>0.59499999999999997</v>
      </c>
      <c r="M230">
        <v>6.6</v>
      </c>
      <c r="N230">
        <v>7</v>
      </c>
      <c r="O230" t="b">
        <v>1</v>
      </c>
      <c r="P230" t="b">
        <v>1</v>
      </c>
      <c r="Q230" t="b">
        <v>1</v>
      </c>
      <c r="R230" t="s">
        <v>210</v>
      </c>
    </row>
    <row r="231" spans="1:18" x14ac:dyDescent="0.2">
      <c r="A231" t="s">
        <v>59</v>
      </c>
      <c r="B231" t="s">
        <v>64</v>
      </c>
      <c r="C231" t="s">
        <v>21</v>
      </c>
      <c r="D231" t="s">
        <v>26</v>
      </c>
      <c r="E231" s="1">
        <v>45435</v>
      </c>
      <c r="F231" t="s">
        <v>8</v>
      </c>
      <c r="G231">
        <v>7</v>
      </c>
      <c r="H231">
        <v>4</v>
      </c>
      <c r="I231" s="3">
        <v>0.57099999999999995</v>
      </c>
      <c r="J231">
        <v>5</v>
      </c>
      <c r="K231" s="2">
        <v>1</v>
      </c>
      <c r="L231" s="3">
        <v>0.59499999999999997</v>
      </c>
      <c r="M231">
        <v>6.6</v>
      </c>
      <c r="N231">
        <v>7</v>
      </c>
      <c r="O231" t="b">
        <v>1</v>
      </c>
      <c r="P231" t="b">
        <v>1</v>
      </c>
      <c r="Q231" t="b">
        <v>1</v>
      </c>
      <c r="R231" t="s">
        <v>210</v>
      </c>
    </row>
    <row r="232" spans="1:18" x14ac:dyDescent="0.2">
      <c r="A232" t="s">
        <v>72</v>
      </c>
      <c r="B232" t="s">
        <v>73</v>
      </c>
      <c r="C232" t="s">
        <v>21</v>
      </c>
      <c r="D232" t="s">
        <v>132</v>
      </c>
      <c r="E232" s="1">
        <v>45603</v>
      </c>
      <c r="F232" t="s">
        <v>8</v>
      </c>
      <c r="G232">
        <v>2</v>
      </c>
      <c r="H232">
        <v>2</v>
      </c>
      <c r="I232" s="3">
        <v>1</v>
      </c>
      <c r="J232">
        <v>3</v>
      </c>
      <c r="K232" s="2">
        <v>0.5</v>
      </c>
      <c r="L232" s="3">
        <v>0.59499999999999997</v>
      </c>
      <c r="M232">
        <v>6.6</v>
      </c>
      <c r="N232">
        <v>6</v>
      </c>
      <c r="O232" t="b">
        <v>0</v>
      </c>
      <c r="P232" t="b">
        <v>0</v>
      </c>
      <c r="Q232" t="b">
        <v>0</v>
      </c>
      <c r="R232" t="s">
        <v>226</v>
      </c>
    </row>
    <row r="233" spans="1:18" x14ac:dyDescent="0.2">
      <c r="A233" t="s">
        <v>65</v>
      </c>
      <c r="B233" t="s">
        <v>71</v>
      </c>
      <c r="C233" t="s">
        <v>21</v>
      </c>
      <c r="D233" t="s">
        <v>132</v>
      </c>
      <c r="E233" s="1">
        <v>45603</v>
      </c>
      <c r="F233" t="s">
        <v>8</v>
      </c>
      <c r="G233">
        <v>4</v>
      </c>
      <c r="H233">
        <v>1</v>
      </c>
      <c r="I233" s="3">
        <v>0.25</v>
      </c>
      <c r="J233">
        <v>1</v>
      </c>
      <c r="K233" s="2">
        <v>0.5</v>
      </c>
      <c r="L233" s="3">
        <v>0.59499999999999997</v>
      </c>
      <c r="M233">
        <v>6.6</v>
      </c>
      <c r="N233">
        <v>6</v>
      </c>
      <c r="O233" t="b">
        <v>0</v>
      </c>
      <c r="P233" t="b">
        <v>0</v>
      </c>
      <c r="Q233" t="b">
        <v>0</v>
      </c>
      <c r="R233" t="s">
        <v>226</v>
      </c>
    </row>
    <row r="234" spans="1:18" x14ac:dyDescent="0.2">
      <c r="A234" t="s">
        <v>59</v>
      </c>
      <c r="B234" t="s">
        <v>60</v>
      </c>
      <c r="C234" t="s">
        <v>21</v>
      </c>
      <c r="D234" t="s">
        <v>132</v>
      </c>
      <c r="E234" s="1">
        <v>45603</v>
      </c>
      <c r="F234" t="s">
        <v>8</v>
      </c>
      <c r="G234">
        <v>1</v>
      </c>
      <c r="J234">
        <v>1</v>
      </c>
      <c r="K234" s="2">
        <v>0.5</v>
      </c>
      <c r="L234" s="3">
        <v>0.59499999999999997</v>
      </c>
      <c r="M234">
        <v>6.6</v>
      </c>
      <c r="N234">
        <v>6</v>
      </c>
      <c r="O234" t="b">
        <v>0</v>
      </c>
      <c r="P234" t="b">
        <v>0</v>
      </c>
      <c r="Q234" t="b">
        <v>0</v>
      </c>
      <c r="R234" t="s">
        <v>226</v>
      </c>
    </row>
    <row r="235" spans="1:18" x14ac:dyDescent="0.2">
      <c r="A235" t="s">
        <v>59</v>
      </c>
      <c r="B235" t="s">
        <v>64</v>
      </c>
      <c r="C235" t="s">
        <v>21</v>
      </c>
      <c r="D235" t="s">
        <v>132</v>
      </c>
      <c r="E235" s="1">
        <v>45603</v>
      </c>
      <c r="F235" t="s">
        <v>8</v>
      </c>
      <c r="J235">
        <v>1</v>
      </c>
      <c r="K235" s="2">
        <v>0.5</v>
      </c>
      <c r="L235" s="3">
        <v>0.59499999999999997</v>
      </c>
      <c r="M235">
        <v>6.6</v>
      </c>
      <c r="N235">
        <v>6</v>
      </c>
      <c r="O235" t="b">
        <v>0</v>
      </c>
      <c r="P235" t="b">
        <v>0</v>
      </c>
      <c r="Q235" t="b">
        <v>0</v>
      </c>
      <c r="R235" t="s">
        <v>226</v>
      </c>
    </row>
    <row r="236" spans="1:18" x14ac:dyDescent="0.2">
      <c r="A236" t="s">
        <v>62</v>
      </c>
      <c r="B236" t="s">
        <v>63</v>
      </c>
      <c r="C236" t="s">
        <v>21</v>
      </c>
      <c r="D236" t="s">
        <v>34</v>
      </c>
      <c r="E236" s="1">
        <v>45261</v>
      </c>
      <c r="F236" t="s">
        <v>8</v>
      </c>
      <c r="G236">
        <v>5</v>
      </c>
      <c r="H236">
        <v>1</v>
      </c>
      <c r="I236" s="3">
        <v>0.2</v>
      </c>
      <c r="J236">
        <v>4</v>
      </c>
      <c r="K236" s="2">
        <v>0.45500000000000002</v>
      </c>
      <c r="L236" s="3">
        <v>0.59499999999999997</v>
      </c>
      <c r="M236">
        <v>6.6</v>
      </c>
      <c r="N236">
        <v>10</v>
      </c>
      <c r="O236" t="b">
        <v>0</v>
      </c>
      <c r="P236" t="b">
        <v>1</v>
      </c>
      <c r="Q236" t="b">
        <v>0</v>
      </c>
      <c r="R236" t="s">
        <v>223</v>
      </c>
    </row>
    <row r="237" spans="1:18" x14ac:dyDescent="0.2">
      <c r="A237" t="s">
        <v>72</v>
      </c>
      <c r="B237" t="s">
        <v>77</v>
      </c>
      <c r="C237" t="s">
        <v>21</v>
      </c>
      <c r="D237" t="s">
        <v>34</v>
      </c>
      <c r="E237" s="1">
        <v>45261</v>
      </c>
      <c r="F237" t="s">
        <v>8</v>
      </c>
      <c r="G237">
        <v>3</v>
      </c>
      <c r="H237">
        <v>1</v>
      </c>
      <c r="I237" s="3">
        <v>0.33300000000000002</v>
      </c>
      <c r="J237">
        <v>1</v>
      </c>
      <c r="K237" s="2">
        <v>0.45500000000000002</v>
      </c>
      <c r="L237" s="3">
        <v>0.59499999999999997</v>
      </c>
      <c r="M237">
        <v>6.6</v>
      </c>
      <c r="N237">
        <v>10</v>
      </c>
      <c r="O237" t="b">
        <v>0</v>
      </c>
      <c r="P237" t="b">
        <v>1</v>
      </c>
      <c r="Q237" t="b">
        <v>0</v>
      </c>
      <c r="R237" t="s">
        <v>223</v>
      </c>
    </row>
    <row r="238" spans="1:18" x14ac:dyDescent="0.2">
      <c r="A238" t="s">
        <v>72</v>
      </c>
      <c r="B238" t="s">
        <v>73</v>
      </c>
      <c r="C238" t="s">
        <v>21</v>
      </c>
      <c r="D238" t="s">
        <v>34</v>
      </c>
      <c r="E238" s="1">
        <v>45261</v>
      </c>
      <c r="F238" t="s">
        <v>8</v>
      </c>
      <c r="H238">
        <v>1</v>
      </c>
      <c r="J238">
        <v>2</v>
      </c>
      <c r="K238" s="2">
        <v>0.45500000000000002</v>
      </c>
      <c r="L238" s="3">
        <v>0.59499999999999997</v>
      </c>
      <c r="M238">
        <v>6.6</v>
      </c>
      <c r="N238">
        <v>10</v>
      </c>
      <c r="O238" t="b">
        <v>0</v>
      </c>
      <c r="P238" t="b">
        <v>1</v>
      </c>
      <c r="Q238" t="b">
        <v>0</v>
      </c>
      <c r="R238" t="s">
        <v>223</v>
      </c>
    </row>
    <row r="239" spans="1:18" x14ac:dyDescent="0.2">
      <c r="A239" t="s">
        <v>65</v>
      </c>
      <c r="B239" t="s">
        <v>68</v>
      </c>
      <c r="C239" t="s">
        <v>21</v>
      </c>
      <c r="D239" t="s">
        <v>34</v>
      </c>
      <c r="E239" s="1">
        <v>45261</v>
      </c>
      <c r="F239" t="s">
        <v>8</v>
      </c>
      <c r="G239">
        <v>3</v>
      </c>
      <c r="H239">
        <v>1</v>
      </c>
      <c r="I239" s="3">
        <v>0.33300000000000002</v>
      </c>
      <c r="J239">
        <v>1</v>
      </c>
      <c r="K239" s="2">
        <v>0.45500000000000002</v>
      </c>
      <c r="L239" s="3">
        <v>0.59499999999999997</v>
      </c>
      <c r="M239">
        <v>6.6</v>
      </c>
      <c r="N239">
        <v>10</v>
      </c>
      <c r="O239" t="b">
        <v>0</v>
      </c>
      <c r="P239" t="b">
        <v>1</v>
      </c>
      <c r="Q239" t="b">
        <v>0</v>
      </c>
      <c r="R239" t="s">
        <v>223</v>
      </c>
    </row>
    <row r="240" spans="1:18" x14ac:dyDescent="0.2">
      <c r="A240" t="s">
        <v>65</v>
      </c>
      <c r="B240" t="s">
        <v>66</v>
      </c>
      <c r="C240" t="s">
        <v>21</v>
      </c>
      <c r="D240" t="s">
        <v>34</v>
      </c>
      <c r="E240" s="1">
        <v>45261</v>
      </c>
      <c r="F240" t="s">
        <v>8</v>
      </c>
      <c r="G240">
        <v>5</v>
      </c>
      <c r="H240">
        <v>2</v>
      </c>
      <c r="I240" s="3">
        <v>0.4</v>
      </c>
      <c r="J240">
        <v>4</v>
      </c>
      <c r="K240" s="2">
        <v>0.45500000000000002</v>
      </c>
      <c r="L240" s="3">
        <v>0.59499999999999997</v>
      </c>
      <c r="M240">
        <v>6.6</v>
      </c>
      <c r="N240">
        <v>10</v>
      </c>
      <c r="O240" t="b">
        <v>0</v>
      </c>
      <c r="P240" t="b">
        <v>1</v>
      </c>
      <c r="Q240" t="b">
        <v>0</v>
      </c>
      <c r="R240" t="s">
        <v>223</v>
      </c>
    </row>
    <row r="241" spans="1:18" x14ac:dyDescent="0.2">
      <c r="A241" t="s">
        <v>59</v>
      </c>
      <c r="B241" t="s">
        <v>64</v>
      </c>
      <c r="C241" t="s">
        <v>21</v>
      </c>
      <c r="D241" t="s">
        <v>34</v>
      </c>
      <c r="E241" s="1">
        <v>45261</v>
      </c>
      <c r="F241" t="s">
        <v>8</v>
      </c>
      <c r="G241">
        <v>4</v>
      </c>
      <c r="H241">
        <v>1</v>
      </c>
      <c r="I241" s="3">
        <v>0.25</v>
      </c>
      <c r="J241">
        <v>2</v>
      </c>
      <c r="K241" s="2">
        <v>0.45500000000000002</v>
      </c>
      <c r="L241" s="3">
        <v>0.59499999999999997</v>
      </c>
      <c r="M241">
        <v>6.6</v>
      </c>
      <c r="N241">
        <v>10</v>
      </c>
      <c r="O241" t="b">
        <v>0</v>
      </c>
      <c r="P241" t="b">
        <v>1</v>
      </c>
      <c r="Q241" t="b">
        <v>0</v>
      </c>
      <c r="R241" t="s">
        <v>223</v>
      </c>
    </row>
    <row r="242" spans="1:18" x14ac:dyDescent="0.2">
      <c r="A242" t="s">
        <v>62</v>
      </c>
      <c r="B242" t="s">
        <v>86</v>
      </c>
      <c r="C242" t="s">
        <v>21</v>
      </c>
      <c r="D242" t="s">
        <v>35</v>
      </c>
      <c r="E242" s="1">
        <v>44525</v>
      </c>
      <c r="F242" t="s">
        <v>8</v>
      </c>
      <c r="G242">
        <v>2</v>
      </c>
      <c r="H242">
        <v>2</v>
      </c>
      <c r="I242" s="3">
        <v>1</v>
      </c>
      <c r="J242">
        <v>4</v>
      </c>
      <c r="K242" s="2">
        <v>0.5</v>
      </c>
      <c r="L242" s="3">
        <v>0.59499999999999997</v>
      </c>
      <c r="M242">
        <v>6.6</v>
      </c>
      <c r="N242">
        <v>9</v>
      </c>
      <c r="O242" t="b">
        <v>0</v>
      </c>
      <c r="P242" t="b">
        <v>1</v>
      </c>
      <c r="Q242" t="b">
        <v>0</v>
      </c>
      <c r="R242" t="s">
        <v>213</v>
      </c>
    </row>
    <row r="243" spans="1:18" x14ac:dyDescent="0.2">
      <c r="A243" t="s">
        <v>72</v>
      </c>
      <c r="B243" t="s">
        <v>74</v>
      </c>
      <c r="C243" t="s">
        <v>21</v>
      </c>
      <c r="D243" t="s">
        <v>35</v>
      </c>
      <c r="E243" s="1">
        <v>44525</v>
      </c>
      <c r="F243" t="s">
        <v>8</v>
      </c>
      <c r="J243">
        <v>1</v>
      </c>
      <c r="K243" s="2">
        <v>0.5</v>
      </c>
      <c r="L243" s="3">
        <v>0.59499999999999997</v>
      </c>
      <c r="M243">
        <v>6.6</v>
      </c>
      <c r="N243">
        <v>9</v>
      </c>
      <c r="O243" t="b">
        <v>0</v>
      </c>
      <c r="P243" t="b">
        <v>1</v>
      </c>
      <c r="Q243" t="b">
        <v>0</v>
      </c>
      <c r="R243" t="s">
        <v>213</v>
      </c>
    </row>
    <row r="244" spans="1:18" x14ac:dyDescent="0.2">
      <c r="A244" t="s">
        <v>65</v>
      </c>
      <c r="B244" t="s">
        <v>68</v>
      </c>
      <c r="C244" t="s">
        <v>21</v>
      </c>
      <c r="D244" t="s">
        <v>35</v>
      </c>
      <c r="E244" s="1">
        <v>44525</v>
      </c>
      <c r="F244" t="s">
        <v>8</v>
      </c>
      <c r="G244">
        <v>3</v>
      </c>
      <c r="H244">
        <v>1</v>
      </c>
      <c r="I244" s="3">
        <v>0.33300000000000002</v>
      </c>
      <c r="J244">
        <v>1</v>
      </c>
      <c r="K244" s="2">
        <v>0.5</v>
      </c>
      <c r="L244" s="3">
        <v>0.59499999999999997</v>
      </c>
      <c r="M244">
        <v>6.6</v>
      </c>
      <c r="N244">
        <v>9</v>
      </c>
      <c r="O244" t="b">
        <v>0</v>
      </c>
      <c r="P244" t="b">
        <v>1</v>
      </c>
      <c r="Q244" t="b">
        <v>0</v>
      </c>
      <c r="R244" t="s">
        <v>213</v>
      </c>
    </row>
    <row r="245" spans="1:18" x14ac:dyDescent="0.2">
      <c r="A245" t="s">
        <v>65</v>
      </c>
      <c r="B245" t="s">
        <v>66</v>
      </c>
      <c r="C245" t="s">
        <v>21</v>
      </c>
      <c r="D245" t="s">
        <v>35</v>
      </c>
      <c r="E245" s="1">
        <v>44525</v>
      </c>
      <c r="F245" t="s">
        <v>8</v>
      </c>
      <c r="G245">
        <v>1</v>
      </c>
      <c r="H245">
        <v>1</v>
      </c>
      <c r="I245" s="3">
        <v>1</v>
      </c>
      <c r="J245">
        <v>3</v>
      </c>
      <c r="K245" s="2">
        <v>0.5</v>
      </c>
      <c r="L245" s="3">
        <v>0.59499999999999997</v>
      </c>
      <c r="M245">
        <v>6.6</v>
      </c>
      <c r="N245">
        <v>9</v>
      </c>
      <c r="O245" t="b">
        <v>0</v>
      </c>
      <c r="P245" t="b">
        <v>1</v>
      </c>
      <c r="Q245" t="b">
        <v>0</v>
      </c>
      <c r="R245" t="s">
        <v>213</v>
      </c>
    </row>
    <row r="246" spans="1:18" x14ac:dyDescent="0.2">
      <c r="A246" t="s">
        <v>59</v>
      </c>
      <c r="B246" t="s">
        <v>64</v>
      </c>
      <c r="C246" t="s">
        <v>21</v>
      </c>
      <c r="D246" t="s">
        <v>35</v>
      </c>
      <c r="E246" s="1">
        <v>44525</v>
      </c>
      <c r="F246" t="s">
        <v>8</v>
      </c>
      <c r="G246">
        <v>4</v>
      </c>
      <c r="H246">
        <v>4</v>
      </c>
      <c r="I246" s="3">
        <v>1</v>
      </c>
      <c r="J246">
        <v>4</v>
      </c>
      <c r="K246" s="2">
        <v>0.5</v>
      </c>
      <c r="L246" s="3">
        <v>0.59499999999999997</v>
      </c>
      <c r="M246">
        <v>6.6</v>
      </c>
      <c r="N246">
        <v>9</v>
      </c>
      <c r="O246" t="b">
        <v>0</v>
      </c>
      <c r="P246" t="b">
        <v>1</v>
      </c>
      <c r="Q246" t="b">
        <v>0</v>
      </c>
      <c r="R246" t="s">
        <v>213</v>
      </c>
    </row>
    <row r="247" spans="1:18" x14ac:dyDescent="0.2">
      <c r="A247" t="s">
        <v>62</v>
      </c>
      <c r="B247" t="s">
        <v>86</v>
      </c>
      <c r="C247" t="s">
        <v>21</v>
      </c>
      <c r="D247" t="s">
        <v>131</v>
      </c>
      <c r="E247" s="1">
        <v>44805</v>
      </c>
      <c r="F247" t="s">
        <v>8</v>
      </c>
      <c r="G247">
        <v>1</v>
      </c>
      <c r="H247">
        <v>1</v>
      </c>
      <c r="I247" s="3">
        <v>1</v>
      </c>
      <c r="J247">
        <v>1</v>
      </c>
      <c r="L247" s="3">
        <v>0.59499999999999997</v>
      </c>
      <c r="M247">
        <v>6.6</v>
      </c>
      <c r="N247">
        <v>1</v>
      </c>
      <c r="O247" t="b">
        <v>0</v>
      </c>
      <c r="P247" t="b">
        <v>0</v>
      </c>
      <c r="Q247" t="b">
        <v>0</v>
      </c>
      <c r="R247" t="s">
        <v>214</v>
      </c>
    </row>
    <row r="248" spans="1:18" x14ac:dyDescent="0.2">
      <c r="A248" t="s">
        <v>62</v>
      </c>
      <c r="B248" t="s">
        <v>63</v>
      </c>
      <c r="C248" t="s">
        <v>21</v>
      </c>
      <c r="D248" t="s">
        <v>131</v>
      </c>
      <c r="E248" s="1">
        <v>44805</v>
      </c>
      <c r="F248" t="s">
        <v>8</v>
      </c>
      <c r="G248">
        <v>3</v>
      </c>
      <c r="H248">
        <v>1</v>
      </c>
      <c r="I248" s="3">
        <v>0.33300000000000002</v>
      </c>
      <c r="J248">
        <v>2</v>
      </c>
      <c r="L248" s="3">
        <v>0.59499999999999997</v>
      </c>
      <c r="M248">
        <v>6.6</v>
      </c>
      <c r="N248">
        <v>1</v>
      </c>
      <c r="O248" t="b">
        <v>0</v>
      </c>
      <c r="P248" t="b">
        <v>0</v>
      </c>
      <c r="Q248" t="b">
        <v>0</v>
      </c>
      <c r="R248" t="s">
        <v>214</v>
      </c>
    </row>
    <row r="249" spans="1:18" x14ac:dyDescent="0.2">
      <c r="A249" t="s">
        <v>59</v>
      </c>
      <c r="B249" t="s">
        <v>64</v>
      </c>
      <c r="C249" t="s">
        <v>21</v>
      </c>
      <c r="D249" t="s">
        <v>131</v>
      </c>
      <c r="E249" s="1">
        <v>44805</v>
      </c>
      <c r="F249" t="s">
        <v>8</v>
      </c>
      <c r="G249">
        <v>3</v>
      </c>
      <c r="H249">
        <v>1</v>
      </c>
      <c r="I249" s="3">
        <v>0.33300000000000002</v>
      </c>
      <c r="J249">
        <v>1</v>
      </c>
      <c r="L249" s="3">
        <v>0.59499999999999997</v>
      </c>
      <c r="M249">
        <v>6.6</v>
      </c>
      <c r="N249">
        <v>1</v>
      </c>
      <c r="O249" t="b">
        <v>0</v>
      </c>
      <c r="P249" t="b">
        <v>0</v>
      </c>
      <c r="Q249" t="b">
        <v>0</v>
      </c>
      <c r="R249" t="s">
        <v>214</v>
      </c>
    </row>
    <row r="250" spans="1:18" x14ac:dyDescent="0.2">
      <c r="A250" t="s">
        <v>62</v>
      </c>
      <c r="B250" t="s">
        <v>63</v>
      </c>
      <c r="C250" t="s">
        <v>21</v>
      </c>
      <c r="D250" t="s">
        <v>114</v>
      </c>
      <c r="E250" s="1">
        <v>45265</v>
      </c>
      <c r="F250" t="s">
        <v>8</v>
      </c>
      <c r="G250">
        <v>4</v>
      </c>
      <c r="H250">
        <v>2</v>
      </c>
      <c r="I250" s="3">
        <v>0.5</v>
      </c>
      <c r="J250">
        <v>13</v>
      </c>
      <c r="K250" s="2">
        <v>0.4</v>
      </c>
      <c r="L250" s="3">
        <v>0.59499999999999997</v>
      </c>
      <c r="M250">
        <v>6.6</v>
      </c>
      <c r="N250">
        <v>7</v>
      </c>
      <c r="O250" t="b">
        <v>0</v>
      </c>
      <c r="P250" t="b">
        <v>1</v>
      </c>
      <c r="Q250" t="b">
        <v>0</v>
      </c>
      <c r="R250" t="s">
        <v>219</v>
      </c>
    </row>
    <row r="251" spans="1:18" x14ac:dyDescent="0.2">
      <c r="A251" t="s">
        <v>65</v>
      </c>
      <c r="B251" t="s">
        <v>68</v>
      </c>
      <c r="C251" t="s">
        <v>21</v>
      </c>
      <c r="D251" t="s">
        <v>114</v>
      </c>
      <c r="E251" s="1">
        <v>45265</v>
      </c>
      <c r="F251" t="s">
        <v>8</v>
      </c>
      <c r="G251">
        <v>2</v>
      </c>
      <c r="H251">
        <v>1</v>
      </c>
      <c r="I251" s="3">
        <v>0.5</v>
      </c>
      <c r="J251">
        <v>1</v>
      </c>
      <c r="K251" s="2">
        <v>0.4</v>
      </c>
      <c r="L251" s="3">
        <v>0.59499999999999997</v>
      </c>
      <c r="M251">
        <v>6.6</v>
      </c>
      <c r="N251">
        <v>7</v>
      </c>
      <c r="O251" t="b">
        <v>0</v>
      </c>
      <c r="P251" t="b">
        <v>1</v>
      </c>
      <c r="Q251" t="b">
        <v>0</v>
      </c>
      <c r="R251" t="s">
        <v>219</v>
      </c>
    </row>
    <row r="252" spans="1:18" x14ac:dyDescent="0.2">
      <c r="A252" t="s">
        <v>65</v>
      </c>
      <c r="B252" t="s">
        <v>66</v>
      </c>
      <c r="C252" t="s">
        <v>21</v>
      </c>
      <c r="D252" t="s">
        <v>114</v>
      </c>
      <c r="E252" s="1">
        <v>45265</v>
      </c>
      <c r="F252" t="s">
        <v>8</v>
      </c>
      <c r="G252">
        <v>3</v>
      </c>
      <c r="H252">
        <v>1</v>
      </c>
      <c r="I252" s="3">
        <v>0.33300000000000002</v>
      </c>
      <c r="J252">
        <v>2</v>
      </c>
      <c r="K252" s="2">
        <v>0.4</v>
      </c>
      <c r="L252" s="3">
        <v>0.59499999999999997</v>
      </c>
      <c r="M252">
        <v>6.6</v>
      </c>
      <c r="N252">
        <v>7</v>
      </c>
      <c r="O252" t="b">
        <v>0</v>
      </c>
      <c r="P252" t="b">
        <v>1</v>
      </c>
      <c r="Q252" t="b">
        <v>0</v>
      </c>
      <c r="R252" t="s">
        <v>219</v>
      </c>
    </row>
    <row r="253" spans="1:18" x14ac:dyDescent="0.2">
      <c r="A253" t="s">
        <v>59</v>
      </c>
      <c r="B253" t="s">
        <v>64</v>
      </c>
      <c r="C253" t="s">
        <v>21</v>
      </c>
      <c r="D253" t="s">
        <v>114</v>
      </c>
      <c r="E253" s="1">
        <v>45265</v>
      </c>
      <c r="F253" t="s">
        <v>8</v>
      </c>
      <c r="G253">
        <v>4</v>
      </c>
      <c r="H253">
        <v>3</v>
      </c>
      <c r="I253" s="3">
        <v>0.75</v>
      </c>
      <c r="J253">
        <v>4</v>
      </c>
      <c r="K253" s="2">
        <v>0.4</v>
      </c>
      <c r="L253" s="3">
        <v>0.59499999999999997</v>
      </c>
      <c r="M253">
        <v>6.6</v>
      </c>
      <c r="N253">
        <v>7</v>
      </c>
      <c r="O253" t="b">
        <v>0</v>
      </c>
      <c r="P253" t="b">
        <v>1</v>
      </c>
      <c r="Q253" t="b">
        <v>0</v>
      </c>
      <c r="R253" t="s">
        <v>219</v>
      </c>
    </row>
    <row r="254" spans="1:18" x14ac:dyDescent="0.2">
      <c r="A254" t="s">
        <v>59</v>
      </c>
      <c r="B254" t="s">
        <v>60</v>
      </c>
      <c r="C254" t="s">
        <v>6</v>
      </c>
      <c r="D254" t="s">
        <v>100</v>
      </c>
      <c r="E254" s="1">
        <v>45746</v>
      </c>
      <c r="F254" t="s">
        <v>17</v>
      </c>
      <c r="G254">
        <v>2</v>
      </c>
      <c r="H254">
        <v>1</v>
      </c>
      <c r="I254" s="3">
        <v>0.5</v>
      </c>
      <c r="J254">
        <v>1</v>
      </c>
      <c r="L254" s="3">
        <v>0.45300000000000001</v>
      </c>
      <c r="M254">
        <v>5.8</v>
      </c>
      <c r="N254">
        <v>1</v>
      </c>
      <c r="O254" t="b">
        <v>0</v>
      </c>
      <c r="P254" t="b">
        <v>0</v>
      </c>
      <c r="Q254" t="b">
        <v>0</v>
      </c>
      <c r="R254" t="s">
        <v>208</v>
      </c>
    </row>
    <row r="255" spans="1:18" x14ac:dyDescent="0.2">
      <c r="A255" t="s">
        <v>72</v>
      </c>
      <c r="B255" t="s">
        <v>74</v>
      </c>
      <c r="C255" t="s">
        <v>21</v>
      </c>
      <c r="D255" t="s">
        <v>29</v>
      </c>
      <c r="E255" s="1">
        <v>44634</v>
      </c>
      <c r="F255" t="s">
        <v>8</v>
      </c>
      <c r="J255">
        <v>2</v>
      </c>
      <c r="K255" s="2">
        <v>0.5</v>
      </c>
      <c r="L255" s="3">
        <v>0.59499999999999997</v>
      </c>
      <c r="M255">
        <v>6.6</v>
      </c>
      <c r="N255">
        <v>7</v>
      </c>
      <c r="O255" t="b">
        <v>0</v>
      </c>
      <c r="P255" t="b">
        <v>1</v>
      </c>
      <c r="Q255" t="b">
        <v>0</v>
      </c>
      <c r="R255" t="s">
        <v>227</v>
      </c>
    </row>
    <row r="256" spans="1:18" x14ac:dyDescent="0.2">
      <c r="A256" t="s">
        <v>65</v>
      </c>
      <c r="B256" t="s">
        <v>68</v>
      </c>
      <c r="C256" t="s">
        <v>21</v>
      </c>
      <c r="D256" t="s">
        <v>29</v>
      </c>
      <c r="E256" s="1">
        <v>44634</v>
      </c>
      <c r="F256" t="s">
        <v>8</v>
      </c>
      <c r="J256">
        <v>1</v>
      </c>
      <c r="K256" s="2">
        <v>0.5</v>
      </c>
      <c r="L256" s="3">
        <v>0.59499999999999997</v>
      </c>
      <c r="M256">
        <v>6.6</v>
      </c>
      <c r="N256">
        <v>7</v>
      </c>
      <c r="O256" t="b">
        <v>0</v>
      </c>
      <c r="P256" t="b">
        <v>1</v>
      </c>
      <c r="Q256" t="b">
        <v>0</v>
      </c>
      <c r="R256" t="s">
        <v>227</v>
      </c>
    </row>
    <row r="257" spans="1:18" x14ac:dyDescent="0.2">
      <c r="A257" t="s">
        <v>65</v>
      </c>
      <c r="B257" t="s">
        <v>66</v>
      </c>
      <c r="C257" t="s">
        <v>21</v>
      </c>
      <c r="D257" t="s">
        <v>29</v>
      </c>
      <c r="E257" s="1">
        <v>44634</v>
      </c>
      <c r="F257" t="s">
        <v>8</v>
      </c>
      <c r="G257">
        <v>2</v>
      </c>
      <c r="H257">
        <v>1</v>
      </c>
      <c r="I257" s="3">
        <v>0.5</v>
      </c>
      <c r="J257">
        <v>2</v>
      </c>
      <c r="K257" s="2">
        <v>0.5</v>
      </c>
      <c r="L257" s="3">
        <v>0.59499999999999997</v>
      </c>
      <c r="M257">
        <v>6.6</v>
      </c>
      <c r="N257">
        <v>7</v>
      </c>
      <c r="O257" t="b">
        <v>0</v>
      </c>
      <c r="P257" t="b">
        <v>1</v>
      </c>
      <c r="Q257" t="b">
        <v>0</v>
      </c>
      <c r="R257" t="s">
        <v>227</v>
      </c>
    </row>
    <row r="258" spans="1:18" x14ac:dyDescent="0.2">
      <c r="A258" t="s">
        <v>59</v>
      </c>
      <c r="B258" t="s">
        <v>64</v>
      </c>
      <c r="C258" t="s">
        <v>21</v>
      </c>
      <c r="D258" t="s">
        <v>29</v>
      </c>
      <c r="E258" s="1">
        <v>44634</v>
      </c>
      <c r="F258" t="s">
        <v>8</v>
      </c>
      <c r="G258">
        <v>3</v>
      </c>
      <c r="H258">
        <v>2</v>
      </c>
      <c r="I258" s="3">
        <v>0.66700000000000004</v>
      </c>
      <c r="J258">
        <v>2</v>
      </c>
      <c r="K258" s="2">
        <v>0.5</v>
      </c>
      <c r="L258" s="3">
        <v>0.59499999999999997</v>
      </c>
      <c r="M258">
        <v>6.6</v>
      </c>
      <c r="N258">
        <v>7</v>
      </c>
      <c r="O258" t="b">
        <v>0</v>
      </c>
      <c r="P258" t="b">
        <v>1</v>
      </c>
      <c r="Q258" t="b">
        <v>0</v>
      </c>
      <c r="R258" t="s">
        <v>227</v>
      </c>
    </row>
    <row r="259" spans="1:18" x14ac:dyDescent="0.2">
      <c r="A259" t="s">
        <v>62</v>
      </c>
      <c r="B259" t="s">
        <v>63</v>
      </c>
      <c r="C259" t="s">
        <v>21</v>
      </c>
      <c r="D259" t="s">
        <v>135</v>
      </c>
      <c r="E259" s="1">
        <v>44392</v>
      </c>
      <c r="F259" t="s">
        <v>8</v>
      </c>
      <c r="G259">
        <v>2</v>
      </c>
      <c r="H259">
        <v>1</v>
      </c>
      <c r="I259" s="3">
        <v>0.5</v>
      </c>
      <c r="J259">
        <v>2</v>
      </c>
      <c r="L259" s="3">
        <v>0.59499999999999997</v>
      </c>
      <c r="M259">
        <v>6.6</v>
      </c>
      <c r="N259">
        <v>4</v>
      </c>
      <c r="O259" t="b">
        <v>0</v>
      </c>
      <c r="P259" t="b">
        <v>0</v>
      </c>
      <c r="Q259" t="b">
        <v>0</v>
      </c>
      <c r="R259" t="s">
        <v>224</v>
      </c>
    </row>
    <row r="260" spans="1:18" x14ac:dyDescent="0.2">
      <c r="A260" t="s">
        <v>65</v>
      </c>
      <c r="B260" t="s">
        <v>68</v>
      </c>
      <c r="C260" t="s">
        <v>21</v>
      </c>
      <c r="D260" t="s">
        <v>135</v>
      </c>
      <c r="E260" s="1">
        <v>44392</v>
      </c>
      <c r="F260" t="s">
        <v>8</v>
      </c>
      <c r="H260">
        <v>1</v>
      </c>
      <c r="J260">
        <v>1</v>
      </c>
      <c r="L260" s="3">
        <v>0.59499999999999997</v>
      </c>
      <c r="M260">
        <v>6.6</v>
      </c>
      <c r="N260">
        <v>4</v>
      </c>
      <c r="O260" t="b">
        <v>0</v>
      </c>
      <c r="P260" t="b">
        <v>0</v>
      </c>
      <c r="Q260" t="b">
        <v>0</v>
      </c>
      <c r="R260" t="s">
        <v>224</v>
      </c>
    </row>
    <row r="261" spans="1:18" x14ac:dyDescent="0.2">
      <c r="A261" t="s">
        <v>59</v>
      </c>
      <c r="B261" t="s">
        <v>60</v>
      </c>
      <c r="C261" t="s">
        <v>21</v>
      </c>
      <c r="D261" t="s">
        <v>135</v>
      </c>
      <c r="E261" s="1">
        <v>44392</v>
      </c>
      <c r="F261" t="s">
        <v>8</v>
      </c>
      <c r="J261">
        <v>1</v>
      </c>
      <c r="L261" s="3">
        <v>0.59499999999999997</v>
      </c>
      <c r="M261">
        <v>6.6</v>
      </c>
      <c r="N261">
        <v>4</v>
      </c>
      <c r="O261" t="b">
        <v>0</v>
      </c>
      <c r="P261" t="b">
        <v>0</v>
      </c>
      <c r="Q261" t="b">
        <v>0</v>
      </c>
      <c r="R261" t="s">
        <v>224</v>
      </c>
    </row>
    <row r="262" spans="1:18" x14ac:dyDescent="0.2">
      <c r="A262" t="s">
        <v>59</v>
      </c>
      <c r="B262" t="s">
        <v>64</v>
      </c>
      <c r="C262" t="s">
        <v>21</v>
      </c>
      <c r="D262" t="s">
        <v>135</v>
      </c>
      <c r="E262" s="1">
        <v>44392</v>
      </c>
      <c r="F262" t="s">
        <v>8</v>
      </c>
      <c r="G262">
        <v>3</v>
      </c>
      <c r="H262">
        <v>2</v>
      </c>
      <c r="I262" s="3">
        <v>0.66700000000000004</v>
      </c>
      <c r="J262">
        <v>2</v>
      </c>
      <c r="L262" s="3">
        <v>0.59499999999999997</v>
      </c>
      <c r="M262">
        <v>6.6</v>
      </c>
      <c r="N262">
        <v>4</v>
      </c>
      <c r="O262" t="b">
        <v>0</v>
      </c>
      <c r="P262" t="b">
        <v>0</v>
      </c>
      <c r="Q262" t="b">
        <v>0</v>
      </c>
      <c r="R262" t="s">
        <v>224</v>
      </c>
    </row>
    <row r="263" spans="1:18" x14ac:dyDescent="0.2">
      <c r="A263" t="s">
        <v>62</v>
      </c>
      <c r="B263" t="s">
        <v>63</v>
      </c>
      <c r="C263" t="s">
        <v>6</v>
      </c>
      <c r="D263" t="s">
        <v>92</v>
      </c>
      <c r="E263" s="1">
        <v>45603</v>
      </c>
      <c r="F263" t="s">
        <v>8</v>
      </c>
      <c r="G263">
        <v>2</v>
      </c>
      <c r="H263">
        <v>2</v>
      </c>
      <c r="I263" s="3">
        <v>1</v>
      </c>
      <c r="J263">
        <v>2</v>
      </c>
      <c r="K263" s="2">
        <v>0.66700000000000004</v>
      </c>
      <c r="L263" s="3">
        <v>0.45300000000000001</v>
      </c>
      <c r="M263">
        <v>11.4</v>
      </c>
      <c r="N263">
        <v>3</v>
      </c>
      <c r="O263" t="b">
        <v>1</v>
      </c>
      <c r="P263" t="b">
        <v>0</v>
      </c>
      <c r="Q263" t="b">
        <v>0</v>
      </c>
      <c r="R263" t="s">
        <v>203</v>
      </c>
    </row>
    <row r="264" spans="1:18" x14ac:dyDescent="0.2">
      <c r="A264" t="s">
        <v>65</v>
      </c>
      <c r="B264" t="s">
        <v>68</v>
      </c>
      <c r="C264" t="s">
        <v>6</v>
      </c>
      <c r="D264" t="s">
        <v>92</v>
      </c>
      <c r="E264" s="1">
        <v>45603</v>
      </c>
      <c r="F264" t="s">
        <v>8</v>
      </c>
      <c r="G264">
        <v>1</v>
      </c>
      <c r="H264">
        <v>2</v>
      </c>
      <c r="I264" s="3">
        <v>2</v>
      </c>
      <c r="J264">
        <v>2</v>
      </c>
      <c r="K264" s="2">
        <v>0.66700000000000004</v>
      </c>
      <c r="L264" s="3">
        <v>0.45300000000000001</v>
      </c>
      <c r="M264">
        <v>11.4</v>
      </c>
      <c r="N264">
        <v>3</v>
      </c>
      <c r="O264" t="b">
        <v>1</v>
      </c>
      <c r="P264" t="b">
        <v>0</v>
      </c>
      <c r="Q264" t="b">
        <v>0</v>
      </c>
      <c r="R264" t="s">
        <v>203</v>
      </c>
    </row>
    <row r="265" spans="1:18" x14ac:dyDescent="0.2">
      <c r="A265" t="s">
        <v>65</v>
      </c>
      <c r="B265" t="s">
        <v>66</v>
      </c>
      <c r="C265" t="s">
        <v>6</v>
      </c>
      <c r="D265" t="s">
        <v>92</v>
      </c>
      <c r="E265" s="1">
        <v>45603</v>
      </c>
      <c r="F265" t="s">
        <v>8</v>
      </c>
      <c r="G265">
        <v>2</v>
      </c>
      <c r="J265">
        <v>1</v>
      </c>
      <c r="K265" s="2">
        <v>0.66700000000000004</v>
      </c>
      <c r="L265" s="3">
        <v>0.45300000000000001</v>
      </c>
      <c r="M265">
        <v>11.4</v>
      </c>
      <c r="N265">
        <v>3</v>
      </c>
      <c r="O265" t="b">
        <v>1</v>
      </c>
      <c r="P265" t="b">
        <v>0</v>
      </c>
      <c r="Q265" t="b">
        <v>0</v>
      </c>
      <c r="R265" t="s">
        <v>203</v>
      </c>
    </row>
    <row r="266" spans="1:18" x14ac:dyDescent="0.2">
      <c r="A266" t="s">
        <v>62</v>
      </c>
      <c r="B266" t="s">
        <v>63</v>
      </c>
      <c r="C266" t="s">
        <v>21</v>
      </c>
      <c r="D266" t="s">
        <v>33</v>
      </c>
      <c r="E266" s="1">
        <v>44459</v>
      </c>
      <c r="F266" t="s">
        <v>8</v>
      </c>
      <c r="G266">
        <v>3</v>
      </c>
      <c r="H266">
        <v>3</v>
      </c>
      <c r="I266" s="3">
        <v>1</v>
      </c>
      <c r="J266">
        <v>3</v>
      </c>
      <c r="K266" s="2">
        <v>1</v>
      </c>
      <c r="L266" s="3">
        <v>0.59499999999999997</v>
      </c>
      <c r="M266">
        <v>6.6</v>
      </c>
      <c r="N266">
        <v>9</v>
      </c>
      <c r="O266" t="b">
        <v>1</v>
      </c>
      <c r="P266" t="b">
        <v>1</v>
      </c>
      <c r="Q266" t="b">
        <v>1</v>
      </c>
      <c r="R266" t="s">
        <v>222</v>
      </c>
    </row>
    <row r="267" spans="1:18" x14ac:dyDescent="0.2">
      <c r="A267" t="s">
        <v>65</v>
      </c>
      <c r="B267" t="s">
        <v>68</v>
      </c>
      <c r="C267" t="s">
        <v>21</v>
      </c>
      <c r="D267" t="s">
        <v>33</v>
      </c>
      <c r="E267" s="1">
        <v>44459</v>
      </c>
      <c r="F267" t="s">
        <v>8</v>
      </c>
      <c r="G267">
        <v>1</v>
      </c>
      <c r="H267">
        <v>1</v>
      </c>
      <c r="I267" s="3">
        <v>1</v>
      </c>
      <c r="J267">
        <v>1</v>
      </c>
      <c r="K267" s="2">
        <v>1</v>
      </c>
      <c r="L267" s="3">
        <v>0.59499999999999997</v>
      </c>
      <c r="M267">
        <v>6.6</v>
      </c>
      <c r="N267">
        <v>9</v>
      </c>
      <c r="O267" t="b">
        <v>1</v>
      </c>
      <c r="P267" t="b">
        <v>1</v>
      </c>
      <c r="Q267" t="b">
        <v>1</v>
      </c>
      <c r="R267" t="s">
        <v>222</v>
      </c>
    </row>
    <row r="268" spans="1:18" x14ac:dyDescent="0.2">
      <c r="A268" t="s">
        <v>59</v>
      </c>
      <c r="B268" t="s">
        <v>60</v>
      </c>
      <c r="C268" t="s">
        <v>21</v>
      </c>
      <c r="D268" t="s">
        <v>33</v>
      </c>
      <c r="E268" s="1">
        <v>44459</v>
      </c>
      <c r="F268" t="s">
        <v>8</v>
      </c>
      <c r="G268">
        <v>2</v>
      </c>
      <c r="H268">
        <v>1</v>
      </c>
      <c r="I268" s="3">
        <v>0.5</v>
      </c>
      <c r="J268">
        <v>1</v>
      </c>
      <c r="K268" s="2">
        <v>1</v>
      </c>
      <c r="L268" s="3">
        <v>0.59499999999999997</v>
      </c>
      <c r="M268">
        <v>6.6</v>
      </c>
      <c r="N268">
        <v>9</v>
      </c>
      <c r="O268" t="b">
        <v>1</v>
      </c>
      <c r="P268" t="b">
        <v>1</v>
      </c>
      <c r="Q268" t="b">
        <v>1</v>
      </c>
      <c r="R268" t="s">
        <v>222</v>
      </c>
    </row>
    <row r="269" spans="1:18" x14ac:dyDescent="0.2">
      <c r="A269" t="s">
        <v>59</v>
      </c>
      <c r="B269" t="s">
        <v>64</v>
      </c>
      <c r="C269" t="s">
        <v>21</v>
      </c>
      <c r="D269" t="s">
        <v>33</v>
      </c>
      <c r="E269" s="1">
        <v>44459</v>
      </c>
      <c r="F269" t="s">
        <v>8</v>
      </c>
      <c r="G269">
        <v>4</v>
      </c>
      <c r="H269">
        <v>2</v>
      </c>
      <c r="I269" s="3">
        <v>0.5</v>
      </c>
      <c r="J269">
        <v>7</v>
      </c>
      <c r="K269" s="2">
        <v>1</v>
      </c>
      <c r="L269" s="3">
        <v>0.59499999999999997</v>
      </c>
      <c r="M269">
        <v>6.6</v>
      </c>
      <c r="N269">
        <v>9</v>
      </c>
      <c r="O269" t="b">
        <v>1</v>
      </c>
      <c r="P269" t="b">
        <v>1</v>
      </c>
      <c r="Q269" t="b">
        <v>1</v>
      </c>
      <c r="R269" t="s">
        <v>222</v>
      </c>
    </row>
    <row r="270" spans="1:18" x14ac:dyDescent="0.2">
      <c r="A270" t="s">
        <v>62</v>
      </c>
      <c r="B270" t="s">
        <v>86</v>
      </c>
      <c r="C270" t="s">
        <v>21</v>
      </c>
      <c r="D270" t="s">
        <v>45</v>
      </c>
      <c r="E270" s="1">
        <v>45481</v>
      </c>
      <c r="F270" t="s">
        <v>8</v>
      </c>
      <c r="J270">
        <v>1</v>
      </c>
      <c r="K270" s="2">
        <v>0.66700000000000004</v>
      </c>
      <c r="L270" s="3">
        <v>0.59499999999999997</v>
      </c>
      <c r="M270">
        <v>6.6</v>
      </c>
      <c r="N270">
        <v>9</v>
      </c>
      <c r="O270" t="b">
        <v>1</v>
      </c>
      <c r="P270" t="b">
        <v>1</v>
      </c>
      <c r="Q270" t="b">
        <v>1</v>
      </c>
      <c r="R270" t="s">
        <v>215</v>
      </c>
    </row>
    <row r="271" spans="1:18" x14ac:dyDescent="0.2">
      <c r="A271" t="s">
        <v>65</v>
      </c>
      <c r="B271" t="s">
        <v>68</v>
      </c>
      <c r="C271" t="s">
        <v>21</v>
      </c>
      <c r="D271" t="s">
        <v>45</v>
      </c>
      <c r="E271" s="1">
        <v>45481</v>
      </c>
      <c r="F271" t="s">
        <v>8</v>
      </c>
      <c r="G271">
        <v>1</v>
      </c>
      <c r="H271">
        <v>1</v>
      </c>
      <c r="I271" s="3">
        <v>1</v>
      </c>
      <c r="J271">
        <v>1</v>
      </c>
      <c r="K271" s="2">
        <v>0.66700000000000004</v>
      </c>
      <c r="L271" s="3">
        <v>0.59499999999999997</v>
      </c>
      <c r="M271">
        <v>6.6</v>
      </c>
      <c r="N271">
        <v>9</v>
      </c>
      <c r="O271" t="b">
        <v>1</v>
      </c>
      <c r="P271" t="b">
        <v>1</v>
      </c>
      <c r="Q271" t="b">
        <v>1</v>
      </c>
      <c r="R271" t="s">
        <v>215</v>
      </c>
    </row>
    <row r="272" spans="1:18" x14ac:dyDescent="0.2">
      <c r="A272" t="s">
        <v>65</v>
      </c>
      <c r="B272" t="s">
        <v>66</v>
      </c>
      <c r="C272" t="s">
        <v>21</v>
      </c>
      <c r="D272" t="s">
        <v>45</v>
      </c>
      <c r="E272" s="1">
        <v>45481</v>
      </c>
      <c r="F272" t="s">
        <v>8</v>
      </c>
      <c r="G272">
        <v>5</v>
      </c>
      <c r="H272">
        <v>3</v>
      </c>
      <c r="I272" s="3">
        <v>0.6</v>
      </c>
      <c r="J272">
        <v>3</v>
      </c>
      <c r="K272" s="2">
        <v>0.66700000000000004</v>
      </c>
      <c r="L272" s="3">
        <v>0.59499999999999997</v>
      </c>
      <c r="M272">
        <v>6.6</v>
      </c>
      <c r="N272">
        <v>9</v>
      </c>
      <c r="O272" t="b">
        <v>1</v>
      </c>
      <c r="P272" t="b">
        <v>1</v>
      </c>
      <c r="Q272" t="b">
        <v>1</v>
      </c>
      <c r="R272" t="s">
        <v>215</v>
      </c>
    </row>
    <row r="273" spans="1:18" x14ac:dyDescent="0.2">
      <c r="A273" t="s">
        <v>59</v>
      </c>
      <c r="B273" t="s">
        <v>64</v>
      </c>
      <c r="C273" t="s">
        <v>21</v>
      </c>
      <c r="D273" t="s">
        <v>45</v>
      </c>
      <c r="E273" s="1">
        <v>45481</v>
      </c>
      <c r="F273" t="s">
        <v>8</v>
      </c>
      <c r="G273">
        <v>5</v>
      </c>
      <c r="H273">
        <v>2</v>
      </c>
      <c r="I273" s="3">
        <v>0.4</v>
      </c>
      <c r="J273">
        <v>5</v>
      </c>
      <c r="K273" s="2">
        <v>0.66700000000000004</v>
      </c>
      <c r="L273" s="3">
        <v>0.59499999999999997</v>
      </c>
      <c r="M273">
        <v>6.6</v>
      </c>
      <c r="N273">
        <v>9</v>
      </c>
      <c r="O273" t="b">
        <v>1</v>
      </c>
      <c r="P273" t="b">
        <v>1</v>
      </c>
      <c r="Q273" t="b">
        <v>1</v>
      </c>
      <c r="R273" t="s">
        <v>215</v>
      </c>
    </row>
    <row r="274" spans="1:18" x14ac:dyDescent="0.2">
      <c r="A274" t="s">
        <v>72</v>
      </c>
      <c r="B274" t="s">
        <v>71</v>
      </c>
      <c r="C274" t="s">
        <v>21</v>
      </c>
      <c r="D274" t="s">
        <v>23</v>
      </c>
      <c r="E274" s="1">
        <v>45353</v>
      </c>
      <c r="F274" t="s">
        <v>8</v>
      </c>
      <c r="G274">
        <v>1</v>
      </c>
      <c r="H274">
        <v>1</v>
      </c>
      <c r="I274" s="3">
        <v>1</v>
      </c>
      <c r="J274">
        <v>1</v>
      </c>
      <c r="K274" s="2">
        <v>0.66700000000000004</v>
      </c>
      <c r="L274" s="3">
        <v>0.59499999999999997</v>
      </c>
      <c r="M274">
        <v>6.6</v>
      </c>
      <c r="N274">
        <v>7</v>
      </c>
      <c r="O274" t="b">
        <v>1</v>
      </c>
      <c r="P274" t="b">
        <v>1</v>
      </c>
      <c r="Q274" t="b">
        <v>1</v>
      </c>
      <c r="R274" t="s">
        <v>225</v>
      </c>
    </row>
    <row r="275" spans="1:18" x14ac:dyDescent="0.2">
      <c r="A275" t="s">
        <v>72</v>
      </c>
      <c r="B275" t="s">
        <v>73</v>
      </c>
      <c r="C275" t="s">
        <v>21</v>
      </c>
      <c r="D275" t="s">
        <v>23</v>
      </c>
      <c r="E275" s="1">
        <v>45353</v>
      </c>
      <c r="F275" t="s">
        <v>8</v>
      </c>
      <c r="J275">
        <v>1</v>
      </c>
      <c r="K275" s="2">
        <v>0.66700000000000004</v>
      </c>
      <c r="L275" s="3">
        <v>0.59499999999999997</v>
      </c>
      <c r="M275">
        <v>6.6</v>
      </c>
      <c r="N275">
        <v>7</v>
      </c>
      <c r="O275" t="b">
        <v>1</v>
      </c>
      <c r="P275" t="b">
        <v>1</v>
      </c>
      <c r="Q275" t="b">
        <v>1</v>
      </c>
      <c r="R275" t="s">
        <v>225</v>
      </c>
    </row>
    <row r="276" spans="1:18" x14ac:dyDescent="0.2">
      <c r="A276" t="s">
        <v>65</v>
      </c>
      <c r="B276" t="s">
        <v>66</v>
      </c>
      <c r="C276" t="s">
        <v>21</v>
      </c>
      <c r="D276" t="s">
        <v>23</v>
      </c>
      <c r="E276" s="1">
        <v>45353</v>
      </c>
      <c r="F276" t="s">
        <v>8</v>
      </c>
      <c r="G276">
        <v>2</v>
      </c>
      <c r="H276">
        <v>1</v>
      </c>
      <c r="I276" s="3">
        <v>0.5</v>
      </c>
      <c r="J276">
        <v>1</v>
      </c>
      <c r="K276" s="2">
        <v>0.66700000000000004</v>
      </c>
      <c r="L276" s="3">
        <v>0.59499999999999997</v>
      </c>
      <c r="M276">
        <v>6.6</v>
      </c>
      <c r="N276">
        <v>7</v>
      </c>
      <c r="O276" t="b">
        <v>1</v>
      </c>
      <c r="P276" t="b">
        <v>1</v>
      </c>
      <c r="Q276" t="b">
        <v>1</v>
      </c>
      <c r="R276" t="s">
        <v>225</v>
      </c>
    </row>
    <row r="277" spans="1:18" x14ac:dyDescent="0.2">
      <c r="A277" t="s">
        <v>59</v>
      </c>
      <c r="B277" t="s">
        <v>60</v>
      </c>
      <c r="C277" t="s">
        <v>21</v>
      </c>
      <c r="D277" t="s">
        <v>23</v>
      </c>
      <c r="E277" s="1">
        <v>45353</v>
      </c>
      <c r="F277" t="s">
        <v>8</v>
      </c>
      <c r="J277">
        <v>3</v>
      </c>
      <c r="K277" s="2">
        <v>0.66700000000000004</v>
      </c>
      <c r="L277" s="3">
        <v>0.59499999999999997</v>
      </c>
      <c r="M277">
        <v>6.6</v>
      </c>
      <c r="N277">
        <v>7</v>
      </c>
      <c r="O277" t="b">
        <v>1</v>
      </c>
      <c r="P277" t="b">
        <v>1</v>
      </c>
      <c r="Q277" t="b">
        <v>1</v>
      </c>
      <c r="R277" t="s">
        <v>225</v>
      </c>
    </row>
    <row r="278" spans="1:18" x14ac:dyDescent="0.2">
      <c r="A278" t="s">
        <v>59</v>
      </c>
      <c r="B278" t="s">
        <v>64</v>
      </c>
      <c r="C278" t="s">
        <v>21</v>
      </c>
      <c r="D278" t="s">
        <v>23</v>
      </c>
      <c r="E278" s="1">
        <v>45353</v>
      </c>
      <c r="F278" t="s">
        <v>8</v>
      </c>
      <c r="G278">
        <v>2</v>
      </c>
      <c r="H278">
        <v>1</v>
      </c>
      <c r="I278" s="3">
        <v>0.5</v>
      </c>
      <c r="J278">
        <v>1</v>
      </c>
      <c r="K278" s="2">
        <v>0.66700000000000004</v>
      </c>
      <c r="L278" s="3">
        <v>0.59499999999999997</v>
      </c>
      <c r="M278">
        <v>6.6</v>
      </c>
      <c r="N278">
        <v>7</v>
      </c>
      <c r="O278" t="b">
        <v>1</v>
      </c>
      <c r="P278" t="b">
        <v>1</v>
      </c>
      <c r="Q278" t="b">
        <v>1</v>
      </c>
      <c r="R278" t="s">
        <v>225</v>
      </c>
    </row>
    <row r="279" spans="1:18" x14ac:dyDescent="0.2">
      <c r="A279" t="s">
        <v>62</v>
      </c>
      <c r="B279" t="s">
        <v>63</v>
      </c>
      <c r="C279" t="s">
        <v>21</v>
      </c>
      <c r="D279" t="s">
        <v>113</v>
      </c>
      <c r="E279" s="1">
        <v>44422</v>
      </c>
      <c r="F279" t="s">
        <v>8</v>
      </c>
      <c r="G279">
        <v>1</v>
      </c>
      <c r="H279">
        <v>1</v>
      </c>
      <c r="I279" s="3">
        <v>1</v>
      </c>
      <c r="J279">
        <v>1</v>
      </c>
      <c r="K279" s="2">
        <v>0.2</v>
      </c>
      <c r="L279" s="3">
        <v>0.59499999999999997</v>
      </c>
      <c r="M279">
        <v>6.6</v>
      </c>
      <c r="N279">
        <v>11</v>
      </c>
      <c r="O279" t="b">
        <v>0</v>
      </c>
      <c r="P279" t="b">
        <v>1</v>
      </c>
      <c r="Q279" t="b">
        <v>0</v>
      </c>
      <c r="R279" t="s">
        <v>218</v>
      </c>
    </row>
    <row r="280" spans="1:18" x14ac:dyDescent="0.2">
      <c r="A280" t="s">
        <v>65</v>
      </c>
      <c r="B280" t="s">
        <v>71</v>
      </c>
      <c r="C280" t="s">
        <v>21</v>
      </c>
      <c r="D280" t="s">
        <v>113</v>
      </c>
      <c r="E280" s="1">
        <v>44422</v>
      </c>
      <c r="F280" t="s">
        <v>8</v>
      </c>
      <c r="J280">
        <v>1</v>
      </c>
      <c r="K280" s="2">
        <v>0.2</v>
      </c>
      <c r="L280" s="3">
        <v>0.59499999999999997</v>
      </c>
      <c r="M280">
        <v>6.6</v>
      </c>
      <c r="N280">
        <v>11</v>
      </c>
      <c r="O280" t="b">
        <v>0</v>
      </c>
      <c r="P280" t="b">
        <v>1</v>
      </c>
      <c r="Q280" t="b">
        <v>0</v>
      </c>
      <c r="R280" t="s">
        <v>218</v>
      </c>
    </row>
    <row r="281" spans="1:18" x14ac:dyDescent="0.2">
      <c r="A281" t="s">
        <v>65</v>
      </c>
      <c r="B281" t="s">
        <v>68</v>
      </c>
      <c r="C281" t="s">
        <v>21</v>
      </c>
      <c r="D281" t="s">
        <v>113</v>
      </c>
      <c r="E281" s="1">
        <v>44422</v>
      </c>
      <c r="F281" t="s">
        <v>8</v>
      </c>
      <c r="G281">
        <v>1</v>
      </c>
      <c r="J281">
        <v>1</v>
      </c>
      <c r="K281" s="2">
        <v>0.2</v>
      </c>
      <c r="L281" s="3">
        <v>0.59499999999999997</v>
      </c>
      <c r="M281">
        <v>6.6</v>
      </c>
      <c r="N281">
        <v>11</v>
      </c>
      <c r="O281" t="b">
        <v>0</v>
      </c>
      <c r="P281" t="b">
        <v>1</v>
      </c>
      <c r="Q281" t="b">
        <v>0</v>
      </c>
      <c r="R281" t="s">
        <v>218</v>
      </c>
    </row>
    <row r="282" spans="1:18" x14ac:dyDescent="0.2">
      <c r="A282" t="s">
        <v>65</v>
      </c>
      <c r="B282" t="s">
        <v>66</v>
      </c>
      <c r="C282" t="s">
        <v>21</v>
      </c>
      <c r="D282" t="s">
        <v>113</v>
      </c>
      <c r="E282" s="1">
        <v>44422</v>
      </c>
      <c r="F282" t="s">
        <v>8</v>
      </c>
      <c r="G282">
        <v>4</v>
      </c>
      <c r="H282">
        <v>1</v>
      </c>
      <c r="I282" s="3">
        <v>0.25</v>
      </c>
      <c r="J282">
        <v>2</v>
      </c>
      <c r="K282" s="2">
        <v>0.2</v>
      </c>
      <c r="L282" s="3">
        <v>0.59499999999999997</v>
      </c>
      <c r="M282">
        <v>6.6</v>
      </c>
      <c r="N282">
        <v>11</v>
      </c>
      <c r="O282" t="b">
        <v>0</v>
      </c>
      <c r="P282" t="b">
        <v>1</v>
      </c>
      <c r="Q282" t="b">
        <v>0</v>
      </c>
      <c r="R282" t="s">
        <v>218</v>
      </c>
    </row>
    <row r="283" spans="1:18" x14ac:dyDescent="0.2">
      <c r="A283" t="s">
        <v>59</v>
      </c>
      <c r="B283" t="s">
        <v>60</v>
      </c>
      <c r="C283" t="s">
        <v>21</v>
      </c>
      <c r="D283" t="s">
        <v>113</v>
      </c>
      <c r="E283" s="1">
        <v>44422</v>
      </c>
      <c r="F283" t="s">
        <v>8</v>
      </c>
      <c r="G283">
        <v>2</v>
      </c>
      <c r="H283">
        <v>2</v>
      </c>
      <c r="I283" s="3">
        <v>1</v>
      </c>
      <c r="J283">
        <v>4</v>
      </c>
      <c r="K283" s="2">
        <v>0.2</v>
      </c>
      <c r="L283" s="3">
        <v>0.59499999999999997</v>
      </c>
      <c r="M283">
        <v>6.6</v>
      </c>
      <c r="N283">
        <v>11</v>
      </c>
      <c r="O283" t="b">
        <v>0</v>
      </c>
      <c r="P283" t="b">
        <v>1</v>
      </c>
      <c r="Q283" t="b">
        <v>0</v>
      </c>
      <c r="R283" t="s">
        <v>218</v>
      </c>
    </row>
    <row r="284" spans="1:18" x14ac:dyDescent="0.2">
      <c r="A284" t="s">
        <v>59</v>
      </c>
      <c r="B284" t="s">
        <v>64</v>
      </c>
      <c r="C284" t="s">
        <v>21</v>
      </c>
      <c r="D284" t="s">
        <v>113</v>
      </c>
      <c r="E284" s="1">
        <v>44422</v>
      </c>
      <c r="F284" t="s">
        <v>8</v>
      </c>
      <c r="G284">
        <v>4</v>
      </c>
      <c r="H284">
        <v>2</v>
      </c>
      <c r="I284" s="3">
        <v>0.5</v>
      </c>
      <c r="J284">
        <v>3</v>
      </c>
      <c r="K284" s="2">
        <v>0.2</v>
      </c>
      <c r="L284" s="3">
        <v>0.59499999999999997</v>
      </c>
      <c r="M284">
        <v>6.6</v>
      </c>
      <c r="N284">
        <v>11</v>
      </c>
      <c r="O284" t="b">
        <v>0</v>
      </c>
      <c r="P284" t="b">
        <v>1</v>
      </c>
      <c r="Q284" t="b">
        <v>0</v>
      </c>
      <c r="R284" t="s">
        <v>218</v>
      </c>
    </row>
    <row r="285" spans="1:18" x14ac:dyDescent="0.2">
      <c r="A285" t="s">
        <v>62</v>
      </c>
      <c r="B285" t="s">
        <v>98</v>
      </c>
      <c r="C285" t="s">
        <v>21</v>
      </c>
      <c r="D285" t="s">
        <v>38</v>
      </c>
      <c r="E285" s="1">
        <v>44383</v>
      </c>
      <c r="F285" t="s">
        <v>8</v>
      </c>
      <c r="J285">
        <v>1</v>
      </c>
      <c r="K285" s="2">
        <v>0.16700000000000001</v>
      </c>
      <c r="L285" s="3">
        <v>0.59499999999999997</v>
      </c>
      <c r="M285">
        <v>6.6</v>
      </c>
      <c r="N285">
        <v>5</v>
      </c>
      <c r="O285" t="b">
        <v>0</v>
      </c>
      <c r="P285" t="b">
        <v>0</v>
      </c>
      <c r="Q285" t="b">
        <v>0</v>
      </c>
      <c r="R285" t="s">
        <v>209</v>
      </c>
    </row>
    <row r="286" spans="1:18" x14ac:dyDescent="0.2">
      <c r="A286" t="s">
        <v>62</v>
      </c>
      <c r="B286" t="s">
        <v>63</v>
      </c>
      <c r="C286" t="s">
        <v>21</v>
      </c>
      <c r="D286" t="s">
        <v>38</v>
      </c>
      <c r="E286" s="1">
        <v>44383</v>
      </c>
      <c r="F286" t="s">
        <v>8</v>
      </c>
      <c r="G286">
        <v>4</v>
      </c>
      <c r="H286">
        <v>3</v>
      </c>
      <c r="I286" s="3">
        <v>0.75</v>
      </c>
      <c r="J286">
        <v>5</v>
      </c>
      <c r="K286" s="2">
        <v>0.16700000000000001</v>
      </c>
      <c r="L286" s="3">
        <v>0.59499999999999997</v>
      </c>
      <c r="M286">
        <v>6.6</v>
      </c>
      <c r="N286">
        <v>5</v>
      </c>
      <c r="O286" t="b">
        <v>0</v>
      </c>
      <c r="P286" t="b">
        <v>0</v>
      </c>
      <c r="Q286" t="b">
        <v>0</v>
      </c>
      <c r="R286" t="s">
        <v>209</v>
      </c>
    </row>
    <row r="287" spans="1:18" x14ac:dyDescent="0.2">
      <c r="A287" t="s">
        <v>65</v>
      </c>
      <c r="B287" t="s">
        <v>68</v>
      </c>
      <c r="C287" t="s">
        <v>21</v>
      </c>
      <c r="D287" t="s">
        <v>38</v>
      </c>
      <c r="E287" s="1">
        <v>44383</v>
      </c>
      <c r="F287" t="s">
        <v>8</v>
      </c>
      <c r="G287">
        <v>4</v>
      </c>
      <c r="H287">
        <v>1</v>
      </c>
      <c r="I287" s="3">
        <v>0.25</v>
      </c>
      <c r="J287">
        <v>1</v>
      </c>
      <c r="K287" s="2">
        <v>0.16700000000000001</v>
      </c>
      <c r="L287" s="3">
        <v>0.59499999999999997</v>
      </c>
      <c r="M287">
        <v>6.6</v>
      </c>
      <c r="N287">
        <v>5</v>
      </c>
      <c r="O287" t="b">
        <v>0</v>
      </c>
      <c r="P287" t="b">
        <v>0</v>
      </c>
      <c r="Q287" t="b">
        <v>0</v>
      </c>
      <c r="R287" t="s">
        <v>209</v>
      </c>
    </row>
    <row r="288" spans="1:18" x14ac:dyDescent="0.2">
      <c r="A288" t="s">
        <v>65</v>
      </c>
      <c r="B288" t="s">
        <v>66</v>
      </c>
      <c r="C288" t="s">
        <v>21</v>
      </c>
      <c r="D288" t="s">
        <v>38</v>
      </c>
      <c r="E288" s="1">
        <v>44383</v>
      </c>
      <c r="F288" t="s">
        <v>8</v>
      </c>
      <c r="G288">
        <v>2</v>
      </c>
      <c r="J288">
        <v>2</v>
      </c>
      <c r="K288" s="2">
        <v>0.16700000000000001</v>
      </c>
      <c r="L288" s="3">
        <v>0.59499999999999997</v>
      </c>
      <c r="M288">
        <v>6.6</v>
      </c>
      <c r="N288">
        <v>5</v>
      </c>
      <c r="O288" t="b">
        <v>0</v>
      </c>
      <c r="P288" t="b">
        <v>0</v>
      </c>
      <c r="Q288" t="b">
        <v>0</v>
      </c>
      <c r="R288" t="s">
        <v>209</v>
      </c>
    </row>
    <row r="289" spans="1:18" x14ac:dyDescent="0.2">
      <c r="A289" t="s">
        <v>59</v>
      </c>
      <c r="B289" t="s">
        <v>64</v>
      </c>
      <c r="C289" t="s">
        <v>21</v>
      </c>
      <c r="D289" t="s">
        <v>38</v>
      </c>
      <c r="E289" s="1">
        <v>44383</v>
      </c>
      <c r="F289" t="s">
        <v>8</v>
      </c>
      <c r="G289">
        <v>3</v>
      </c>
      <c r="H289">
        <v>2</v>
      </c>
      <c r="I289" s="3">
        <v>0.66700000000000004</v>
      </c>
      <c r="J289">
        <v>2</v>
      </c>
      <c r="K289" s="2">
        <v>0.16700000000000001</v>
      </c>
      <c r="L289" s="3">
        <v>0.59499999999999997</v>
      </c>
      <c r="M289">
        <v>6.6</v>
      </c>
      <c r="N289">
        <v>5</v>
      </c>
      <c r="O289" t="b">
        <v>0</v>
      </c>
      <c r="P289" t="b">
        <v>0</v>
      </c>
      <c r="Q289" t="b">
        <v>0</v>
      </c>
      <c r="R289" t="s">
        <v>209</v>
      </c>
    </row>
    <row r="290" spans="1:18" x14ac:dyDescent="0.2">
      <c r="A290" t="s">
        <v>62</v>
      </c>
      <c r="B290" t="s">
        <v>63</v>
      </c>
      <c r="C290" t="s">
        <v>21</v>
      </c>
      <c r="D290" t="s">
        <v>117</v>
      </c>
      <c r="E290" s="1">
        <v>44392</v>
      </c>
      <c r="F290" t="s">
        <v>8</v>
      </c>
      <c r="G290">
        <v>26</v>
      </c>
      <c r="H290">
        <v>10</v>
      </c>
      <c r="I290" s="3">
        <v>0.38500000000000001</v>
      </c>
      <c r="J290">
        <v>22</v>
      </c>
      <c r="K290" s="2">
        <v>0.8</v>
      </c>
      <c r="L290" s="3">
        <v>0.59499999999999997</v>
      </c>
      <c r="M290">
        <v>6.6</v>
      </c>
      <c r="N290">
        <v>15</v>
      </c>
      <c r="O290" t="b">
        <v>1</v>
      </c>
      <c r="P290" t="b">
        <v>1</v>
      </c>
      <c r="Q290" t="b">
        <v>1</v>
      </c>
      <c r="R290" t="s">
        <v>221</v>
      </c>
    </row>
    <row r="291" spans="1:18" x14ac:dyDescent="0.2">
      <c r="A291" t="s">
        <v>62</v>
      </c>
      <c r="B291" t="s">
        <v>79</v>
      </c>
      <c r="C291" t="s">
        <v>21</v>
      </c>
      <c r="D291" t="s">
        <v>117</v>
      </c>
      <c r="E291" s="1">
        <v>44392</v>
      </c>
      <c r="F291" t="s">
        <v>8</v>
      </c>
      <c r="J291">
        <v>1</v>
      </c>
      <c r="K291" s="2">
        <v>0.8</v>
      </c>
      <c r="L291" s="3">
        <v>0.59499999999999997</v>
      </c>
      <c r="M291">
        <v>6.6</v>
      </c>
      <c r="N291">
        <v>15</v>
      </c>
      <c r="O291" t="b">
        <v>1</v>
      </c>
      <c r="P291" t="b">
        <v>1</v>
      </c>
      <c r="Q291" t="b">
        <v>1</v>
      </c>
      <c r="R291" t="s">
        <v>221</v>
      </c>
    </row>
    <row r="292" spans="1:18" x14ac:dyDescent="0.2">
      <c r="A292" t="s">
        <v>72</v>
      </c>
      <c r="B292" t="s">
        <v>73</v>
      </c>
      <c r="C292" t="s">
        <v>21</v>
      </c>
      <c r="D292" t="s">
        <v>117</v>
      </c>
      <c r="E292" s="1">
        <v>44392</v>
      </c>
      <c r="F292" t="s">
        <v>8</v>
      </c>
      <c r="J292">
        <v>1</v>
      </c>
      <c r="K292" s="2">
        <v>0.8</v>
      </c>
      <c r="L292" s="3">
        <v>0.59499999999999997</v>
      </c>
      <c r="M292">
        <v>6.6</v>
      </c>
      <c r="N292">
        <v>15</v>
      </c>
      <c r="O292" t="b">
        <v>1</v>
      </c>
      <c r="P292" t="b">
        <v>1</v>
      </c>
      <c r="Q292" t="b">
        <v>1</v>
      </c>
      <c r="R292" t="s">
        <v>221</v>
      </c>
    </row>
    <row r="293" spans="1:18" x14ac:dyDescent="0.2">
      <c r="A293" t="s">
        <v>65</v>
      </c>
      <c r="B293" t="s">
        <v>68</v>
      </c>
      <c r="C293" t="s">
        <v>21</v>
      </c>
      <c r="D293" t="s">
        <v>117</v>
      </c>
      <c r="E293" s="1">
        <v>44392</v>
      </c>
      <c r="F293" t="s">
        <v>8</v>
      </c>
      <c r="G293">
        <v>2</v>
      </c>
      <c r="H293">
        <v>1</v>
      </c>
      <c r="I293" s="3">
        <v>0.5</v>
      </c>
      <c r="J293">
        <v>2</v>
      </c>
      <c r="K293" s="2">
        <v>0.8</v>
      </c>
      <c r="L293" s="3">
        <v>0.59499999999999997</v>
      </c>
      <c r="M293">
        <v>6.6</v>
      </c>
      <c r="N293">
        <v>15</v>
      </c>
      <c r="O293" t="b">
        <v>1</v>
      </c>
      <c r="P293" t="b">
        <v>1</v>
      </c>
      <c r="Q293" t="b">
        <v>1</v>
      </c>
      <c r="R293" t="s">
        <v>221</v>
      </c>
    </row>
    <row r="294" spans="1:18" x14ac:dyDescent="0.2">
      <c r="A294" t="s">
        <v>65</v>
      </c>
      <c r="B294" t="s">
        <v>66</v>
      </c>
      <c r="C294" t="s">
        <v>21</v>
      </c>
      <c r="D294" t="s">
        <v>117</v>
      </c>
      <c r="E294" s="1">
        <v>44392</v>
      </c>
      <c r="F294" t="s">
        <v>8</v>
      </c>
      <c r="G294">
        <v>3</v>
      </c>
      <c r="H294">
        <v>3</v>
      </c>
      <c r="I294" s="3">
        <v>1</v>
      </c>
      <c r="J294">
        <v>3</v>
      </c>
      <c r="K294" s="2">
        <v>0.8</v>
      </c>
      <c r="L294" s="3">
        <v>0.59499999999999997</v>
      </c>
      <c r="M294">
        <v>6.6</v>
      </c>
      <c r="N294">
        <v>15</v>
      </c>
      <c r="O294" t="b">
        <v>1</v>
      </c>
      <c r="P294" t="b">
        <v>1</v>
      </c>
      <c r="Q294" t="b">
        <v>1</v>
      </c>
      <c r="R294" t="s">
        <v>221</v>
      </c>
    </row>
    <row r="295" spans="1:18" x14ac:dyDescent="0.2">
      <c r="A295" t="s">
        <v>59</v>
      </c>
      <c r="B295" t="s">
        <v>60</v>
      </c>
      <c r="C295" t="s">
        <v>21</v>
      </c>
      <c r="D295" t="s">
        <v>117</v>
      </c>
      <c r="E295" s="1">
        <v>44392</v>
      </c>
      <c r="F295" t="s">
        <v>8</v>
      </c>
      <c r="G295">
        <v>6</v>
      </c>
      <c r="H295">
        <v>6</v>
      </c>
      <c r="I295" s="3">
        <v>1</v>
      </c>
      <c r="J295">
        <v>4</v>
      </c>
      <c r="K295" s="2">
        <v>0.8</v>
      </c>
      <c r="L295" s="3">
        <v>0.59499999999999997</v>
      </c>
      <c r="M295">
        <v>6.6</v>
      </c>
      <c r="N295">
        <v>15</v>
      </c>
      <c r="O295" t="b">
        <v>1</v>
      </c>
      <c r="P295" t="b">
        <v>1</v>
      </c>
      <c r="Q295" t="b">
        <v>1</v>
      </c>
      <c r="R295" t="s">
        <v>221</v>
      </c>
    </row>
    <row r="296" spans="1:18" x14ac:dyDescent="0.2">
      <c r="A296" t="s">
        <v>59</v>
      </c>
      <c r="B296" t="s">
        <v>64</v>
      </c>
      <c r="C296" t="s">
        <v>21</v>
      </c>
      <c r="D296" t="s">
        <v>117</v>
      </c>
      <c r="E296" s="1">
        <v>44392</v>
      </c>
      <c r="F296" t="s">
        <v>8</v>
      </c>
      <c r="G296">
        <v>10</v>
      </c>
      <c r="H296">
        <v>5</v>
      </c>
      <c r="I296" s="3">
        <v>0.5</v>
      </c>
      <c r="J296">
        <v>5</v>
      </c>
      <c r="K296" s="2">
        <v>0.8</v>
      </c>
      <c r="L296" s="3">
        <v>0.59499999999999997</v>
      </c>
      <c r="M296">
        <v>6.6</v>
      </c>
      <c r="N296">
        <v>15</v>
      </c>
      <c r="O296" t="b">
        <v>1</v>
      </c>
      <c r="P296" t="b">
        <v>1</v>
      </c>
      <c r="Q296" t="b">
        <v>1</v>
      </c>
      <c r="R296" t="s">
        <v>221</v>
      </c>
    </row>
    <row r="297" spans="1:18" x14ac:dyDescent="0.2">
      <c r="A297" t="s">
        <v>62</v>
      </c>
      <c r="B297" t="s">
        <v>86</v>
      </c>
      <c r="C297" t="s">
        <v>21</v>
      </c>
      <c r="D297" t="s">
        <v>107</v>
      </c>
      <c r="E297" s="1">
        <v>45481</v>
      </c>
      <c r="F297" t="s">
        <v>8</v>
      </c>
      <c r="J297">
        <v>1</v>
      </c>
      <c r="L297" s="3">
        <v>0.59499999999999997</v>
      </c>
      <c r="M297">
        <v>6.6</v>
      </c>
      <c r="N297">
        <v>2</v>
      </c>
      <c r="O297" t="b">
        <v>0</v>
      </c>
      <c r="P297" t="b">
        <v>0</v>
      </c>
      <c r="Q297" t="b">
        <v>0</v>
      </c>
      <c r="R297" t="s">
        <v>211</v>
      </c>
    </row>
    <row r="298" spans="1:18" x14ac:dyDescent="0.2">
      <c r="A298" t="s">
        <v>62</v>
      </c>
      <c r="B298" t="s">
        <v>63</v>
      </c>
      <c r="C298" t="s">
        <v>21</v>
      </c>
      <c r="D298" t="s">
        <v>107</v>
      </c>
      <c r="E298" s="1">
        <v>45481</v>
      </c>
      <c r="F298" t="s">
        <v>8</v>
      </c>
      <c r="J298">
        <v>2</v>
      </c>
      <c r="L298" s="3">
        <v>0.59499999999999997</v>
      </c>
      <c r="M298">
        <v>6.6</v>
      </c>
      <c r="N298">
        <v>2</v>
      </c>
      <c r="O298" t="b">
        <v>0</v>
      </c>
      <c r="P298" t="b">
        <v>0</v>
      </c>
      <c r="Q298" t="b">
        <v>0</v>
      </c>
      <c r="R298" t="s">
        <v>211</v>
      </c>
    </row>
    <row r="299" spans="1:18" x14ac:dyDescent="0.2">
      <c r="A299" t="s">
        <v>59</v>
      </c>
      <c r="B299" t="s">
        <v>64</v>
      </c>
      <c r="C299" t="s">
        <v>21</v>
      </c>
      <c r="D299" t="s">
        <v>107</v>
      </c>
      <c r="E299" s="1">
        <v>45481</v>
      </c>
      <c r="F299" t="s">
        <v>8</v>
      </c>
      <c r="G299">
        <v>2</v>
      </c>
      <c r="H299">
        <v>2</v>
      </c>
      <c r="I299" s="3">
        <v>1</v>
      </c>
      <c r="J299">
        <v>2</v>
      </c>
      <c r="L299" s="3">
        <v>0.59499999999999997</v>
      </c>
      <c r="M299">
        <v>6.6</v>
      </c>
      <c r="N299">
        <v>2</v>
      </c>
      <c r="O299" t="b">
        <v>0</v>
      </c>
      <c r="P299" t="b">
        <v>0</v>
      </c>
      <c r="Q299" t="b">
        <v>0</v>
      </c>
      <c r="R299" t="s">
        <v>211</v>
      </c>
    </row>
    <row r="300" spans="1:18" x14ac:dyDescent="0.2">
      <c r="A300" t="s">
        <v>62</v>
      </c>
      <c r="B300" t="s">
        <v>63</v>
      </c>
      <c r="C300" t="s">
        <v>6</v>
      </c>
      <c r="D300" t="s">
        <v>16</v>
      </c>
      <c r="E300" s="1">
        <v>45708</v>
      </c>
      <c r="F300" t="s">
        <v>17</v>
      </c>
      <c r="G300">
        <v>4</v>
      </c>
      <c r="J300">
        <v>1</v>
      </c>
      <c r="K300" s="2">
        <v>0.52900000000000003</v>
      </c>
      <c r="L300" s="3">
        <v>0.45300000000000001</v>
      </c>
      <c r="M300">
        <v>5.8</v>
      </c>
      <c r="N300">
        <v>12</v>
      </c>
      <c r="O300" t="b">
        <v>1</v>
      </c>
      <c r="P300" t="b">
        <v>1</v>
      </c>
      <c r="Q300" t="b">
        <v>1</v>
      </c>
      <c r="R300" t="s">
        <v>192</v>
      </c>
    </row>
    <row r="301" spans="1:18" x14ac:dyDescent="0.2">
      <c r="A301" t="s">
        <v>72</v>
      </c>
      <c r="B301" t="s">
        <v>74</v>
      </c>
      <c r="C301" t="s">
        <v>6</v>
      </c>
      <c r="D301" t="s">
        <v>16</v>
      </c>
      <c r="E301" s="1">
        <v>45708</v>
      </c>
      <c r="F301" t="s">
        <v>17</v>
      </c>
      <c r="G301">
        <v>1</v>
      </c>
      <c r="H301">
        <v>1</v>
      </c>
      <c r="I301" s="3">
        <v>1</v>
      </c>
      <c r="J301">
        <v>1</v>
      </c>
      <c r="K301" s="2">
        <v>0.52900000000000003</v>
      </c>
      <c r="L301" s="3">
        <v>0.45300000000000001</v>
      </c>
      <c r="M301">
        <v>5.8</v>
      </c>
      <c r="N301">
        <v>12</v>
      </c>
      <c r="O301" t="b">
        <v>1</v>
      </c>
      <c r="P301" t="b">
        <v>1</v>
      </c>
      <c r="Q301" t="b">
        <v>1</v>
      </c>
      <c r="R301" t="s">
        <v>192</v>
      </c>
    </row>
    <row r="302" spans="1:18" x14ac:dyDescent="0.2">
      <c r="A302" t="s">
        <v>65</v>
      </c>
      <c r="B302" t="s">
        <v>71</v>
      </c>
      <c r="C302" t="s">
        <v>6</v>
      </c>
      <c r="D302" t="s">
        <v>16</v>
      </c>
      <c r="E302" s="1">
        <v>45708</v>
      </c>
      <c r="F302" t="s">
        <v>17</v>
      </c>
      <c r="G302">
        <v>5</v>
      </c>
      <c r="H302">
        <v>2</v>
      </c>
      <c r="I302" s="3">
        <v>0.4</v>
      </c>
      <c r="J302">
        <v>2</v>
      </c>
      <c r="K302" s="2">
        <v>0.52900000000000003</v>
      </c>
      <c r="L302" s="3">
        <v>0.45300000000000001</v>
      </c>
      <c r="M302">
        <v>5.8</v>
      </c>
      <c r="N302">
        <v>12</v>
      </c>
      <c r="O302" t="b">
        <v>1</v>
      </c>
      <c r="P302" t="b">
        <v>1</v>
      </c>
      <c r="Q302" t="b">
        <v>1</v>
      </c>
      <c r="R302" t="s">
        <v>192</v>
      </c>
    </row>
    <row r="303" spans="1:18" x14ac:dyDescent="0.2">
      <c r="A303" t="s">
        <v>65</v>
      </c>
      <c r="B303" t="s">
        <v>68</v>
      </c>
      <c r="C303" t="s">
        <v>6</v>
      </c>
      <c r="D303" t="s">
        <v>16</v>
      </c>
      <c r="E303" s="1">
        <v>45708</v>
      </c>
      <c r="F303" t="s">
        <v>17</v>
      </c>
      <c r="G303">
        <v>3</v>
      </c>
      <c r="H303">
        <v>2</v>
      </c>
      <c r="I303" s="3">
        <v>0.66700000000000004</v>
      </c>
      <c r="J303">
        <v>2</v>
      </c>
      <c r="K303" s="2">
        <v>0.52900000000000003</v>
      </c>
      <c r="L303" s="3">
        <v>0.45300000000000001</v>
      </c>
      <c r="M303">
        <v>5.8</v>
      </c>
      <c r="N303">
        <v>12</v>
      </c>
      <c r="O303" t="b">
        <v>1</v>
      </c>
      <c r="P303" t="b">
        <v>1</v>
      </c>
      <c r="Q303" t="b">
        <v>1</v>
      </c>
      <c r="R303" t="s">
        <v>192</v>
      </c>
    </row>
    <row r="304" spans="1:18" x14ac:dyDescent="0.2">
      <c r="A304" t="s">
        <v>65</v>
      </c>
      <c r="B304" t="s">
        <v>66</v>
      </c>
      <c r="C304" t="s">
        <v>6</v>
      </c>
      <c r="D304" t="s">
        <v>16</v>
      </c>
      <c r="E304" s="1">
        <v>45708</v>
      </c>
      <c r="F304" t="s">
        <v>17</v>
      </c>
      <c r="G304">
        <v>8</v>
      </c>
      <c r="H304">
        <v>4</v>
      </c>
      <c r="I304" s="3">
        <v>0.5</v>
      </c>
      <c r="J304">
        <v>4</v>
      </c>
      <c r="K304" s="2">
        <v>0.52900000000000003</v>
      </c>
      <c r="L304" s="3">
        <v>0.45300000000000001</v>
      </c>
      <c r="M304">
        <v>5.8</v>
      </c>
      <c r="N304">
        <v>12</v>
      </c>
      <c r="O304" t="b">
        <v>1</v>
      </c>
      <c r="P304" t="b">
        <v>1</v>
      </c>
      <c r="Q304" t="b">
        <v>1</v>
      </c>
      <c r="R304" t="s">
        <v>192</v>
      </c>
    </row>
    <row r="305" spans="1:18" x14ac:dyDescent="0.2">
      <c r="A305" t="s">
        <v>59</v>
      </c>
      <c r="B305" t="s">
        <v>60</v>
      </c>
      <c r="C305" t="s">
        <v>6</v>
      </c>
      <c r="D305" t="s">
        <v>16</v>
      </c>
      <c r="E305" s="1">
        <v>45708</v>
      </c>
      <c r="F305" t="s">
        <v>17</v>
      </c>
      <c r="G305">
        <v>5</v>
      </c>
      <c r="H305">
        <v>2</v>
      </c>
      <c r="I305" s="3">
        <v>0.4</v>
      </c>
      <c r="J305">
        <v>2</v>
      </c>
      <c r="K305" s="2">
        <v>0.52900000000000003</v>
      </c>
      <c r="L305" s="3">
        <v>0.45300000000000001</v>
      </c>
      <c r="M305">
        <v>5.8</v>
      </c>
      <c r="N305">
        <v>12</v>
      </c>
      <c r="O305" t="b">
        <v>1</v>
      </c>
      <c r="P305" t="b">
        <v>1</v>
      </c>
      <c r="Q305" t="b">
        <v>1</v>
      </c>
      <c r="R305" t="s">
        <v>192</v>
      </c>
    </row>
    <row r="306" spans="1:18" x14ac:dyDescent="0.2">
      <c r="A306" t="s">
        <v>59</v>
      </c>
      <c r="B306" t="s">
        <v>64</v>
      </c>
      <c r="C306" t="s">
        <v>6</v>
      </c>
      <c r="D306" t="s">
        <v>16</v>
      </c>
      <c r="E306" s="1">
        <v>45708</v>
      </c>
      <c r="F306" t="s">
        <v>17</v>
      </c>
      <c r="G306">
        <v>3</v>
      </c>
      <c r="H306">
        <v>1</v>
      </c>
      <c r="I306" s="3">
        <v>0.33300000000000002</v>
      </c>
      <c r="J306">
        <v>1</v>
      </c>
      <c r="K306" s="2">
        <v>0.52900000000000003</v>
      </c>
      <c r="L306" s="3">
        <v>0.45300000000000001</v>
      </c>
      <c r="M306">
        <v>5.8</v>
      </c>
      <c r="N306">
        <v>12</v>
      </c>
      <c r="O306" t="b">
        <v>1</v>
      </c>
      <c r="P306" t="b">
        <v>1</v>
      </c>
      <c r="Q306" t="b">
        <v>1</v>
      </c>
      <c r="R306" t="s">
        <v>192</v>
      </c>
    </row>
    <row r="307" spans="1:18" x14ac:dyDescent="0.2">
      <c r="A307" t="s">
        <v>72</v>
      </c>
      <c r="B307" t="s">
        <v>73</v>
      </c>
      <c r="C307" t="s">
        <v>6</v>
      </c>
      <c r="D307" t="s">
        <v>75</v>
      </c>
      <c r="E307" s="1">
        <v>45533</v>
      </c>
      <c r="F307" t="s">
        <v>8</v>
      </c>
      <c r="J307">
        <v>1</v>
      </c>
      <c r="K307" s="2">
        <v>0.4</v>
      </c>
      <c r="L307" s="3">
        <v>0.45300000000000001</v>
      </c>
      <c r="M307">
        <v>11.4</v>
      </c>
      <c r="N307">
        <v>8</v>
      </c>
      <c r="O307" t="b">
        <v>0</v>
      </c>
      <c r="P307" t="b">
        <v>0</v>
      </c>
      <c r="Q307" t="b">
        <v>0</v>
      </c>
      <c r="R307" t="s">
        <v>195</v>
      </c>
    </row>
    <row r="308" spans="1:18" x14ac:dyDescent="0.2">
      <c r="A308" t="s">
        <v>65</v>
      </c>
      <c r="B308" t="s">
        <v>68</v>
      </c>
      <c r="C308" t="s">
        <v>6</v>
      </c>
      <c r="D308" t="s">
        <v>75</v>
      </c>
      <c r="E308" s="1">
        <v>45533</v>
      </c>
      <c r="F308" t="s">
        <v>8</v>
      </c>
      <c r="G308">
        <v>1</v>
      </c>
      <c r="J308">
        <v>1</v>
      </c>
      <c r="K308" s="2">
        <v>0.4</v>
      </c>
      <c r="L308" s="3">
        <v>0.45300000000000001</v>
      </c>
      <c r="M308">
        <v>11.4</v>
      </c>
      <c r="N308">
        <v>8</v>
      </c>
      <c r="O308" t="b">
        <v>0</v>
      </c>
      <c r="P308" t="b">
        <v>0</v>
      </c>
      <c r="Q308" t="b">
        <v>0</v>
      </c>
      <c r="R308" t="s">
        <v>195</v>
      </c>
    </row>
    <row r="309" spans="1:18" x14ac:dyDescent="0.2">
      <c r="A309" t="s">
        <v>65</v>
      </c>
      <c r="B309" t="s">
        <v>66</v>
      </c>
      <c r="C309" t="s">
        <v>6</v>
      </c>
      <c r="D309" t="s">
        <v>75</v>
      </c>
      <c r="E309" s="1">
        <v>45533</v>
      </c>
      <c r="F309" t="s">
        <v>8</v>
      </c>
      <c r="G309">
        <v>4</v>
      </c>
      <c r="H309">
        <v>2</v>
      </c>
      <c r="I309" s="3">
        <v>0.5</v>
      </c>
      <c r="J309">
        <v>2</v>
      </c>
      <c r="K309" s="2">
        <v>0.4</v>
      </c>
      <c r="L309" s="3">
        <v>0.45300000000000001</v>
      </c>
      <c r="M309">
        <v>11.4</v>
      </c>
      <c r="N309">
        <v>8</v>
      </c>
      <c r="O309" t="b">
        <v>0</v>
      </c>
      <c r="P309" t="b">
        <v>0</v>
      </c>
      <c r="Q309" t="b">
        <v>0</v>
      </c>
      <c r="R309" t="s">
        <v>195</v>
      </c>
    </row>
    <row r="310" spans="1:18" x14ac:dyDescent="0.2">
      <c r="A310" t="s">
        <v>59</v>
      </c>
      <c r="B310" t="s">
        <v>60</v>
      </c>
      <c r="C310" t="s">
        <v>6</v>
      </c>
      <c r="D310" t="s">
        <v>75</v>
      </c>
      <c r="E310" s="1">
        <v>45533</v>
      </c>
      <c r="F310" t="s">
        <v>8</v>
      </c>
      <c r="G310">
        <v>2</v>
      </c>
      <c r="H310">
        <v>2</v>
      </c>
      <c r="I310" s="3">
        <v>1</v>
      </c>
      <c r="J310">
        <v>3</v>
      </c>
      <c r="K310" s="2">
        <v>0.4</v>
      </c>
      <c r="L310" s="3">
        <v>0.45300000000000001</v>
      </c>
      <c r="M310">
        <v>11.4</v>
      </c>
      <c r="N310">
        <v>8</v>
      </c>
      <c r="O310" t="b">
        <v>0</v>
      </c>
      <c r="P310" t="b">
        <v>0</v>
      </c>
      <c r="Q310" t="b">
        <v>0</v>
      </c>
      <c r="R310" t="s">
        <v>195</v>
      </c>
    </row>
    <row r="311" spans="1:18" x14ac:dyDescent="0.2">
      <c r="A311" t="s">
        <v>59</v>
      </c>
      <c r="B311" t="s">
        <v>64</v>
      </c>
      <c r="C311" t="s">
        <v>6</v>
      </c>
      <c r="D311" t="s">
        <v>75</v>
      </c>
      <c r="E311" s="1">
        <v>45533</v>
      </c>
      <c r="F311" t="s">
        <v>8</v>
      </c>
      <c r="G311">
        <v>2</v>
      </c>
      <c r="H311">
        <v>1</v>
      </c>
      <c r="I311" s="3">
        <v>0.5</v>
      </c>
      <c r="J311">
        <v>1</v>
      </c>
      <c r="K311" s="2">
        <v>0.4</v>
      </c>
      <c r="L311" s="3">
        <v>0.45300000000000001</v>
      </c>
      <c r="M311">
        <v>11.4</v>
      </c>
      <c r="N311">
        <v>8</v>
      </c>
      <c r="O311" t="b">
        <v>0</v>
      </c>
      <c r="P311" t="b">
        <v>0</v>
      </c>
      <c r="Q311" t="b">
        <v>0</v>
      </c>
      <c r="R311" t="s">
        <v>195</v>
      </c>
    </row>
    <row r="312" spans="1:18" x14ac:dyDescent="0.2">
      <c r="A312" t="s">
        <v>62</v>
      </c>
      <c r="B312" t="s">
        <v>98</v>
      </c>
      <c r="C312" t="s">
        <v>6</v>
      </c>
      <c r="D312" t="s">
        <v>99</v>
      </c>
      <c r="E312" s="1">
        <v>45746</v>
      </c>
      <c r="F312" t="s">
        <v>17</v>
      </c>
      <c r="J312">
        <v>1</v>
      </c>
      <c r="L312" s="3">
        <v>0.45300000000000001</v>
      </c>
      <c r="M312">
        <v>5.8</v>
      </c>
      <c r="N312">
        <v>3</v>
      </c>
      <c r="O312" t="b">
        <v>0</v>
      </c>
      <c r="P312" t="b">
        <v>0</v>
      </c>
      <c r="Q312" t="b">
        <v>0</v>
      </c>
      <c r="R312" t="s">
        <v>191</v>
      </c>
    </row>
    <row r="313" spans="1:18" x14ac:dyDescent="0.2">
      <c r="A313" t="s">
        <v>59</v>
      </c>
      <c r="B313" t="s">
        <v>60</v>
      </c>
      <c r="C313" t="s">
        <v>6</v>
      </c>
      <c r="D313" t="s">
        <v>99</v>
      </c>
      <c r="E313" s="1">
        <v>45746</v>
      </c>
      <c r="F313" t="s">
        <v>17</v>
      </c>
      <c r="G313">
        <v>1</v>
      </c>
      <c r="H313">
        <v>1</v>
      </c>
      <c r="I313" s="3">
        <v>1</v>
      </c>
      <c r="J313">
        <v>2</v>
      </c>
      <c r="L313" s="3">
        <v>0.45300000000000001</v>
      </c>
      <c r="M313">
        <v>5.8</v>
      </c>
      <c r="N313">
        <v>3</v>
      </c>
      <c r="O313" t="b">
        <v>0</v>
      </c>
      <c r="P313" t="b">
        <v>0</v>
      </c>
      <c r="Q313" t="b">
        <v>0</v>
      </c>
      <c r="R313" t="s">
        <v>191</v>
      </c>
    </row>
    <row r="314" spans="1:18" x14ac:dyDescent="0.2">
      <c r="A314" t="s">
        <v>59</v>
      </c>
      <c r="B314" t="s">
        <v>64</v>
      </c>
      <c r="C314" t="s">
        <v>6</v>
      </c>
      <c r="D314" t="s">
        <v>99</v>
      </c>
      <c r="E314" s="1">
        <v>45746</v>
      </c>
      <c r="F314" t="s">
        <v>17</v>
      </c>
      <c r="J314">
        <v>1</v>
      </c>
      <c r="L314" s="3">
        <v>0.45300000000000001</v>
      </c>
      <c r="M314">
        <v>5.8</v>
      </c>
      <c r="N314">
        <v>3</v>
      </c>
      <c r="O314" t="b">
        <v>0</v>
      </c>
      <c r="P314" t="b">
        <v>0</v>
      </c>
      <c r="Q314" t="b">
        <v>0</v>
      </c>
      <c r="R314" t="s">
        <v>191</v>
      </c>
    </row>
    <row r="315" spans="1:18" x14ac:dyDescent="0.2">
      <c r="A315" t="s">
        <v>62</v>
      </c>
      <c r="B315" t="s">
        <v>63</v>
      </c>
      <c r="C315" t="s">
        <v>21</v>
      </c>
      <c r="D315" t="s">
        <v>120</v>
      </c>
      <c r="E315" s="1">
        <v>45505</v>
      </c>
      <c r="F315" t="s">
        <v>8</v>
      </c>
      <c r="G315">
        <v>9</v>
      </c>
      <c r="H315">
        <v>4</v>
      </c>
      <c r="I315" s="3">
        <v>0.44400000000000001</v>
      </c>
      <c r="J315">
        <v>5</v>
      </c>
      <c r="L315" s="3">
        <v>0.59499999999999997</v>
      </c>
      <c r="M315">
        <v>6.6</v>
      </c>
      <c r="N315">
        <v>3</v>
      </c>
      <c r="O315" t="b">
        <v>0</v>
      </c>
      <c r="P315" t="b">
        <v>0</v>
      </c>
      <c r="Q315" t="b">
        <v>0</v>
      </c>
      <c r="R315" t="s">
        <v>196</v>
      </c>
    </row>
    <row r="316" spans="1:18" x14ac:dyDescent="0.2">
      <c r="A316" t="s">
        <v>65</v>
      </c>
      <c r="B316" t="s">
        <v>72</v>
      </c>
      <c r="C316" t="s">
        <v>21</v>
      </c>
      <c r="D316" t="s">
        <v>120</v>
      </c>
      <c r="E316" s="1">
        <v>45505</v>
      </c>
      <c r="F316" t="s">
        <v>8</v>
      </c>
      <c r="J316">
        <v>1</v>
      </c>
      <c r="L316" s="3">
        <v>0.59499999999999997</v>
      </c>
      <c r="M316">
        <v>6.6</v>
      </c>
      <c r="N316">
        <v>3</v>
      </c>
      <c r="O316" t="b">
        <v>0</v>
      </c>
      <c r="P316" t="b">
        <v>0</v>
      </c>
      <c r="Q316" t="b">
        <v>0</v>
      </c>
      <c r="R316" t="s">
        <v>196</v>
      </c>
    </row>
    <row r="317" spans="1:18" x14ac:dyDescent="0.2">
      <c r="A317" t="s">
        <v>59</v>
      </c>
      <c r="B317" t="s">
        <v>60</v>
      </c>
      <c r="C317" t="s">
        <v>21</v>
      </c>
      <c r="D317" t="s">
        <v>120</v>
      </c>
      <c r="E317" s="1">
        <v>45505</v>
      </c>
      <c r="F317" t="s">
        <v>8</v>
      </c>
      <c r="G317">
        <v>1</v>
      </c>
      <c r="H317">
        <v>1</v>
      </c>
      <c r="I317" s="3">
        <v>1</v>
      </c>
      <c r="J317">
        <v>1</v>
      </c>
      <c r="L317" s="3">
        <v>0.59499999999999997</v>
      </c>
      <c r="M317">
        <v>6.6</v>
      </c>
      <c r="N317">
        <v>3</v>
      </c>
      <c r="O317" t="b">
        <v>0</v>
      </c>
      <c r="P317" t="b">
        <v>0</v>
      </c>
      <c r="Q317" t="b">
        <v>0</v>
      </c>
      <c r="R317" t="s">
        <v>196</v>
      </c>
    </row>
    <row r="318" spans="1:18" x14ac:dyDescent="0.2">
      <c r="A318" t="s">
        <v>59</v>
      </c>
      <c r="B318" t="s">
        <v>64</v>
      </c>
      <c r="C318" t="s">
        <v>21</v>
      </c>
      <c r="D318" t="s">
        <v>120</v>
      </c>
      <c r="E318" s="1">
        <v>45505</v>
      </c>
      <c r="F318" t="s">
        <v>8</v>
      </c>
      <c r="G318">
        <v>2</v>
      </c>
      <c r="H318">
        <v>1</v>
      </c>
      <c r="I318" s="3">
        <v>0.5</v>
      </c>
      <c r="J318">
        <v>1</v>
      </c>
      <c r="L318" s="3">
        <v>0.59499999999999997</v>
      </c>
      <c r="M318">
        <v>6.6</v>
      </c>
      <c r="N318">
        <v>3</v>
      </c>
      <c r="O318" t="b">
        <v>0</v>
      </c>
      <c r="P318" t="b">
        <v>0</v>
      </c>
      <c r="Q318" t="b">
        <v>0</v>
      </c>
      <c r="R318" t="s">
        <v>196</v>
      </c>
    </row>
    <row r="319" spans="1:18" x14ac:dyDescent="0.2">
      <c r="A319" t="s">
        <v>65</v>
      </c>
      <c r="B319" t="s">
        <v>68</v>
      </c>
      <c r="C319" t="s">
        <v>21</v>
      </c>
      <c r="D319" t="s">
        <v>40</v>
      </c>
      <c r="E319" s="1">
        <v>43748</v>
      </c>
      <c r="F319" t="s">
        <v>8</v>
      </c>
      <c r="G319">
        <v>4</v>
      </c>
      <c r="H319">
        <v>2</v>
      </c>
      <c r="I319" s="3">
        <v>0.5</v>
      </c>
      <c r="J319">
        <v>2</v>
      </c>
      <c r="K319" s="2">
        <v>0.28599999999999998</v>
      </c>
      <c r="L319" s="3">
        <v>0.59499999999999997</v>
      </c>
      <c r="M319">
        <v>6.6</v>
      </c>
      <c r="N319">
        <v>11</v>
      </c>
      <c r="O319" t="b">
        <v>0</v>
      </c>
      <c r="P319" t="b">
        <v>1</v>
      </c>
      <c r="Q319" t="b">
        <v>0</v>
      </c>
      <c r="R319" t="s">
        <v>197</v>
      </c>
    </row>
    <row r="320" spans="1:18" x14ac:dyDescent="0.2">
      <c r="A320" t="s">
        <v>65</v>
      </c>
      <c r="B320" t="s">
        <v>66</v>
      </c>
      <c r="C320" t="s">
        <v>21</v>
      </c>
      <c r="D320" t="s">
        <v>40</v>
      </c>
      <c r="E320" s="1">
        <v>43748</v>
      </c>
      <c r="F320" t="s">
        <v>8</v>
      </c>
      <c r="G320">
        <v>3</v>
      </c>
      <c r="J320">
        <v>2</v>
      </c>
      <c r="K320" s="2">
        <v>0.28599999999999998</v>
      </c>
      <c r="L320" s="3">
        <v>0.59499999999999997</v>
      </c>
      <c r="M320">
        <v>6.6</v>
      </c>
      <c r="N320">
        <v>11</v>
      </c>
      <c r="O320" t="b">
        <v>0</v>
      </c>
      <c r="P320" t="b">
        <v>1</v>
      </c>
      <c r="Q320" t="b">
        <v>0</v>
      </c>
      <c r="R320" t="s">
        <v>197</v>
      </c>
    </row>
    <row r="321" spans="1:18" x14ac:dyDescent="0.2">
      <c r="A321" t="s">
        <v>59</v>
      </c>
      <c r="B321" t="s">
        <v>60</v>
      </c>
      <c r="C321" t="s">
        <v>21</v>
      </c>
      <c r="D321" t="s">
        <v>40</v>
      </c>
      <c r="E321" s="1">
        <v>43748</v>
      </c>
      <c r="F321" t="s">
        <v>8</v>
      </c>
      <c r="G321">
        <v>1</v>
      </c>
      <c r="J321">
        <v>1</v>
      </c>
      <c r="K321" s="2">
        <v>0.28599999999999998</v>
      </c>
      <c r="L321" s="3">
        <v>0.59499999999999997</v>
      </c>
      <c r="M321">
        <v>6.6</v>
      </c>
      <c r="N321">
        <v>11</v>
      </c>
      <c r="O321" t="b">
        <v>0</v>
      </c>
      <c r="P321" t="b">
        <v>1</v>
      </c>
      <c r="Q321" t="b">
        <v>0</v>
      </c>
      <c r="R321" t="s">
        <v>197</v>
      </c>
    </row>
    <row r="322" spans="1:18" x14ac:dyDescent="0.2">
      <c r="A322" t="s">
        <v>59</v>
      </c>
      <c r="B322" t="s">
        <v>64</v>
      </c>
      <c r="C322" t="s">
        <v>21</v>
      </c>
      <c r="D322" t="s">
        <v>40</v>
      </c>
      <c r="E322" s="1">
        <v>43748</v>
      </c>
      <c r="F322" t="s">
        <v>8</v>
      </c>
      <c r="G322">
        <v>5</v>
      </c>
      <c r="H322">
        <v>2</v>
      </c>
      <c r="I322" s="3">
        <v>0.4</v>
      </c>
      <c r="J322">
        <v>6</v>
      </c>
      <c r="K322" s="2">
        <v>0.28599999999999998</v>
      </c>
      <c r="L322" s="3">
        <v>0.59499999999999997</v>
      </c>
      <c r="M322">
        <v>6.6</v>
      </c>
      <c r="N322">
        <v>11</v>
      </c>
      <c r="O322" t="b">
        <v>0</v>
      </c>
      <c r="P322" t="b">
        <v>1</v>
      </c>
      <c r="Q322" t="b">
        <v>0</v>
      </c>
      <c r="R322" t="s">
        <v>197</v>
      </c>
    </row>
    <row r="323" spans="1:18" x14ac:dyDescent="0.2">
      <c r="A323" t="s">
        <v>59</v>
      </c>
      <c r="B323" t="s">
        <v>60</v>
      </c>
      <c r="C323" t="s">
        <v>21</v>
      </c>
      <c r="D323" t="s">
        <v>189</v>
      </c>
      <c r="E323" s="1">
        <v>45719</v>
      </c>
      <c r="F323" t="s">
        <v>17</v>
      </c>
      <c r="G323">
        <v>2</v>
      </c>
      <c r="H323">
        <v>1</v>
      </c>
      <c r="I323" s="3">
        <v>0.5</v>
      </c>
      <c r="J323">
        <v>1</v>
      </c>
      <c r="L323" s="3">
        <v>0.59499999999999997</v>
      </c>
      <c r="M323">
        <v>3.7</v>
      </c>
      <c r="N323">
        <v>1</v>
      </c>
      <c r="O323" t="b">
        <v>0</v>
      </c>
      <c r="P323" t="b">
        <v>0</v>
      </c>
      <c r="Q323" t="b">
        <v>0</v>
      </c>
      <c r="R323" t="s">
        <v>190</v>
      </c>
    </row>
    <row r="324" spans="1:18" x14ac:dyDescent="0.2">
      <c r="A324" t="s">
        <v>62</v>
      </c>
      <c r="B324" t="s">
        <v>63</v>
      </c>
      <c r="C324" t="s">
        <v>21</v>
      </c>
      <c r="D324" t="s">
        <v>112</v>
      </c>
      <c r="E324" s="1">
        <v>44621</v>
      </c>
      <c r="F324" t="s">
        <v>8</v>
      </c>
      <c r="G324">
        <v>6</v>
      </c>
      <c r="H324">
        <v>1</v>
      </c>
      <c r="I324" s="3">
        <v>0.16700000000000001</v>
      </c>
      <c r="J324">
        <v>10</v>
      </c>
      <c r="K324" s="2">
        <v>1</v>
      </c>
      <c r="L324" s="3">
        <v>0.59499999999999997</v>
      </c>
      <c r="M324">
        <v>6.6</v>
      </c>
      <c r="N324">
        <v>8</v>
      </c>
      <c r="O324" t="b">
        <v>1</v>
      </c>
      <c r="P324" t="b">
        <v>1</v>
      </c>
      <c r="Q324" t="b">
        <v>1</v>
      </c>
      <c r="R324" t="s">
        <v>187</v>
      </c>
    </row>
    <row r="325" spans="1:18" x14ac:dyDescent="0.2">
      <c r="A325" t="s">
        <v>72</v>
      </c>
      <c r="B325" t="s">
        <v>73</v>
      </c>
      <c r="C325" t="s">
        <v>21</v>
      </c>
      <c r="D325" t="s">
        <v>112</v>
      </c>
      <c r="E325" s="1">
        <v>44621</v>
      </c>
      <c r="F325" t="s">
        <v>8</v>
      </c>
      <c r="G325">
        <v>1</v>
      </c>
      <c r="H325">
        <v>1</v>
      </c>
      <c r="I325" s="3">
        <v>1</v>
      </c>
      <c r="J325">
        <v>1</v>
      </c>
      <c r="K325" s="2">
        <v>1</v>
      </c>
      <c r="L325" s="3">
        <v>0.59499999999999997</v>
      </c>
      <c r="M325">
        <v>6.6</v>
      </c>
      <c r="N325">
        <v>8</v>
      </c>
      <c r="O325" t="b">
        <v>1</v>
      </c>
      <c r="P325" t="b">
        <v>1</v>
      </c>
      <c r="Q325" t="b">
        <v>1</v>
      </c>
      <c r="R325" t="s">
        <v>187</v>
      </c>
    </row>
    <row r="326" spans="1:18" x14ac:dyDescent="0.2">
      <c r="A326" t="s">
        <v>65</v>
      </c>
      <c r="B326" t="s">
        <v>66</v>
      </c>
      <c r="C326" t="s">
        <v>21</v>
      </c>
      <c r="D326" t="s">
        <v>112</v>
      </c>
      <c r="E326" s="1">
        <v>44621</v>
      </c>
      <c r="F326" t="s">
        <v>8</v>
      </c>
      <c r="J326">
        <v>1</v>
      </c>
      <c r="K326" s="2">
        <v>1</v>
      </c>
      <c r="L326" s="3">
        <v>0.59499999999999997</v>
      </c>
      <c r="M326">
        <v>6.6</v>
      </c>
      <c r="N326">
        <v>8</v>
      </c>
      <c r="O326" t="b">
        <v>1</v>
      </c>
      <c r="P326" t="b">
        <v>1</v>
      </c>
      <c r="Q326" t="b">
        <v>1</v>
      </c>
      <c r="R326" t="s">
        <v>187</v>
      </c>
    </row>
    <row r="327" spans="1:18" x14ac:dyDescent="0.2">
      <c r="A327" t="s">
        <v>59</v>
      </c>
      <c r="B327" t="s">
        <v>60</v>
      </c>
      <c r="C327" t="s">
        <v>21</v>
      </c>
      <c r="D327" t="s">
        <v>112</v>
      </c>
      <c r="E327" s="1">
        <v>44621</v>
      </c>
      <c r="F327" t="s">
        <v>8</v>
      </c>
      <c r="G327">
        <v>3</v>
      </c>
      <c r="H327">
        <v>1</v>
      </c>
      <c r="I327" s="3">
        <v>0.33300000000000002</v>
      </c>
      <c r="J327">
        <v>1</v>
      </c>
      <c r="K327" s="2">
        <v>1</v>
      </c>
      <c r="L327" s="3">
        <v>0.59499999999999997</v>
      </c>
      <c r="M327">
        <v>6.6</v>
      </c>
      <c r="N327">
        <v>8</v>
      </c>
      <c r="O327" t="b">
        <v>1</v>
      </c>
      <c r="P327" t="b">
        <v>1</v>
      </c>
      <c r="Q327" t="b">
        <v>1</v>
      </c>
      <c r="R327" t="s">
        <v>187</v>
      </c>
    </row>
    <row r="328" spans="1:18" x14ac:dyDescent="0.2">
      <c r="A328" t="s">
        <v>59</v>
      </c>
      <c r="B328" t="s">
        <v>64</v>
      </c>
      <c r="C328" t="s">
        <v>21</v>
      </c>
      <c r="D328" t="s">
        <v>112</v>
      </c>
      <c r="E328" s="1">
        <v>44621</v>
      </c>
      <c r="F328" t="s">
        <v>8</v>
      </c>
      <c r="G328">
        <v>9</v>
      </c>
      <c r="H328">
        <v>5</v>
      </c>
      <c r="I328" s="3">
        <v>0.55600000000000005</v>
      </c>
      <c r="J328">
        <v>5</v>
      </c>
      <c r="K328" s="2">
        <v>1</v>
      </c>
      <c r="L328" s="3">
        <v>0.59499999999999997</v>
      </c>
      <c r="M328">
        <v>6.6</v>
      </c>
      <c r="N328">
        <v>8</v>
      </c>
      <c r="O328" t="b">
        <v>1</v>
      </c>
      <c r="P328" t="b">
        <v>1</v>
      </c>
      <c r="Q328" t="b">
        <v>1</v>
      </c>
      <c r="R328" t="s">
        <v>187</v>
      </c>
    </row>
    <row r="329" spans="1:18" x14ac:dyDescent="0.2">
      <c r="A329" t="s">
        <v>62</v>
      </c>
      <c r="B329" t="s">
        <v>63</v>
      </c>
      <c r="C329" t="s">
        <v>21</v>
      </c>
      <c r="D329" t="s">
        <v>42</v>
      </c>
      <c r="E329" s="1">
        <v>45367</v>
      </c>
      <c r="F329" t="s">
        <v>8</v>
      </c>
      <c r="J329">
        <v>2</v>
      </c>
      <c r="K329" s="2">
        <v>0.5</v>
      </c>
      <c r="L329" s="3">
        <v>0.59499999999999997</v>
      </c>
      <c r="M329">
        <v>6.6</v>
      </c>
      <c r="N329">
        <v>8</v>
      </c>
      <c r="O329" t="b">
        <v>0</v>
      </c>
      <c r="P329" t="b">
        <v>1</v>
      </c>
      <c r="Q329" t="b">
        <v>0</v>
      </c>
      <c r="R329" t="s">
        <v>188</v>
      </c>
    </row>
    <row r="330" spans="1:18" x14ac:dyDescent="0.2">
      <c r="A330" t="s">
        <v>72</v>
      </c>
      <c r="B330" t="s">
        <v>73</v>
      </c>
      <c r="C330" t="s">
        <v>21</v>
      </c>
      <c r="D330" t="s">
        <v>42</v>
      </c>
      <c r="E330" s="1">
        <v>45367</v>
      </c>
      <c r="F330" t="s">
        <v>8</v>
      </c>
      <c r="G330">
        <v>1</v>
      </c>
      <c r="H330">
        <v>1</v>
      </c>
      <c r="I330" s="3">
        <v>1</v>
      </c>
      <c r="J330">
        <v>1</v>
      </c>
      <c r="K330" s="2">
        <v>0.5</v>
      </c>
      <c r="L330" s="3">
        <v>0.59499999999999997</v>
      </c>
      <c r="M330">
        <v>6.6</v>
      </c>
      <c r="N330">
        <v>8</v>
      </c>
      <c r="O330" t="b">
        <v>0</v>
      </c>
      <c r="P330" t="b">
        <v>1</v>
      </c>
      <c r="Q330" t="b">
        <v>0</v>
      </c>
      <c r="R330" t="s">
        <v>188</v>
      </c>
    </row>
    <row r="331" spans="1:18" x14ac:dyDescent="0.2">
      <c r="A331" t="s">
        <v>65</v>
      </c>
      <c r="B331" t="s">
        <v>68</v>
      </c>
      <c r="C331" t="s">
        <v>21</v>
      </c>
      <c r="D331" t="s">
        <v>42</v>
      </c>
      <c r="E331" s="1">
        <v>45367</v>
      </c>
      <c r="F331" t="s">
        <v>8</v>
      </c>
      <c r="J331">
        <v>1</v>
      </c>
      <c r="K331" s="2">
        <v>0.5</v>
      </c>
      <c r="L331" s="3">
        <v>0.59499999999999997</v>
      </c>
      <c r="M331">
        <v>6.6</v>
      </c>
      <c r="N331">
        <v>8</v>
      </c>
      <c r="O331" t="b">
        <v>0</v>
      </c>
      <c r="P331" t="b">
        <v>1</v>
      </c>
      <c r="Q331" t="b">
        <v>0</v>
      </c>
      <c r="R331" t="s">
        <v>188</v>
      </c>
    </row>
    <row r="332" spans="1:18" x14ac:dyDescent="0.2">
      <c r="A332" t="s">
        <v>65</v>
      </c>
      <c r="B332" t="s">
        <v>66</v>
      </c>
      <c r="C332" t="s">
        <v>21</v>
      </c>
      <c r="D332" t="s">
        <v>42</v>
      </c>
      <c r="E332" s="1">
        <v>45367</v>
      </c>
      <c r="F332" t="s">
        <v>8</v>
      </c>
      <c r="G332">
        <v>3</v>
      </c>
      <c r="H332">
        <v>1</v>
      </c>
      <c r="I332" s="3">
        <v>0.33300000000000002</v>
      </c>
      <c r="J332">
        <v>1</v>
      </c>
      <c r="K332" s="2">
        <v>0.5</v>
      </c>
      <c r="L332" s="3">
        <v>0.59499999999999997</v>
      </c>
      <c r="M332">
        <v>6.6</v>
      </c>
      <c r="N332">
        <v>8</v>
      </c>
      <c r="O332" t="b">
        <v>0</v>
      </c>
      <c r="P332" t="b">
        <v>1</v>
      </c>
      <c r="Q332" t="b">
        <v>0</v>
      </c>
      <c r="R332" t="s">
        <v>188</v>
      </c>
    </row>
    <row r="333" spans="1:18" x14ac:dyDescent="0.2">
      <c r="A333" t="s">
        <v>59</v>
      </c>
      <c r="B333" t="s">
        <v>60</v>
      </c>
      <c r="C333" t="s">
        <v>21</v>
      </c>
      <c r="D333" t="s">
        <v>42</v>
      </c>
      <c r="E333" s="1">
        <v>45367</v>
      </c>
      <c r="F333" t="s">
        <v>8</v>
      </c>
      <c r="J333">
        <v>1</v>
      </c>
      <c r="K333" s="2">
        <v>0.5</v>
      </c>
      <c r="L333" s="3">
        <v>0.59499999999999997</v>
      </c>
      <c r="M333">
        <v>6.6</v>
      </c>
      <c r="N333">
        <v>8</v>
      </c>
      <c r="O333" t="b">
        <v>0</v>
      </c>
      <c r="P333" t="b">
        <v>1</v>
      </c>
      <c r="Q333" t="b">
        <v>0</v>
      </c>
      <c r="R333" t="s">
        <v>188</v>
      </c>
    </row>
    <row r="334" spans="1:18" x14ac:dyDescent="0.2">
      <c r="A334" t="s">
        <v>59</v>
      </c>
      <c r="B334" t="s">
        <v>64</v>
      </c>
      <c r="C334" t="s">
        <v>21</v>
      </c>
      <c r="D334" t="s">
        <v>42</v>
      </c>
      <c r="E334" s="1">
        <v>45367</v>
      </c>
      <c r="F334" t="s">
        <v>8</v>
      </c>
      <c r="G334">
        <v>3</v>
      </c>
      <c r="H334">
        <v>2</v>
      </c>
      <c r="I334" s="3">
        <v>0.66700000000000004</v>
      </c>
      <c r="J334">
        <v>4</v>
      </c>
      <c r="K334" s="2">
        <v>0.5</v>
      </c>
      <c r="L334" s="3">
        <v>0.59499999999999997</v>
      </c>
      <c r="M334">
        <v>6.6</v>
      </c>
      <c r="N334">
        <v>8</v>
      </c>
      <c r="O334" t="b">
        <v>0</v>
      </c>
      <c r="P334" t="b">
        <v>1</v>
      </c>
      <c r="Q334" t="b">
        <v>0</v>
      </c>
      <c r="R334" t="s">
        <v>188</v>
      </c>
    </row>
    <row r="335" spans="1:18" x14ac:dyDescent="0.2">
      <c r="A335" t="s">
        <v>62</v>
      </c>
      <c r="B335" t="s">
        <v>86</v>
      </c>
      <c r="C335" t="s">
        <v>21</v>
      </c>
      <c r="D335" t="s">
        <v>134</v>
      </c>
      <c r="E335" s="1">
        <v>44844</v>
      </c>
      <c r="F335" t="s">
        <v>8</v>
      </c>
      <c r="J335">
        <v>1</v>
      </c>
      <c r="K335" s="2">
        <v>0.6</v>
      </c>
      <c r="L335" s="3">
        <v>0.59499999999999997</v>
      </c>
      <c r="M335">
        <v>6.6</v>
      </c>
      <c r="N335">
        <v>10</v>
      </c>
      <c r="O335" t="b">
        <v>1</v>
      </c>
      <c r="P335" t="b">
        <v>1</v>
      </c>
      <c r="Q335" t="b">
        <v>1</v>
      </c>
      <c r="R335" t="s">
        <v>181</v>
      </c>
    </row>
    <row r="336" spans="1:18" x14ac:dyDescent="0.2">
      <c r="A336" t="s">
        <v>62</v>
      </c>
      <c r="B336" t="s">
        <v>63</v>
      </c>
      <c r="C336" t="s">
        <v>21</v>
      </c>
      <c r="D336" t="s">
        <v>134</v>
      </c>
      <c r="E336" s="1">
        <v>44844</v>
      </c>
      <c r="F336" t="s">
        <v>8</v>
      </c>
      <c r="G336">
        <v>7</v>
      </c>
      <c r="H336">
        <v>1</v>
      </c>
      <c r="I336" s="3">
        <v>0.14299999999999999</v>
      </c>
      <c r="J336">
        <v>4</v>
      </c>
      <c r="K336" s="2">
        <v>0.6</v>
      </c>
      <c r="L336" s="3">
        <v>0.59499999999999997</v>
      </c>
      <c r="M336">
        <v>6.6</v>
      </c>
      <c r="N336">
        <v>10</v>
      </c>
      <c r="O336" t="b">
        <v>1</v>
      </c>
      <c r="P336" t="b">
        <v>1</v>
      </c>
      <c r="Q336" t="b">
        <v>1</v>
      </c>
      <c r="R336" t="s">
        <v>181</v>
      </c>
    </row>
    <row r="337" spans="1:18" x14ac:dyDescent="0.2">
      <c r="A337" t="s">
        <v>72</v>
      </c>
      <c r="B337" t="s">
        <v>73</v>
      </c>
      <c r="C337" t="s">
        <v>21</v>
      </c>
      <c r="D337" t="s">
        <v>134</v>
      </c>
      <c r="E337" s="1">
        <v>44844</v>
      </c>
      <c r="F337" t="s">
        <v>8</v>
      </c>
      <c r="G337">
        <v>1</v>
      </c>
      <c r="H337">
        <v>1</v>
      </c>
      <c r="I337" s="3">
        <v>1</v>
      </c>
      <c r="J337">
        <v>1</v>
      </c>
      <c r="K337" s="2">
        <v>0.6</v>
      </c>
      <c r="L337" s="3">
        <v>0.59499999999999997</v>
      </c>
      <c r="M337">
        <v>6.6</v>
      </c>
      <c r="N337">
        <v>10</v>
      </c>
      <c r="O337" t="b">
        <v>1</v>
      </c>
      <c r="P337" t="b">
        <v>1</v>
      </c>
      <c r="Q337" t="b">
        <v>1</v>
      </c>
      <c r="R337" t="s">
        <v>181</v>
      </c>
    </row>
    <row r="338" spans="1:18" x14ac:dyDescent="0.2">
      <c r="A338" t="s">
        <v>65</v>
      </c>
      <c r="B338" t="s">
        <v>71</v>
      </c>
      <c r="C338" t="s">
        <v>21</v>
      </c>
      <c r="D338" t="s">
        <v>134</v>
      </c>
      <c r="E338" s="1">
        <v>44844</v>
      </c>
      <c r="F338" t="s">
        <v>8</v>
      </c>
      <c r="G338">
        <v>2</v>
      </c>
      <c r="H338">
        <v>1</v>
      </c>
      <c r="I338" s="3">
        <v>0.5</v>
      </c>
      <c r="J338">
        <v>1</v>
      </c>
      <c r="K338" s="2">
        <v>0.6</v>
      </c>
      <c r="L338" s="3">
        <v>0.59499999999999997</v>
      </c>
      <c r="M338">
        <v>6.6</v>
      </c>
      <c r="N338">
        <v>10</v>
      </c>
      <c r="O338" t="b">
        <v>1</v>
      </c>
      <c r="P338" t="b">
        <v>1</v>
      </c>
      <c r="Q338" t="b">
        <v>1</v>
      </c>
      <c r="R338" t="s">
        <v>181</v>
      </c>
    </row>
    <row r="339" spans="1:18" x14ac:dyDescent="0.2">
      <c r="A339" t="s">
        <v>65</v>
      </c>
      <c r="B339" t="s">
        <v>68</v>
      </c>
      <c r="C339" t="s">
        <v>21</v>
      </c>
      <c r="D339" t="s">
        <v>134</v>
      </c>
      <c r="E339" s="1">
        <v>44844</v>
      </c>
      <c r="F339" t="s">
        <v>8</v>
      </c>
      <c r="J339">
        <v>1</v>
      </c>
      <c r="K339" s="2">
        <v>0.6</v>
      </c>
      <c r="L339" s="3">
        <v>0.59499999999999997</v>
      </c>
      <c r="M339">
        <v>6.6</v>
      </c>
      <c r="N339">
        <v>10</v>
      </c>
      <c r="O339" t="b">
        <v>1</v>
      </c>
      <c r="P339" t="b">
        <v>1</v>
      </c>
      <c r="Q339" t="b">
        <v>1</v>
      </c>
      <c r="R339" t="s">
        <v>181</v>
      </c>
    </row>
    <row r="340" spans="1:18" x14ac:dyDescent="0.2">
      <c r="A340" t="s">
        <v>65</v>
      </c>
      <c r="B340" t="s">
        <v>66</v>
      </c>
      <c r="C340" t="s">
        <v>21</v>
      </c>
      <c r="D340" t="s">
        <v>134</v>
      </c>
      <c r="E340" s="1">
        <v>44844</v>
      </c>
      <c r="F340" t="s">
        <v>8</v>
      </c>
      <c r="G340">
        <v>2</v>
      </c>
      <c r="H340">
        <v>1</v>
      </c>
      <c r="I340" s="3">
        <v>0.5</v>
      </c>
      <c r="J340">
        <v>1</v>
      </c>
      <c r="K340" s="2">
        <v>0.6</v>
      </c>
      <c r="L340" s="3">
        <v>0.59499999999999997</v>
      </c>
      <c r="M340">
        <v>6.6</v>
      </c>
      <c r="N340">
        <v>10</v>
      </c>
      <c r="O340" t="b">
        <v>1</v>
      </c>
      <c r="P340" t="b">
        <v>1</v>
      </c>
      <c r="Q340" t="b">
        <v>1</v>
      </c>
      <c r="R340" t="s">
        <v>181</v>
      </c>
    </row>
    <row r="341" spans="1:18" x14ac:dyDescent="0.2">
      <c r="A341" t="s">
        <v>59</v>
      </c>
      <c r="B341" t="s">
        <v>60</v>
      </c>
      <c r="C341" t="s">
        <v>21</v>
      </c>
      <c r="D341" t="s">
        <v>134</v>
      </c>
      <c r="E341" s="1">
        <v>44844</v>
      </c>
      <c r="F341" t="s">
        <v>8</v>
      </c>
      <c r="G341">
        <v>3</v>
      </c>
      <c r="H341">
        <v>2</v>
      </c>
      <c r="I341" s="3">
        <v>0.66700000000000004</v>
      </c>
      <c r="J341">
        <v>3</v>
      </c>
      <c r="K341" s="2">
        <v>0.6</v>
      </c>
      <c r="L341" s="3">
        <v>0.59499999999999997</v>
      </c>
      <c r="M341">
        <v>6.6</v>
      </c>
      <c r="N341">
        <v>10</v>
      </c>
      <c r="O341" t="b">
        <v>1</v>
      </c>
      <c r="P341" t="b">
        <v>1</v>
      </c>
      <c r="Q341" t="b">
        <v>1</v>
      </c>
      <c r="R341" t="s">
        <v>181</v>
      </c>
    </row>
    <row r="342" spans="1:18" x14ac:dyDescent="0.2">
      <c r="A342" t="s">
        <v>59</v>
      </c>
      <c r="B342" t="s">
        <v>64</v>
      </c>
      <c r="C342" t="s">
        <v>21</v>
      </c>
      <c r="D342" t="s">
        <v>134</v>
      </c>
      <c r="E342" s="1">
        <v>44844</v>
      </c>
      <c r="F342" t="s">
        <v>8</v>
      </c>
      <c r="G342">
        <v>2</v>
      </c>
      <c r="H342">
        <v>1</v>
      </c>
      <c r="I342" s="3">
        <v>0.5</v>
      </c>
      <c r="J342">
        <v>3</v>
      </c>
      <c r="K342" s="2">
        <v>0.6</v>
      </c>
      <c r="L342" s="3">
        <v>0.59499999999999997</v>
      </c>
      <c r="M342">
        <v>6.6</v>
      </c>
      <c r="N342">
        <v>10</v>
      </c>
      <c r="O342" t="b">
        <v>1</v>
      </c>
      <c r="P342" t="b">
        <v>1</v>
      </c>
      <c r="Q342" t="b">
        <v>1</v>
      </c>
      <c r="R342" t="s">
        <v>181</v>
      </c>
    </row>
    <row r="343" spans="1:18" x14ac:dyDescent="0.2">
      <c r="A343" t="s">
        <v>65</v>
      </c>
      <c r="B343" t="s">
        <v>68</v>
      </c>
      <c r="C343" t="s">
        <v>6</v>
      </c>
      <c r="D343" t="s">
        <v>89</v>
      </c>
      <c r="E343" s="1">
        <v>45533</v>
      </c>
      <c r="F343" t="s">
        <v>8</v>
      </c>
      <c r="J343">
        <v>1</v>
      </c>
      <c r="L343" s="3">
        <v>0.45300000000000001</v>
      </c>
      <c r="M343">
        <v>11.4</v>
      </c>
      <c r="N343">
        <v>4</v>
      </c>
      <c r="O343" t="b">
        <v>0</v>
      </c>
      <c r="P343" t="b">
        <v>0</v>
      </c>
      <c r="Q343" t="b">
        <v>0</v>
      </c>
      <c r="R343" t="s">
        <v>178</v>
      </c>
    </row>
    <row r="344" spans="1:18" x14ac:dyDescent="0.2">
      <c r="A344" t="s">
        <v>65</v>
      </c>
      <c r="B344" t="s">
        <v>66</v>
      </c>
      <c r="C344" t="s">
        <v>6</v>
      </c>
      <c r="D344" t="s">
        <v>89</v>
      </c>
      <c r="E344" s="1">
        <v>45533</v>
      </c>
      <c r="F344" t="s">
        <v>8</v>
      </c>
      <c r="J344">
        <v>1</v>
      </c>
      <c r="L344" s="3">
        <v>0.45300000000000001</v>
      </c>
      <c r="M344">
        <v>11.4</v>
      </c>
      <c r="N344">
        <v>4</v>
      </c>
      <c r="O344" t="b">
        <v>0</v>
      </c>
      <c r="P344" t="b">
        <v>0</v>
      </c>
      <c r="Q344" t="b">
        <v>0</v>
      </c>
      <c r="R344" t="s">
        <v>178</v>
      </c>
    </row>
    <row r="345" spans="1:18" x14ac:dyDescent="0.2">
      <c r="A345" t="s">
        <v>59</v>
      </c>
      <c r="B345" t="s">
        <v>64</v>
      </c>
      <c r="C345" t="s">
        <v>6</v>
      </c>
      <c r="D345" t="s">
        <v>89</v>
      </c>
      <c r="E345" s="1">
        <v>45533</v>
      </c>
      <c r="F345" t="s">
        <v>8</v>
      </c>
      <c r="G345">
        <v>1</v>
      </c>
      <c r="H345">
        <v>1</v>
      </c>
      <c r="I345" s="3">
        <v>1</v>
      </c>
      <c r="J345">
        <v>2</v>
      </c>
      <c r="L345" s="3">
        <v>0.45300000000000001</v>
      </c>
      <c r="M345">
        <v>11.4</v>
      </c>
      <c r="N345">
        <v>4</v>
      </c>
      <c r="O345" t="b">
        <v>0</v>
      </c>
      <c r="P345" t="b">
        <v>0</v>
      </c>
      <c r="Q345" t="b">
        <v>0</v>
      </c>
      <c r="R345" t="s">
        <v>178</v>
      </c>
    </row>
    <row r="346" spans="1:18" x14ac:dyDescent="0.2">
      <c r="A346" t="s">
        <v>65</v>
      </c>
      <c r="B346" t="s">
        <v>66</v>
      </c>
      <c r="C346" t="s">
        <v>21</v>
      </c>
      <c r="D346" t="s">
        <v>46</v>
      </c>
      <c r="E346" s="1">
        <v>44522</v>
      </c>
      <c r="F346" t="s">
        <v>8</v>
      </c>
      <c r="G346">
        <v>3</v>
      </c>
      <c r="H346">
        <v>1</v>
      </c>
      <c r="I346" s="3">
        <v>0.33300000000000002</v>
      </c>
      <c r="J346">
        <v>3</v>
      </c>
      <c r="K346" s="2">
        <v>0.33300000000000002</v>
      </c>
      <c r="L346" s="3">
        <v>0.59499999999999997</v>
      </c>
      <c r="M346">
        <v>6.6</v>
      </c>
      <c r="N346">
        <v>10</v>
      </c>
      <c r="O346" t="b">
        <v>0</v>
      </c>
      <c r="P346" t="b">
        <v>1</v>
      </c>
      <c r="Q346" t="b">
        <v>0</v>
      </c>
      <c r="R346" t="s">
        <v>183</v>
      </c>
    </row>
    <row r="347" spans="1:18" x14ac:dyDescent="0.2">
      <c r="A347" t="s">
        <v>59</v>
      </c>
      <c r="B347" t="s">
        <v>64</v>
      </c>
      <c r="C347" t="s">
        <v>21</v>
      </c>
      <c r="D347" t="s">
        <v>46</v>
      </c>
      <c r="E347" s="1">
        <v>44522</v>
      </c>
      <c r="F347" t="s">
        <v>8</v>
      </c>
      <c r="G347">
        <v>8</v>
      </c>
      <c r="H347">
        <v>5</v>
      </c>
      <c r="I347" s="3">
        <v>0.625</v>
      </c>
      <c r="J347">
        <v>7</v>
      </c>
      <c r="K347" s="2">
        <v>0.33300000000000002</v>
      </c>
      <c r="L347" s="3">
        <v>0.59499999999999997</v>
      </c>
      <c r="M347">
        <v>6.6</v>
      </c>
      <c r="N347">
        <v>10</v>
      </c>
      <c r="O347" t="b">
        <v>0</v>
      </c>
      <c r="P347" t="b">
        <v>1</v>
      </c>
      <c r="Q347" t="b">
        <v>0</v>
      </c>
      <c r="R347" t="s">
        <v>183</v>
      </c>
    </row>
    <row r="348" spans="1:18" x14ac:dyDescent="0.2">
      <c r="A348" t="s">
        <v>62</v>
      </c>
      <c r="B348" t="s">
        <v>98</v>
      </c>
      <c r="C348" t="s">
        <v>21</v>
      </c>
      <c r="D348" t="s">
        <v>179</v>
      </c>
      <c r="E348" s="1">
        <v>45481</v>
      </c>
      <c r="F348" t="s">
        <v>8</v>
      </c>
      <c r="J348">
        <v>1</v>
      </c>
      <c r="L348" s="3">
        <v>0.59499999999999997</v>
      </c>
      <c r="M348">
        <v>6.6</v>
      </c>
      <c r="O348" t="b">
        <v>0</v>
      </c>
      <c r="Q348" t="b">
        <v>0</v>
      </c>
      <c r="R348" t="s">
        <v>180</v>
      </c>
    </row>
    <row r="349" spans="1:18" x14ac:dyDescent="0.2">
      <c r="A349" t="s">
        <v>65</v>
      </c>
      <c r="B349" t="s">
        <v>71</v>
      </c>
      <c r="C349" t="s">
        <v>21</v>
      </c>
      <c r="D349" t="s">
        <v>25</v>
      </c>
      <c r="E349" s="1">
        <v>44725</v>
      </c>
      <c r="F349" t="s">
        <v>8</v>
      </c>
      <c r="H349">
        <v>1</v>
      </c>
      <c r="J349">
        <v>1</v>
      </c>
      <c r="L349" s="3">
        <v>0.59499999999999997</v>
      </c>
      <c r="M349">
        <v>6.6</v>
      </c>
      <c r="N349">
        <v>5</v>
      </c>
      <c r="O349" t="b">
        <v>0</v>
      </c>
      <c r="P349" t="b">
        <v>0</v>
      </c>
      <c r="Q349" t="b">
        <v>0</v>
      </c>
      <c r="R349" t="s">
        <v>182</v>
      </c>
    </row>
    <row r="350" spans="1:18" x14ac:dyDescent="0.2">
      <c r="A350" t="s">
        <v>59</v>
      </c>
      <c r="B350" t="s">
        <v>60</v>
      </c>
      <c r="C350" t="s">
        <v>21</v>
      </c>
      <c r="D350" t="s">
        <v>25</v>
      </c>
      <c r="E350" s="1">
        <v>44725</v>
      </c>
      <c r="F350" t="s">
        <v>8</v>
      </c>
      <c r="G350">
        <v>1</v>
      </c>
      <c r="H350">
        <v>1</v>
      </c>
      <c r="I350" s="3">
        <v>1</v>
      </c>
      <c r="J350">
        <v>1</v>
      </c>
      <c r="L350" s="3">
        <v>0.59499999999999997</v>
      </c>
      <c r="M350">
        <v>6.6</v>
      </c>
      <c r="N350">
        <v>5</v>
      </c>
      <c r="O350" t="b">
        <v>0</v>
      </c>
      <c r="P350" t="b">
        <v>0</v>
      </c>
      <c r="Q350" t="b">
        <v>0</v>
      </c>
      <c r="R350" t="s">
        <v>182</v>
      </c>
    </row>
    <row r="351" spans="1:18" x14ac:dyDescent="0.2">
      <c r="A351" t="s">
        <v>59</v>
      </c>
      <c r="B351" t="s">
        <v>64</v>
      </c>
      <c r="C351" t="s">
        <v>21</v>
      </c>
      <c r="D351" t="s">
        <v>25</v>
      </c>
      <c r="E351" s="1">
        <v>44725</v>
      </c>
      <c r="F351" t="s">
        <v>8</v>
      </c>
      <c r="G351">
        <v>3</v>
      </c>
      <c r="H351">
        <v>1</v>
      </c>
      <c r="I351" s="3">
        <v>0.33300000000000002</v>
      </c>
      <c r="J351">
        <v>3</v>
      </c>
      <c r="L351" s="3">
        <v>0.59499999999999997</v>
      </c>
      <c r="M351">
        <v>6.6</v>
      </c>
      <c r="N351">
        <v>5</v>
      </c>
      <c r="O351" t="b">
        <v>0</v>
      </c>
      <c r="P351" t="b">
        <v>0</v>
      </c>
      <c r="Q351" t="b">
        <v>0</v>
      </c>
      <c r="R351" t="s">
        <v>182</v>
      </c>
    </row>
    <row r="352" spans="1:18" x14ac:dyDescent="0.2">
      <c r="A352" t="s">
        <v>62</v>
      </c>
      <c r="B352" t="s">
        <v>63</v>
      </c>
      <c r="C352" t="s">
        <v>21</v>
      </c>
      <c r="D352" t="s">
        <v>24</v>
      </c>
      <c r="E352" s="1">
        <v>45352</v>
      </c>
      <c r="F352" t="s">
        <v>8</v>
      </c>
      <c r="G352">
        <v>2</v>
      </c>
      <c r="H352">
        <v>1</v>
      </c>
      <c r="I352" s="3">
        <v>0.5</v>
      </c>
      <c r="J352">
        <v>1</v>
      </c>
      <c r="K352" s="2">
        <v>1</v>
      </c>
      <c r="L352" s="3">
        <v>0.59499999999999997</v>
      </c>
      <c r="M352">
        <v>6.6</v>
      </c>
      <c r="N352">
        <v>8</v>
      </c>
      <c r="O352" t="b">
        <v>1</v>
      </c>
      <c r="P352" t="b">
        <v>1</v>
      </c>
      <c r="Q352" t="b">
        <v>1</v>
      </c>
      <c r="R352" t="s">
        <v>163</v>
      </c>
    </row>
    <row r="353" spans="1:18" x14ac:dyDescent="0.2">
      <c r="A353" t="s">
        <v>72</v>
      </c>
      <c r="B353" t="s">
        <v>104</v>
      </c>
      <c r="C353" t="s">
        <v>21</v>
      </c>
      <c r="D353" t="s">
        <v>24</v>
      </c>
      <c r="E353" s="1">
        <v>45352</v>
      </c>
      <c r="F353" t="s">
        <v>8</v>
      </c>
      <c r="J353">
        <v>1</v>
      </c>
      <c r="K353" s="2">
        <v>1</v>
      </c>
      <c r="L353" s="3">
        <v>0.59499999999999997</v>
      </c>
      <c r="M353">
        <v>6.6</v>
      </c>
      <c r="N353">
        <v>8</v>
      </c>
      <c r="O353" t="b">
        <v>1</v>
      </c>
      <c r="P353" t="b">
        <v>1</v>
      </c>
      <c r="Q353" t="b">
        <v>1</v>
      </c>
      <c r="R353" t="s">
        <v>163</v>
      </c>
    </row>
    <row r="354" spans="1:18" x14ac:dyDescent="0.2">
      <c r="A354" t="s">
        <v>65</v>
      </c>
      <c r="B354" t="s">
        <v>68</v>
      </c>
      <c r="C354" t="s">
        <v>21</v>
      </c>
      <c r="D354" t="s">
        <v>24</v>
      </c>
      <c r="E354" s="1">
        <v>45352</v>
      </c>
      <c r="F354" t="s">
        <v>8</v>
      </c>
      <c r="G354">
        <v>1</v>
      </c>
      <c r="H354">
        <v>1</v>
      </c>
      <c r="I354" s="3">
        <v>1</v>
      </c>
      <c r="J354">
        <v>2</v>
      </c>
      <c r="K354" s="2">
        <v>1</v>
      </c>
      <c r="L354" s="3">
        <v>0.59499999999999997</v>
      </c>
      <c r="M354">
        <v>6.6</v>
      </c>
      <c r="N354">
        <v>8</v>
      </c>
      <c r="O354" t="b">
        <v>1</v>
      </c>
      <c r="P354" t="b">
        <v>1</v>
      </c>
      <c r="Q354" t="b">
        <v>1</v>
      </c>
      <c r="R354" t="s">
        <v>163</v>
      </c>
    </row>
    <row r="355" spans="1:18" x14ac:dyDescent="0.2">
      <c r="A355" t="s">
        <v>59</v>
      </c>
      <c r="B355" t="s">
        <v>60</v>
      </c>
      <c r="C355" t="s">
        <v>21</v>
      </c>
      <c r="D355" t="s">
        <v>24</v>
      </c>
      <c r="E355" s="1">
        <v>45352</v>
      </c>
      <c r="F355" t="s">
        <v>8</v>
      </c>
      <c r="G355">
        <v>1</v>
      </c>
      <c r="J355">
        <v>1</v>
      </c>
      <c r="K355" s="2">
        <v>1</v>
      </c>
      <c r="L355" s="3">
        <v>0.59499999999999997</v>
      </c>
      <c r="M355">
        <v>6.6</v>
      </c>
      <c r="N355">
        <v>8</v>
      </c>
      <c r="O355" t="b">
        <v>1</v>
      </c>
      <c r="P355" t="b">
        <v>1</v>
      </c>
      <c r="Q355" t="b">
        <v>1</v>
      </c>
      <c r="R355" t="s">
        <v>163</v>
      </c>
    </row>
    <row r="356" spans="1:18" x14ac:dyDescent="0.2">
      <c r="A356" t="s">
        <v>59</v>
      </c>
      <c r="B356" t="s">
        <v>64</v>
      </c>
      <c r="C356" t="s">
        <v>21</v>
      </c>
      <c r="D356" t="s">
        <v>24</v>
      </c>
      <c r="E356" s="1">
        <v>45352</v>
      </c>
      <c r="F356" t="s">
        <v>8</v>
      </c>
      <c r="G356">
        <v>5</v>
      </c>
      <c r="H356">
        <v>3</v>
      </c>
      <c r="I356" s="3">
        <v>0.6</v>
      </c>
      <c r="J356">
        <v>4</v>
      </c>
      <c r="K356" s="2">
        <v>1</v>
      </c>
      <c r="L356" s="3">
        <v>0.59499999999999997</v>
      </c>
      <c r="M356">
        <v>6.6</v>
      </c>
      <c r="N356">
        <v>8</v>
      </c>
      <c r="O356" t="b">
        <v>1</v>
      </c>
      <c r="P356" t="b">
        <v>1</v>
      </c>
      <c r="Q356" t="b">
        <v>1</v>
      </c>
      <c r="R356" t="s">
        <v>163</v>
      </c>
    </row>
    <row r="357" spans="1:18" x14ac:dyDescent="0.2">
      <c r="A357" t="s">
        <v>104</v>
      </c>
      <c r="B357" t="s">
        <v>104</v>
      </c>
      <c r="C357" t="s">
        <v>6</v>
      </c>
      <c r="D357" t="s">
        <v>11</v>
      </c>
      <c r="E357" s="1">
        <v>45388</v>
      </c>
      <c r="F357" t="s">
        <v>8</v>
      </c>
      <c r="J357">
        <v>1</v>
      </c>
      <c r="K357" s="2">
        <v>0.42899999999999999</v>
      </c>
      <c r="L357" s="3">
        <v>0.45300000000000001</v>
      </c>
      <c r="M357">
        <v>11.4</v>
      </c>
      <c r="N357">
        <v>12</v>
      </c>
      <c r="O357" t="b">
        <v>0</v>
      </c>
      <c r="P357" t="b">
        <v>1</v>
      </c>
      <c r="Q357" t="b">
        <v>0</v>
      </c>
      <c r="R357" t="s">
        <v>155</v>
      </c>
    </row>
    <row r="358" spans="1:18" x14ac:dyDescent="0.2">
      <c r="A358" t="s">
        <v>72</v>
      </c>
      <c r="B358" t="s">
        <v>73</v>
      </c>
      <c r="C358" t="s">
        <v>6</v>
      </c>
      <c r="D358" t="s">
        <v>11</v>
      </c>
      <c r="E358" s="1">
        <v>45388</v>
      </c>
      <c r="F358" t="s">
        <v>8</v>
      </c>
      <c r="J358">
        <v>2</v>
      </c>
      <c r="K358" s="2">
        <v>0.42899999999999999</v>
      </c>
      <c r="L358" s="3">
        <v>0.45300000000000001</v>
      </c>
      <c r="M358">
        <v>11.4</v>
      </c>
      <c r="N358">
        <v>12</v>
      </c>
      <c r="O358" t="b">
        <v>0</v>
      </c>
      <c r="P358" t="b">
        <v>1</v>
      </c>
      <c r="Q358" t="b">
        <v>0</v>
      </c>
      <c r="R358" t="s">
        <v>155</v>
      </c>
    </row>
    <row r="359" spans="1:18" x14ac:dyDescent="0.2">
      <c r="A359" t="s">
        <v>65</v>
      </c>
      <c r="B359" t="s">
        <v>71</v>
      </c>
      <c r="C359" t="s">
        <v>6</v>
      </c>
      <c r="D359" t="s">
        <v>11</v>
      </c>
      <c r="E359" s="1">
        <v>45388</v>
      </c>
      <c r="F359" t="s">
        <v>8</v>
      </c>
      <c r="J359">
        <v>1</v>
      </c>
      <c r="K359" s="2">
        <v>0.42899999999999999</v>
      </c>
      <c r="L359" s="3">
        <v>0.45300000000000001</v>
      </c>
      <c r="M359">
        <v>11.4</v>
      </c>
      <c r="N359">
        <v>12</v>
      </c>
      <c r="O359" t="b">
        <v>0</v>
      </c>
      <c r="P359" t="b">
        <v>1</v>
      </c>
      <c r="Q359" t="b">
        <v>0</v>
      </c>
      <c r="R359" t="s">
        <v>155</v>
      </c>
    </row>
    <row r="360" spans="1:18" x14ac:dyDescent="0.2">
      <c r="A360" t="s">
        <v>65</v>
      </c>
      <c r="B360" t="s">
        <v>66</v>
      </c>
      <c r="C360" t="s">
        <v>6</v>
      </c>
      <c r="D360" t="s">
        <v>11</v>
      </c>
      <c r="E360" s="1">
        <v>45388</v>
      </c>
      <c r="F360" t="s">
        <v>8</v>
      </c>
      <c r="G360">
        <v>7</v>
      </c>
      <c r="H360">
        <v>3</v>
      </c>
      <c r="I360" s="3">
        <v>0.42899999999999999</v>
      </c>
      <c r="J360">
        <v>4</v>
      </c>
      <c r="K360" s="2">
        <v>0.42899999999999999</v>
      </c>
      <c r="L360" s="3">
        <v>0.45300000000000001</v>
      </c>
      <c r="M360">
        <v>11.4</v>
      </c>
      <c r="N360">
        <v>12</v>
      </c>
      <c r="O360" t="b">
        <v>0</v>
      </c>
      <c r="P360" t="b">
        <v>1</v>
      </c>
      <c r="Q360" t="b">
        <v>0</v>
      </c>
      <c r="R360" t="s">
        <v>155</v>
      </c>
    </row>
    <row r="361" spans="1:18" x14ac:dyDescent="0.2">
      <c r="A361" t="s">
        <v>59</v>
      </c>
      <c r="B361" t="s">
        <v>60</v>
      </c>
      <c r="C361" t="s">
        <v>6</v>
      </c>
      <c r="D361" t="s">
        <v>11</v>
      </c>
      <c r="E361" s="1">
        <v>45388</v>
      </c>
      <c r="F361" t="s">
        <v>8</v>
      </c>
      <c r="J361">
        <v>1</v>
      </c>
      <c r="K361" s="2">
        <v>0.42899999999999999</v>
      </c>
      <c r="L361" s="3">
        <v>0.45300000000000001</v>
      </c>
      <c r="M361">
        <v>11.4</v>
      </c>
      <c r="N361">
        <v>12</v>
      </c>
      <c r="O361" t="b">
        <v>0</v>
      </c>
      <c r="P361" t="b">
        <v>1</v>
      </c>
      <c r="Q361" t="b">
        <v>0</v>
      </c>
      <c r="R361" t="s">
        <v>155</v>
      </c>
    </row>
    <row r="362" spans="1:18" x14ac:dyDescent="0.2">
      <c r="A362" t="s">
        <v>59</v>
      </c>
      <c r="B362" t="s">
        <v>64</v>
      </c>
      <c r="C362" t="s">
        <v>6</v>
      </c>
      <c r="D362" t="s">
        <v>11</v>
      </c>
      <c r="E362" s="1">
        <v>45388</v>
      </c>
      <c r="F362" t="s">
        <v>8</v>
      </c>
      <c r="G362">
        <v>9</v>
      </c>
      <c r="H362">
        <v>3</v>
      </c>
      <c r="I362" s="3">
        <v>0.33300000000000002</v>
      </c>
      <c r="J362">
        <v>3</v>
      </c>
      <c r="K362" s="2">
        <v>0.42899999999999999</v>
      </c>
      <c r="L362" s="3">
        <v>0.45300000000000001</v>
      </c>
      <c r="M362">
        <v>11.4</v>
      </c>
      <c r="N362">
        <v>12</v>
      </c>
      <c r="O362" t="b">
        <v>0</v>
      </c>
      <c r="P362" t="b">
        <v>1</v>
      </c>
      <c r="Q362" t="b">
        <v>0</v>
      </c>
      <c r="R362" t="s">
        <v>155</v>
      </c>
    </row>
    <row r="363" spans="1:18" x14ac:dyDescent="0.2">
      <c r="A363" t="s">
        <v>65</v>
      </c>
      <c r="B363" t="s">
        <v>66</v>
      </c>
      <c r="C363" t="s">
        <v>6</v>
      </c>
      <c r="D363" t="s">
        <v>97</v>
      </c>
      <c r="E363" s="1">
        <v>45708</v>
      </c>
      <c r="F363" t="s">
        <v>17</v>
      </c>
      <c r="G363">
        <v>3</v>
      </c>
      <c r="H363">
        <v>1</v>
      </c>
      <c r="I363" s="3">
        <v>0.33300000000000002</v>
      </c>
      <c r="J363">
        <v>1</v>
      </c>
      <c r="K363" s="2">
        <v>0.33300000000000002</v>
      </c>
      <c r="L363" s="3">
        <v>0.45300000000000001</v>
      </c>
      <c r="M363">
        <v>5.8</v>
      </c>
      <c r="N363">
        <v>3</v>
      </c>
      <c r="O363" t="b">
        <v>0</v>
      </c>
      <c r="P363" t="b">
        <v>0</v>
      </c>
      <c r="Q363" t="b">
        <v>0</v>
      </c>
      <c r="R363" t="s">
        <v>157</v>
      </c>
    </row>
    <row r="364" spans="1:18" x14ac:dyDescent="0.2">
      <c r="A364" t="s">
        <v>59</v>
      </c>
      <c r="B364" t="s">
        <v>60</v>
      </c>
      <c r="C364" t="s">
        <v>6</v>
      </c>
      <c r="D364" t="s">
        <v>97</v>
      </c>
      <c r="E364" s="1">
        <v>45708</v>
      </c>
      <c r="F364" t="s">
        <v>17</v>
      </c>
      <c r="G364">
        <v>1</v>
      </c>
      <c r="H364">
        <v>1</v>
      </c>
      <c r="I364" s="3">
        <v>1</v>
      </c>
      <c r="J364">
        <v>1</v>
      </c>
      <c r="K364" s="2">
        <v>0.33300000000000002</v>
      </c>
      <c r="L364" s="3">
        <v>0.45300000000000001</v>
      </c>
      <c r="M364">
        <v>5.8</v>
      </c>
      <c r="N364">
        <v>3</v>
      </c>
      <c r="O364" t="b">
        <v>0</v>
      </c>
      <c r="P364" t="b">
        <v>0</v>
      </c>
      <c r="Q364" t="b">
        <v>0</v>
      </c>
      <c r="R364" t="s">
        <v>157</v>
      </c>
    </row>
    <row r="365" spans="1:18" x14ac:dyDescent="0.2">
      <c r="A365" t="s">
        <v>59</v>
      </c>
      <c r="B365" t="s">
        <v>64</v>
      </c>
      <c r="C365" t="s">
        <v>6</v>
      </c>
      <c r="D365" t="s">
        <v>97</v>
      </c>
      <c r="E365" s="1">
        <v>45708</v>
      </c>
      <c r="F365" t="s">
        <v>17</v>
      </c>
      <c r="G365">
        <v>1</v>
      </c>
      <c r="H365">
        <v>1</v>
      </c>
      <c r="I365" s="3">
        <v>1</v>
      </c>
      <c r="J365">
        <v>1</v>
      </c>
      <c r="K365" s="2">
        <v>0.33300000000000002</v>
      </c>
      <c r="L365" s="3">
        <v>0.45300000000000001</v>
      </c>
      <c r="M365">
        <v>5.8</v>
      </c>
      <c r="N365">
        <v>3</v>
      </c>
      <c r="O365" t="b">
        <v>0</v>
      </c>
      <c r="P365" t="b">
        <v>0</v>
      </c>
      <c r="Q365" t="b">
        <v>0</v>
      </c>
      <c r="R365" t="s">
        <v>157</v>
      </c>
    </row>
    <row r="366" spans="1:18" x14ac:dyDescent="0.2">
      <c r="A366" t="s">
        <v>62</v>
      </c>
      <c r="B366" t="s">
        <v>63</v>
      </c>
      <c r="C366" t="s">
        <v>21</v>
      </c>
      <c r="D366" t="s">
        <v>108</v>
      </c>
      <c r="E366" s="1">
        <v>45551</v>
      </c>
      <c r="F366" t="s">
        <v>8</v>
      </c>
      <c r="G366">
        <v>1</v>
      </c>
      <c r="J366">
        <v>1</v>
      </c>
      <c r="L366" s="3">
        <v>0.59499999999999997</v>
      </c>
      <c r="M366">
        <v>6.6</v>
      </c>
      <c r="N366">
        <v>3</v>
      </c>
      <c r="O366" t="b">
        <v>0</v>
      </c>
      <c r="P366" t="b">
        <v>0</v>
      </c>
      <c r="Q366" t="b">
        <v>0</v>
      </c>
      <c r="R366" t="s">
        <v>164</v>
      </c>
    </row>
    <row r="367" spans="1:18" x14ac:dyDescent="0.2">
      <c r="A367" t="s">
        <v>59</v>
      </c>
      <c r="B367" t="s">
        <v>64</v>
      </c>
      <c r="C367" t="s">
        <v>21</v>
      </c>
      <c r="D367" t="s">
        <v>108</v>
      </c>
      <c r="E367" s="1">
        <v>45551</v>
      </c>
      <c r="F367" t="s">
        <v>8</v>
      </c>
      <c r="G367">
        <v>2</v>
      </c>
      <c r="H367">
        <v>2</v>
      </c>
      <c r="I367" s="3">
        <v>1</v>
      </c>
      <c r="J367">
        <v>3</v>
      </c>
      <c r="L367" s="3">
        <v>0.59499999999999997</v>
      </c>
      <c r="M367">
        <v>6.6</v>
      </c>
      <c r="N367">
        <v>3</v>
      </c>
      <c r="O367" t="b">
        <v>0</v>
      </c>
      <c r="P367" t="b">
        <v>0</v>
      </c>
      <c r="Q367" t="b">
        <v>0</v>
      </c>
      <c r="R367" t="s">
        <v>164</v>
      </c>
    </row>
    <row r="368" spans="1:18" x14ac:dyDescent="0.2">
      <c r="A368" t="s">
        <v>62</v>
      </c>
      <c r="B368" t="s">
        <v>63</v>
      </c>
      <c r="C368" t="s">
        <v>21</v>
      </c>
      <c r="D368" t="s">
        <v>101</v>
      </c>
      <c r="E368" s="1">
        <v>44369</v>
      </c>
      <c r="F368" t="s">
        <v>8</v>
      </c>
      <c r="G368">
        <v>1</v>
      </c>
      <c r="H368">
        <v>1</v>
      </c>
      <c r="I368" s="3">
        <v>1</v>
      </c>
      <c r="J368">
        <v>1</v>
      </c>
      <c r="L368" s="3">
        <v>0.59499999999999997</v>
      </c>
      <c r="M368">
        <v>6.6</v>
      </c>
      <c r="N368">
        <v>5</v>
      </c>
      <c r="O368" t="b">
        <v>0</v>
      </c>
      <c r="P368" t="b">
        <v>0</v>
      </c>
      <c r="Q368" t="b">
        <v>0</v>
      </c>
      <c r="R368" t="s">
        <v>161</v>
      </c>
    </row>
    <row r="369" spans="1:18" x14ac:dyDescent="0.2">
      <c r="A369" t="s">
        <v>65</v>
      </c>
      <c r="B369" t="s">
        <v>68</v>
      </c>
      <c r="C369" t="s">
        <v>21</v>
      </c>
      <c r="D369" t="s">
        <v>101</v>
      </c>
      <c r="E369" s="1">
        <v>44369</v>
      </c>
      <c r="F369" t="s">
        <v>8</v>
      </c>
      <c r="J369">
        <v>1</v>
      </c>
      <c r="L369" s="3">
        <v>0.59499999999999997</v>
      </c>
      <c r="M369">
        <v>6.6</v>
      </c>
      <c r="N369">
        <v>5</v>
      </c>
      <c r="O369" t="b">
        <v>0</v>
      </c>
      <c r="P369" t="b">
        <v>0</v>
      </c>
      <c r="Q369" t="b">
        <v>0</v>
      </c>
      <c r="R369" t="s">
        <v>161</v>
      </c>
    </row>
    <row r="370" spans="1:18" x14ac:dyDescent="0.2">
      <c r="A370" t="s">
        <v>59</v>
      </c>
      <c r="B370" t="s">
        <v>60</v>
      </c>
      <c r="C370" t="s">
        <v>21</v>
      </c>
      <c r="D370" t="s">
        <v>101</v>
      </c>
      <c r="E370" s="1">
        <v>44369</v>
      </c>
      <c r="F370" t="s">
        <v>8</v>
      </c>
      <c r="G370">
        <v>1</v>
      </c>
      <c r="H370">
        <v>1</v>
      </c>
      <c r="I370" s="3">
        <v>1</v>
      </c>
      <c r="J370">
        <v>2</v>
      </c>
      <c r="L370" s="3">
        <v>0.59499999999999997</v>
      </c>
      <c r="M370">
        <v>6.6</v>
      </c>
      <c r="N370">
        <v>5</v>
      </c>
      <c r="O370" t="b">
        <v>0</v>
      </c>
      <c r="P370" t="b">
        <v>0</v>
      </c>
      <c r="Q370" t="b">
        <v>0</v>
      </c>
      <c r="R370" t="s">
        <v>161</v>
      </c>
    </row>
    <row r="371" spans="1:18" x14ac:dyDescent="0.2">
      <c r="A371" t="s">
        <v>59</v>
      </c>
      <c r="B371" t="s">
        <v>64</v>
      </c>
      <c r="C371" t="s">
        <v>21</v>
      </c>
      <c r="D371" t="s">
        <v>101</v>
      </c>
      <c r="E371" s="1">
        <v>44369</v>
      </c>
      <c r="F371" t="s">
        <v>8</v>
      </c>
      <c r="G371">
        <v>4</v>
      </c>
      <c r="H371">
        <v>2</v>
      </c>
      <c r="I371" s="3">
        <v>0.5</v>
      </c>
      <c r="J371">
        <v>2</v>
      </c>
      <c r="L371" s="3">
        <v>0.59499999999999997</v>
      </c>
      <c r="M371">
        <v>6.6</v>
      </c>
      <c r="N371">
        <v>5</v>
      </c>
      <c r="O371" t="b">
        <v>0</v>
      </c>
      <c r="P371" t="b">
        <v>0</v>
      </c>
      <c r="Q371" t="b">
        <v>0</v>
      </c>
      <c r="R371" t="s">
        <v>161</v>
      </c>
    </row>
    <row r="372" spans="1:18" x14ac:dyDescent="0.2">
      <c r="A372" t="s">
        <v>62</v>
      </c>
      <c r="B372" t="s">
        <v>63</v>
      </c>
      <c r="C372" t="s">
        <v>6</v>
      </c>
      <c r="D372" t="s">
        <v>78</v>
      </c>
      <c r="E372" s="1">
        <v>44760</v>
      </c>
      <c r="F372" t="s">
        <v>8</v>
      </c>
      <c r="J372">
        <v>1</v>
      </c>
      <c r="L372" s="3">
        <v>0.45300000000000001</v>
      </c>
      <c r="M372">
        <v>11.4</v>
      </c>
      <c r="N372">
        <v>8</v>
      </c>
      <c r="O372" t="b">
        <v>0</v>
      </c>
      <c r="P372" t="b">
        <v>0</v>
      </c>
      <c r="Q372" t="b">
        <v>0</v>
      </c>
      <c r="R372" t="s">
        <v>151</v>
      </c>
    </row>
    <row r="373" spans="1:18" x14ac:dyDescent="0.2">
      <c r="A373" t="s">
        <v>72</v>
      </c>
      <c r="B373" t="s">
        <v>71</v>
      </c>
      <c r="C373" t="s">
        <v>6</v>
      </c>
      <c r="D373" t="s">
        <v>78</v>
      </c>
      <c r="E373" s="1">
        <v>44760</v>
      </c>
      <c r="F373" t="s">
        <v>8</v>
      </c>
      <c r="J373">
        <v>1</v>
      </c>
      <c r="L373" s="3">
        <v>0.45300000000000001</v>
      </c>
      <c r="M373">
        <v>11.4</v>
      </c>
      <c r="N373">
        <v>8</v>
      </c>
      <c r="O373" t="b">
        <v>0</v>
      </c>
      <c r="P373" t="b">
        <v>0</v>
      </c>
      <c r="Q373" t="b">
        <v>0</v>
      </c>
      <c r="R373" t="s">
        <v>151</v>
      </c>
    </row>
    <row r="374" spans="1:18" x14ac:dyDescent="0.2">
      <c r="A374" t="s">
        <v>65</v>
      </c>
      <c r="B374" t="s">
        <v>74</v>
      </c>
      <c r="C374" t="s">
        <v>6</v>
      </c>
      <c r="D374" t="s">
        <v>78</v>
      </c>
      <c r="E374" s="1">
        <v>44760</v>
      </c>
      <c r="F374" t="s">
        <v>8</v>
      </c>
      <c r="J374">
        <v>1</v>
      </c>
      <c r="L374" s="3">
        <v>0.45300000000000001</v>
      </c>
      <c r="M374">
        <v>11.4</v>
      </c>
      <c r="N374">
        <v>8</v>
      </c>
      <c r="O374" t="b">
        <v>0</v>
      </c>
      <c r="P374" t="b">
        <v>0</v>
      </c>
      <c r="Q374" t="b">
        <v>0</v>
      </c>
      <c r="R374" t="s">
        <v>151</v>
      </c>
    </row>
    <row r="375" spans="1:18" x14ac:dyDescent="0.2">
      <c r="A375" t="s">
        <v>65</v>
      </c>
      <c r="B375" t="s">
        <v>66</v>
      </c>
      <c r="C375" t="s">
        <v>6</v>
      </c>
      <c r="D375" t="s">
        <v>78</v>
      </c>
      <c r="E375" s="1">
        <v>44760</v>
      </c>
      <c r="F375" t="s">
        <v>8</v>
      </c>
      <c r="G375">
        <v>2</v>
      </c>
      <c r="J375">
        <v>2</v>
      </c>
      <c r="L375" s="3">
        <v>0.45300000000000001</v>
      </c>
      <c r="M375">
        <v>11.4</v>
      </c>
      <c r="N375">
        <v>8</v>
      </c>
      <c r="O375" t="b">
        <v>0</v>
      </c>
      <c r="P375" t="b">
        <v>0</v>
      </c>
      <c r="Q375" t="b">
        <v>0</v>
      </c>
      <c r="R375" t="s">
        <v>151</v>
      </c>
    </row>
    <row r="376" spans="1:18" x14ac:dyDescent="0.2">
      <c r="A376" t="s">
        <v>59</v>
      </c>
      <c r="B376" t="s">
        <v>60</v>
      </c>
      <c r="C376" t="s">
        <v>6</v>
      </c>
      <c r="D376" t="s">
        <v>78</v>
      </c>
      <c r="E376" s="1">
        <v>44760</v>
      </c>
      <c r="F376" t="s">
        <v>8</v>
      </c>
      <c r="G376">
        <v>3</v>
      </c>
      <c r="H376">
        <v>1</v>
      </c>
      <c r="I376" s="3">
        <v>0.33300000000000002</v>
      </c>
      <c r="J376">
        <v>2</v>
      </c>
      <c r="L376" s="3">
        <v>0.45300000000000001</v>
      </c>
      <c r="M376">
        <v>11.4</v>
      </c>
      <c r="N376">
        <v>8</v>
      </c>
      <c r="O376" t="b">
        <v>0</v>
      </c>
      <c r="P376" t="b">
        <v>0</v>
      </c>
      <c r="Q376" t="b">
        <v>0</v>
      </c>
      <c r="R376" t="s">
        <v>151</v>
      </c>
    </row>
    <row r="377" spans="1:18" x14ac:dyDescent="0.2">
      <c r="A377" t="s">
        <v>59</v>
      </c>
      <c r="B377" t="s">
        <v>64</v>
      </c>
      <c r="C377" t="s">
        <v>6</v>
      </c>
      <c r="D377" t="s">
        <v>78</v>
      </c>
      <c r="E377" s="1">
        <v>44760</v>
      </c>
      <c r="F377" t="s">
        <v>8</v>
      </c>
      <c r="G377">
        <v>9</v>
      </c>
      <c r="H377">
        <v>2</v>
      </c>
      <c r="I377" s="3">
        <v>0.222</v>
      </c>
      <c r="J377">
        <v>2</v>
      </c>
      <c r="L377" s="3">
        <v>0.45300000000000001</v>
      </c>
      <c r="M377">
        <v>11.4</v>
      </c>
      <c r="N377">
        <v>8</v>
      </c>
      <c r="O377" t="b">
        <v>0</v>
      </c>
      <c r="P377" t="b">
        <v>0</v>
      </c>
      <c r="Q377" t="b">
        <v>0</v>
      </c>
      <c r="R377" t="s">
        <v>151</v>
      </c>
    </row>
    <row r="378" spans="1:18" x14ac:dyDescent="0.2">
      <c r="A378" t="s">
        <v>65</v>
      </c>
      <c r="B378" t="s">
        <v>71</v>
      </c>
      <c r="C378" t="s">
        <v>21</v>
      </c>
      <c r="D378" t="s">
        <v>44</v>
      </c>
      <c r="E378" s="1">
        <v>45551</v>
      </c>
      <c r="F378" t="s">
        <v>8</v>
      </c>
      <c r="G378">
        <v>2</v>
      </c>
      <c r="H378">
        <v>1</v>
      </c>
      <c r="I378" s="3">
        <v>0.5</v>
      </c>
      <c r="J378">
        <v>1</v>
      </c>
      <c r="K378" s="2">
        <v>0.5</v>
      </c>
      <c r="L378" s="3">
        <v>0.59499999999999997</v>
      </c>
      <c r="M378">
        <v>6.6</v>
      </c>
      <c r="N378">
        <v>12</v>
      </c>
      <c r="O378" t="b">
        <v>0</v>
      </c>
      <c r="P378" t="b">
        <v>1</v>
      </c>
      <c r="Q378" t="b">
        <v>0</v>
      </c>
      <c r="R378" t="s">
        <v>173</v>
      </c>
    </row>
    <row r="379" spans="1:18" x14ac:dyDescent="0.2">
      <c r="A379" t="s">
        <v>65</v>
      </c>
      <c r="B379" t="s">
        <v>68</v>
      </c>
      <c r="C379" t="s">
        <v>21</v>
      </c>
      <c r="D379" t="s">
        <v>44</v>
      </c>
      <c r="E379" s="1">
        <v>45551</v>
      </c>
      <c r="F379" t="s">
        <v>8</v>
      </c>
      <c r="J379">
        <v>1</v>
      </c>
      <c r="K379" s="2">
        <v>0.5</v>
      </c>
      <c r="L379" s="3">
        <v>0.59499999999999997</v>
      </c>
      <c r="M379">
        <v>6.6</v>
      </c>
      <c r="N379">
        <v>12</v>
      </c>
      <c r="O379" t="b">
        <v>0</v>
      </c>
      <c r="P379" t="b">
        <v>1</v>
      </c>
      <c r="Q379" t="b">
        <v>0</v>
      </c>
      <c r="R379" t="s">
        <v>173</v>
      </c>
    </row>
    <row r="380" spans="1:18" x14ac:dyDescent="0.2">
      <c r="A380" t="s">
        <v>65</v>
      </c>
      <c r="B380" t="s">
        <v>66</v>
      </c>
      <c r="C380" t="s">
        <v>21</v>
      </c>
      <c r="D380" t="s">
        <v>44</v>
      </c>
      <c r="E380" s="1">
        <v>45551</v>
      </c>
      <c r="F380" t="s">
        <v>8</v>
      </c>
      <c r="G380">
        <v>4</v>
      </c>
      <c r="H380">
        <v>2</v>
      </c>
      <c r="I380" s="3">
        <v>0.5</v>
      </c>
      <c r="J380">
        <v>4</v>
      </c>
      <c r="K380" s="2">
        <v>0.5</v>
      </c>
      <c r="L380" s="3">
        <v>0.59499999999999997</v>
      </c>
      <c r="M380">
        <v>6.6</v>
      </c>
      <c r="N380">
        <v>12</v>
      </c>
      <c r="O380" t="b">
        <v>0</v>
      </c>
      <c r="P380" t="b">
        <v>1</v>
      </c>
      <c r="Q380" t="b">
        <v>0</v>
      </c>
      <c r="R380" t="s">
        <v>173</v>
      </c>
    </row>
    <row r="381" spans="1:18" x14ac:dyDescent="0.2">
      <c r="A381" t="s">
        <v>59</v>
      </c>
      <c r="B381" t="s">
        <v>60</v>
      </c>
      <c r="C381" t="s">
        <v>21</v>
      </c>
      <c r="D381" t="s">
        <v>44</v>
      </c>
      <c r="E381" s="1">
        <v>45551</v>
      </c>
      <c r="F381" t="s">
        <v>8</v>
      </c>
      <c r="G381">
        <v>3</v>
      </c>
      <c r="H381">
        <v>1</v>
      </c>
      <c r="I381" s="3">
        <v>0.33300000000000002</v>
      </c>
      <c r="J381">
        <v>1</v>
      </c>
      <c r="K381" s="2">
        <v>0.5</v>
      </c>
      <c r="L381" s="3">
        <v>0.59499999999999997</v>
      </c>
      <c r="M381">
        <v>6.6</v>
      </c>
      <c r="N381">
        <v>12</v>
      </c>
      <c r="O381" t="b">
        <v>0</v>
      </c>
      <c r="P381" t="b">
        <v>1</v>
      </c>
      <c r="Q381" t="b">
        <v>0</v>
      </c>
      <c r="R381" t="s">
        <v>173</v>
      </c>
    </row>
    <row r="382" spans="1:18" x14ac:dyDescent="0.2">
      <c r="A382" t="s">
        <v>59</v>
      </c>
      <c r="B382" t="s">
        <v>64</v>
      </c>
      <c r="C382" t="s">
        <v>21</v>
      </c>
      <c r="D382" t="s">
        <v>44</v>
      </c>
      <c r="E382" s="1">
        <v>45551</v>
      </c>
      <c r="F382" t="s">
        <v>8</v>
      </c>
      <c r="G382">
        <v>6</v>
      </c>
      <c r="H382">
        <v>3</v>
      </c>
      <c r="I382" s="3">
        <v>0.5</v>
      </c>
      <c r="J382">
        <v>5</v>
      </c>
      <c r="K382" s="2">
        <v>0.5</v>
      </c>
      <c r="L382" s="3">
        <v>0.59499999999999997</v>
      </c>
      <c r="M382">
        <v>6.6</v>
      </c>
      <c r="N382">
        <v>12</v>
      </c>
      <c r="O382" t="b">
        <v>0</v>
      </c>
      <c r="P382" t="b">
        <v>1</v>
      </c>
      <c r="Q382" t="b">
        <v>0</v>
      </c>
      <c r="R382" t="s">
        <v>173</v>
      </c>
    </row>
    <row r="383" spans="1:18" x14ac:dyDescent="0.2">
      <c r="A383" t="s">
        <v>62</v>
      </c>
      <c r="B383" t="s">
        <v>63</v>
      </c>
      <c r="C383" t="s">
        <v>6</v>
      </c>
      <c r="D383" t="s">
        <v>61</v>
      </c>
      <c r="E383" s="1">
        <v>45533</v>
      </c>
      <c r="F383" t="s">
        <v>8</v>
      </c>
      <c r="G383">
        <v>2</v>
      </c>
      <c r="H383">
        <v>1</v>
      </c>
      <c r="I383" s="3">
        <v>0.5</v>
      </c>
      <c r="J383">
        <v>1</v>
      </c>
      <c r="K383" s="2">
        <v>0.25</v>
      </c>
      <c r="L383" s="3">
        <v>0.45300000000000001</v>
      </c>
      <c r="M383">
        <v>11.4</v>
      </c>
      <c r="N383">
        <v>5</v>
      </c>
      <c r="O383" t="b">
        <v>0</v>
      </c>
      <c r="P383" t="b">
        <v>0</v>
      </c>
      <c r="Q383" t="b">
        <v>0</v>
      </c>
      <c r="R383" t="s">
        <v>149</v>
      </c>
    </row>
    <row r="384" spans="1:18" x14ac:dyDescent="0.2">
      <c r="A384" t="s">
        <v>65</v>
      </c>
      <c r="B384" t="s">
        <v>66</v>
      </c>
      <c r="C384" t="s">
        <v>6</v>
      </c>
      <c r="D384" t="s">
        <v>61</v>
      </c>
      <c r="E384" s="1">
        <v>45533</v>
      </c>
      <c r="F384" t="s">
        <v>8</v>
      </c>
      <c r="G384">
        <v>4</v>
      </c>
      <c r="H384">
        <v>1</v>
      </c>
      <c r="I384" s="3">
        <v>0.25</v>
      </c>
      <c r="J384">
        <v>1</v>
      </c>
      <c r="K384" s="2">
        <v>0.25</v>
      </c>
      <c r="L384" s="3">
        <v>0.45300000000000001</v>
      </c>
      <c r="M384">
        <v>11.4</v>
      </c>
      <c r="N384">
        <v>5</v>
      </c>
      <c r="O384" t="b">
        <v>0</v>
      </c>
      <c r="P384" t="b">
        <v>0</v>
      </c>
      <c r="Q384" t="b">
        <v>0</v>
      </c>
      <c r="R384" t="s">
        <v>149</v>
      </c>
    </row>
    <row r="385" spans="1:18" x14ac:dyDescent="0.2">
      <c r="A385" t="s">
        <v>59</v>
      </c>
      <c r="B385" t="s">
        <v>60</v>
      </c>
      <c r="C385" t="s">
        <v>6</v>
      </c>
      <c r="D385" t="s">
        <v>61</v>
      </c>
      <c r="E385" s="1">
        <v>45533</v>
      </c>
      <c r="F385" t="s">
        <v>8</v>
      </c>
      <c r="G385">
        <v>1</v>
      </c>
      <c r="H385">
        <v>2</v>
      </c>
      <c r="I385" s="3">
        <v>2</v>
      </c>
      <c r="J385">
        <v>2</v>
      </c>
      <c r="K385" s="2">
        <v>0.25</v>
      </c>
      <c r="L385" s="3">
        <v>0.45300000000000001</v>
      </c>
      <c r="M385">
        <v>11.4</v>
      </c>
      <c r="N385">
        <v>5</v>
      </c>
      <c r="O385" t="b">
        <v>0</v>
      </c>
      <c r="P385" t="b">
        <v>0</v>
      </c>
      <c r="Q385" t="b">
        <v>0</v>
      </c>
      <c r="R385" t="s">
        <v>149</v>
      </c>
    </row>
    <row r="386" spans="1:18" x14ac:dyDescent="0.2">
      <c r="A386" t="s">
        <v>59</v>
      </c>
      <c r="B386" t="s">
        <v>64</v>
      </c>
      <c r="C386" t="s">
        <v>6</v>
      </c>
      <c r="D386" t="s">
        <v>61</v>
      </c>
      <c r="E386" s="1">
        <v>45533</v>
      </c>
      <c r="F386" t="s">
        <v>8</v>
      </c>
      <c r="G386">
        <v>3</v>
      </c>
      <c r="H386">
        <v>2</v>
      </c>
      <c r="I386" s="3">
        <v>0.66700000000000004</v>
      </c>
      <c r="J386">
        <v>2</v>
      </c>
      <c r="K386" s="2">
        <v>0.25</v>
      </c>
      <c r="L386" s="3">
        <v>0.45300000000000001</v>
      </c>
      <c r="M386">
        <v>11.4</v>
      </c>
      <c r="N386">
        <v>5</v>
      </c>
      <c r="O386" t="b">
        <v>0</v>
      </c>
      <c r="P386" t="b">
        <v>0</v>
      </c>
      <c r="Q386" t="b">
        <v>0</v>
      </c>
      <c r="R386" t="s">
        <v>149</v>
      </c>
    </row>
    <row r="387" spans="1:18" x14ac:dyDescent="0.2">
      <c r="A387" t="s">
        <v>62</v>
      </c>
      <c r="B387" t="s">
        <v>63</v>
      </c>
      <c r="C387" t="s">
        <v>21</v>
      </c>
      <c r="D387" t="s">
        <v>121</v>
      </c>
      <c r="E387" s="1">
        <v>44641</v>
      </c>
      <c r="F387" t="s">
        <v>8</v>
      </c>
      <c r="J387">
        <v>1</v>
      </c>
      <c r="L387" s="3">
        <v>0.59499999999999997</v>
      </c>
      <c r="M387">
        <v>6.6</v>
      </c>
      <c r="N387">
        <v>2</v>
      </c>
      <c r="O387" t="b">
        <v>0</v>
      </c>
      <c r="P387" t="b">
        <v>0</v>
      </c>
      <c r="Q387" t="b">
        <v>0</v>
      </c>
      <c r="R387" t="s">
        <v>167</v>
      </c>
    </row>
    <row r="388" spans="1:18" x14ac:dyDescent="0.2">
      <c r="A388" t="s">
        <v>65</v>
      </c>
      <c r="B388" t="s">
        <v>68</v>
      </c>
      <c r="C388" t="s">
        <v>21</v>
      </c>
      <c r="D388" t="s">
        <v>121</v>
      </c>
      <c r="E388" s="1">
        <v>44641</v>
      </c>
      <c r="F388" t="s">
        <v>8</v>
      </c>
      <c r="J388">
        <v>1</v>
      </c>
      <c r="L388" s="3">
        <v>0.59499999999999997</v>
      </c>
      <c r="M388">
        <v>6.6</v>
      </c>
      <c r="N388">
        <v>2</v>
      </c>
      <c r="O388" t="b">
        <v>0</v>
      </c>
      <c r="P388" t="b">
        <v>0</v>
      </c>
      <c r="Q388" t="b">
        <v>0</v>
      </c>
      <c r="R388" t="s">
        <v>167</v>
      </c>
    </row>
    <row r="389" spans="1:18" x14ac:dyDescent="0.2">
      <c r="A389" t="s">
        <v>59</v>
      </c>
      <c r="B389" t="s">
        <v>64</v>
      </c>
      <c r="C389" t="s">
        <v>21</v>
      </c>
      <c r="D389" t="s">
        <v>121</v>
      </c>
      <c r="E389" s="1">
        <v>44641</v>
      </c>
      <c r="F389" t="s">
        <v>8</v>
      </c>
      <c r="J389">
        <v>1</v>
      </c>
      <c r="L389" s="3">
        <v>0.59499999999999997</v>
      </c>
      <c r="M389">
        <v>6.6</v>
      </c>
      <c r="N389">
        <v>2</v>
      </c>
      <c r="O389" t="b">
        <v>0</v>
      </c>
      <c r="P389" t="b">
        <v>0</v>
      </c>
      <c r="Q389" t="b">
        <v>0</v>
      </c>
      <c r="R389" t="s">
        <v>167</v>
      </c>
    </row>
    <row r="390" spans="1:18" x14ac:dyDescent="0.2">
      <c r="A390" t="s">
        <v>72</v>
      </c>
      <c r="B390" t="s">
        <v>77</v>
      </c>
      <c r="C390" t="s">
        <v>6</v>
      </c>
      <c r="D390" t="s">
        <v>81</v>
      </c>
      <c r="E390" s="1">
        <v>44844</v>
      </c>
      <c r="F390" t="s">
        <v>8</v>
      </c>
      <c r="G390">
        <v>1</v>
      </c>
      <c r="H390">
        <v>2</v>
      </c>
      <c r="I390" s="3">
        <v>2</v>
      </c>
      <c r="J390">
        <v>2</v>
      </c>
      <c r="K390" s="2">
        <v>0.27300000000000002</v>
      </c>
      <c r="L390" s="3">
        <v>0.45300000000000001</v>
      </c>
      <c r="M390">
        <v>11.4</v>
      </c>
      <c r="N390">
        <v>10</v>
      </c>
      <c r="O390" t="b">
        <v>0</v>
      </c>
      <c r="P390" t="b">
        <v>0</v>
      </c>
      <c r="Q390" t="b">
        <v>0</v>
      </c>
      <c r="R390" t="s">
        <v>156</v>
      </c>
    </row>
    <row r="391" spans="1:18" x14ac:dyDescent="0.2">
      <c r="A391" t="s">
        <v>65</v>
      </c>
      <c r="B391" t="s">
        <v>68</v>
      </c>
      <c r="C391" t="s">
        <v>6</v>
      </c>
      <c r="D391" t="s">
        <v>81</v>
      </c>
      <c r="E391" s="1">
        <v>44844</v>
      </c>
      <c r="F391" t="s">
        <v>8</v>
      </c>
      <c r="G391">
        <v>2</v>
      </c>
      <c r="J391">
        <v>2</v>
      </c>
      <c r="K391" s="2">
        <v>0.27300000000000002</v>
      </c>
      <c r="L391" s="3">
        <v>0.45300000000000001</v>
      </c>
      <c r="M391">
        <v>11.4</v>
      </c>
      <c r="N391">
        <v>10</v>
      </c>
      <c r="O391" t="b">
        <v>0</v>
      </c>
      <c r="P391" t="b">
        <v>0</v>
      </c>
      <c r="Q391" t="b">
        <v>0</v>
      </c>
      <c r="R391" t="s">
        <v>156</v>
      </c>
    </row>
    <row r="392" spans="1:18" x14ac:dyDescent="0.2">
      <c r="A392" t="s">
        <v>65</v>
      </c>
      <c r="B392" t="s">
        <v>66</v>
      </c>
      <c r="C392" t="s">
        <v>6</v>
      </c>
      <c r="D392" t="s">
        <v>81</v>
      </c>
      <c r="E392" s="1">
        <v>44844</v>
      </c>
      <c r="F392" t="s">
        <v>8</v>
      </c>
      <c r="G392">
        <v>8</v>
      </c>
      <c r="H392">
        <v>1</v>
      </c>
      <c r="I392" s="3">
        <v>0.125</v>
      </c>
      <c r="J392">
        <v>1</v>
      </c>
      <c r="K392" s="2">
        <v>0.27300000000000002</v>
      </c>
      <c r="L392" s="3">
        <v>0.45300000000000001</v>
      </c>
      <c r="M392">
        <v>11.4</v>
      </c>
      <c r="N392">
        <v>10</v>
      </c>
      <c r="O392" t="b">
        <v>0</v>
      </c>
      <c r="P392" t="b">
        <v>0</v>
      </c>
      <c r="Q392" t="b">
        <v>0</v>
      </c>
      <c r="R392" t="s">
        <v>156</v>
      </c>
    </row>
    <row r="393" spans="1:18" x14ac:dyDescent="0.2">
      <c r="A393" t="s">
        <v>59</v>
      </c>
      <c r="B393" t="s">
        <v>60</v>
      </c>
      <c r="C393" t="s">
        <v>6</v>
      </c>
      <c r="D393" t="s">
        <v>81</v>
      </c>
      <c r="E393" s="1">
        <v>44844</v>
      </c>
      <c r="F393" t="s">
        <v>8</v>
      </c>
      <c r="G393">
        <v>2</v>
      </c>
      <c r="H393">
        <v>1</v>
      </c>
      <c r="I393" s="3">
        <v>0.5</v>
      </c>
      <c r="J393">
        <v>2</v>
      </c>
      <c r="K393" s="2">
        <v>0.27300000000000002</v>
      </c>
      <c r="L393" s="3">
        <v>0.45300000000000001</v>
      </c>
      <c r="M393">
        <v>11.4</v>
      </c>
      <c r="N393">
        <v>10</v>
      </c>
      <c r="O393" t="b">
        <v>0</v>
      </c>
      <c r="P393" t="b">
        <v>0</v>
      </c>
      <c r="Q393" t="b">
        <v>0</v>
      </c>
      <c r="R393" t="s">
        <v>156</v>
      </c>
    </row>
    <row r="394" spans="1:18" x14ac:dyDescent="0.2">
      <c r="A394" t="s">
        <v>59</v>
      </c>
      <c r="B394" t="s">
        <v>64</v>
      </c>
      <c r="C394" t="s">
        <v>6</v>
      </c>
      <c r="D394" t="s">
        <v>81</v>
      </c>
      <c r="E394" s="1">
        <v>44844</v>
      </c>
      <c r="F394" t="s">
        <v>8</v>
      </c>
      <c r="G394">
        <v>4</v>
      </c>
      <c r="H394">
        <v>1</v>
      </c>
      <c r="I394" s="3">
        <v>0.25</v>
      </c>
      <c r="J394">
        <v>3</v>
      </c>
      <c r="K394" s="2">
        <v>0.27300000000000002</v>
      </c>
      <c r="L394" s="3">
        <v>0.45300000000000001</v>
      </c>
      <c r="M394">
        <v>11.4</v>
      </c>
      <c r="N394">
        <v>10</v>
      </c>
      <c r="O394" t="b">
        <v>0</v>
      </c>
      <c r="P394" t="b">
        <v>0</v>
      </c>
      <c r="Q394" t="b">
        <v>0</v>
      </c>
      <c r="R394" t="s">
        <v>156</v>
      </c>
    </row>
    <row r="395" spans="1:18" x14ac:dyDescent="0.2">
      <c r="A395" t="s">
        <v>59</v>
      </c>
      <c r="B395" t="s">
        <v>60</v>
      </c>
      <c r="C395" t="s">
        <v>21</v>
      </c>
      <c r="D395" t="s">
        <v>103</v>
      </c>
      <c r="E395" s="1">
        <v>44672</v>
      </c>
      <c r="F395" t="s">
        <v>8</v>
      </c>
      <c r="G395">
        <v>1</v>
      </c>
      <c r="H395">
        <v>1</v>
      </c>
      <c r="I395" s="3">
        <v>1</v>
      </c>
      <c r="J395">
        <v>1</v>
      </c>
      <c r="L395" s="3">
        <v>0.59499999999999997</v>
      </c>
      <c r="M395">
        <v>6.6</v>
      </c>
      <c r="N395">
        <v>3</v>
      </c>
      <c r="O395" t="b">
        <v>0</v>
      </c>
      <c r="P395" t="b">
        <v>0</v>
      </c>
      <c r="Q395" t="b">
        <v>0</v>
      </c>
      <c r="R395" t="s">
        <v>162</v>
      </c>
    </row>
    <row r="396" spans="1:18" x14ac:dyDescent="0.2">
      <c r="A396" t="s">
        <v>59</v>
      </c>
      <c r="B396" t="s">
        <v>64</v>
      </c>
      <c r="C396" t="s">
        <v>21</v>
      </c>
      <c r="D396" t="s">
        <v>103</v>
      </c>
      <c r="E396" s="1">
        <v>44672</v>
      </c>
      <c r="F396" t="s">
        <v>8</v>
      </c>
      <c r="G396">
        <v>3</v>
      </c>
      <c r="H396">
        <v>1</v>
      </c>
      <c r="I396" s="3">
        <v>0.33300000000000002</v>
      </c>
      <c r="J396">
        <v>2</v>
      </c>
      <c r="L396" s="3">
        <v>0.59499999999999997</v>
      </c>
      <c r="M396">
        <v>6.6</v>
      </c>
      <c r="N396">
        <v>3</v>
      </c>
      <c r="O396" t="b">
        <v>0</v>
      </c>
      <c r="P396" t="b">
        <v>0</v>
      </c>
      <c r="Q396" t="b">
        <v>0</v>
      </c>
      <c r="R396" t="s">
        <v>162</v>
      </c>
    </row>
    <row r="397" spans="1:18" x14ac:dyDescent="0.2">
      <c r="A397" t="s">
        <v>62</v>
      </c>
      <c r="B397" t="s">
        <v>63</v>
      </c>
      <c r="C397" t="s">
        <v>21</v>
      </c>
      <c r="D397" t="s">
        <v>30</v>
      </c>
      <c r="E397" s="1">
        <v>45481</v>
      </c>
      <c r="F397" t="s">
        <v>8</v>
      </c>
      <c r="J397">
        <v>4</v>
      </c>
      <c r="L397" s="3">
        <v>0.59499999999999997</v>
      </c>
      <c r="M397">
        <v>6.6</v>
      </c>
      <c r="N397">
        <v>4</v>
      </c>
      <c r="O397" t="b">
        <v>0</v>
      </c>
      <c r="P397" t="b">
        <v>0</v>
      </c>
      <c r="Q397" t="b">
        <v>0</v>
      </c>
      <c r="R397" t="s">
        <v>159</v>
      </c>
    </row>
    <row r="398" spans="1:18" x14ac:dyDescent="0.2">
      <c r="A398" t="s">
        <v>65</v>
      </c>
      <c r="B398" t="s">
        <v>68</v>
      </c>
      <c r="C398" t="s">
        <v>21</v>
      </c>
      <c r="D398" t="s">
        <v>30</v>
      </c>
      <c r="E398" s="1">
        <v>45481</v>
      </c>
      <c r="F398" t="s">
        <v>8</v>
      </c>
      <c r="J398">
        <v>1</v>
      </c>
      <c r="L398" s="3">
        <v>0.59499999999999997</v>
      </c>
      <c r="M398">
        <v>6.6</v>
      </c>
      <c r="N398">
        <v>4</v>
      </c>
      <c r="O398" t="b">
        <v>0</v>
      </c>
      <c r="P398" t="b">
        <v>0</v>
      </c>
      <c r="Q398" t="b">
        <v>0</v>
      </c>
      <c r="R398" t="s">
        <v>159</v>
      </c>
    </row>
    <row r="399" spans="1:18" x14ac:dyDescent="0.2">
      <c r="A399" t="s">
        <v>65</v>
      </c>
      <c r="B399" t="s">
        <v>69</v>
      </c>
      <c r="C399" t="s">
        <v>21</v>
      </c>
      <c r="D399" t="s">
        <v>30</v>
      </c>
      <c r="E399" s="1">
        <v>45481</v>
      </c>
      <c r="F399" t="s">
        <v>8</v>
      </c>
      <c r="J399">
        <v>1</v>
      </c>
      <c r="L399" s="3">
        <v>0.59499999999999997</v>
      </c>
      <c r="M399">
        <v>6.6</v>
      </c>
      <c r="N399">
        <v>4</v>
      </c>
      <c r="O399" t="b">
        <v>0</v>
      </c>
      <c r="P399" t="b">
        <v>0</v>
      </c>
      <c r="Q399" t="b">
        <v>0</v>
      </c>
      <c r="R399" t="s">
        <v>159</v>
      </c>
    </row>
    <row r="400" spans="1:18" x14ac:dyDescent="0.2">
      <c r="A400" t="s">
        <v>59</v>
      </c>
      <c r="B400" t="s">
        <v>60</v>
      </c>
      <c r="C400" t="s">
        <v>21</v>
      </c>
      <c r="D400" t="s">
        <v>30</v>
      </c>
      <c r="E400" s="1">
        <v>45481</v>
      </c>
      <c r="F400" t="s">
        <v>8</v>
      </c>
      <c r="G400">
        <v>2</v>
      </c>
      <c r="H400">
        <v>1</v>
      </c>
      <c r="I400" s="3">
        <v>0.5</v>
      </c>
      <c r="J400">
        <v>1</v>
      </c>
      <c r="L400" s="3">
        <v>0.59499999999999997</v>
      </c>
      <c r="M400">
        <v>6.6</v>
      </c>
      <c r="N400">
        <v>4</v>
      </c>
      <c r="O400" t="b">
        <v>0</v>
      </c>
      <c r="P400" t="b">
        <v>0</v>
      </c>
      <c r="Q400" t="b">
        <v>0</v>
      </c>
      <c r="R400" t="s">
        <v>159</v>
      </c>
    </row>
    <row r="401" spans="1:18" x14ac:dyDescent="0.2">
      <c r="A401" t="s">
        <v>59</v>
      </c>
      <c r="B401" t="s">
        <v>64</v>
      </c>
      <c r="C401" t="s">
        <v>21</v>
      </c>
      <c r="D401" t="s">
        <v>30</v>
      </c>
      <c r="E401" s="1">
        <v>45481</v>
      </c>
      <c r="F401" t="s">
        <v>8</v>
      </c>
      <c r="G401">
        <v>4</v>
      </c>
      <c r="H401">
        <v>1</v>
      </c>
      <c r="I401" s="3">
        <v>0.25</v>
      </c>
      <c r="J401">
        <v>1</v>
      </c>
      <c r="L401" s="3">
        <v>0.59499999999999997</v>
      </c>
      <c r="M401">
        <v>6.6</v>
      </c>
      <c r="N401">
        <v>4</v>
      </c>
      <c r="O401" t="b">
        <v>0</v>
      </c>
      <c r="P401" t="b">
        <v>0</v>
      </c>
      <c r="Q401" t="b">
        <v>0</v>
      </c>
      <c r="R401" t="s">
        <v>159</v>
      </c>
    </row>
    <row r="402" spans="1:18" x14ac:dyDescent="0.2">
      <c r="A402" t="s">
        <v>65</v>
      </c>
      <c r="B402" t="s">
        <v>68</v>
      </c>
      <c r="C402" t="s">
        <v>21</v>
      </c>
      <c r="D402" t="s">
        <v>136</v>
      </c>
      <c r="E402" s="1">
        <v>45505</v>
      </c>
      <c r="F402" t="s">
        <v>8</v>
      </c>
      <c r="J402">
        <v>1</v>
      </c>
      <c r="L402" s="3">
        <v>0.59499999999999997</v>
      </c>
      <c r="M402">
        <v>6.6</v>
      </c>
      <c r="N402">
        <v>3</v>
      </c>
      <c r="O402" t="b">
        <v>0</v>
      </c>
      <c r="P402" t="b">
        <v>0</v>
      </c>
      <c r="Q402" t="b">
        <v>0</v>
      </c>
      <c r="R402" t="s">
        <v>174</v>
      </c>
    </row>
    <row r="403" spans="1:18" x14ac:dyDescent="0.2">
      <c r="A403" t="s">
        <v>59</v>
      </c>
      <c r="B403" t="s">
        <v>60</v>
      </c>
      <c r="C403" t="s">
        <v>21</v>
      </c>
      <c r="D403" t="s">
        <v>136</v>
      </c>
      <c r="E403" s="1">
        <v>45505</v>
      </c>
      <c r="F403" t="s">
        <v>8</v>
      </c>
      <c r="G403">
        <v>1</v>
      </c>
      <c r="H403">
        <v>1</v>
      </c>
      <c r="I403" s="3">
        <v>1</v>
      </c>
      <c r="J403">
        <v>1</v>
      </c>
      <c r="L403" s="3">
        <v>0.59499999999999997</v>
      </c>
      <c r="M403">
        <v>6.6</v>
      </c>
      <c r="N403">
        <v>3</v>
      </c>
      <c r="O403" t="b">
        <v>0</v>
      </c>
      <c r="P403" t="b">
        <v>0</v>
      </c>
      <c r="Q403" t="b">
        <v>0</v>
      </c>
      <c r="R403" t="s">
        <v>174</v>
      </c>
    </row>
    <row r="404" spans="1:18" x14ac:dyDescent="0.2">
      <c r="A404" t="s">
        <v>59</v>
      </c>
      <c r="B404" t="s">
        <v>64</v>
      </c>
      <c r="C404" t="s">
        <v>21</v>
      </c>
      <c r="D404" t="s">
        <v>136</v>
      </c>
      <c r="E404" s="1">
        <v>45505</v>
      </c>
      <c r="F404" t="s">
        <v>8</v>
      </c>
      <c r="J404">
        <v>1</v>
      </c>
      <c r="L404" s="3">
        <v>0.59499999999999997</v>
      </c>
      <c r="M404">
        <v>6.6</v>
      </c>
      <c r="N404">
        <v>3</v>
      </c>
      <c r="O404" t="b">
        <v>0</v>
      </c>
      <c r="P404" t="b">
        <v>0</v>
      </c>
      <c r="Q404" t="b">
        <v>0</v>
      </c>
      <c r="R404" t="s">
        <v>174</v>
      </c>
    </row>
    <row r="405" spans="1:18" x14ac:dyDescent="0.2">
      <c r="A405" t="s">
        <v>62</v>
      </c>
      <c r="B405" t="s">
        <v>86</v>
      </c>
      <c r="C405" t="s">
        <v>21</v>
      </c>
      <c r="D405" t="s">
        <v>133</v>
      </c>
      <c r="E405" s="1">
        <v>45481</v>
      </c>
      <c r="F405" t="s">
        <v>8</v>
      </c>
      <c r="G405">
        <v>1</v>
      </c>
      <c r="H405">
        <v>1</v>
      </c>
      <c r="I405" s="3">
        <v>1</v>
      </c>
      <c r="J405">
        <v>4</v>
      </c>
      <c r="L405" s="3">
        <v>0.59499999999999997</v>
      </c>
      <c r="M405">
        <v>6.6</v>
      </c>
      <c r="N405">
        <v>3</v>
      </c>
      <c r="O405" t="b">
        <v>0</v>
      </c>
      <c r="P405" t="b">
        <v>0</v>
      </c>
      <c r="Q405" t="b">
        <v>0</v>
      </c>
      <c r="R405" t="s">
        <v>160</v>
      </c>
    </row>
    <row r="406" spans="1:18" x14ac:dyDescent="0.2">
      <c r="A406" t="s">
        <v>62</v>
      </c>
      <c r="B406" t="s">
        <v>63</v>
      </c>
      <c r="C406" t="s">
        <v>21</v>
      </c>
      <c r="D406" t="s">
        <v>133</v>
      </c>
      <c r="E406" s="1">
        <v>45481</v>
      </c>
      <c r="F406" t="s">
        <v>8</v>
      </c>
      <c r="G406">
        <v>2</v>
      </c>
      <c r="H406">
        <v>1</v>
      </c>
      <c r="I406" s="3">
        <v>0.5</v>
      </c>
      <c r="J406">
        <v>1</v>
      </c>
      <c r="L406" s="3">
        <v>0.59499999999999997</v>
      </c>
      <c r="M406">
        <v>6.6</v>
      </c>
      <c r="N406">
        <v>3</v>
      </c>
      <c r="O406" t="b">
        <v>0</v>
      </c>
      <c r="P406" t="b">
        <v>0</v>
      </c>
      <c r="Q406" t="b">
        <v>0</v>
      </c>
      <c r="R406" t="s">
        <v>160</v>
      </c>
    </row>
    <row r="407" spans="1:18" x14ac:dyDescent="0.2">
      <c r="A407" t="s">
        <v>72</v>
      </c>
      <c r="B407" t="s">
        <v>118</v>
      </c>
      <c r="C407" t="s">
        <v>21</v>
      </c>
      <c r="D407" t="s">
        <v>133</v>
      </c>
      <c r="E407" s="1">
        <v>45481</v>
      </c>
      <c r="F407" t="s">
        <v>8</v>
      </c>
      <c r="J407">
        <v>1</v>
      </c>
      <c r="L407" s="3">
        <v>0.59499999999999997</v>
      </c>
      <c r="M407">
        <v>6.6</v>
      </c>
      <c r="N407">
        <v>3</v>
      </c>
      <c r="O407" t="b">
        <v>0</v>
      </c>
      <c r="P407" t="b">
        <v>0</v>
      </c>
      <c r="Q407" t="b">
        <v>0</v>
      </c>
      <c r="R407" t="s">
        <v>160</v>
      </c>
    </row>
    <row r="408" spans="1:18" x14ac:dyDescent="0.2">
      <c r="A408" t="s">
        <v>59</v>
      </c>
      <c r="B408" t="s">
        <v>64</v>
      </c>
      <c r="C408" t="s">
        <v>21</v>
      </c>
      <c r="D408" t="s">
        <v>133</v>
      </c>
      <c r="E408" s="1">
        <v>45481</v>
      </c>
      <c r="F408" t="s">
        <v>8</v>
      </c>
      <c r="G408">
        <v>3</v>
      </c>
      <c r="H408">
        <v>1</v>
      </c>
      <c r="I408" s="3">
        <v>0.33300000000000002</v>
      </c>
      <c r="J408">
        <v>2</v>
      </c>
      <c r="L408" s="3">
        <v>0.59499999999999997</v>
      </c>
      <c r="M408">
        <v>6.6</v>
      </c>
      <c r="N408">
        <v>3</v>
      </c>
      <c r="O408" t="b">
        <v>0</v>
      </c>
      <c r="P408" t="b">
        <v>0</v>
      </c>
      <c r="Q408" t="b">
        <v>0</v>
      </c>
      <c r="R408" t="s">
        <v>160</v>
      </c>
    </row>
    <row r="409" spans="1:18" x14ac:dyDescent="0.2">
      <c r="A409" t="s">
        <v>62</v>
      </c>
      <c r="B409" t="s">
        <v>63</v>
      </c>
      <c r="C409" t="s">
        <v>6</v>
      </c>
      <c r="D409" t="s">
        <v>83</v>
      </c>
      <c r="E409" s="1">
        <v>45523</v>
      </c>
      <c r="F409" t="s">
        <v>8</v>
      </c>
      <c r="J409">
        <v>1</v>
      </c>
      <c r="L409" s="3">
        <v>0.45300000000000001</v>
      </c>
      <c r="M409">
        <v>11.4</v>
      </c>
      <c r="N409">
        <v>6</v>
      </c>
      <c r="O409" t="b">
        <v>0</v>
      </c>
      <c r="P409" t="b">
        <v>0</v>
      </c>
      <c r="Q409" t="b">
        <v>0</v>
      </c>
      <c r="R409" t="s">
        <v>152</v>
      </c>
    </row>
    <row r="410" spans="1:18" x14ac:dyDescent="0.2">
      <c r="A410" t="s">
        <v>72</v>
      </c>
      <c r="B410" t="s">
        <v>77</v>
      </c>
      <c r="C410" t="s">
        <v>6</v>
      </c>
      <c r="D410" t="s">
        <v>83</v>
      </c>
      <c r="E410" s="1">
        <v>45523</v>
      </c>
      <c r="F410" t="s">
        <v>8</v>
      </c>
      <c r="J410">
        <v>2</v>
      </c>
      <c r="L410" s="3">
        <v>0.45300000000000001</v>
      </c>
      <c r="M410">
        <v>11.4</v>
      </c>
      <c r="N410">
        <v>6</v>
      </c>
      <c r="O410" t="b">
        <v>0</v>
      </c>
      <c r="P410" t="b">
        <v>0</v>
      </c>
      <c r="Q410" t="b">
        <v>0</v>
      </c>
      <c r="R410" t="s">
        <v>152</v>
      </c>
    </row>
    <row r="411" spans="1:18" x14ac:dyDescent="0.2">
      <c r="A411" t="s">
        <v>59</v>
      </c>
      <c r="B411" t="s">
        <v>64</v>
      </c>
      <c r="C411" t="s">
        <v>6</v>
      </c>
      <c r="D411" t="s">
        <v>83</v>
      </c>
      <c r="E411" s="1">
        <v>45523</v>
      </c>
      <c r="F411" t="s">
        <v>8</v>
      </c>
      <c r="G411">
        <v>8</v>
      </c>
      <c r="H411">
        <v>3</v>
      </c>
      <c r="I411" s="3">
        <v>0.375</v>
      </c>
      <c r="J411">
        <v>4</v>
      </c>
      <c r="L411" s="3">
        <v>0.45300000000000001</v>
      </c>
      <c r="M411">
        <v>11.4</v>
      </c>
      <c r="N411">
        <v>6</v>
      </c>
      <c r="O411" t="b">
        <v>0</v>
      </c>
      <c r="P411" t="b">
        <v>0</v>
      </c>
      <c r="Q411" t="b">
        <v>0</v>
      </c>
      <c r="R411" t="s">
        <v>152</v>
      </c>
    </row>
    <row r="412" spans="1:18" x14ac:dyDescent="0.2">
      <c r="A412" t="s">
        <v>62</v>
      </c>
      <c r="B412" t="s">
        <v>63</v>
      </c>
      <c r="C412" t="s">
        <v>21</v>
      </c>
      <c r="D412" t="s">
        <v>119</v>
      </c>
      <c r="E412" s="1">
        <v>45579</v>
      </c>
      <c r="F412" t="s">
        <v>8</v>
      </c>
      <c r="J412">
        <v>1</v>
      </c>
      <c r="L412" s="3">
        <v>0.59499999999999997</v>
      </c>
      <c r="M412">
        <v>6.6</v>
      </c>
      <c r="O412" t="b">
        <v>0</v>
      </c>
      <c r="Q412" t="b">
        <v>0</v>
      </c>
      <c r="R412" t="s">
        <v>166</v>
      </c>
    </row>
    <row r="413" spans="1:18" x14ac:dyDescent="0.2">
      <c r="A413" t="s">
        <v>62</v>
      </c>
      <c r="B413" t="s">
        <v>63</v>
      </c>
      <c r="C413" t="s">
        <v>21</v>
      </c>
      <c r="D413" t="s">
        <v>125</v>
      </c>
      <c r="E413" s="1">
        <v>45634</v>
      </c>
      <c r="F413" t="s">
        <v>8</v>
      </c>
      <c r="J413">
        <v>2</v>
      </c>
      <c r="L413" s="3">
        <v>0.59499999999999997</v>
      </c>
      <c r="M413">
        <v>6.6</v>
      </c>
      <c r="O413" t="b">
        <v>0</v>
      </c>
      <c r="Q413" t="b">
        <v>0</v>
      </c>
      <c r="R413" t="s">
        <v>169</v>
      </c>
    </row>
    <row r="414" spans="1:18" x14ac:dyDescent="0.2">
      <c r="A414" t="s">
        <v>62</v>
      </c>
      <c r="B414" t="s">
        <v>63</v>
      </c>
      <c r="C414" t="s">
        <v>6</v>
      </c>
      <c r="D414" t="s">
        <v>96</v>
      </c>
      <c r="E414" s="1">
        <v>45708</v>
      </c>
      <c r="F414" t="s">
        <v>17</v>
      </c>
      <c r="J414">
        <v>1</v>
      </c>
      <c r="L414" s="3">
        <v>0.45300000000000001</v>
      </c>
      <c r="M414">
        <v>5.8</v>
      </c>
      <c r="N414">
        <v>1</v>
      </c>
      <c r="O414" t="b">
        <v>0</v>
      </c>
      <c r="P414" t="b">
        <v>0</v>
      </c>
      <c r="Q414" t="b">
        <v>0</v>
      </c>
      <c r="R414" t="s">
        <v>229</v>
      </c>
    </row>
    <row r="415" spans="1:18" x14ac:dyDescent="0.2">
      <c r="A415" t="s">
        <v>59</v>
      </c>
      <c r="B415" t="s">
        <v>60</v>
      </c>
      <c r="C415" t="s">
        <v>6</v>
      </c>
      <c r="D415" t="s">
        <v>96</v>
      </c>
      <c r="E415" s="1">
        <v>45708</v>
      </c>
      <c r="F415" t="s">
        <v>17</v>
      </c>
      <c r="G415">
        <v>1</v>
      </c>
      <c r="H415">
        <v>1</v>
      </c>
      <c r="I415" s="3">
        <v>1</v>
      </c>
      <c r="J415">
        <v>1</v>
      </c>
      <c r="L415" s="3">
        <v>0.45300000000000001</v>
      </c>
      <c r="M415">
        <v>5.8</v>
      </c>
      <c r="N415">
        <v>1</v>
      </c>
      <c r="O415" t="b">
        <v>0</v>
      </c>
      <c r="P415" t="b">
        <v>0</v>
      </c>
      <c r="Q415" t="b">
        <v>0</v>
      </c>
      <c r="R415" t="s">
        <v>229</v>
      </c>
    </row>
    <row r="416" spans="1:18" x14ac:dyDescent="0.2">
      <c r="A416" t="s">
        <v>62</v>
      </c>
      <c r="B416" t="s">
        <v>63</v>
      </c>
      <c r="C416" t="s">
        <v>6</v>
      </c>
      <c r="D416" t="s">
        <v>95</v>
      </c>
      <c r="E416" s="1">
        <v>45645</v>
      </c>
      <c r="F416" t="s">
        <v>8</v>
      </c>
      <c r="J416">
        <v>1</v>
      </c>
      <c r="L416" s="3">
        <v>0.45300000000000001</v>
      </c>
      <c r="M416">
        <v>11.4</v>
      </c>
      <c r="N416">
        <v>2</v>
      </c>
      <c r="O416" t="b">
        <v>0</v>
      </c>
      <c r="P416" t="b">
        <v>0</v>
      </c>
      <c r="Q416" t="b">
        <v>0</v>
      </c>
      <c r="R416" t="s">
        <v>154</v>
      </c>
    </row>
    <row r="417" spans="1:18" x14ac:dyDescent="0.2">
      <c r="A417" t="s">
        <v>65</v>
      </c>
      <c r="B417" t="s">
        <v>66</v>
      </c>
      <c r="C417" t="s">
        <v>6</v>
      </c>
      <c r="D417" t="s">
        <v>95</v>
      </c>
      <c r="E417" s="1">
        <v>45645</v>
      </c>
      <c r="F417" t="s">
        <v>8</v>
      </c>
      <c r="J417">
        <v>1</v>
      </c>
      <c r="L417" s="3">
        <v>0.45300000000000001</v>
      </c>
      <c r="M417">
        <v>11.4</v>
      </c>
      <c r="N417">
        <v>2</v>
      </c>
      <c r="O417" t="b">
        <v>0</v>
      </c>
      <c r="P417" t="b">
        <v>0</v>
      </c>
      <c r="Q417" t="b">
        <v>0</v>
      </c>
      <c r="R417" t="s">
        <v>154</v>
      </c>
    </row>
    <row r="418" spans="1:18" x14ac:dyDescent="0.2">
      <c r="A418" t="s">
        <v>59</v>
      </c>
      <c r="B418" t="s">
        <v>60</v>
      </c>
      <c r="C418" t="s">
        <v>6</v>
      </c>
      <c r="D418" t="s">
        <v>95</v>
      </c>
      <c r="E418" s="1">
        <v>45645</v>
      </c>
      <c r="F418" t="s">
        <v>8</v>
      </c>
      <c r="G418">
        <v>1</v>
      </c>
      <c r="J418">
        <v>1</v>
      </c>
      <c r="L418" s="3">
        <v>0.45300000000000001</v>
      </c>
      <c r="M418">
        <v>11.4</v>
      </c>
      <c r="N418">
        <v>2</v>
      </c>
      <c r="O418" t="b">
        <v>0</v>
      </c>
      <c r="P418" t="b">
        <v>0</v>
      </c>
      <c r="Q418" t="b">
        <v>0</v>
      </c>
      <c r="R418" t="s">
        <v>154</v>
      </c>
    </row>
    <row r="419" spans="1:18" x14ac:dyDescent="0.2">
      <c r="A419" t="s">
        <v>62</v>
      </c>
      <c r="B419" t="s">
        <v>63</v>
      </c>
      <c r="C419" t="s">
        <v>21</v>
      </c>
      <c r="D419" t="s">
        <v>129</v>
      </c>
      <c r="E419" s="1">
        <v>45579</v>
      </c>
      <c r="F419" t="s">
        <v>8</v>
      </c>
      <c r="J419">
        <v>2</v>
      </c>
      <c r="L419" s="3">
        <v>0.59499999999999997</v>
      </c>
      <c r="M419">
        <v>6.6</v>
      </c>
      <c r="N419">
        <v>2</v>
      </c>
      <c r="O419" t="b">
        <v>0</v>
      </c>
      <c r="P419" t="b">
        <v>0</v>
      </c>
      <c r="Q419" t="b">
        <v>0</v>
      </c>
      <c r="R419" t="s">
        <v>171</v>
      </c>
    </row>
    <row r="420" spans="1:18" x14ac:dyDescent="0.2">
      <c r="A420" t="s">
        <v>72</v>
      </c>
      <c r="B420" t="s">
        <v>73</v>
      </c>
      <c r="C420" t="s">
        <v>21</v>
      </c>
      <c r="D420" t="s">
        <v>129</v>
      </c>
      <c r="E420" s="1">
        <v>45579</v>
      </c>
      <c r="F420" t="s">
        <v>8</v>
      </c>
      <c r="J420">
        <v>1</v>
      </c>
      <c r="L420" s="3">
        <v>0.59499999999999997</v>
      </c>
      <c r="M420">
        <v>6.6</v>
      </c>
      <c r="N420">
        <v>2</v>
      </c>
      <c r="O420" t="b">
        <v>0</v>
      </c>
      <c r="P420" t="b">
        <v>0</v>
      </c>
      <c r="Q420" t="b">
        <v>0</v>
      </c>
      <c r="R420" t="s">
        <v>171</v>
      </c>
    </row>
    <row r="421" spans="1:18" x14ac:dyDescent="0.2">
      <c r="A421" t="s">
        <v>65</v>
      </c>
      <c r="B421" t="s">
        <v>68</v>
      </c>
      <c r="C421" t="s">
        <v>21</v>
      </c>
      <c r="D421" t="s">
        <v>129</v>
      </c>
      <c r="E421" s="1">
        <v>45579</v>
      </c>
      <c r="F421" t="s">
        <v>8</v>
      </c>
      <c r="J421">
        <v>1</v>
      </c>
      <c r="L421" s="3">
        <v>0.59499999999999997</v>
      </c>
      <c r="M421">
        <v>6.6</v>
      </c>
      <c r="N421">
        <v>2</v>
      </c>
      <c r="O421" t="b">
        <v>0</v>
      </c>
      <c r="P421" t="b">
        <v>0</v>
      </c>
      <c r="Q421" t="b">
        <v>0</v>
      </c>
      <c r="R421" t="s">
        <v>171</v>
      </c>
    </row>
    <row r="422" spans="1:18" x14ac:dyDescent="0.2">
      <c r="A422" t="s">
        <v>62</v>
      </c>
      <c r="B422" t="s">
        <v>63</v>
      </c>
      <c r="C422" t="s">
        <v>21</v>
      </c>
      <c r="D422" t="s">
        <v>137</v>
      </c>
      <c r="E422" s="1">
        <v>45679</v>
      </c>
      <c r="F422" t="s">
        <v>17</v>
      </c>
      <c r="J422">
        <v>1</v>
      </c>
      <c r="L422" s="3">
        <v>0.59499999999999997</v>
      </c>
      <c r="M422">
        <v>3.7</v>
      </c>
      <c r="N422">
        <v>1</v>
      </c>
      <c r="O422" t="b">
        <v>0</v>
      </c>
      <c r="P422" t="b">
        <v>0</v>
      </c>
      <c r="Q422" t="b">
        <v>0</v>
      </c>
      <c r="R422" t="s">
        <v>170</v>
      </c>
    </row>
    <row r="423" spans="1:18" x14ac:dyDescent="0.2">
      <c r="A423" t="s">
        <v>59</v>
      </c>
      <c r="B423" t="s">
        <v>64</v>
      </c>
      <c r="C423" t="s">
        <v>21</v>
      </c>
      <c r="D423" t="s">
        <v>137</v>
      </c>
      <c r="E423" s="1">
        <v>45679</v>
      </c>
      <c r="F423" t="s">
        <v>17</v>
      </c>
      <c r="G423">
        <v>1</v>
      </c>
      <c r="H423">
        <v>1</v>
      </c>
      <c r="I423" s="3">
        <v>1</v>
      </c>
      <c r="J423">
        <v>1</v>
      </c>
      <c r="L423" s="3">
        <v>0.59499999999999997</v>
      </c>
      <c r="M423">
        <v>3.7</v>
      </c>
      <c r="N423">
        <v>1</v>
      </c>
      <c r="O423" t="b">
        <v>0</v>
      </c>
      <c r="P423" t="b">
        <v>0</v>
      </c>
      <c r="Q423" t="b">
        <v>0</v>
      </c>
      <c r="R423" t="s">
        <v>170</v>
      </c>
    </row>
    <row r="424" spans="1:18" x14ac:dyDescent="0.2">
      <c r="A424" t="s">
        <v>59</v>
      </c>
      <c r="B424" t="s">
        <v>64</v>
      </c>
      <c r="C424" t="s">
        <v>21</v>
      </c>
      <c r="D424" t="s">
        <v>116</v>
      </c>
      <c r="E424" s="1">
        <v>45579</v>
      </c>
      <c r="F424" t="s">
        <v>8</v>
      </c>
      <c r="G424">
        <v>1</v>
      </c>
      <c r="H424">
        <v>1</v>
      </c>
      <c r="I424" s="3">
        <v>1</v>
      </c>
      <c r="J424">
        <v>2</v>
      </c>
      <c r="L424" s="3">
        <v>0.59499999999999997</v>
      </c>
      <c r="M424">
        <v>6.6</v>
      </c>
      <c r="N424">
        <v>2</v>
      </c>
      <c r="O424" t="b">
        <v>0</v>
      </c>
      <c r="P424" t="b">
        <v>0</v>
      </c>
      <c r="Q424" t="b">
        <v>0</v>
      </c>
      <c r="R424" t="s">
        <v>176</v>
      </c>
    </row>
    <row r="425" spans="1:18" x14ac:dyDescent="0.2">
      <c r="A425" t="s">
        <v>59</v>
      </c>
      <c r="B425" t="s">
        <v>60</v>
      </c>
      <c r="C425" t="s">
        <v>6</v>
      </c>
      <c r="D425" t="s">
        <v>67</v>
      </c>
      <c r="E425" s="1">
        <v>44805</v>
      </c>
      <c r="F425" t="s">
        <v>8</v>
      </c>
      <c r="G425">
        <v>1</v>
      </c>
      <c r="J425">
        <v>1</v>
      </c>
      <c r="L425" s="3">
        <v>0.45300000000000001</v>
      </c>
      <c r="M425">
        <v>11.4</v>
      </c>
      <c r="N425">
        <v>3</v>
      </c>
      <c r="O425" t="b">
        <v>0</v>
      </c>
      <c r="P425" t="b">
        <v>0</v>
      </c>
      <c r="Q425" t="b">
        <v>0</v>
      </c>
      <c r="R425" t="s">
        <v>158</v>
      </c>
    </row>
    <row r="426" spans="1:18" x14ac:dyDescent="0.2">
      <c r="A426" t="s">
        <v>59</v>
      </c>
      <c r="B426" t="s">
        <v>64</v>
      </c>
      <c r="C426" t="s">
        <v>6</v>
      </c>
      <c r="D426" t="s">
        <v>67</v>
      </c>
      <c r="E426" s="1">
        <v>44805</v>
      </c>
      <c r="F426" t="s">
        <v>8</v>
      </c>
      <c r="G426">
        <v>5</v>
      </c>
      <c r="H426">
        <v>2</v>
      </c>
      <c r="I426" s="3">
        <v>0.4</v>
      </c>
      <c r="J426">
        <v>2</v>
      </c>
      <c r="L426" s="3">
        <v>0.45300000000000001</v>
      </c>
      <c r="M426">
        <v>11.4</v>
      </c>
      <c r="N426">
        <v>3</v>
      </c>
      <c r="O426" t="b">
        <v>0</v>
      </c>
      <c r="P426" t="b">
        <v>0</v>
      </c>
      <c r="Q426" t="b">
        <v>0</v>
      </c>
      <c r="R426" t="s">
        <v>158</v>
      </c>
    </row>
    <row r="427" spans="1:18" x14ac:dyDescent="0.2">
      <c r="A427" t="s">
        <v>62</v>
      </c>
      <c r="B427" t="s">
        <v>63</v>
      </c>
      <c r="C427" t="s">
        <v>21</v>
      </c>
      <c r="D427" t="s">
        <v>130</v>
      </c>
      <c r="E427" s="1">
        <v>45579</v>
      </c>
      <c r="F427" t="s">
        <v>8</v>
      </c>
      <c r="J427">
        <v>1</v>
      </c>
      <c r="L427" s="3">
        <v>0.59499999999999997</v>
      </c>
      <c r="M427">
        <v>6.6</v>
      </c>
      <c r="N427">
        <v>3</v>
      </c>
      <c r="O427" t="b">
        <v>0</v>
      </c>
      <c r="P427" t="b">
        <v>0</v>
      </c>
      <c r="Q427" t="b">
        <v>0</v>
      </c>
      <c r="R427" t="s">
        <v>172</v>
      </c>
    </row>
    <row r="428" spans="1:18" x14ac:dyDescent="0.2">
      <c r="A428" t="s">
        <v>59</v>
      </c>
      <c r="B428" t="s">
        <v>64</v>
      </c>
      <c r="C428" t="s">
        <v>21</v>
      </c>
      <c r="D428" t="s">
        <v>130</v>
      </c>
      <c r="E428" s="1">
        <v>45579</v>
      </c>
      <c r="F428" t="s">
        <v>8</v>
      </c>
      <c r="G428">
        <v>1</v>
      </c>
      <c r="J428">
        <v>3</v>
      </c>
      <c r="L428" s="3">
        <v>0.59499999999999997</v>
      </c>
      <c r="M428">
        <v>6.6</v>
      </c>
      <c r="N428">
        <v>3</v>
      </c>
      <c r="O428" t="b">
        <v>0</v>
      </c>
      <c r="P428" t="b">
        <v>0</v>
      </c>
      <c r="Q428" t="b">
        <v>0</v>
      </c>
      <c r="R428" t="s">
        <v>172</v>
      </c>
    </row>
    <row r="429" spans="1:18" x14ac:dyDescent="0.2">
      <c r="A429" t="s">
        <v>59</v>
      </c>
      <c r="B429" t="s">
        <v>60</v>
      </c>
      <c r="C429" t="s">
        <v>21</v>
      </c>
      <c r="D429" t="s">
        <v>111</v>
      </c>
      <c r="E429" s="1">
        <v>45630</v>
      </c>
      <c r="F429" t="s">
        <v>8</v>
      </c>
      <c r="J429">
        <v>1</v>
      </c>
      <c r="L429" s="3">
        <v>0.59499999999999997</v>
      </c>
      <c r="M429">
        <v>6.6</v>
      </c>
      <c r="N429">
        <v>4</v>
      </c>
      <c r="O429" t="b">
        <v>0</v>
      </c>
      <c r="P429" t="b">
        <v>0</v>
      </c>
      <c r="Q429" t="b">
        <v>0</v>
      </c>
      <c r="R429" t="s">
        <v>175</v>
      </c>
    </row>
    <row r="430" spans="1:18" x14ac:dyDescent="0.2">
      <c r="A430" t="s">
        <v>59</v>
      </c>
      <c r="B430" t="s">
        <v>64</v>
      </c>
      <c r="C430" t="s">
        <v>21</v>
      </c>
      <c r="D430" t="s">
        <v>111</v>
      </c>
      <c r="E430" s="1">
        <v>45630</v>
      </c>
      <c r="F430" t="s">
        <v>8</v>
      </c>
      <c r="G430">
        <v>2</v>
      </c>
      <c r="H430">
        <v>1</v>
      </c>
      <c r="I430" s="3">
        <v>0.5</v>
      </c>
      <c r="J430">
        <v>3</v>
      </c>
      <c r="L430" s="3">
        <v>0.59499999999999997</v>
      </c>
      <c r="M430">
        <v>6.6</v>
      </c>
      <c r="N430">
        <v>4</v>
      </c>
      <c r="O430" t="b">
        <v>0</v>
      </c>
      <c r="P430" t="b">
        <v>0</v>
      </c>
      <c r="Q430" t="b">
        <v>0</v>
      </c>
      <c r="R430" t="s">
        <v>175</v>
      </c>
    </row>
    <row r="431" spans="1:18" x14ac:dyDescent="0.2">
      <c r="A431" t="s">
        <v>62</v>
      </c>
      <c r="B431" t="s">
        <v>63</v>
      </c>
      <c r="C431" t="s">
        <v>21</v>
      </c>
      <c r="D431" t="s">
        <v>124</v>
      </c>
      <c r="E431" s="1">
        <v>45139</v>
      </c>
      <c r="F431" t="s">
        <v>8</v>
      </c>
      <c r="J431">
        <v>2</v>
      </c>
      <c r="L431" s="3">
        <v>0.59499999999999997</v>
      </c>
      <c r="M431">
        <v>6.6</v>
      </c>
      <c r="O431" t="b">
        <v>0</v>
      </c>
      <c r="Q431" t="b">
        <v>0</v>
      </c>
      <c r="R431" t="s">
        <v>168</v>
      </c>
    </row>
    <row r="432" spans="1:18" x14ac:dyDescent="0.2">
      <c r="A432" t="s">
        <v>62</v>
      </c>
      <c r="B432" t="s">
        <v>63</v>
      </c>
      <c r="C432" t="s">
        <v>6</v>
      </c>
      <c r="D432" t="s">
        <v>19</v>
      </c>
      <c r="E432" s="1">
        <v>45717</v>
      </c>
      <c r="F432" t="s">
        <v>17</v>
      </c>
      <c r="J432">
        <v>1</v>
      </c>
      <c r="L432" s="3">
        <v>0.45300000000000001</v>
      </c>
      <c r="M432">
        <v>5.8</v>
      </c>
      <c r="O432" t="b">
        <v>0</v>
      </c>
      <c r="Q432" t="b">
        <v>0</v>
      </c>
      <c r="R432" t="s">
        <v>150</v>
      </c>
    </row>
    <row r="433" spans="1:18" x14ac:dyDescent="0.2">
      <c r="A433" t="s">
        <v>59</v>
      </c>
      <c r="B433" t="s">
        <v>64</v>
      </c>
      <c r="C433" t="s">
        <v>21</v>
      </c>
      <c r="D433" t="s">
        <v>110</v>
      </c>
      <c r="E433" s="1">
        <v>45139</v>
      </c>
      <c r="F433" t="s">
        <v>8</v>
      </c>
      <c r="J433">
        <v>1</v>
      </c>
      <c r="L433" s="3">
        <v>0.59499999999999997</v>
      </c>
      <c r="M433">
        <v>6.6</v>
      </c>
      <c r="N433">
        <v>1</v>
      </c>
      <c r="O433" t="b">
        <v>0</v>
      </c>
      <c r="P433" t="b">
        <v>0</v>
      </c>
      <c r="Q433" t="b">
        <v>0</v>
      </c>
      <c r="R433" t="s">
        <v>165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608D-91DF-4ABF-99EE-799AC1683194}">
  <dimension ref="B1:E4"/>
  <sheetViews>
    <sheetView tabSelected="1" workbookViewId="0">
      <selection activeCell="D4" sqref="D4"/>
    </sheetView>
  </sheetViews>
  <sheetFormatPr defaultRowHeight="14.25" x14ac:dyDescent="0.2"/>
  <cols>
    <col min="2" max="2" width="26.75" customWidth="1"/>
    <col min="3" max="4" width="11" bestFit="1" customWidth="1"/>
    <col min="5" max="5" width="9.375" bestFit="1" customWidth="1"/>
    <col min="7" max="7" width="28.625" bestFit="1" customWidth="1"/>
    <col min="8" max="8" width="5.375" bestFit="1" customWidth="1"/>
    <col min="9" max="9" width="2.5" bestFit="1" customWidth="1"/>
  </cols>
  <sheetData>
    <row r="1" spans="2:5" x14ac:dyDescent="0.2">
      <c r="B1" t="s">
        <v>185</v>
      </c>
      <c r="C1" t="s">
        <v>177</v>
      </c>
      <c r="D1" t="s">
        <v>186</v>
      </c>
      <c r="E1" t="s">
        <v>184</v>
      </c>
    </row>
    <row r="2" spans="2:5" x14ac:dyDescent="0.2">
      <c r="B2" t="str">
        <f>明细!R2</f>
        <v>2025-05-25 23:39:1748216384</v>
      </c>
      <c r="C2" s="1">
        <f ca="1">NOW()</f>
        <v>45803.572842476853</v>
      </c>
      <c r="D2" s="12"/>
    </row>
    <row r="3" spans="2:5" x14ac:dyDescent="0.2">
      <c r="B3" s="13" t="str">
        <f>MID(B2,9,2)</f>
        <v>25</v>
      </c>
      <c r="C3" s="15" t="str">
        <f ca="1">TEXT(C2,"dd")</f>
        <v>26</v>
      </c>
      <c r="D3" s="14">
        <f t="shared" ref="D3" ca="1" si="0">IF(C3-B3=1,1,0)</f>
        <v>1</v>
      </c>
      <c r="E3" s="13">
        <f ca="1">C3-B3</f>
        <v>1</v>
      </c>
    </row>
    <row r="4" spans="2:5" x14ac:dyDescent="0.2">
      <c r="D4" s="1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875-4388-49B4-8F25-5DF4D1CF6DFC}">
  <dimension ref="A3:G82"/>
  <sheetViews>
    <sheetView workbookViewId="0">
      <selection activeCell="D41" sqref="D41"/>
    </sheetView>
  </sheetViews>
  <sheetFormatPr defaultRowHeight="14.25" x14ac:dyDescent="0.2"/>
  <cols>
    <col min="1" max="1" width="11" bestFit="1" customWidth="1"/>
    <col min="2" max="5" width="17.75" bestFit="1" customWidth="1"/>
    <col min="6" max="6" width="21.875" bestFit="1" customWidth="1"/>
    <col min="7" max="7" width="17.75" bestFit="1" customWidth="1"/>
  </cols>
  <sheetData>
    <row r="3" spans="1:7" x14ac:dyDescent="0.2">
      <c r="B3" s="4" t="s">
        <v>48</v>
      </c>
      <c r="C3" s="4" t="s">
        <v>140</v>
      </c>
    </row>
    <row r="4" spans="1:7" x14ac:dyDescent="0.2">
      <c r="B4" t="s">
        <v>72</v>
      </c>
      <c r="D4" t="s">
        <v>65</v>
      </c>
      <c r="F4" t="s">
        <v>141</v>
      </c>
      <c r="G4" t="s">
        <v>142</v>
      </c>
    </row>
    <row r="5" spans="1:7" x14ac:dyDescent="0.2">
      <c r="A5" s="4" t="s">
        <v>2</v>
      </c>
      <c r="B5" t="s">
        <v>139</v>
      </c>
      <c r="C5" t="s">
        <v>143</v>
      </c>
      <c r="D5" t="s">
        <v>139</v>
      </c>
      <c r="E5" t="s">
        <v>143</v>
      </c>
    </row>
    <row r="6" spans="1:7" x14ac:dyDescent="0.2">
      <c r="A6" t="s">
        <v>101</v>
      </c>
      <c r="B6" s="18"/>
      <c r="C6" s="18"/>
      <c r="D6" s="18"/>
      <c r="E6" s="18">
        <v>1</v>
      </c>
      <c r="F6" s="18"/>
      <c r="G6" s="18">
        <v>1</v>
      </c>
    </row>
    <row r="7" spans="1:7" x14ac:dyDescent="0.2">
      <c r="A7" t="s">
        <v>22</v>
      </c>
      <c r="B7" s="18">
        <v>2</v>
      </c>
      <c r="C7" s="18">
        <v>1</v>
      </c>
      <c r="D7" s="18">
        <v>6</v>
      </c>
      <c r="E7" s="18">
        <v>5</v>
      </c>
      <c r="F7" s="18">
        <v>8</v>
      </c>
      <c r="G7" s="18">
        <v>6</v>
      </c>
    </row>
    <row r="8" spans="1:7" x14ac:dyDescent="0.2">
      <c r="A8" t="s">
        <v>23</v>
      </c>
      <c r="B8" s="18">
        <v>1</v>
      </c>
      <c r="C8" s="18">
        <v>2</v>
      </c>
      <c r="D8" s="18">
        <v>2</v>
      </c>
      <c r="E8" s="18">
        <v>1</v>
      </c>
      <c r="F8" s="18">
        <v>3</v>
      </c>
      <c r="G8" s="18">
        <v>3</v>
      </c>
    </row>
    <row r="9" spans="1:7" x14ac:dyDescent="0.2">
      <c r="A9" t="s">
        <v>24</v>
      </c>
      <c r="B9" s="18"/>
      <c r="C9" s="18">
        <v>1</v>
      </c>
      <c r="D9" s="18">
        <v>1</v>
      </c>
      <c r="E9" s="18">
        <v>2</v>
      </c>
      <c r="F9" s="18">
        <v>1</v>
      </c>
      <c r="G9" s="18">
        <v>3</v>
      </c>
    </row>
    <row r="10" spans="1:7" x14ac:dyDescent="0.2">
      <c r="A10" t="s">
        <v>25</v>
      </c>
      <c r="B10" s="18"/>
      <c r="C10" s="18"/>
      <c r="D10" s="18"/>
      <c r="E10" s="18">
        <v>1</v>
      </c>
      <c r="F10" s="18"/>
      <c r="G10" s="18">
        <v>1</v>
      </c>
    </row>
    <row r="11" spans="1:7" x14ac:dyDescent="0.2">
      <c r="A11" t="s">
        <v>16</v>
      </c>
      <c r="B11" s="18">
        <v>1</v>
      </c>
      <c r="C11" s="18">
        <v>1</v>
      </c>
      <c r="D11" s="18">
        <v>16</v>
      </c>
      <c r="E11" s="18">
        <v>8</v>
      </c>
      <c r="F11" s="18">
        <v>17</v>
      </c>
      <c r="G11" s="18">
        <v>9</v>
      </c>
    </row>
    <row r="12" spans="1:7" x14ac:dyDescent="0.2">
      <c r="A12" t="s">
        <v>26</v>
      </c>
      <c r="B12" s="18">
        <v>1</v>
      </c>
      <c r="C12" s="18">
        <v>2</v>
      </c>
      <c r="D12" s="18"/>
      <c r="E12" s="18"/>
      <c r="F12" s="18">
        <v>1</v>
      </c>
      <c r="G12" s="18">
        <v>2</v>
      </c>
    </row>
    <row r="13" spans="1:7" x14ac:dyDescent="0.2">
      <c r="A13" t="s">
        <v>61</v>
      </c>
      <c r="B13" s="18"/>
      <c r="C13" s="18"/>
      <c r="D13" s="18">
        <v>4</v>
      </c>
      <c r="E13" s="18">
        <v>1</v>
      </c>
      <c r="F13" s="18">
        <v>4</v>
      </c>
      <c r="G13" s="18">
        <v>1</v>
      </c>
    </row>
    <row r="14" spans="1:7" x14ac:dyDescent="0.2">
      <c r="A14" t="s">
        <v>27</v>
      </c>
      <c r="B14" s="18"/>
      <c r="C14" s="18"/>
      <c r="D14" s="18">
        <v>5</v>
      </c>
      <c r="E14" s="18">
        <v>3</v>
      </c>
      <c r="F14" s="18">
        <v>5</v>
      </c>
      <c r="G14" s="18">
        <v>3</v>
      </c>
    </row>
    <row r="15" spans="1:7" x14ac:dyDescent="0.2">
      <c r="A15" t="s">
        <v>18</v>
      </c>
      <c r="B15" s="18"/>
      <c r="C15" s="18"/>
      <c r="D15" s="18">
        <v>2</v>
      </c>
      <c r="E15" s="18">
        <v>2</v>
      </c>
      <c r="F15" s="18">
        <v>2</v>
      </c>
      <c r="G15" s="18">
        <v>2</v>
      </c>
    </row>
    <row r="16" spans="1:7" x14ac:dyDescent="0.2">
      <c r="A16" t="s">
        <v>106</v>
      </c>
      <c r="B16" s="18"/>
      <c r="C16" s="18"/>
      <c r="D16" s="18"/>
      <c r="E16" s="18">
        <v>1</v>
      </c>
      <c r="F16" s="18"/>
      <c r="G16" s="18">
        <v>1</v>
      </c>
    </row>
    <row r="17" spans="1:7" x14ac:dyDescent="0.2">
      <c r="A17" t="s">
        <v>70</v>
      </c>
      <c r="B17" s="18"/>
      <c r="C17" s="18">
        <v>2</v>
      </c>
      <c r="D17" s="18">
        <v>13</v>
      </c>
      <c r="E17" s="18">
        <v>7</v>
      </c>
      <c r="F17" s="18">
        <v>13</v>
      </c>
      <c r="G17" s="18">
        <v>9</v>
      </c>
    </row>
    <row r="18" spans="1:7" x14ac:dyDescent="0.2">
      <c r="A18" t="s">
        <v>28</v>
      </c>
      <c r="B18" s="18"/>
      <c r="C18" s="18">
        <v>1</v>
      </c>
      <c r="D18" s="18">
        <v>4</v>
      </c>
      <c r="E18" s="18">
        <v>3</v>
      </c>
      <c r="F18" s="18">
        <v>4</v>
      </c>
      <c r="G18" s="18">
        <v>4</v>
      </c>
    </row>
    <row r="19" spans="1:7" x14ac:dyDescent="0.2">
      <c r="A19" t="s">
        <v>75</v>
      </c>
      <c r="B19" s="18"/>
      <c r="C19" s="18">
        <v>1</v>
      </c>
      <c r="D19" s="18">
        <v>5</v>
      </c>
      <c r="E19" s="18">
        <v>3</v>
      </c>
      <c r="F19" s="18">
        <v>5</v>
      </c>
      <c r="G19" s="18">
        <v>4</v>
      </c>
    </row>
    <row r="20" spans="1:7" x14ac:dyDescent="0.2">
      <c r="A20" t="s">
        <v>76</v>
      </c>
      <c r="B20" s="18"/>
      <c r="C20" s="18">
        <v>1</v>
      </c>
      <c r="D20" s="18">
        <v>9</v>
      </c>
      <c r="E20" s="18">
        <v>6</v>
      </c>
      <c r="F20" s="18">
        <v>9</v>
      </c>
      <c r="G20" s="18">
        <v>7</v>
      </c>
    </row>
    <row r="21" spans="1:7" x14ac:dyDescent="0.2">
      <c r="A21" t="s">
        <v>109</v>
      </c>
      <c r="B21" s="18"/>
      <c r="C21" s="18"/>
      <c r="D21" s="18">
        <v>4</v>
      </c>
      <c r="E21" s="18">
        <v>4</v>
      </c>
      <c r="F21" s="18">
        <v>4</v>
      </c>
      <c r="G21" s="18">
        <v>4</v>
      </c>
    </row>
    <row r="22" spans="1:7" x14ac:dyDescent="0.2">
      <c r="A22" t="s">
        <v>78</v>
      </c>
      <c r="B22" s="18"/>
      <c r="C22" s="18">
        <v>1</v>
      </c>
      <c r="D22" s="18">
        <v>2</v>
      </c>
      <c r="E22" s="18">
        <v>3</v>
      </c>
      <c r="F22" s="18">
        <v>2</v>
      </c>
      <c r="G22" s="18">
        <v>4</v>
      </c>
    </row>
    <row r="23" spans="1:7" x14ac:dyDescent="0.2">
      <c r="A23" t="s">
        <v>7</v>
      </c>
      <c r="B23" s="18"/>
      <c r="C23" s="18"/>
      <c r="D23" s="18">
        <v>7</v>
      </c>
      <c r="E23" s="18">
        <v>7</v>
      </c>
      <c r="F23" s="18">
        <v>7</v>
      </c>
      <c r="G23" s="18">
        <v>7</v>
      </c>
    </row>
    <row r="24" spans="1:7" x14ac:dyDescent="0.2">
      <c r="A24" t="s">
        <v>112</v>
      </c>
      <c r="B24" s="18">
        <v>1</v>
      </c>
      <c r="C24" s="18">
        <v>1</v>
      </c>
      <c r="D24" s="18"/>
      <c r="E24" s="18">
        <v>1</v>
      </c>
      <c r="F24" s="18">
        <v>1</v>
      </c>
      <c r="G24" s="18">
        <v>2</v>
      </c>
    </row>
    <row r="25" spans="1:7" x14ac:dyDescent="0.2">
      <c r="A25" t="s">
        <v>29</v>
      </c>
      <c r="B25" s="18"/>
      <c r="C25" s="18">
        <v>2</v>
      </c>
      <c r="D25" s="18">
        <v>2</v>
      </c>
      <c r="E25" s="18">
        <v>3</v>
      </c>
      <c r="F25" s="18">
        <v>2</v>
      </c>
      <c r="G25" s="18">
        <v>5</v>
      </c>
    </row>
    <row r="26" spans="1:7" x14ac:dyDescent="0.2">
      <c r="A26" t="s">
        <v>113</v>
      </c>
      <c r="B26" s="18"/>
      <c r="C26" s="18"/>
      <c r="D26" s="18">
        <v>5</v>
      </c>
      <c r="E26" s="18">
        <v>4</v>
      </c>
      <c r="F26" s="18">
        <v>5</v>
      </c>
      <c r="G26" s="18">
        <v>4</v>
      </c>
    </row>
    <row r="27" spans="1:7" x14ac:dyDescent="0.2">
      <c r="A27" t="s">
        <v>9</v>
      </c>
      <c r="B27" s="18">
        <v>1</v>
      </c>
      <c r="C27" s="18">
        <v>1</v>
      </c>
      <c r="D27" s="18">
        <v>7</v>
      </c>
      <c r="E27" s="18">
        <v>4</v>
      </c>
      <c r="F27" s="18">
        <v>8</v>
      </c>
      <c r="G27" s="18">
        <v>5</v>
      </c>
    </row>
    <row r="28" spans="1:7" x14ac:dyDescent="0.2">
      <c r="A28" t="s">
        <v>10</v>
      </c>
      <c r="B28" s="18">
        <v>1</v>
      </c>
      <c r="C28" s="18">
        <v>3</v>
      </c>
      <c r="D28" s="18">
        <v>19</v>
      </c>
      <c r="E28" s="18">
        <v>10</v>
      </c>
      <c r="F28" s="18">
        <v>20</v>
      </c>
      <c r="G28" s="18">
        <v>13</v>
      </c>
    </row>
    <row r="29" spans="1:7" x14ac:dyDescent="0.2">
      <c r="A29" t="s">
        <v>81</v>
      </c>
      <c r="B29" s="18">
        <v>1</v>
      </c>
      <c r="C29" s="18">
        <v>2</v>
      </c>
      <c r="D29" s="18">
        <v>10</v>
      </c>
      <c r="E29" s="18">
        <v>3</v>
      </c>
      <c r="F29" s="18">
        <v>11</v>
      </c>
      <c r="G29" s="18">
        <v>5</v>
      </c>
    </row>
    <row r="30" spans="1:7" x14ac:dyDescent="0.2">
      <c r="A30" t="s">
        <v>82</v>
      </c>
      <c r="B30" s="18"/>
      <c r="C30" s="18"/>
      <c r="D30" s="18">
        <v>7</v>
      </c>
      <c r="E30" s="18">
        <v>5</v>
      </c>
      <c r="F30" s="18">
        <v>7</v>
      </c>
      <c r="G30" s="18">
        <v>5</v>
      </c>
    </row>
    <row r="31" spans="1:7" x14ac:dyDescent="0.2">
      <c r="A31" t="s">
        <v>30</v>
      </c>
      <c r="B31" s="18"/>
      <c r="C31" s="18"/>
      <c r="D31" s="18"/>
      <c r="E31" s="18">
        <v>2</v>
      </c>
      <c r="F31" s="18"/>
      <c r="G31" s="18">
        <v>2</v>
      </c>
    </row>
    <row r="32" spans="1:7" x14ac:dyDescent="0.2">
      <c r="A32" t="s">
        <v>31</v>
      </c>
      <c r="B32" s="18"/>
      <c r="C32" s="18"/>
      <c r="D32" s="18">
        <v>5</v>
      </c>
      <c r="E32" s="18">
        <v>4</v>
      </c>
      <c r="F32" s="18">
        <v>5</v>
      </c>
      <c r="G32" s="18">
        <v>4</v>
      </c>
    </row>
    <row r="33" spans="1:7" x14ac:dyDescent="0.2">
      <c r="A33" t="s">
        <v>32</v>
      </c>
      <c r="B33" s="18"/>
      <c r="C33" s="18"/>
      <c r="D33" s="18">
        <v>4</v>
      </c>
      <c r="E33" s="18">
        <v>5</v>
      </c>
      <c r="F33" s="18">
        <v>4</v>
      </c>
      <c r="G33" s="18">
        <v>5</v>
      </c>
    </row>
    <row r="34" spans="1:7" x14ac:dyDescent="0.2">
      <c r="A34" t="s">
        <v>114</v>
      </c>
      <c r="B34" s="18"/>
      <c r="C34" s="18"/>
      <c r="D34" s="18">
        <v>5</v>
      </c>
      <c r="E34" s="18">
        <v>3</v>
      </c>
      <c r="F34" s="18">
        <v>5</v>
      </c>
      <c r="G34" s="18">
        <v>3</v>
      </c>
    </row>
    <row r="35" spans="1:7" x14ac:dyDescent="0.2">
      <c r="A35" t="s">
        <v>83</v>
      </c>
      <c r="B35" s="18"/>
      <c r="C35" s="18">
        <v>2</v>
      </c>
      <c r="D35" s="18"/>
      <c r="E35" s="18"/>
      <c r="F35" s="18"/>
      <c r="G35" s="18">
        <v>2</v>
      </c>
    </row>
    <row r="36" spans="1:7" x14ac:dyDescent="0.2">
      <c r="A36" t="s">
        <v>115</v>
      </c>
      <c r="B36" s="18"/>
      <c r="C36" s="18">
        <v>1</v>
      </c>
      <c r="D36" s="18"/>
      <c r="E36" s="18"/>
      <c r="F36" s="18"/>
      <c r="G36" s="18">
        <v>1</v>
      </c>
    </row>
    <row r="37" spans="1:7" x14ac:dyDescent="0.2">
      <c r="A37" t="s">
        <v>117</v>
      </c>
      <c r="B37" s="18"/>
      <c r="C37" s="18">
        <v>1</v>
      </c>
      <c r="D37" s="18">
        <v>5</v>
      </c>
      <c r="E37" s="18">
        <v>5</v>
      </c>
      <c r="F37" s="18">
        <v>5</v>
      </c>
      <c r="G37" s="18">
        <v>6</v>
      </c>
    </row>
    <row r="38" spans="1:7" x14ac:dyDescent="0.2">
      <c r="A38" t="s">
        <v>84</v>
      </c>
      <c r="B38" s="18"/>
      <c r="C38" s="18"/>
      <c r="D38" s="18">
        <v>6</v>
      </c>
      <c r="E38" s="18">
        <v>5</v>
      </c>
      <c r="F38" s="18">
        <v>6</v>
      </c>
      <c r="G38" s="18">
        <v>5</v>
      </c>
    </row>
    <row r="39" spans="1:7" x14ac:dyDescent="0.2">
      <c r="A39" t="s">
        <v>33</v>
      </c>
      <c r="B39" s="18"/>
      <c r="C39" s="18"/>
      <c r="D39" s="18">
        <v>1</v>
      </c>
      <c r="E39" s="18">
        <v>1</v>
      </c>
      <c r="F39" s="18">
        <v>1</v>
      </c>
      <c r="G39" s="18">
        <v>1</v>
      </c>
    </row>
    <row r="40" spans="1:7" x14ac:dyDescent="0.2">
      <c r="A40" t="s">
        <v>85</v>
      </c>
      <c r="B40" s="18">
        <v>1</v>
      </c>
      <c r="C40" s="18">
        <v>1</v>
      </c>
      <c r="D40" s="18">
        <v>11</v>
      </c>
      <c r="E40" s="18">
        <v>8</v>
      </c>
      <c r="F40" s="18">
        <v>12</v>
      </c>
      <c r="G40" s="18">
        <v>9</v>
      </c>
    </row>
    <row r="41" spans="1:7" x14ac:dyDescent="0.2">
      <c r="A41" t="s">
        <v>87</v>
      </c>
      <c r="B41" s="18">
        <v>1</v>
      </c>
      <c r="C41" s="18">
        <v>1</v>
      </c>
      <c r="D41" s="18">
        <v>7</v>
      </c>
      <c r="E41" s="18">
        <v>7</v>
      </c>
      <c r="F41" s="18">
        <v>8</v>
      </c>
      <c r="G41" s="18">
        <v>8</v>
      </c>
    </row>
    <row r="42" spans="1:7" x14ac:dyDescent="0.2">
      <c r="A42" t="s">
        <v>120</v>
      </c>
      <c r="B42" s="18"/>
      <c r="C42" s="18"/>
      <c r="D42" s="18"/>
      <c r="E42" s="18">
        <v>1</v>
      </c>
      <c r="F42" s="18"/>
      <c r="G42" s="18">
        <v>1</v>
      </c>
    </row>
    <row r="43" spans="1:7" x14ac:dyDescent="0.2">
      <c r="A43" t="s">
        <v>34</v>
      </c>
      <c r="B43" s="18">
        <v>3</v>
      </c>
      <c r="C43" s="18">
        <v>3</v>
      </c>
      <c r="D43" s="18">
        <v>8</v>
      </c>
      <c r="E43" s="18">
        <v>5</v>
      </c>
      <c r="F43" s="18">
        <v>11</v>
      </c>
      <c r="G43" s="18">
        <v>8</v>
      </c>
    </row>
    <row r="44" spans="1:7" x14ac:dyDescent="0.2">
      <c r="A44" t="s">
        <v>11</v>
      </c>
      <c r="B44" s="18"/>
      <c r="C44" s="18">
        <v>2</v>
      </c>
      <c r="D44" s="18">
        <v>7</v>
      </c>
      <c r="E44" s="18">
        <v>5</v>
      </c>
      <c r="F44" s="18">
        <v>7</v>
      </c>
      <c r="G44" s="18">
        <v>7</v>
      </c>
    </row>
    <row r="45" spans="1:7" x14ac:dyDescent="0.2">
      <c r="A45" t="s">
        <v>12</v>
      </c>
      <c r="B45" s="18">
        <v>2</v>
      </c>
      <c r="C45" s="18">
        <v>3</v>
      </c>
      <c r="D45" s="18">
        <v>13</v>
      </c>
      <c r="E45" s="18">
        <v>9</v>
      </c>
      <c r="F45" s="18">
        <v>15</v>
      </c>
      <c r="G45" s="18">
        <v>12</v>
      </c>
    </row>
    <row r="46" spans="1:7" x14ac:dyDescent="0.2">
      <c r="A46" t="s">
        <v>35</v>
      </c>
      <c r="B46" s="18"/>
      <c r="C46" s="18">
        <v>1</v>
      </c>
      <c r="D46" s="18">
        <v>4</v>
      </c>
      <c r="E46" s="18">
        <v>4</v>
      </c>
      <c r="F46" s="18">
        <v>4</v>
      </c>
      <c r="G46" s="18">
        <v>5</v>
      </c>
    </row>
    <row r="47" spans="1:7" x14ac:dyDescent="0.2">
      <c r="A47" t="s">
        <v>89</v>
      </c>
      <c r="B47" s="18"/>
      <c r="C47" s="18"/>
      <c r="D47" s="18"/>
      <c r="E47" s="18">
        <v>2</v>
      </c>
      <c r="F47" s="18"/>
      <c r="G47" s="18">
        <v>2</v>
      </c>
    </row>
    <row r="48" spans="1:7" x14ac:dyDescent="0.2">
      <c r="A48" t="s">
        <v>36</v>
      </c>
      <c r="B48" s="18">
        <v>1</v>
      </c>
      <c r="C48" s="18">
        <v>1</v>
      </c>
      <c r="D48" s="18">
        <v>1</v>
      </c>
      <c r="E48" s="18">
        <v>3</v>
      </c>
      <c r="F48" s="18">
        <v>2</v>
      </c>
      <c r="G48" s="18">
        <v>4</v>
      </c>
    </row>
    <row r="49" spans="1:7" x14ac:dyDescent="0.2">
      <c r="A49" t="s">
        <v>37</v>
      </c>
      <c r="B49" s="18">
        <v>1</v>
      </c>
      <c r="C49" s="18">
        <v>1</v>
      </c>
      <c r="D49" s="18">
        <v>11</v>
      </c>
      <c r="E49" s="18">
        <v>11</v>
      </c>
      <c r="F49" s="18">
        <v>12</v>
      </c>
      <c r="G49" s="18">
        <v>12</v>
      </c>
    </row>
    <row r="50" spans="1:7" x14ac:dyDescent="0.2">
      <c r="A50" t="s">
        <v>97</v>
      </c>
      <c r="B50" s="18"/>
      <c r="C50" s="18"/>
      <c r="D50" s="18">
        <v>3</v>
      </c>
      <c r="E50" s="18">
        <v>1</v>
      </c>
      <c r="F50" s="18">
        <v>3</v>
      </c>
      <c r="G50" s="18">
        <v>1</v>
      </c>
    </row>
    <row r="51" spans="1:7" x14ac:dyDescent="0.2">
      <c r="A51" t="s">
        <v>38</v>
      </c>
      <c r="B51" s="18"/>
      <c r="C51" s="18"/>
      <c r="D51" s="18">
        <v>6</v>
      </c>
      <c r="E51" s="18">
        <v>3</v>
      </c>
      <c r="F51" s="18">
        <v>6</v>
      </c>
      <c r="G51" s="18">
        <v>3</v>
      </c>
    </row>
    <row r="52" spans="1:7" x14ac:dyDescent="0.2">
      <c r="A52" t="s">
        <v>121</v>
      </c>
      <c r="B52" s="18"/>
      <c r="C52" s="18"/>
      <c r="D52" s="18"/>
      <c r="E52" s="18">
        <v>1</v>
      </c>
      <c r="F52" s="18"/>
      <c r="G52" s="18">
        <v>1</v>
      </c>
    </row>
    <row r="53" spans="1:7" x14ac:dyDescent="0.2">
      <c r="A53" t="s">
        <v>122</v>
      </c>
      <c r="B53" s="18"/>
      <c r="C53" s="18"/>
      <c r="D53" s="18">
        <v>3</v>
      </c>
      <c r="E53" s="18">
        <v>3</v>
      </c>
      <c r="F53" s="18">
        <v>3</v>
      </c>
      <c r="G53" s="18">
        <v>3</v>
      </c>
    </row>
    <row r="54" spans="1:7" x14ac:dyDescent="0.2">
      <c r="A54" t="s">
        <v>39</v>
      </c>
      <c r="B54" s="18"/>
      <c r="C54" s="18"/>
      <c r="D54" s="18">
        <v>4</v>
      </c>
      <c r="E54" s="18">
        <v>3</v>
      </c>
      <c r="F54" s="18">
        <v>4</v>
      </c>
      <c r="G54" s="18">
        <v>3</v>
      </c>
    </row>
    <row r="55" spans="1:7" x14ac:dyDescent="0.2">
      <c r="A55" t="s">
        <v>90</v>
      </c>
      <c r="B55" s="18"/>
      <c r="C55" s="18">
        <v>1</v>
      </c>
      <c r="D55" s="18">
        <v>20</v>
      </c>
      <c r="E55" s="18">
        <v>10</v>
      </c>
      <c r="F55" s="18">
        <v>20</v>
      </c>
      <c r="G55" s="18">
        <v>11</v>
      </c>
    </row>
    <row r="56" spans="1:7" x14ac:dyDescent="0.2">
      <c r="A56" t="s">
        <v>126</v>
      </c>
      <c r="B56" s="18"/>
      <c r="C56" s="18"/>
      <c r="D56" s="18">
        <v>3</v>
      </c>
      <c r="E56" s="18">
        <v>3</v>
      </c>
      <c r="F56" s="18">
        <v>3</v>
      </c>
      <c r="G56" s="18">
        <v>3</v>
      </c>
    </row>
    <row r="57" spans="1:7" x14ac:dyDescent="0.2">
      <c r="A57" t="s">
        <v>47</v>
      </c>
      <c r="B57" s="18"/>
      <c r="C57" s="18">
        <v>1</v>
      </c>
      <c r="D57" s="18">
        <v>5</v>
      </c>
      <c r="E57" s="18">
        <v>5</v>
      </c>
      <c r="F57" s="18">
        <v>5</v>
      </c>
      <c r="G57" s="18">
        <v>6</v>
      </c>
    </row>
    <row r="58" spans="1:7" x14ac:dyDescent="0.2">
      <c r="A58" t="s">
        <v>91</v>
      </c>
      <c r="B58" s="18">
        <v>1</v>
      </c>
      <c r="C58" s="18">
        <v>1</v>
      </c>
      <c r="D58" s="18">
        <v>10</v>
      </c>
      <c r="E58" s="18">
        <v>9</v>
      </c>
      <c r="F58" s="18">
        <v>11</v>
      </c>
      <c r="G58" s="18">
        <v>10</v>
      </c>
    </row>
    <row r="59" spans="1:7" x14ac:dyDescent="0.2">
      <c r="A59" t="s">
        <v>92</v>
      </c>
      <c r="B59" s="18"/>
      <c r="C59" s="18"/>
      <c r="D59" s="18">
        <v>3</v>
      </c>
      <c r="E59" s="18">
        <v>3</v>
      </c>
      <c r="F59" s="18">
        <v>3</v>
      </c>
      <c r="G59" s="18">
        <v>3</v>
      </c>
    </row>
    <row r="60" spans="1:7" x14ac:dyDescent="0.2">
      <c r="A60" t="s">
        <v>93</v>
      </c>
      <c r="B60" s="18"/>
      <c r="C60" s="18"/>
      <c r="D60" s="18">
        <v>19</v>
      </c>
      <c r="E60" s="18">
        <v>10</v>
      </c>
      <c r="F60" s="18">
        <v>19</v>
      </c>
      <c r="G60" s="18">
        <v>10</v>
      </c>
    </row>
    <row r="61" spans="1:7" x14ac:dyDescent="0.2">
      <c r="A61" t="s">
        <v>128</v>
      </c>
      <c r="B61" s="18"/>
      <c r="C61" s="18">
        <v>1</v>
      </c>
      <c r="D61" s="18">
        <v>7</v>
      </c>
      <c r="E61" s="18">
        <v>8</v>
      </c>
      <c r="F61" s="18">
        <v>7</v>
      </c>
      <c r="G61" s="18">
        <v>9</v>
      </c>
    </row>
    <row r="62" spans="1:7" x14ac:dyDescent="0.2">
      <c r="A62" t="s">
        <v>13</v>
      </c>
      <c r="B62" s="18"/>
      <c r="C62" s="18">
        <v>2</v>
      </c>
      <c r="D62" s="18">
        <v>11</v>
      </c>
      <c r="E62" s="18">
        <v>7</v>
      </c>
      <c r="F62" s="18">
        <v>11</v>
      </c>
      <c r="G62" s="18">
        <v>9</v>
      </c>
    </row>
    <row r="63" spans="1:7" x14ac:dyDescent="0.2">
      <c r="A63" t="s">
        <v>129</v>
      </c>
      <c r="B63" s="18"/>
      <c r="C63" s="18">
        <v>1</v>
      </c>
      <c r="D63" s="18"/>
      <c r="E63" s="18">
        <v>1</v>
      </c>
      <c r="F63" s="18"/>
      <c r="G63" s="18">
        <v>2</v>
      </c>
    </row>
    <row r="64" spans="1:7" x14ac:dyDescent="0.2">
      <c r="A64" t="s">
        <v>40</v>
      </c>
      <c r="B64" s="18"/>
      <c r="C64" s="18"/>
      <c r="D64" s="18">
        <v>7</v>
      </c>
      <c r="E64" s="18">
        <v>4</v>
      </c>
      <c r="F64" s="18">
        <v>7</v>
      </c>
      <c r="G64" s="18">
        <v>4</v>
      </c>
    </row>
    <row r="65" spans="1:7" x14ac:dyDescent="0.2">
      <c r="A65" t="s">
        <v>94</v>
      </c>
      <c r="B65" s="18"/>
      <c r="C65" s="18">
        <v>1</v>
      </c>
      <c r="D65" s="18"/>
      <c r="E65" s="18"/>
      <c r="F65" s="18"/>
      <c r="G65" s="18">
        <v>1</v>
      </c>
    </row>
    <row r="66" spans="1:7" x14ac:dyDescent="0.2">
      <c r="A66" t="s">
        <v>132</v>
      </c>
      <c r="B66" s="18">
        <v>2</v>
      </c>
      <c r="C66" s="18">
        <v>3</v>
      </c>
      <c r="D66" s="18">
        <v>4</v>
      </c>
      <c r="E66" s="18">
        <v>1</v>
      </c>
      <c r="F66" s="18">
        <v>6</v>
      </c>
      <c r="G66" s="18">
        <v>4</v>
      </c>
    </row>
    <row r="67" spans="1:7" x14ac:dyDescent="0.2">
      <c r="A67" t="s">
        <v>133</v>
      </c>
      <c r="B67" s="18"/>
      <c r="C67" s="18">
        <v>1</v>
      </c>
      <c r="D67" s="18"/>
      <c r="E67" s="18"/>
      <c r="F67" s="18"/>
      <c r="G67" s="18">
        <v>1</v>
      </c>
    </row>
    <row r="68" spans="1:7" x14ac:dyDescent="0.2">
      <c r="A68" t="s">
        <v>41</v>
      </c>
      <c r="B68" s="18"/>
      <c r="C68" s="18"/>
      <c r="D68" s="18">
        <v>8</v>
      </c>
      <c r="E68" s="18">
        <v>7</v>
      </c>
      <c r="F68" s="18">
        <v>8</v>
      </c>
      <c r="G68" s="18">
        <v>7</v>
      </c>
    </row>
    <row r="69" spans="1:7" x14ac:dyDescent="0.2">
      <c r="A69" t="s">
        <v>42</v>
      </c>
      <c r="B69" s="18">
        <v>1</v>
      </c>
      <c r="C69" s="18">
        <v>1</v>
      </c>
      <c r="D69" s="18">
        <v>3</v>
      </c>
      <c r="E69" s="18">
        <v>2</v>
      </c>
      <c r="F69" s="18">
        <v>4</v>
      </c>
      <c r="G69" s="18">
        <v>3</v>
      </c>
    </row>
    <row r="70" spans="1:7" x14ac:dyDescent="0.2">
      <c r="A70" t="s">
        <v>43</v>
      </c>
      <c r="B70" s="18"/>
      <c r="C70" s="18">
        <v>1</v>
      </c>
      <c r="D70" s="18">
        <v>7</v>
      </c>
      <c r="E70" s="18">
        <v>6</v>
      </c>
      <c r="F70" s="18">
        <v>7</v>
      </c>
      <c r="G70" s="18">
        <v>7</v>
      </c>
    </row>
    <row r="71" spans="1:7" x14ac:dyDescent="0.2">
      <c r="A71" t="s">
        <v>44</v>
      </c>
      <c r="B71" s="18"/>
      <c r="C71" s="18"/>
      <c r="D71" s="18">
        <v>6</v>
      </c>
      <c r="E71" s="18">
        <v>6</v>
      </c>
      <c r="F71" s="18">
        <v>6</v>
      </c>
      <c r="G71" s="18">
        <v>6</v>
      </c>
    </row>
    <row r="72" spans="1:7" x14ac:dyDescent="0.2">
      <c r="A72" t="s">
        <v>134</v>
      </c>
      <c r="B72" s="18">
        <v>1</v>
      </c>
      <c r="C72" s="18">
        <v>1</v>
      </c>
      <c r="D72" s="18">
        <v>4</v>
      </c>
      <c r="E72" s="18">
        <v>3</v>
      </c>
      <c r="F72" s="18">
        <v>5</v>
      </c>
      <c r="G72" s="18">
        <v>4</v>
      </c>
    </row>
    <row r="73" spans="1:7" x14ac:dyDescent="0.2">
      <c r="A73" t="s">
        <v>20</v>
      </c>
      <c r="B73" s="18"/>
      <c r="C73" s="18">
        <v>1</v>
      </c>
      <c r="D73" s="18">
        <v>8</v>
      </c>
      <c r="E73" s="18">
        <v>7</v>
      </c>
      <c r="F73" s="18">
        <v>8</v>
      </c>
      <c r="G73" s="18">
        <v>8</v>
      </c>
    </row>
    <row r="74" spans="1:7" x14ac:dyDescent="0.2">
      <c r="A74" t="s">
        <v>45</v>
      </c>
      <c r="B74" s="18"/>
      <c r="C74" s="18"/>
      <c r="D74" s="18">
        <v>6</v>
      </c>
      <c r="E74" s="18">
        <v>4</v>
      </c>
      <c r="F74" s="18">
        <v>6</v>
      </c>
      <c r="G74" s="18">
        <v>4</v>
      </c>
    </row>
    <row r="75" spans="1:7" x14ac:dyDescent="0.2">
      <c r="A75" t="s">
        <v>14</v>
      </c>
      <c r="B75" s="18"/>
      <c r="C75" s="18"/>
      <c r="D75" s="18">
        <v>10</v>
      </c>
      <c r="E75" s="18">
        <v>6</v>
      </c>
      <c r="F75" s="18">
        <v>10</v>
      </c>
      <c r="G75" s="18">
        <v>6</v>
      </c>
    </row>
    <row r="76" spans="1:7" x14ac:dyDescent="0.2">
      <c r="A76" t="s">
        <v>135</v>
      </c>
      <c r="B76" s="18"/>
      <c r="C76" s="18"/>
      <c r="D76" s="18"/>
      <c r="E76" s="18">
        <v>1</v>
      </c>
      <c r="F76" s="18"/>
      <c r="G76" s="18">
        <v>1</v>
      </c>
    </row>
    <row r="77" spans="1:7" x14ac:dyDescent="0.2">
      <c r="A77" t="s">
        <v>136</v>
      </c>
      <c r="B77" s="18"/>
      <c r="C77" s="18"/>
      <c r="D77" s="18"/>
      <c r="E77" s="18">
        <v>1</v>
      </c>
      <c r="F77" s="18"/>
      <c r="G77" s="18">
        <v>1</v>
      </c>
    </row>
    <row r="78" spans="1:7" x14ac:dyDescent="0.2">
      <c r="A78" t="s">
        <v>95</v>
      </c>
      <c r="B78" s="18"/>
      <c r="C78" s="18"/>
      <c r="D78" s="18"/>
      <c r="E78" s="18">
        <v>1</v>
      </c>
      <c r="F78" s="18"/>
      <c r="G78" s="18">
        <v>1</v>
      </c>
    </row>
    <row r="79" spans="1:7" x14ac:dyDescent="0.2">
      <c r="A79" t="s">
        <v>15</v>
      </c>
      <c r="B79" s="18"/>
      <c r="C79" s="18">
        <v>1</v>
      </c>
      <c r="D79" s="18">
        <v>15</v>
      </c>
      <c r="E79" s="18">
        <v>6</v>
      </c>
      <c r="F79" s="18">
        <v>15</v>
      </c>
      <c r="G79" s="18">
        <v>7</v>
      </c>
    </row>
    <row r="80" spans="1:7" x14ac:dyDescent="0.2">
      <c r="A80" t="s">
        <v>46</v>
      </c>
      <c r="B80" s="18"/>
      <c r="C80" s="18"/>
      <c r="D80" s="18">
        <v>3</v>
      </c>
      <c r="E80" s="18">
        <v>3</v>
      </c>
      <c r="F80" s="18">
        <v>3</v>
      </c>
      <c r="G80" s="18">
        <v>3</v>
      </c>
    </row>
    <row r="81" spans="1:7" x14ac:dyDescent="0.2">
      <c r="A81" t="s">
        <v>153</v>
      </c>
      <c r="B81" s="18"/>
      <c r="C81" s="18">
        <v>1</v>
      </c>
      <c r="D81" s="18">
        <v>5</v>
      </c>
      <c r="E81" s="18">
        <v>4</v>
      </c>
      <c r="F81" s="18">
        <v>5</v>
      </c>
      <c r="G81" s="18">
        <v>5</v>
      </c>
    </row>
    <row r="82" spans="1:7" x14ac:dyDescent="0.2">
      <c r="A82" t="s">
        <v>138</v>
      </c>
      <c r="B82" s="18">
        <v>23</v>
      </c>
      <c r="C82" s="18">
        <v>57</v>
      </c>
      <c r="D82" s="18">
        <v>398</v>
      </c>
      <c r="E82" s="18">
        <v>297</v>
      </c>
      <c r="F82" s="18">
        <v>421</v>
      </c>
      <c r="G82" s="18">
        <v>354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B85E-6DC4-48B8-90C7-E2628B6F91CE}">
  <dimension ref="A1:Q7"/>
  <sheetViews>
    <sheetView workbookViewId="0">
      <selection activeCell="H6" sqref="H6"/>
    </sheetView>
  </sheetViews>
  <sheetFormatPr defaultRowHeight="14.25" x14ac:dyDescent="0.2"/>
  <cols>
    <col min="1" max="2" width="11.75" bestFit="1" customWidth="1"/>
    <col min="3" max="3" width="9" bestFit="1" customWidth="1"/>
    <col min="4" max="6" width="11.75" bestFit="1" customWidth="1"/>
    <col min="7" max="7" width="13.875" bestFit="1" customWidth="1"/>
    <col min="8" max="9" width="18.375" bestFit="1" customWidth="1"/>
    <col min="10" max="10" width="9.75" bestFit="1" customWidth="1"/>
    <col min="11" max="12" width="23.5" bestFit="1" customWidth="1"/>
    <col min="13" max="14" width="11.75" bestFit="1" customWidth="1"/>
    <col min="15" max="16" width="20.5" bestFit="1" customWidth="1"/>
    <col min="17" max="17" width="11.75" bestFit="1" customWidth="1"/>
  </cols>
  <sheetData>
    <row r="1" spans="1:17" x14ac:dyDescent="0.2">
      <c r="A1" s="5" t="s">
        <v>147</v>
      </c>
    </row>
    <row r="3" spans="1:17" x14ac:dyDescent="0.2">
      <c r="A3" t="s">
        <v>48</v>
      </c>
      <c r="B3" t="s">
        <v>49</v>
      </c>
      <c r="C3" t="s">
        <v>1</v>
      </c>
      <c r="D3" t="s">
        <v>2</v>
      </c>
      <c r="E3" t="s">
        <v>3</v>
      </c>
      <c r="F3" t="s">
        <v>4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144</v>
      </c>
      <c r="P3" t="s">
        <v>58</v>
      </c>
      <c r="Q3" t="s">
        <v>5</v>
      </c>
    </row>
    <row r="4" spans="1:17" x14ac:dyDescent="0.2">
      <c r="A4" t="s">
        <v>59</v>
      </c>
      <c r="B4" t="s">
        <v>60</v>
      </c>
      <c r="C4" t="s">
        <v>6</v>
      </c>
      <c r="D4" t="s">
        <v>61</v>
      </c>
      <c r="E4" s="1">
        <v>45533</v>
      </c>
      <c r="F4" t="s">
        <v>8</v>
      </c>
      <c r="G4">
        <v>1</v>
      </c>
      <c r="H4">
        <v>1</v>
      </c>
      <c r="I4">
        <v>1</v>
      </c>
      <c r="J4">
        <v>2</v>
      </c>
      <c r="K4">
        <v>0.5</v>
      </c>
      <c r="L4">
        <v>0.47499999999999998</v>
      </c>
      <c r="M4">
        <v>12</v>
      </c>
      <c r="N4">
        <v>8</v>
      </c>
      <c r="O4" t="b">
        <v>1</v>
      </c>
      <c r="P4" t="b">
        <v>0</v>
      </c>
      <c r="Q4" t="b">
        <v>0</v>
      </c>
    </row>
    <row r="5" spans="1:17" x14ac:dyDescent="0.2">
      <c r="A5" t="s">
        <v>62</v>
      </c>
      <c r="B5" t="s">
        <v>63</v>
      </c>
      <c r="C5" t="s">
        <v>6</v>
      </c>
      <c r="D5" t="s">
        <v>61</v>
      </c>
      <c r="E5" s="1">
        <v>45533</v>
      </c>
      <c r="F5" t="s">
        <v>8</v>
      </c>
      <c r="G5">
        <v>1</v>
      </c>
      <c r="H5">
        <v>1</v>
      </c>
      <c r="I5">
        <v>1</v>
      </c>
      <c r="J5">
        <v>1</v>
      </c>
      <c r="K5">
        <v>0.5</v>
      </c>
      <c r="L5">
        <v>0.47499999999999998</v>
      </c>
      <c r="M5">
        <v>12</v>
      </c>
      <c r="N5">
        <v>8</v>
      </c>
      <c r="O5" t="b">
        <v>1</v>
      </c>
      <c r="P5" t="b">
        <v>0</v>
      </c>
      <c r="Q5" t="b">
        <v>0</v>
      </c>
    </row>
    <row r="6" spans="1:17" x14ac:dyDescent="0.2">
      <c r="A6" t="s">
        <v>59</v>
      </c>
      <c r="B6" t="s">
        <v>64</v>
      </c>
      <c r="C6" t="s">
        <v>6</v>
      </c>
      <c r="D6" t="s">
        <v>61</v>
      </c>
      <c r="E6" s="1">
        <v>45533</v>
      </c>
      <c r="F6" t="s">
        <v>8</v>
      </c>
      <c r="G6">
        <v>2</v>
      </c>
      <c r="H6">
        <v>2</v>
      </c>
      <c r="I6">
        <v>1</v>
      </c>
      <c r="J6">
        <v>4</v>
      </c>
      <c r="K6">
        <v>0.5</v>
      </c>
      <c r="L6">
        <v>0.47499999999999998</v>
      </c>
      <c r="M6">
        <v>12</v>
      </c>
      <c r="N6">
        <v>8</v>
      </c>
      <c r="O6" t="b">
        <v>1</v>
      </c>
      <c r="P6" t="b">
        <v>0</v>
      </c>
      <c r="Q6" t="b">
        <v>0</v>
      </c>
    </row>
    <row r="7" spans="1:17" x14ac:dyDescent="0.2">
      <c r="A7" t="s">
        <v>65</v>
      </c>
      <c r="B7" t="s">
        <v>66</v>
      </c>
      <c r="C7" t="s">
        <v>6</v>
      </c>
      <c r="D7" t="s">
        <v>61</v>
      </c>
      <c r="E7" s="1">
        <v>45533</v>
      </c>
      <c r="F7" t="s">
        <v>8</v>
      </c>
      <c r="G7">
        <v>2</v>
      </c>
      <c r="H7">
        <v>1</v>
      </c>
      <c r="I7">
        <v>0.5</v>
      </c>
      <c r="J7">
        <v>2</v>
      </c>
      <c r="K7">
        <v>0.5</v>
      </c>
      <c r="L7">
        <v>0.47499999999999998</v>
      </c>
      <c r="M7">
        <v>12</v>
      </c>
      <c r="N7">
        <v>8</v>
      </c>
      <c r="O7" t="b">
        <v>1</v>
      </c>
      <c r="P7" t="b">
        <v>0</v>
      </c>
      <c r="Q7" t="b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EF76-B1EB-41D1-9FAB-938FE28129F8}">
  <dimension ref="A3:B108"/>
  <sheetViews>
    <sheetView topLeftCell="A40" workbookViewId="0">
      <selection activeCell="B62" sqref="B62"/>
    </sheetView>
  </sheetViews>
  <sheetFormatPr defaultRowHeight="14.25" x14ac:dyDescent="0.2"/>
  <cols>
    <col min="1" max="1" width="9.125" bestFit="1" customWidth="1"/>
    <col min="2" max="2" width="21.875" style="3" bestFit="1" customWidth="1"/>
    <col min="3" max="3" width="6" bestFit="1" customWidth="1"/>
    <col min="4" max="6" width="7.125" bestFit="1" customWidth="1"/>
    <col min="7" max="9" width="4.875" bestFit="1" customWidth="1"/>
    <col min="10" max="10" width="7.125" bestFit="1" customWidth="1"/>
    <col min="11" max="11" width="6" bestFit="1" customWidth="1"/>
    <col min="12" max="12" width="7.125" bestFit="1" customWidth="1"/>
    <col min="13" max="13" width="2.625" bestFit="1" customWidth="1"/>
    <col min="14" max="14" width="6.875" bestFit="1" customWidth="1"/>
    <col min="15" max="15" width="5.5" bestFit="1" customWidth="1"/>
  </cols>
  <sheetData>
    <row r="3" spans="1:2" x14ac:dyDescent="0.2">
      <c r="A3" s="4" t="s">
        <v>145</v>
      </c>
      <c r="B3" t="s">
        <v>146</v>
      </c>
    </row>
    <row r="4" spans="1:2" x14ac:dyDescent="0.2">
      <c r="A4" s="6" t="s">
        <v>85</v>
      </c>
      <c r="B4" s="18">
        <v>4.9640000000000004</v>
      </c>
    </row>
    <row r="5" spans="1:2" x14ac:dyDescent="0.2">
      <c r="A5" s="6" t="s">
        <v>12</v>
      </c>
      <c r="B5" s="18">
        <v>4.8390000000000004</v>
      </c>
    </row>
    <row r="6" spans="1:2" x14ac:dyDescent="0.2">
      <c r="A6" s="6" t="s">
        <v>122</v>
      </c>
      <c r="B6" s="18">
        <v>4.7140000000000004</v>
      </c>
    </row>
    <row r="7" spans="1:2" x14ac:dyDescent="0.2">
      <c r="A7" s="6" t="s">
        <v>47</v>
      </c>
      <c r="B7" s="18">
        <v>4.5</v>
      </c>
    </row>
    <row r="8" spans="1:2" x14ac:dyDescent="0.2">
      <c r="A8" s="6" t="s">
        <v>13</v>
      </c>
      <c r="B8" s="18">
        <v>4.46</v>
      </c>
    </row>
    <row r="9" spans="1:2" x14ac:dyDescent="0.2">
      <c r="A9" s="6" t="s">
        <v>91</v>
      </c>
      <c r="B9" s="18">
        <v>4.4169999999999998</v>
      </c>
    </row>
    <row r="10" spans="1:2" x14ac:dyDescent="0.2">
      <c r="A10" s="6" t="s">
        <v>36</v>
      </c>
      <c r="B10" s="18">
        <v>4.3330000000000002</v>
      </c>
    </row>
    <row r="11" spans="1:2" x14ac:dyDescent="0.2">
      <c r="A11" s="6" t="s">
        <v>41</v>
      </c>
      <c r="B11" s="18">
        <v>3.8330000000000002</v>
      </c>
    </row>
    <row r="12" spans="1:2" x14ac:dyDescent="0.2">
      <c r="A12" s="6" t="s">
        <v>22</v>
      </c>
      <c r="B12" s="18">
        <v>3.625</v>
      </c>
    </row>
    <row r="13" spans="1:2" x14ac:dyDescent="0.2">
      <c r="A13" s="6" t="s">
        <v>93</v>
      </c>
      <c r="B13" s="18">
        <v>3.5450000000000004</v>
      </c>
    </row>
    <row r="14" spans="1:2" x14ac:dyDescent="0.2">
      <c r="A14" s="6" t="s">
        <v>87</v>
      </c>
      <c r="B14" s="18">
        <v>3.5</v>
      </c>
    </row>
    <row r="15" spans="1:2" x14ac:dyDescent="0.2">
      <c r="A15" s="6" t="s">
        <v>84</v>
      </c>
      <c r="B15" s="18">
        <v>3.4729999999999999</v>
      </c>
    </row>
    <row r="16" spans="1:2" x14ac:dyDescent="0.2">
      <c r="A16" s="6" t="s">
        <v>61</v>
      </c>
      <c r="B16" s="9">
        <v>3.4169999999999998</v>
      </c>
    </row>
    <row r="17" spans="1:2" x14ac:dyDescent="0.2">
      <c r="A17" s="6" t="s">
        <v>117</v>
      </c>
      <c r="B17" s="18">
        <v>3.3849999999999998</v>
      </c>
    </row>
    <row r="18" spans="1:2" x14ac:dyDescent="0.2">
      <c r="A18" s="6" t="s">
        <v>10</v>
      </c>
      <c r="B18" s="18">
        <v>3.3690000000000002</v>
      </c>
    </row>
    <row r="19" spans="1:2" x14ac:dyDescent="0.2">
      <c r="A19" s="6" t="s">
        <v>7</v>
      </c>
      <c r="B19" s="18">
        <v>3.367</v>
      </c>
    </row>
    <row r="20" spans="1:2" x14ac:dyDescent="0.2">
      <c r="A20" s="6" t="s">
        <v>35</v>
      </c>
      <c r="B20" s="18">
        <v>3.3330000000000002</v>
      </c>
    </row>
    <row r="21" spans="1:2" x14ac:dyDescent="0.2">
      <c r="A21" s="6" t="s">
        <v>134</v>
      </c>
      <c r="B21" s="18">
        <v>3.3099999999999996</v>
      </c>
    </row>
    <row r="22" spans="1:2" x14ac:dyDescent="0.2">
      <c r="A22" s="6" t="s">
        <v>16</v>
      </c>
      <c r="B22" s="18">
        <v>3.3000000000000003</v>
      </c>
    </row>
    <row r="23" spans="1:2" x14ac:dyDescent="0.2">
      <c r="A23" s="6" t="s">
        <v>20</v>
      </c>
      <c r="B23" s="18">
        <v>3.2110000000000003</v>
      </c>
    </row>
    <row r="24" spans="1:2" x14ac:dyDescent="0.2">
      <c r="A24" s="6" t="s">
        <v>109</v>
      </c>
      <c r="B24" s="18">
        <v>3.1110000000000002</v>
      </c>
    </row>
    <row r="25" spans="1:2" x14ac:dyDescent="0.2">
      <c r="A25" s="6" t="s">
        <v>92</v>
      </c>
      <c r="B25" s="18">
        <v>3</v>
      </c>
    </row>
    <row r="26" spans="1:2" x14ac:dyDescent="0.2">
      <c r="A26" s="6" t="s">
        <v>127</v>
      </c>
      <c r="B26" s="18">
        <v>3</v>
      </c>
    </row>
    <row r="27" spans="1:2" x14ac:dyDescent="0.2">
      <c r="A27" s="6" t="s">
        <v>33</v>
      </c>
      <c r="B27" s="18">
        <v>3</v>
      </c>
    </row>
    <row r="28" spans="1:2" x14ac:dyDescent="0.2">
      <c r="A28" s="6" t="s">
        <v>81</v>
      </c>
      <c r="B28" s="18">
        <v>2.875</v>
      </c>
    </row>
    <row r="29" spans="1:2" x14ac:dyDescent="0.2">
      <c r="A29" s="6" t="s">
        <v>113</v>
      </c>
      <c r="B29" s="18">
        <v>2.75</v>
      </c>
    </row>
    <row r="30" spans="1:2" x14ac:dyDescent="0.2">
      <c r="A30" s="6" t="s">
        <v>43</v>
      </c>
      <c r="B30" s="18">
        <v>2.6669999999999998</v>
      </c>
    </row>
    <row r="31" spans="1:2" x14ac:dyDescent="0.2">
      <c r="A31" s="6" t="s">
        <v>90</v>
      </c>
      <c r="B31" s="18">
        <v>2.6270000000000002</v>
      </c>
    </row>
    <row r="32" spans="1:2" x14ac:dyDescent="0.2">
      <c r="A32" s="6" t="s">
        <v>101</v>
      </c>
      <c r="B32" s="18">
        <v>2.5</v>
      </c>
    </row>
    <row r="33" spans="1:2" x14ac:dyDescent="0.2">
      <c r="A33" s="6" t="s">
        <v>32</v>
      </c>
      <c r="B33" s="18">
        <v>2.5</v>
      </c>
    </row>
    <row r="34" spans="1:2" x14ac:dyDescent="0.2">
      <c r="A34" s="6" t="s">
        <v>27</v>
      </c>
      <c r="B34" s="18">
        <v>2.5</v>
      </c>
    </row>
    <row r="35" spans="1:2" x14ac:dyDescent="0.2">
      <c r="A35" s="6" t="s">
        <v>37</v>
      </c>
      <c r="B35" s="18">
        <v>2.4400000000000004</v>
      </c>
    </row>
    <row r="36" spans="1:2" x14ac:dyDescent="0.2">
      <c r="A36" s="6" t="s">
        <v>97</v>
      </c>
      <c r="B36" s="18">
        <v>2.3330000000000002</v>
      </c>
    </row>
    <row r="37" spans="1:2" x14ac:dyDescent="0.2">
      <c r="A37" s="6" t="s">
        <v>9</v>
      </c>
      <c r="B37" s="18">
        <v>2.2879999999999998</v>
      </c>
    </row>
    <row r="38" spans="1:2" x14ac:dyDescent="0.2">
      <c r="A38" s="6" t="s">
        <v>123</v>
      </c>
      <c r="B38" s="18">
        <v>2.25</v>
      </c>
    </row>
    <row r="39" spans="1:2" x14ac:dyDescent="0.2">
      <c r="A39" s="6" t="s">
        <v>70</v>
      </c>
      <c r="B39" s="18">
        <v>2.2330000000000001</v>
      </c>
    </row>
    <row r="40" spans="1:2" x14ac:dyDescent="0.2">
      <c r="A40" s="6" t="s">
        <v>24</v>
      </c>
      <c r="B40" s="18">
        <v>2.1</v>
      </c>
    </row>
    <row r="41" spans="1:2" x14ac:dyDescent="0.2">
      <c r="A41" s="6" t="s">
        <v>18</v>
      </c>
      <c r="B41" s="18">
        <v>2.0830000000000002</v>
      </c>
    </row>
    <row r="42" spans="1:2" x14ac:dyDescent="0.2">
      <c r="A42" s="6" t="s">
        <v>114</v>
      </c>
      <c r="B42" s="18">
        <v>2.0830000000000002</v>
      </c>
    </row>
    <row r="43" spans="1:2" x14ac:dyDescent="0.2">
      <c r="A43" s="6" t="s">
        <v>26</v>
      </c>
      <c r="B43" s="18">
        <v>2.0709999999999997</v>
      </c>
    </row>
    <row r="44" spans="1:2" x14ac:dyDescent="0.2">
      <c r="A44" s="6" t="s">
        <v>112</v>
      </c>
      <c r="B44" s="18">
        <v>2.056</v>
      </c>
    </row>
    <row r="45" spans="1:2" x14ac:dyDescent="0.2">
      <c r="A45" s="6" t="s">
        <v>75</v>
      </c>
      <c r="B45" s="18">
        <v>2</v>
      </c>
    </row>
    <row r="46" spans="1:2" x14ac:dyDescent="0.2">
      <c r="A46" s="6" t="s">
        <v>42</v>
      </c>
      <c r="B46" s="18">
        <v>2</v>
      </c>
    </row>
    <row r="47" spans="1:2" x14ac:dyDescent="0.2">
      <c r="A47" s="6" t="s">
        <v>45</v>
      </c>
      <c r="B47" s="18">
        <v>2</v>
      </c>
    </row>
    <row r="48" spans="1:2" x14ac:dyDescent="0.2">
      <c r="A48" s="6" t="s">
        <v>23</v>
      </c>
      <c r="B48" s="18">
        <v>2</v>
      </c>
    </row>
    <row r="49" spans="1:2" x14ac:dyDescent="0.2">
      <c r="A49" s="6" t="s">
        <v>120</v>
      </c>
      <c r="B49" s="18">
        <v>1.944</v>
      </c>
    </row>
    <row r="50" spans="1:2" x14ac:dyDescent="0.2">
      <c r="A50" s="6" t="s">
        <v>14</v>
      </c>
      <c r="B50" s="18">
        <v>1.8860000000000001</v>
      </c>
    </row>
    <row r="51" spans="1:2" x14ac:dyDescent="0.2">
      <c r="A51" s="6" t="s">
        <v>153</v>
      </c>
      <c r="B51" s="18">
        <v>1.8779999999999999</v>
      </c>
    </row>
    <row r="52" spans="1:2" x14ac:dyDescent="0.2">
      <c r="A52" s="6" t="s">
        <v>76</v>
      </c>
      <c r="B52" s="18">
        <v>1.875</v>
      </c>
    </row>
    <row r="53" spans="1:2" x14ac:dyDescent="0.2">
      <c r="A53" s="6" t="s">
        <v>44</v>
      </c>
      <c r="B53" s="18">
        <v>1.833</v>
      </c>
    </row>
    <row r="54" spans="1:2" x14ac:dyDescent="0.2">
      <c r="A54" s="6" t="s">
        <v>133</v>
      </c>
      <c r="B54" s="18">
        <v>1.833</v>
      </c>
    </row>
    <row r="55" spans="1:2" x14ac:dyDescent="0.2">
      <c r="A55" s="6" t="s">
        <v>28</v>
      </c>
      <c r="B55" s="18">
        <v>1.75</v>
      </c>
    </row>
    <row r="56" spans="1:2" x14ac:dyDescent="0.2">
      <c r="A56" s="6" t="s">
        <v>128</v>
      </c>
      <c r="B56" s="18">
        <v>1.667</v>
      </c>
    </row>
    <row r="57" spans="1:2" x14ac:dyDescent="0.2">
      <c r="A57" s="6" t="s">
        <v>38</v>
      </c>
      <c r="B57" s="18">
        <v>1.667</v>
      </c>
    </row>
    <row r="58" spans="1:2" x14ac:dyDescent="0.2">
      <c r="A58" s="6" t="s">
        <v>131</v>
      </c>
      <c r="B58" s="18">
        <v>1.6659999999999999</v>
      </c>
    </row>
    <row r="59" spans="1:2" x14ac:dyDescent="0.2">
      <c r="A59" s="6" t="s">
        <v>31</v>
      </c>
      <c r="B59" s="18">
        <v>1.5670000000000002</v>
      </c>
    </row>
    <row r="60" spans="1:2" x14ac:dyDescent="0.2">
      <c r="A60" s="6" t="s">
        <v>34</v>
      </c>
      <c r="B60" s="18">
        <v>1.516</v>
      </c>
    </row>
    <row r="61" spans="1:2" x14ac:dyDescent="0.2">
      <c r="A61" s="6" t="s">
        <v>39</v>
      </c>
      <c r="B61" s="18">
        <v>1.5</v>
      </c>
    </row>
    <row r="62" spans="1:2" x14ac:dyDescent="0.2">
      <c r="A62" s="6" t="s">
        <v>126</v>
      </c>
      <c r="B62" s="18">
        <v>1.4670000000000001</v>
      </c>
    </row>
    <row r="63" spans="1:2" x14ac:dyDescent="0.2">
      <c r="A63" s="6" t="s">
        <v>15</v>
      </c>
      <c r="B63" s="18">
        <v>1.361</v>
      </c>
    </row>
    <row r="64" spans="1:2" x14ac:dyDescent="0.2">
      <c r="A64" s="6" t="s">
        <v>103</v>
      </c>
      <c r="B64" s="18">
        <v>1.333</v>
      </c>
    </row>
    <row r="65" spans="1:2" x14ac:dyDescent="0.2">
      <c r="A65" s="6" t="s">
        <v>25</v>
      </c>
      <c r="B65" s="18">
        <v>1.333</v>
      </c>
    </row>
    <row r="66" spans="1:2" x14ac:dyDescent="0.2">
      <c r="A66" s="6" t="s">
        <v>94</v>
      </c>
      <c r="B66" s="18">
        <v>1.333</v>
      </c>
    </row>
    <row r="67" spans="1:2" x14ac:dyDescent="0.2">
      <c r="A67" s="6" t="s">
        <v>115</v>
      </c>
      <c r="B67" s="18">
        <v>1.286</v>
      </c>
    </row>
    <row r="68" spans="1:2" x14ac:dyDescent="0.2">
      <c r="A68" s="6" t="s">
        <v>132</v>
      </c>
      <c r="B68" s="18">
        <v>1.25</v>
      </c>
    </row>
    <row r="69" spans="1:2" x14ac:dyDescent="0.2">
      <c r="A69" s="6" t="s">
        <v>135</v>
      </c>
      <c r="B69" s="18">
        <v>1.167</v>
      </c>
    </row>
    <row r="70" spans="1:2" x14ac:dyDescent="0.2">
      <c r="A70" s="6" t="s">
        <v>29</v>
      </c>
      <c r="B70" s="18">
        <v>1.167</v>
      </c>
    </row>
    <row r="71" spans="1:2" x14ac:dyDescent="0.2">
      <c r="A71" s="6" t="s">
        <v>102</v>
      </c>
      <c r="B71" s="18">
        <v>1.05</v>
      </c>
    </row>
    <row r="72" spans="1:2" x14ac:dyDescent="0.2">
      <c r="A72" s="6" t="s">
        <v>136</v>
      </c>
      <c r="B72" s="18">
        <v>1</v>
      </c>
    </row>
    <row r="73" spans="1:2" x14ac:dyDescent="0.2">
      <c r="A73" s="6" t="s">
        <v>107</v>
      </c>
      <c r="B73" s="18">
        <v>1</v>
      </c>
    </row>
    <row r="74" spans="1:2" x14ac:dyDescent="0.2">
      <c r="A74" s="6" t="s">
        <v>96</v>
      </c>
      <c r="B74" s="18">
        <v>1</v>
      </c>
    </row>
    <row r="75" spans="1:2" x14ac:dyDescent="0.2">
      <c r="A75" s="6" t="s">
        <v>116</v>
      </c>
      <c r="B75" s="18">
        <v>1</v>
      </c>
    </row>
    <row r="76" spans="1:2" x14ac:dyDescent="0.2">
      <c r="A76" s="6" t="s">
        <v>99</v>
      </c>
      <c r="B76" s="18">
        <v>1</v>
      </c>
    </row>
    <row r="77" spans="1:2" x14ac:dyDescent="0.2">
      <c r="A77" s="6" t="s">
        <v>108</v>
      </c>
      <c r="B77" s="18">
        <v>1</v>
      </c>
    </row>
    <row r="78" spans="1:2" x14ac:dyDescent="0.2">
      <c r="A78" s="6" t="s">
        <v>137</v>
      </c>
      <c r="B78" s="18">
        <v>1</v>
      </c>
    </row>
    <row r="79" spans="1:2" x14ac:dyDescent="0.2">
      <c r="A79" s="6" t="s">
        <v>89</v>
      </c>
      <c r="B79" s="18">
        <v>1</v>
      </c>
    </row>
    <row r="80" spans="1:2" x14ac:dyDescent="0.2">
      <c r="A80" s="6" t="s">
        <v>46</v>
      </c>
      <c r="B80" s="18">
        <v>0.95799999999999996</v>
      </c>
    </row>
    <row r="81" spans="1:2" x14ac:dyDescent="0.2">
      <c r="A81" s="6" t="s">
        <v>82</v>
      </c>
      <c r="B81" s="18">
        <v>0.95300000000000007</v>
      </c>
    </row>
    <row r="82" spans="1:2" x14ac:dyDescent="0.2">
      <c r="A82" s="6" t="s">
        <v>88</v>
      </c>
      <c r="B82" s="18">
        <v>0.92900000000000005</v>
      </c>
    </row>
    <row r="83" spans="1:2" x14ac:dyDescent="0.2">
      <c r="A83" s="6" t="s">
        <v>40</v>
      </c>
      <c r="B83" s="18">
        <v>0.9</v>
      </c>
    </row>
    <row r="84" spans="1:2" x14ac:dyDescent="0.2">
      <c r="A84" s="6" t="s">
        <v>11</v>
      </c>
      <c r="B84" s="18">
        <v>0.76200000000000001</v>
      </c>
    </row>
    <row r="85" spans="1:2" x14ac:dyDescent="0.2">
      <c r="A85" s="6" t="s">
        <v>30</v>
      </c>
      <c r="B85" s="18">
        <v>0.75</v>
      </c>
    </row>
    <row r="86" spans="1:2" x14ac:dyDescent="0.2">
      <c r="A86" s="6" t="s">
        <v>78</v>
      </c>
      <c r="B86" s="18">
        <v>0.55500000000000005</v>
      </c>
    </row>
    <row r="87" spans="1:2" x14ac:dyDescent="0.2">
      <c r="A87" s="6" t="s">
        <v>111</v>
      </c>
      <c r="B87" s="18">
        <v>0.5</v>
      </c>
    </row>
    <row r="88" spans="1:2" x14ac:dyDescent="0.2">
      <c r="A88" s="6" t="s">
        <v>100</v>
      </c>
      <c r="B88" s="18">
        <v>0.5</v>
      </c>
    </row>
    <row r="89" spans="1:2" x14ac:dyDescent="0.2">
      <c r="A89" s="6" t="s">
        <v>189</v>
      </c>
      <c r="B89" s="18">
        <v>0.5</v>
      </c>
    </row>
    <row r="90" spans="1:2" x14ac:dyDescent="0.2">
      <c r="A90" s="6" t="s">
        <v>67</v>
      </c>
      <c r="B90" s="18">
        <v>0.4</v>
      </c>
    </row>
    <row r="91" spans="1:2" x14ac:dyDescent="0.2">
      <c r="A91" s="6" t="s">
        <v>83</v>
      </c>
      <c r="B91" s="18">
        <v>0.375</v>
      </c>
    </row>
    <row r="92" spans="1:2" x14ac:dyDescent="0.2">
      <c r="A92" s="6" t="s">
        <v>105</v>
      </c>
      <c r="B92" s="18">
        <v>0.33300000000000002</v>
      </c>
    </row>
    <row r="93" spans="1:2" x14ac:dyDescent="0.2">
      <c r="A93" s="6" t="s">
        <v>129</v>
      </c>
      <c r="B93" s="18"/>
    </row>
    <row r="94" spans="1:2" x14ac:dyDescent="0.2">
      <c r="A94" s="6" t="s">
        <v>130</v>
      </c>
      <c r="B94" s="18"/>
    </row>
    <row r="95" spans="1:2" x14ac:dyDescent="0.2">
      <c r="A95" s="6" t="s">
        <v>19</v>
      </c>
      <c r="B95" s="18"/>
    </row>
    <row r="96" spans="1:2" x14ac:dyDescent="0.2">
      <c r="A96" s="6" t="s">
        <v>121</v>
      </c>
      <c r="B96" s="18"/>
    </row>
    <row r="97" spans="1:2" x14ac:dyDescent="0.2">
      <c r="A97" s="6" t="s">
        <v>106</v>
      </c>
      <c r="B97" s="18"/>
    </row>
    <row r="98" spans="1:2" x14ac:dyDescent="0.2">
      <c r="A98" s="6" t="s">
        <v>119</v>
      </c>
      <c r="B98" s="18"/>
    </row>
    <row r="99" spans="1:2" x14ac:dyDescent="0.2">
      <c r="A99" s="6" t="s">
        <v>124</v>
      </c>
      <c r="B99" s="18"/>
    </row>
    <row r="100" spans="1:2" x14ac:dyDescent="0.2">
      <c r="A100" s="6" t="s">
        <v>110</v>
      </c>
      <c r="B100" s="18"/>
    </row>
    <row r="101" spans="1:2" x14ac:dyDescent="0.2">
      <c r="A101" s="6" t="s">
        <v>95</v>
      </c>
      <c r="B101" s="18"/>
    </row>
    <row r="102" spans="1:2" x14ac:dyDescent="0.2">
      <c r="A102" s="6" t="s">
        <v>179</v>
      </c>
      <c r="B102" s="18"/>
    </row>
    <row r="103" spans="1:2" x14ac:dyDescent="0.2">
      <c r="A103" s="6" t="s">
        <v>125</v>
      </c>
      <c r="B103" s="18"/>
    </row>
    <row r="104" spans="1:2" x14ac:dyDescent="0.2">
      <c r="A104" s="6" t="s">
        <v>138</v>
      </c>
      <c r="B104" s="18">
        <v>189.10600000000002</v>
      </c>
    </row>
    <row r="105" spans="1:2" x14ac:dyDescent="0.2">
      <c r="B105"/>
    </row>
    <row r="106" spans="1:2" x14ac:dyDescent="0.2">
      <c r="B106"/>
    </row>
    <row r="107" spans="1:2" x14ac:dyDescent="0.2">
      <c r="B107"/>
    </row>
    <row r="108" spans="1:2" x14ac:dyDescent="0.2">
      <c r="B108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5 2 2 9 7 1 - c 8 1 d - 4 5 b 2 - a a 4 b - a f 4 2 f 4 c 6 0 a 6 7 "   x m l n s = " h t t p : / / s c h e m a s . m i c r o s o f t . c o m / D a t a M a s h u p " > A A A A A N I F A A B Q S w M E F A A C A A g A m m 2 6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J p t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b b p a w M U C v c s C A A D Z C Q A A E w A c A E Z v c m 1 1 b G F z L 1 N l Y 3 R p b 2 4 x L m 0 g o h g A K K A U A A A A A A A A A A A A A A A A A A A A A A A A A A A A 7 V Z t T 9 N Q F P 6 + Z P + h 2 a c t q d 1 Q X l T S G L O Z 6 B e E j c Q Q Q k j p r l t D X 2 b v L Z M Q k h F f N n T A E p G h q G w G h A 8 I k h C D J f J r u N 3 6 L z z A G K X d R P 1 m Q r / 0 9 p 7 n P O e e c 5 5 z U 4 x E I m k q k z h 9 d / T 6 f X 4 f T g s 6 S j L W 8 n z t 4 C X D M z I i f h 8 D j 2 W W 4 D O K J 7 i Y J h o K U k n w E R r j o p p K Y I 2 D g T Q h G X w 7 H A Z 3 A a e 5 T E a W 1 J R 2 T V J F T t S U s J C R w k 8 M p E s I h 6 9 H u m 4 A D h s y w Z y I J + 6 A c X Q c T f J 9 m S G x Z x x F s l m l M 5 H q x P 3 R + A D u U m T x R k x M 3 U o P S P G + 7 M M h Q Q q E 2 O E Y k i V F I k j n A 2 y A Z a K a b C g q 5 j t u s s w 9 V d S S E J 3 v 7 o p E O l h m w N A I S p B J G f H n S 6 5 P U 9 F I i G 2 k t 1 C i c / n a + + d W J W 9 / X o Z U B 4 U x A P X r m g I e 9 5 G Q R D o O Q h V Y Z r i x e V e W E 6 I g C z r m i W 4 4 u F b 2 r M U f w F X b P a C f X j e 5 B n V B x Y 8 1 X T k 9 6 + B k B g H j x c D s 1 F T g a D 9 X M z e s / Y o 9 8 w Y y I 4 B j C H p K p l k G j G a x v Z E W T b q 6 6 t m 2 F 3 N 0 c d u u H t r l b a / P i / X 6 T N E q f 7 f L e 2 f G p E D Q i d F a 3 q G l L 9 b S t y P T 9 N J W T W u r S r e L 9 Z 1 D O 7 8 A 9 g c q 6 e 7 k j h P z A O o / t 2 h x 6 Q 9 h t f k 8 w P q R L o K 2 h B Q 6 x 1 o F K N f b N j T H + Y 3 + D Z v 9 b N M u b / 6 D C / 2 Y h 2 O c V U Q 1 l D G k O w 7 R N L u O e F p O u r Z x Z M 5 b u Q N n r B M i W U t J o C g P t l X Q F t j 1 J f p q 1 2 2 f D v l 9 k t p S m c 6 J B x l Y u x V a m o M Q / + X c 9 1 z N / d X c X 8 2 9 Y + 4 b s q S F i v 1 u D Z R G Z 3 e s D 1 t N W c Y k T G B K S d C l W 4 9 y W j A V y k 2 a O F K 0 C d Q Y w 6 A r G O t R t V v I L d T U V j 9 t F X N B H p c J 4 r L u u 1 v t 7 u 3 v u t m + e 8 0 i 1 r 6 u 2 L l Z q F C 9 W m w W M Y F k + A u L a 1 l n B Q t l l k G C m G a C w 8 5 G j 4 D X 8 b 0 T c l z s T t L e X 1 B L A Q I t A B Q A A g A I A J p t u l p 7 e s W W p Q A A A P Y A A A A S A A A A A A A A A A A A A A A A A A A A A A B D b 2 5 m a W c v U G F j a 2 F n Z S 5 4 b W x Q S w E C L Q A U A A I A C A C a b b p a D 8 r p q 6 Q A A A D p A A A A E w A A A A A A A A A A A A A A A A D x A A A A W 0 N v b n R l b n R f V H l w Z X N d L n h t b F B L A Q I t A B Q A A g A I A J p t u l r A x Q K 9 y w I A A N k J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h A A A A A A A A 1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4 N S V B N S V F N i V C M S V B M C V F N S U 5 M C U 4 R C V F N S U 4 R C U 5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Y j g 0 O T A z L W N h Z G M t N D R m Z i 0 4 Y T Y y L W Q y Y W Q 3 Z m M 5 N j g 1 Y i I g L z 4 8 R W 5 0 c n k g V H l w Z T 0 i R m l s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l h a X m s a D l k I 3 l j Z U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1 L T I 2 V D A 1 O j Q 0 O j U z L j Y 0 M T Q 5 O T R a I i A v P j x F b n R y e S B U e X B l P S J G a W x s Q 2 9 s d W 1 u V H l w Z X M i I F Z h b H V l P S J z Q m d Z S k J n R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l j L r l n 5 8 m c X V v d D s s J n F 1 b 3 Q 7 6 Z S A 5 Z S u 6 a G + 6 Z e u J n F 1 b 3 Q 7 L C Z x d W 9 0 O + W F p e i B j O a X t u m X t C Z x d W 9 0 O y w m c X V v d D v m m K / l k K b m l r D k u r o m c X V v d D s s J n F 1 b 3 Q 7 5 p i v 5 Z C m 5 a W W 5 Y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W l 5 r G g 5 Z C N 5 Y 2 V L 0 F 1 d G 9 S Z W 1 v d m V k Q 2 9 s d W 1 u c z E u e + W M u u W f n y w w f S Z x d W 9 0 O y w m c X V v d D t T Z W N 0 a W 9 u M S / l h a X m s a D l k I 3 l j Z U v Q X V 0 b 1 J l b W 9 2 Z W R D b 2 x 1 b W 5 z M S 5 7 6 Z S A 5 Z S u 6 a G + 6 Z e u L D F 9 J n F 1 b 3 Q 7 L C Z x d W 9 0 O 1 N l Y 3 R p b 2 4 x L + W F p e a x o O W Q j e W N l S 9 B d X R v U m V t b 3 Z l Z E N v b H V t b n M x L n v l h a X o g Y z m l 7 b p l 7 Q s M n 0 m c X V v d D s s J n F 1 b 3 Q 7 U 2 V j d G l v b j E v 5 Y W l 5 r G g 5 Z C N 5 Y 2 V L 0 F 1 d G 9 S Z W 1 v d m V k Q 2 9 s d W 1 u c z E u e + a Y r + W Q p u a W s O S 6 u i w z f S Z x d W 9 0 O y w m c X V v d D t T Z W N 0 a W 9 u M S / l h a X m s a D l k I 3 l j Z U v Q X V 0 b 1 J l b W 9 2 Z W R D b 2 x 1 b W 5 z M S 5 7 5 p i v 5 Z C m 5 a W W 5 Y q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W F p e a x o O W Q j e W N l S 9 B d X R v U m V t b 3 Z l Z E N v b H V t b n M x L n v l j L r l n 5 8 s M H 0 m c X V v d D s s J n F 1 b 3 Q 7 U 2 V j d G l v b j E v 5 Y W l 5 r G g 5 Z C N 5 Y 2 V L 0 F 1 d G 9 S Z W 1 v d m V k Q 2 9 s d W 1 u c z E u e + m U g O W U r u m h v u m X r i w x f S Z x d W 9 0 O y w m c X V v d D t T Z W N 0 a W 9 u M S / l h a X m s a D l k I 3 l j Z U v Q X V 0 b 1 J l b W 9 2 Z W R D b 2 x 1 b W 5 z M S 5 7 5 Y W l 6 I G M 5 p e 2 6 Z e 0 L D J 9 J n F 1 b 3 Q 7 L C Z x d W 9 0 O 1 N l Y 3 R p b 2 4 x L + W F p e a x o O W Q j e W N l S 9 B d X R v U m V t b 3 Z l Z E N v b H V t b n M x L n v m m K / l k K b m l r D k u r o s M 3 0 m c X V v d D s s J n F 1 b 3 Q 7 U 2 V j d G l v b j E v 5 Y W l 5 r G g 5 Z C N 5 Y 2 V L 0 F 1 d G 9 S Z W 1 v d m V k Q 2 9 s d W 1 u c z E u e + a Y r + W Q p u W l l u W K s S w 0 f S Z x d W 9 0 O 1 0 s J n F 1 b 3 Q 7 U m V s Y X R p b 2 5 z a G l w S W 5 m b y Z x d W 9 0 O z p b X X 0 i I C 8 + P E V u d H J 5 I F R 5 c G U 9 I k Z p b G x D b 3 V u d C I g V m F s d W U 9 I m w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4 N S V B N S V F N i V C M S V B M C V F N S U 5 M C U 4 R C V F N S U 4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U l R T Y l Q j E l Q T A l R T U l O T A l O E Q l R T U l O E Q l O T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1 J U U 2 J U I x J U E w J U U 1 J T k w J T h E J U U 1 J T h E J T k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N S V F N i V C M S V B M C V F N S U 5 M C U 4 R C V F N S U 4 R C U 5 N S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U l R T Y l Q j E l Q T A l R T U l O T A l O E Q l R T U l O E Q l O T U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1 J U U 2 J U I x J U E w J U U 1 J T k w J T h E J U U 1 J T h E J T k 1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4 R S V F N y V C Q i U 4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O T Q w Y z d h L T Y x N j E t N D I 2 N i 1 h N W F j L T R l Y j N h N G Z l M T B i Y S I g L z 4 8 R W 5 0 c n k g V H l w Z T 0 i R m l s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m m I 7 n u 4 Y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E x h c 3 R V c G R h d G V k I i B W Y W x 1 Z T 0 i Z D I w M j U t M D U t M j Z U M D U 6 N D Q 6 N T M u N j E w M D g 2 M l o i I C 8 + P E V u d H J 5 I F R 5 c G U 9 I k Z p b G x D b 2 x 1 b W 5 U e X B l c y I g V m F s d W U 9 I n N C Z 1 l H Q m d r R 0 F 3 T U V B d 1 F F Q l F N Q k F R R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k u I D n u q f m u K D p g Z M m c X V v d D s s J n F 1 b 3 Q 7 5 L q M 5 7 q n 5 r i g 6 Y G T J n F 1 b 3 Q 7 L C Z x d W 9 0 O + W M u u W f n y Z x d W 9 0 O y w m c X V v d D v p l I D l l K 7 p o b 7 p l 6 4 m c X V v d D s s J n F 1 b 3 Q 7 5 Y W l 6 I G M 5 p e 2 6 Z e 0 J n F 1 b 3 Q 7 L C Z x d W 9 0 O + a Y r + W Q p u a W s O S 6 u i Z x d W 9 0 O y w m c X V v d D v p o b r m r K H l r o z o r 7 7 p h 4 8 m c X V v d D s s J n F 1 b 3 Q 7 6 a G 6 5 q y h 5 a 6 M 6 K + + 6 L 2 s 5 Y y W 6 Y e P J n F 1 b 3 Q 7 L C Z x d W 9 0 O + m h u u a s o e W u j O i v v u i 9 r O W M l u e O h y Z x d W 9 0 O y w m c X V v d D v m i J D l j Z X p h 4 8 m c X V v d D s s J n F 1 b 3 Q 7 6 a G + 6 Z e u X + m h u u a s o e W u j O i v v u i 9 r O W M l u e O h y Z x d W 9 0 O y w m c X V v d D v p g 6 j p l 6 h f 6 a G 6 5 q y h 5 a 6 M 6 K + + 6 L 2 s 5 Y y W 5 4 6 H J n F 1 b 3 Q 7 L C Z x d W 9 0 O + m D q O m X q O W d h + W N l S Z x d W 9 0 O y w m c X V v d D v p o b 7 p l 6 7 l n Y f l j Z U m c X V v d D s s J n F 1 b 3 Q 7 5 p i v 5 Z C m 5 a S n 5 L q O 5 o C 7 6 L 2 s 5 Y y W 5 4 6 H J n F 1 b 3 Q 7 L C Z x d W 9 0 O + a Y r + W Q p u W k p + S 6 j u m D q O m X q O W d h + W N l S Z x d W 9 0 O y w m c X V v d D v m m K / l k K b l p Z b l i r E m c X V v d D s s J n F 1 b 3 Q 7 5 p y A 5 p a w 5 o i Q 5 Y 2 V 5 p e 2 6 Z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Y j u e 7 h i 9 B d X R v U m V t b 3 Z l Z E N v b H V t b n M x L n v k u I D n u q f m u K D p g Z M s M H 0 m c X V v d D s s J n F 1 b 3 Q 7 U 2 V j d G l v b j E v 5 p i O 5 7 u G L 0 F 1 d G 9 S Z W 1 v d m V k Q 2 9 s d W 1 u c z E u e + S 6 j O e 6 p + a 4 o O m B k y w x f S Z x d W 9 0 O y w m c X V v d D t T Z W N 0 a W 9 u M S / m m I 7 n u 4 Y v Q X V 0 b 1 J l b W 9 2 Z W R D b 2 x 1 b W 5 z M S 5 7 5 Y y 6 5 Z + f L D J 9 J n F 1 b 3 Q 7 L C Z x d W 9 0 O 1 N l Y 3 R p b 2 4 x L + a Y j u e 7 h i 9 B d X R v U m V t b 3 Z l Z E N v b H V t b n M x L n v p l I D l l K 7 p o b 7 p l 6 4 s M 3 0 m c X V v d D s s J n F 1 b 3 Q 7 U 2 V j d G l v b j E v 5 p i O 5 7 u G L 0 F 1 d G 9 S Z W 1 v d m V k Q 2 9 s d W 1 u c z E u e + W F p e i B j O a X t u m X t C w 0 f S Z x d W 9 0 O y w m c X V v d D t T Z W N 0 a W 9 u M S / m m I 7 n u 4 Y v Q X V 0 b 1 J l b W 9 2 Z W R D b 2 x 1 b W 5 z M S 5 7 5 p i v 5 Z C m 5 p a w 5 L q 6 L D V 9 J n F 1 b 3 Q 7 L C Z x d W 9 0 O 1 N l Y 3 R p b 2 4 x L + a Y j u e 7 h i 9 B d X R v U m V t b 3 Z l Z E N v b H V t b n M x L n v p o b r m r K H l r o z o r 7 7 p h 4 8 s N n 0 m c X V v d D s s J n F 1 b 3 Q 7 U 2 V j d G l v b j E v 5 p i O 5 7 u G L 0 F 1 d G 9 S Z W 1 v d m V k Q 2 9 s d W 1 u c z E u e + m h u u a s o e W u j O i v v u i 9 r O W M l u m H j y w 3 f S Z x d W 9 0 O y w m c X V v d D t T Z W N 0 a W 9 u M S / m m I 7 n u 4 Y v Q X V 0 b 1 J l b W 9 2 Z W R D b 2 x 1 b W 5 z M S 5 7 6 a G 6 5 q y h 5 a 6 M 6 K + + 6 L 2 s 5 Y y W 5 4 6 H L D h 9 J n F 1 b 3 Q 7 L C Z x d W 9 0 O 1 N l Y 3 R p b 2 4 x L + a Y j u e 7 h i 9 B d X R v U m V t b 3 Z l Z E N v b H V t b n M x L n v m i J D l j Z X p h 4 8 s O X 0 m c X V v d D s s J n F 1 b 3 Q 7 U 2 V j d G l v b j E v 5 p i O 5 7 u G L 0 F 1 d G 9 S Z W 1 v d m V k Q 2 9 s d W 1 u c z E u e + m h v u m X r l / p o b r m r K H l r o z o r 7 7 o v a z l j J b n j o c s M T B 9 J n F 1 b 3 Q 7 L C Z x d W 9 0 O 1 N l Y 3 R p b 2 4 x L + a Y j u e 7 h i 9 B d X R v U m V t b 3 Z l Z E N v b H V t b n M x L n v p g 6 j p l 6 h f 6 a G 6 5 q y h 5 a 6 M 6 K + + 6 L 2 s 5 Y y W 5 4 6 H L D E x f S Z x d W 9 0 O y w m c X V v d D t T Z W N 0 a W 9 u M S / m m I 7 n u 4 Y v Q X V 0 b 1 J l b W 9 2 Z W R D b 2 x 1 b W 5 z M S 5 7 6 Y O o 6 Z e o 5 Z 2 H 5 Y 2 V L D E y f S Z x d W 9 0 O y w m c X V v d D t T Z W N 0 a W 9 u M S / m m I 7 n u 4 Y v Q X V 0 b 1 J l b W 9 2 Z W R D b 2 x 1 b W 5 z M S 5 7 6 a G + 6 Z e u 5 Z 2 H 5 Y 2 V L D E z f S Z x d W 9 0 O y w m c X V v d D t T Z W N 0 a W 9 u M S / m m I 7 n u 4 Y v Q X V 0 b 1 J l b W 9 2 Z W R D b 2 x 1 b W 5 z M S 5 7 5 p i v 5 Z C m 5 a S n 5 L q O 5 o C 7 6 L 2 s 5 Y y W 5 4 6 H L D E 0 f S Z x d W 9 0 O y w m c X V v d D t T Z W N 0 a W 9 u M S / m m I 7 n u 4 Y v Q X V 0 b 1 J l b W 9 2 Z W R D b 2 x 1 b W 5 z M S 5 7 5 p i v 5 Z C m 5 a S n 5 L q O 6 Y O o 6 Z e o 5 Z 2 H 5 Y 2 V L D E 1 f S Z x d W 9 0 O y w m c X V v d D t T Z W N 0 a W 9 u M S / m m I 7 n u 4 Y v Q X V 0 b 1 J l b W 9 2 Z W R D b 2 x 1 b W 5 z M S 5 7 5 p i v 5 Z C m 5 a W W 5 Y q x L D E 2 f S Z x d W 9 0 O y w m c X V v d D t T Z W N 0 a W 9 u M S / m m I 7 n u 4 Y v Q X V 0 b 1 J l b W 9 2 Z W R D b 2 x 1 b W 5 z M S 5 7 5 p y A 5 p a w 5 o i Q 5 Y 2 V 5 p e 2 6 Z e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p i O 5 7 u G L 0 F 1 d G 9 S Z W 1 v d m V k Q 2 9 s d W 1 u c z E u e + S 4 g O e 6 p + a 4 o O m B k y w w f S Z x d W 9 0 O y w m c X V v d D t T Z W N 0 a W 9 u M S / m m I 7 n u 4 Y v Q X V 0 b 1 J l b W 9 2 Z W R D b 2 x 1 b W 5 z M S 5 7 5 L q M 5 7 q n 5 r i g 6 Y G T L D F 9 J n F 1 b 3 Q 7 L C Z x d W 9 0 O 1 N l Y 3 R p b 2 4 x L + a Y j u e 7 h i 9 B d X R v U m V t b 3 Z l Z E N v b H V t b n M x L n v l j L r l n 5 8 s M n 0 m c X V v d D s s J n F 1 b 3 Q 7 U 2 V j d G l v b j E v 5 p i O 5 7 u G L 0 F 1 d G 9 S Z W 1 v d m V k Q 2 9 s d W 1 u c z E u e + m U g O W U r u m h v u m X r i w z f S Z x d W 9 0 O y w m c X V v d D t T Z W N 0 a W 9 u M S / m m I 7 n u 4 Y v Q X V 0 b 1 J l b W 9 2 Z W R D b 2 x 1 b W 5 z M S 5 7 5 Y W l 6 I G M 5 p e 2 6 Z e 0 L D R 9 J n F 1 b 3 Q 7 L C Z x d W 9 0 O 1 N l Y 3 R p b 2 4 x L + a Y j u e 7 h i 9 B d X R v U m V t b 3 Z l Z E N v b H V t b n M x L n v m m K / l k K b m l r D k u r o s N X 0 m c X V v d D s s J n F 1 b 3 Q 7 U 2 V j d G l v b j E v 5 p i O 5 7 u G L 0 F 1 d G 9 S Z W 1 v d m V k Q 2 9 s d W 1 u c z E u e + m h u u a s o e W u j O i v v u m H j y w 2 f S Z x d W 9 0 O y w m c X V v d D t T Z W N 0 a W 9 u M S / m m I 7 n u 4 Y v Q X V 0 b 1 J l b W 9 2 Z W R D b 2 x 1 b W 5 z M S 5 7 6 a G 6 5 q y h 5 a 6 M 6 K + + 6 L 2 s 5 Y y W 6 Y e P L D d 9 J n F 1 b 3 Q 7 L C Z x d W 9 0 O 1 N l Y 3 R p b 2 4 x L + a Y j u e 7 h i 9 B d X R v U m V t b 3 Z l Z E N v b H V t b n M x L n v p o b r m r K H l r o z o r 7 7 o v a z l j J b n j o c s O H 0 m c X V v d D s s J n F 1 b 3 Q 7 U 2 V j d G l v b j E v 5 p i O 5 7 u G L 0 F 1 d G 9 S Z W 1 v d m V k Q 2 9 s d W 1 u c z E u e + a I k O W N l e m H j y w 5 f S Z x d W 9 0 O y w m c X V v d D t T Z W N 0 a W 9 u M S / m m I 7 n u 4 Y v Q X V 0 b 1 J l b W 9 2 Z W R D b 2 x 1 b W 5 z M S 5 7 6 a G + 6 Z e u X + m h u u a s o e W u j O i v v u i 9 r O W M l u e O h y w x M H 0 m c X V v d D s s J n F 1 b 3 Q 7 U 2 V j d G l v b j E v 5 p i O 5 7 u G L 0 F 1 d G 9 S Z W 1 v d m V k Q 2 9 s d W 1 u c z E u e + m D q O m X q F / p o b r m r K H l r o z o r 7 7 o v a z l j J b n j o c s M T F 9 J n F 1 b 3 Q 7 L C Z x d W 9 0 O 1 N l Y 3 R p b 2 4 x L + a Y j u e 7 h i 9 B d X R v U m V t b 3 Z l Z E N v b H V t b n M x L n v p g 6 j p l 6 j l n Y f l j Z U s M T J 9 J n F 1 b 3 Q 7 L C Z x d W 9 0 O 1 N l Y 3 R p b 2 4 x L + a Y j u e 7 h i 9 B d X R v U m V t b 3 Z l Z E N v b H V t b n M x L n v p o b 7 p l 6 7 l n Y f l j Z U s M T N 9 J n F 1 b 3 Q 7 L C Z x d W 9 0 O 1 N l Y 3 R p b 2 4 x L + a Y j u e 7 h i 9 B d X R v U m V t b 3 Z l Z E N v b H V t b n M x L n v m m K / l k K b l p K f k u o 7 m g L v o v a z l j J b n j o c s M T R 9 J n F 1 b 3 Q 7 L C Z x d W 9 0 O 1 N l Y 3 R p b 2 4 x L + a Y j u e 7 h i 9 B d X R v U m V t b 3 Z l Z E N v b H V t b n M x L n v m m K / l k K b l p K f k u o 7 p g 6 j p l 6 j l n Y f l j Z U s M T V 9 J n F 1 b 3 Q 7 L C Z x d W 9 0 O 1 N l Y 3 R p b 2 4 x L + a Y j u e 7 h i 9 B d X R v U m V t b 3 Z l Z E N v b H V t b n M x L n v m m K / l k K b l p Z b l i r E s M T Z 9 J n F 1 b 3 Q 7 L C Z x d W 9 0 O 1 N l Y 3 R p b 2 4 x L + a Y j u e 7 h i 9 B d X R v U m V t b 3 Z l Z E N v b H V t b n M x L n v m n I D m l r D m i J D l j Z X m l 7 b p l 7 Q s M T d 9 J n F 1 b 3 Q 7 X S w m c X V v d D t S Z W x h d G l v b n N o a X B J b m Z v J n F 1 b 3 Q 7 O l t d f S I g L z 4 8 R W 5 0 c n k g V H l w Z T 0 i R m l s b E N v d W 5 0 I i B W Y W x 1 Z T 0 i b D Q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O C U 4 R S V F N y V C Q i U 4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E U l R T c l Q k I l O D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h F J U U 3 J U J C J T g 2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9 Z B b f Y h H R p r 0 O l q v m w h P A A A A A A I A A A A A A B B m A A A A A Q A A I A A A A M G r B q W M r c p 8 n X t G t n s 2 5 4 3 U / X D r I A D p 1 L J H f o I 5 / X g n A A A A A A 6 A A A A A A g A A I A A A A J 7 + 2 + M Q x u p Q w J l S k E Y 2 B N T 4 G T w X H j W j 2 B t i G o x 4 Q 3 p 7 U A A A A L B b M X b 1 u Y S a m + T b U w H w K E d 4 5 9 d a p j a D U u a g M p + n m X L t m V T d H X 2 i Y o R B n w l h c g H I 2 3 l G h J Y m E z z M p H 9 Q N T 0 1 p V 0 w Q / e X H f o r u P 6 J Z t G s X H R x Q A A A A J V f 1 F Y l H S b A / k d X s h V O + Y Q P z N M x W a p 5 4 s 1 M 4 j b P d O H 8 / y X p C W 7 6 7 q c + S 1 F / C G 6 3 r J 5 K t A Y a a H R e 8 E 6 1 O p l b + 1 0 = < / D a t a M a s h u p > 
</file>

<file path=customXml/itemProps1.xml><?xml version="1.0" encoding="utf-8"?>
<ds:datastoreItem xmlns:ds="http://schemas.openxmlformats.org/officeDocument/2006/customXml" ds:itemID="{334A605B-503B-4942-AF24-6A3022E42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入池名单</vt:lpstr>
      <vt:lpstr>明细</vt:lpstr>
      <vt:lpstr>日期校验</vt:lpstr>
      <vt:lpstr>Sheet1</vt:lpstr>
      <vt:lpstr>详细信息1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 Fuzhe (朱赋哲)</dc:creator>
  <cp:keywords/>
  <dc:description/>
  <cp:lastModifiedBy>Zhu Fuzhe (朱赋哲)</cp:lastModifiedBy>
  <cp:revision/>
  <dcterms:created xsi:type="dcterms:W3CDTF">2025-05-13T05:24:50Z</dcterms:created>
  <dcterms:modified xsi:type="dcterms:W3CDTF">2025-05-26T05:44:54Z</dcterms:modified>
  <cp:category/>
  <cp:contentStatus/>
</cp:coreProperties>
</file>