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3"/>
  <c r="D20" l="1"/>
  <c r="C19"/>
  <c r="D19" s="1"/>
  <c r="B19"/>
  <c r="C17"/>
  <c r="C18"/>
  <c r="D18" s="1"/>
  <c r="C3"/>
  <c r="B14"/>
  <c r="D14" s="1"/>
  <c r="D4"/>
  <c r="D5"/>
  <c r="D6"/>
  <c r="D7"/>
  <c r="D8"/>
  <c r="D9"/>
  <c r="D10"/>
  <c r="D11"/>
  <c r="D12"/>
  <c r="D13"/>
  <c r="D15"/>
  <c r="D16"/>
  <c r="D17"/>
  <c r="D3"/>
</calcChain>
</file>

<file path=xl/sharedStrings.xml><?xml version="1.0" encoding="utf-8"?>
<sst xmlns="http://schemas.openxmlformats.org/spreadsheetml/2006/main" count="6" uniqueCount="6">
  <si>
    <t>f [ Hz ]</t>
  </si>
  <si>
    <t>Vwe p-p [V]</t>
  </si>
  <si>
    <t>Vwy p-p [V]</t>
  </si>
  <si>
    <t>Vwy p-p / Vwe p-p</t>
  </si>
  <si>
    <t>t[us]</t>
  </si>
  <si>
    <r>
      <t>Faza [</t>
    </r>
    <r>
      <rPr>
        <b/>
        <sz val="12"/>
        <color theme="1"/>
        <rFont val="Czcionka tekstu podstawowego"/>
      </rPr>
      <t>°</t>
    </r>
    <r>
      <rPr>
        <b/>
        <sz val="12"/>
        <color theme="1"/>
        <rFont val="Calibri"/>
        <family val="2"/>
      </rPr>
      <t>]</t>
    </r>
  </si>
</sst>
</file>

<file path=xl/styles.xml><?xml version="1.0" encoding="utf-8"?>
<styleSheet xmlns="http://schemas.openxmlformats.org/spreadsheetml/2006/main">
  <numFmts count="1">
    <numFmt numFmtId="164" formatCode="0.00000"/>
  </numFmts>
  <fonts count="5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zcionka tekstu podstawowego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1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Charakterystyka</a:t>
            </a:r>
            <a:r>
              <a:rPr lang="pl-PL" baseline="0"/>
              <a:t> amplitudowo-częstotliwościowa 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cat>
            <c:numRef>
              <c:f>Arkusz1!$A$3:$A$20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3000000</c:v>
                </c:pt>
              </c:numCache>
            </c:numRef>
          </c:cat>
          <c:val>
            <c:numRef>
              <c:f>Arkusz1!$D$3:$D$20</c:f>
              <c:numCache>
                <c:formatCode>0.00000</c:formatCode>
                <c:ptCount val="18"/>
                <c:pt idx="0">
                  <c:v>1.2903225806451613E-3</c:v>
                </c:pt>
                <c:pt idx="1">
                  <c:v>9.2499999999999995E-3</c:v>
                </c:pt>
                <c:pt idx="2">
                  <c:v>1.9277108433734938E-2</c:v>
                </c:pt>
                <c:pt idx="3">
                  <c:v>3.7951807228915661E-2</c:v>
                </c:pt>
                <c:pt idx="4">
                  <c:v>7.4698795180722879E-2</c:v>
                </c:pt>
                <c:pt idx="5">
                  <c:v>0.19036144578313252</c:v>
                </c:pt>
                <c:pt idx="6">
                  <c:v>0.39036144578313253</c:v>
                </c:pt>
                <c:pt idx="7">
                  <c:v>0.75</c:v>
                </c:pt>
                <c:pt idx="8">
                  <c:v>1.751937984496124</c:v>
                </c:pt>
                <c:pt idx="9">
                  <c:v>2.648305084745763</c:v>
                </c:pt>
                <c:pt idx="10">
                  <c:v>7.166666666666667</c:v>
                </c:pt>
                <c:pt idx="11">
                  <c:v>10.144927536231883</c:v>
                </c:pt>
                <c:pt idx="12">
                  <c:v>6.2043795620437949</c:v>
                </c:pt>
                <c:pt idx="13">
                  <c:v>3.1071428571428568</c:v>
                </c:pt>
                <c:pt idx="14">
                  <c:v>1.2999999999999998</c:v>
                </c:pt>
                <c:pt idx="15">
                  <c:v>0.71544715447154472</c:v>
                </c:pt>
                <c:pt idx="16">
                  <c:v>0.34188034188034189</c:v>
                </c:pt>
                <c:pt idx="17">
                  <c:v>0.17559523809523808</c:v>
                </c:pt>
              </c:numCache>
            </c:numRef>
          </c:val>
        </c:ser>
        <c:dLbls/>
        <c:hiLowLines/>
        <c:marker val="1"/>
        <c:axId val="95093888"/>
        <c:axId val="95095808"/>
      </c:lineChart>
      <c:catAx>
        <c:axId val="9509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5095808"/>
        <c:crosses val="autoZero"/>
        <c:auto val="1"/>
        <c:lblAlgn val="ctr"/>
        <c:lblOffset val="100"/>
      </c:catAx>
      <c:valAx>
        <c:axId val="95095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Vwy/Vwe [V/V]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950938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l-PL"/>
              <a:t>Charakterystyka</a:t>
            </a:r>
            <a:r>
              <a:rPr lang="pl-PL" baseline="0"/>
              <a:t> fazowa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cat>
            <c:numRef>
              <c:f>Arkusz1!$A$3:$A$20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3000000</c:v>
                </c:pt>
              </c:numCache>
            </c:numRef>
          </c:cat>
          <c:val>
            <c:numRef>
              <c:f>Arkusz1!$F$3:$F$20</c:f>
              <c:numCache>
                <c:formatCode>0.00</c:formatCode>
                <c:ptCount val="18"/>
                <c:pt idx="0">
                  <c:v>118.8</c:v>
                </c:pt>
                <c:pt idx="1">
                  <c:v>110.88</c:v>
                </c:pt>
                <c:pt idx="2">
                  <c:v>97.2</c:v>
                </c:pt>
                <c:pt idx="3">
                  <c:v>95.04</c:v>
                </c:pt>
                <c:pt idx="4">
                  <c:v>95.04</c:v>
                </c:pt>
                <c:pt idx="5">
                  <c:v>93.6</c:v>
                </c:pt>
                <c:pt idx="6">
                  <c:v>95.04</c:v>
                </c:pt>
                <c:pt idx="7">
                  <c:v>93.6</c:v>
                </c:pt>
                <c:pt idx="8">
                  <c:v>100.8</c:v>
                </c:pt>
                <c:pt idx="9">
                  <c:v>111.6</c:v>
                </c:pt>
                <c:pt idx="10">
                  <c:v>133.92000000000002</c:v>
                </c:pt>
                <c:pt idx="11">
                  <c:v>162</c:v>
                </c:pt>
                <c:pt idx="12">
                  <c:v>123.84</c:v>
                </c:pt>
                <c:pt idx="13">
                  <c:v>100.8</c:v>
                </c:pt>
                <c:pt idx="14">
                  <c:v>75.599999999999994</c:v>
                </c:pt>
                <c:pt idx="15">
                  <c:v>133.19999999999999</c:v>
                </c:pt>
                <c:pt idx="16">
                  <c:v>-2.8799999999999955</c:v>
                </c:pt>
                <c:pt idx="17">
                  <c:v>39.599999999999994</c:v>
                </c:pt>
              </c:numCache>
            </c:numRef>
          </c:val>
        </c:ser>
        <c:dLbls/>
        <c:hiLowLines/>
        <c:marker val="1"/>
        <c:axId val="92532096"/>
        <c:axId val="107285504"/>
      </c:lineChart>
      <c:catAx>
        <c:axId val="9253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07285504"/>
        <c:crosses val="autoZero"/>
        <c:auto val="1"/>
        <c:lblAlgn val="ctr"/>
        <c:lblOffset val="100"/>
      </c:catAx>
      <c:valAx>
        <c:axId val="107285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Faza [</a:t>
                </a:r>
                <a:r>
                  <a:rPr lang="pl-PL">
                    <a:latin typeface="DaunPenh"/>
                    <a:cs typeface="DaunPenh"/>
                  </a:rPr>
                  <a:t>°</a:t>
                </a:r>
                <a:r>
                  <a:rPr lang="pl-PL"/>
                  <a:t>]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925320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28575</xdr:rowOff>
    </xdr:from>
    <xdr:to>
      <xdr:col>13</xdr:col>
      <xdr:colOff>333375</xdr:colOff>
      <xdr:row>15</xdr:row>
      <xdr:rowOff>95250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15</xdr:row>
      <xdr:rowOff>19050</xdr:rowOff>
    </xdr:from>
    <xdr:to>
      <xdr:col>13</xdr:col>
      <xdr:colOff>285750</xdr:colOff>
      <xdr:row>29</xdr:row>
      <xdr:rowOff>95250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topLeftCell="A7" workbookViewId="0">
      <selection activeCell="D19" sqref="D19"/>
    </sheetView>
  </sheetViews>
  <sheetFormatPr defaultRowHeight="15"/>
  <cols>
    <col min="1" max="1" width="8" bestFit="1" customWidth="1"/>
    <col min="2" max="3" width="12.28515625" bestFit="1" customWidth="1"/>
    <col min="4" max="4" width="19.42578125" bestFit="1" customWidth="1"/>
    <col min="5" max="5" width="8.5703125" bestFit="1" customWidth="1"/>
    <col min="6" max="6" width="8" bestFit="1" customWidth="1"/>
  </cols>
  <sheetData>
    <row r="2" spans="1:6" ht="15.75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  <c r="F2" s="8" t="s">
        <v>5</v>
      </c>
    </row>
    <row r="3" spans="1:6">
      <c r="A3" s="3">
        <v>10</v>
      </c>
      <c r="B3" s="6">
        <v>12.4</v>
      </c>
      <c r="C3" s="6">
        <f>16/1000</f>
        <v>1.6E-2</v>
      </c>
      <c r="D3" s="7">
        <f>C3/B3</f>
        <v>1.2903225806451613E-3</v>
      </c>
      <c r="E3" s="6">
        <v>17000</v>
      </c>
      <c r="F3" s="6">
        <f>180-((A3*360*E3)/1000000)</f>
        <v>118.8</v>
      </c>
    </row>
    <row r="4" spans="1:6">
      <c r="A4" s="3">
        <v>20</v>
      </c>
      <c r="B4" s="6">
        <v>16</v>
      </c>
      <c r="C4" s="6">
        <v>0.14799999999999999</v>
      </c>
      <c r="D4" s="7">
        <f t="shared" ref="D4:D20" si="0">C4/B4</f>
        <v>9.2499999999999995E-3</v>
      </c>
      <c r="E4" s="6">
        <v>9600</v>
      </c>
      <c r="F4" s="6">
        <f t="shared" ref="F4:F20" si="1">180-((A4*360*E4)/1000000)</f>
        <v>110.88</v>
      </c>
    </row>
    <row r="5" spans="1:6">
      <c r="A5" s="3">
        <v>50</v>
      </c>
      <c r="B5" s="6">
        <v>16.600000000000001</v>
      </c>
      <c r="C5" s="6">
        <v>0.32</v>
      </c>
      <c r="D5" s="7">
        <f t="shared" si="0"/>
        <v>1.9277108433734938E-2</v>
      </c>
      <c r="E5" s="6">
        <v>4600</v>
      </c>
      <c r="F5" s="6">
        <f t="shared" si="1"/>
        <v>97.2</v>
      </c>
    </row>
    <row r="6" spans="1:6">
      <c r="A6" s="3">
        <v>100</v>
      </c>
      <c r="B6" s="6">
        <v>16.600000000000001</v>
      </c>
      <c r="C6" s="6">
        <v>0.63</v>
      </c>
      <c r="D6" s="7">
        <f t="shared" si="0"/>
        <v>3.7951807228915661E-2</v>
      </c>
      <c r="E6" s="6">
        <v>2360</v>
      </c>
      <c r="F6" s="6">
        <f t="shared" si="1"/>
        <v>95.04</v>
      </c>
    </row>
    <row r="7" spans="1:6">
      <c r="A7" s="3">
        <v>200</v>
      </c>
      <c r="B7" s="6">
        <v>16.600000000000001</v>
      </c>
      <c r="C7" s="6">
        <v>1.24</v>
      </c>
      <c r="D7" s="7">
        <f t="shared" si="0"/>
        <v>7.4698795180722879E-2</v>
      </c>
      <c r="E7" s="6">
        <v>1180</v>
      </c>
      <c r="F7" s="6">
        <f t="shared" si="1"/>
        <v>95.04</v>
      </c>
    </row>
    <row r="8" spans="1:6">
      <c r="A8" s="3">
        <v>500</v>
      </c>
      <c r="B8" s="6">
        <v>16.600000000000001</v>
      </c>
      <c r="C8" s="6">
        <v>3.16</v>
      </c>
      <c r="D8" s="7">
        <f t="shared" si="0"/>
        <v>0.19036144578313252</v>
      </c>
      <c r="E8" s="6">
        <v>480</v>
      </c>
      <c r="F8" s="6">
        <f t="shared" si="1"/>
        <v>93.6</v>
      </c>
    </row>
    <row r="9" spans="1:6">
      <c r="A9" s="3">
        <v>1000</v>
      </c>
      <c r="B9" s="6">
        <v>16.600000000000001</v>
      </c>
      <c r="C9" s="6">
        <v>6.48</v>
      </c>
      <c r="D9" s="7">
        <f t="shared" si="0"/>
        <v>0.39036144578313253</v>
      </c>
      <c r="E9" s="6">
        <v>236</v>
      </c>
      <c r="F9" s="6">
        <f t="shared" si="1"/>
        <v>95.04</v>
      </c>
    </row>
    <row r="10" spans="1:6">
      <c r="A10" s="3">
        <v>2000</v>
      </c>
      <c r="B10" s="6">
        <v>16.8</v>
      </c>
      <c r="C10" s="6">
        <v>12.6</v>
      </c>
      <c r="D10" s="7">
        <f t="shared" si="0"/>
        <v>0.75</v>
      </c>
      <c r="E10" s="6">
        <v>120</v>
      </c>
      <c r="F10" s="6">
        <f t="shared" si="1"/>
        <v>93.6</v>
      </c>
    </row>
    <row r="11" spans="1:6">
      <c r="A11" s="3">
        <v>5000</v>
      </c>
      <c r="B11" s="6">
        <v>12.9</v>
      </c>
      <c r="C11" s="6">
        <v>22.6</v>
      </c>
      <c r="D11" s="7">
        <f t="shared" si="0"/>
        <v>1.751937984496124</v>
      </c>
      <c r="E11" s="6">
        <v>44</v>
      </c>
      <c r="F11" s="6">
        <f t="shared" si="1"/>
        <v>100.8</v>
      </c>
    </row>
    <row r="12" spans="1:6">
      <c r="A12" s="3">
        <v>10000</v>
      </c>
      <c r="B12" s="6">
        <v>4.72</v>
      </c>
      <c r="C12" s="6">
        <v>12.5</v>
      </c>
      <c r="D12" s="7">
        <f t="shared" si="0"/>
        <v>2.648305084745763</v>
      </c>
      <c r="E12" s="6">
        <v>19</v>
      </c>
      <c r="F12" s="6">
        <f t="shared" si="1"/>
        <v>111.6</v>
      </c>
    </row>
    <row r="13" spans="1:6">
      <c r="A13" s="3">
        <v>20000</v>
      </c>
      <c r="B13" s="6">
        <v>2.4</v>
      </c>
      <c r="C13" s="6">
        <v>17.2</v>
      </c>
      <c r="D13" s="7">
        <f t="shared" si="0"/>
        <v>7.166666666666667</v>
      </c>
      <c r="E13" s="6">
        <v>6.4</v>
      </c>
      <c r="F13" s="6">
        <f t="shared" si="1"/>
        <v>133.92000000000002</v>
      </c>
    </row>
    <row r="14" spans="1:6">
      <c r="A14" s="3">
        <v>50000</v>
      </c>
      <c r="B14" s="6">
        <f>552/1000</f>
        <v>0.55200000000000005</v>
      </c>
      <c r="C14" s="6">
        <v>5.6</v>
      </c>
      <c r="D14" s="7">
        <f t="shared" si="0"/>
        <v>10.144927536231883</v>
      </c>
      <c r="E14" s="6">
        <v>1</v>
      </c>
      <c r="F14" s="6">
        <f t="shared" si="1"/>
        <v>162</v>
      </c>
    </row>
    <row r="15" spans="1:6">
      <c r="A15" s="3">
        <v>100000</v>
      </c>
      <c r="B15" s="6">
        <v>0.54800000000000004</v>
      </c>
      <c r="C15" s="6">
        <v>3.4</v>
      </c>
      <c r="D15" s="7">
        <f t="shared" si="0"/>
        <v>6.2043795620437949</v>
      </c>
      <c r="E15" s="6">
        <v>1.56</v>
      </c>
      <c r="F15" s="6">
        <f t="shared" si="1"/>
        <v>123.84</v>
      </c>
    </row>
    <row r="16" spans="1:6">
      <c r="A16" s="3">
        <v>200000</v>
      </c>
      <c r="B16" s="6">
        <v>0.56000000000000005</v>
      </c>
      <c r="C16" s="6">
        <v>1.74</v>
      </c>
      <c r="D16" s="7">
        <f t="shared" si="0"/>
        <v>3.1071428571428568</v>
      </c>
      <c r="E16" s="6">
        <v>1.1000000000000001</v>
      </c>
      <c r="F16" s="6">
        <f t="shared" si="1"/>
        <v>100.8</v>
      </c>
    </row>
    <row r="17" spans="1:6">
      <c r="A17" s="3">
        <v>500000</v>
      </c>
      <c r="B17" s="6">
        <v>0.56000000000000005</v>
      </c>
      <c r="C17" s="6">
        <f>728/1000</f>
        <v>0.72799999999999998</v>
      </c>
      <c r="D17" s="7">
        <f t="shared" si="0"/>
        <v>1.2999999999999998</v>
      </c>
      <c r="E17" s="6">
        <v>0.57999999999999996</v>
      </c>
      <c r="F17" s="6">
        <f t="shared" si="1"/>
        <v>75.599999999999994</v>
      </c>
    </row>
    <row r="18" spans="1:6">
      <c r="A18" s="3">
        <v>1000000</v>
      </c>
      <c r="B18" s="6">
        <v>0.49199999999999999</v>
      </c>
      <c r="C18" s="6">
        <f>352/1000</f>
        <v>0.35199999999999998</v>
      </c>
      <c r="D18" s="7">
        <f t="shared" si="0"/>
        <v>0.71544715447154472</v>
      </c>
      <c r="E18" s="6">
        <v>0.13</v>
      </c>
      <c r="F18" s="6">
        <f t="shared" si="1"/>
        <v>133.19999999999999</v>
      </c>
    </row>
    <row r="19" spans="1:6">
      <c r="A19" s="5">
        <v>2000000</v>
      </c>
      <c r="B19" s="6">
        <f>468/1000</f>
        <v>0.46800000000000003</v>
      </c>
      <c r="C19" s="6">
        <f>160/1000</f>
        <v>0.16</v>
      </c>
      <c r="D19" s="7">
        <f t="shared" si="0"/>
        <v>0.34188034188034189</v>
      </c>
      <c r="E19" s="6">
        <v>0.254</v>
      </c>
      <c r="F19" s="6">
        <f t="shared" si="1"/>
        <v>-2.8799999999999955</v>
      </c>
    </row>
    <row r="20" spans="1:6">
      <c r="A20" s="3">
        <v>3000000</v>
      </c>
      <c r="B20" s="6">
        <v>0.33600000000000002</v>
      </c>
      <c r="C20" s="6">
        <v>5.8999999999999997E-2</v>
      </c>
      <c r="D20" s="7">
        <f t="shared" si="0"/>
        <v>0.17559523809523808</v>
      </c>
      <c r="E20" s="6">
        <v>0.13</v>
      </c>
      <c r="F20" s="6">
        <f t="shared" si="1"/>
        <v>39.599999999999994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2015-03-20T20:47:16Z</dcterms:modified>
</cp:coreProperties>
</file>