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ioło\Downloads\"/>
    </mc:Choice>
  </mc:AlternateContent>
  <bookViews>
    <workbookView xWindow="0" yWindow="0" windowWidth="28800" windowHeight="12435"/>
  </bookViews>
  <sheets>
    <sheet name="Arkusz1" sheetId="1" r:id="rId1"/>
    <sheet name="Arkusz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2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2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<sst xmlns="http://schemas.openxmlformats.org/spreadsheetml/2006/main" count="13" uniqueCount="11">
  <si>
    <t>T [us]</t>
  </si>
  <si>
    <t>f [ Hz ]</t>
  </si>
  <si>
    <t>wy/we</t>
  </si>
  <si>
    <t>Wy p-p [V]</t>
  </si>
  <si>
    <t>Wep-p [V]</t>
  </si>
  <si>
    <t>Vwe p-p [V]</t>
  </si>
  <si>
    <t>Vwy p-p [V]</t>
  </si>
  <si>
    <t>Vwy p-p / Vwe p-p</t>
  </si>
  <si>
    <t>t [us]</t>
  </si>
  <si>
    <t>Faza</t>
  </si>
  <si>
    <t>delta Kąt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</si>
</sst>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right"/>
    </xf>
    <xf numFmtId="11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Charakterystyka</a:t>
            </a:r>
            <a:r>
              <a:rPr lang="pl-PL" baseline="0"/>
              <a:t> amplitudowo-częstotliwościowa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7.407407407407407E-2"/>
          <c:w val="0.85853018372703416"/>
          <c:h val="0.841674686497521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Arkusz1!$A$2:$A$17</c:f>
              <c:numCache>
                <c:formatCode>General</c:formatCode>
                <c:ptCount val="16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  <c:pt idx="13">
                  <c:v>200000</c:v>
                </c:pt>
                <c:pt idx="14">
                  <c:v>500000</c:v>
                </c:pt>
                <c:pt idx="15">
                  <c:v>1000000</c:v>
                </c:pt>
              </c:numCache>
            </c:numRef>
          </c:xVal>
          <c:yVal>
            <c:numRef>
              <c:f>Arkusz1!$E$2:$E$17</c:f>
              <c:numCache>
                <c:formatCode>General</c:formatCode>
                <c:ptCount val="16"/>
                <c:pt idx="0">
                  <c:v>69.032258064516128</c:v>
                </c:pt>
                <c:pt idx="1">
                  <c:v>69.032258064516128</c:v>
                </c:pt>
                <c:pt idx="2">
                  <c:v>69.032258064516128</c:v>
                </c:pt>
                <c:pt idx="3">
                  <c:v>68.831168831168824</c:v>
                </c:pt>
                <c:pt idx="4">
                  <c:v>66.883116883116884</c:v>
                </c:pt>
                <c:pt idx="5">
                  <c:v>58.441558441558442</c:v>
                </c:pt>
                <c:pt idx="6">
                  <c:v>47.741935483870968</c:v>
                </c:pt>
                <c:pt idx="7">
                  <c:v>32.258064516129032</c:v>
                </c:pt>
                <c:pt idx="8">
                  <c:v>16.666666666666668</c:v>
                </c:pt>
                <c:pt idx="9">
                  <c:v>9.67741935483871</c:v>
                </c:pt>
                <c:pt idx="10">
                  <c:v>4.3870967741935489</c:v>
                </c:pt>
                <c:pt idx="11">
                  <c:v>1.7290322580645163</c:v>
                </c:pt>
                <c:pt idx="12">
                  <c:v>0.90624999999999989</c:v>
                </c:pt>
                <c:pt idx="13">
                  <c:v>0.48205128205128206</c:v>
                </c:pt>
                <c:pt idx="14">
                  <c:v>0.32653061224489793</c:v>
                </c:pt>
                <c:pt idx="15">
                  <c:v>0.22916666666666666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85200"/>
        <c:axId val="200685760"/>
      </c:scatterChart>
      <c:valAx>
        <c:axId val="2006852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frequency</a:t>
                </a:r>
                <a:r>
                  <a:rPr lang="pl-PL" baseline="0"/>
                  <a:t> [Hz]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685760"/>
        <c:crosses val="autoZero"/>
        <c:crossBetween val="midCat"/>
      </c:valAx>
      <c:valAx>
        <c:axId val="20068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Vwy/Vwe</a:t>
                </a:r>
                <a:r>
                  <a:rPr lang="pl-PL" baseline="0"/>
                  <a:t> [v/v]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68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45E-2"/>
          <c:y val="0.19721055701370663"/>
          <c:w val="0.84586351706036744"/>
          <c:h val="0.7773611111111110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Arkusz1!$A$2:$A$17</c:f>
              <c:numCache>
                <c:formatCode>General</c:formatCode>
                <c:ptCount val="16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  <c:pt idx="13">
                  <c:v>200000</c:v>
                </c:pt>
                <c:pt idx="14">
                  <c:v>500000</c:v>
                </c:pt>
                <c:pt idx="15">
                  <c:v>1000000</c:v>
                </c:pt>
              </c:numCache>
            </c:numRef>
          </c:xVal>
          <c:yVal>
            <c:numRef>
              <c:f>Arkusz1!$D$2:$D$17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140</c:v>
                </c:pt>
                <c:pt idx="4">
                  <c:v>170</c:v>
                </c:pt>
                <c:pt idx="5">
                  <c:v>184</c:v>
                </c:pt>
                <c:pt idx="6">
                  <c:v>124</c:v>
                </c:pt>
                <c:pt idx="7">
                  <c:v>86</c:v>
                </c:pt>
                <c:pt idx="8">
                  <c:v>42</c:v>
                </c:pt>
                <c:pt idx="9">
                  <c:v>26.4</c:v>
                </c:pt>
                <c:pt idx="10">
                  <c:v>11.6</c:v>
                </c:pt>
                <c:pt idx="11">
                  <c:v>5</c:v>
                </c:pt>
                <c:pt idx="12">
                  <c:v>2.4</c:v>
                </c:pt>
                <c:pt idx="13">
                  <c:v>1.4</c:v>
                </c:pt>
                <c:pt idx="14">
                  <c:v>0.68</c:v>
                </c:pt>
                <c:pt idx="15">
                  <c:v>0.36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88560"/>
        <c:axId val="200689120"/>
      </c:scatterChart>
      <c:valAx>
        <c:axId val="2006885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Częstotliwość</a:t>
                </a:r>
                <a:r>
                  <a:rPr lang="pl-PL" baseline="0"/>
                  <a:t> [Hz]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689120"/>
        <c:crosses val="autoZero"/>
        <c:crossBetween val="midCat"/>
      </c:valAx>
      <c:valAx>
        <c:axId val="200689120"/>
        <c:scaling>
          <c:orientation val="minMax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opóźnienia [us]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68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Charaktetystyka fazowa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Arkusz2!$A$2:$A$17</c:f>
              <c:numCache>
                <c:formatCode>General</c:formatCode>
                <c:ptCount val="16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  <c:pt idx="13">
                  <c:v>200000</c:v>
                </c:pt>
                <c:pt idx="14">
                  <c:v>500000</c:v>
                </c:pt>
                <c:pt idx="15">
                  <c:v>1000000</c:v>
                </c:pt>
              </c:numCache>
            </c:numRef>
          </c:xVal>
          <c:yVal>
            <c:numRef>
              <c:f>Arkusz2!$L$2:$L$17</c:f>
              <c:numCache>
                <c:formatCode>0.00</c:formatCode>
                <c:ptCount val="16"/>
                <c:pt idx="0">
                  <c:v>180</c:v>
                </c:pt>
                <c:pt idx="1">
                  <c:v>180</c:v>
                </c:pt>
                <c:pt idx="2">
                  <c:v>178.2</c:v>
                </c:pt>
                <c:pt idx="3">
                  <c:v>174.96</c:v>
                </c:pt>
                <c:pt idx="4">
                  <c:v>167.76</c:v>
                </c:pt>
                <c:pt idx="5">
                  <c:v>146.88</c:v>
                </c:pt>
                <c:pt idx="6">
                  <c:v>135.36000000000001</c:v>
                </c:pt>
                <c:pt idx="7">
                  <c:v>118.08</c:v>
                </c:pt>
                <c:pt idx="8">
                  <c:v>104.4</c:v>
                </c:pt>
                <c:pt idx="9">
                  <c:v>84.96</c:v>
                </c:pt>
                <c:pt idx="10">
                  <c:v>96.48</c:v>
                </c:pt>
                <c:pt idx="11">
                  <c:v>90</c:v>
                </c:pt>
                <c:pt idx="12">
                  <c:v>93.6</c:v>
                </c:pt>
                <c:pt idx="13">
                  <c:v>79.2</c:v>
                </c:pt>
                <c:pt idx="14">
                  <c:v>57.59999999999998</c:v>
                </c:pt>
                <c:pt idx="15">
                  <c:v>50.400000000000006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544832"/>
        <c:axId val="286540352"/>
      </c:scatterChart>
      <c:valAx>
        <c:axId val="2865448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Częstotliwość</a:t>
                </a:r>
                <a:r>
                  <a:rPr lang="pl-PL" baseline="0"/>
                  <a:t> [Hz]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6540352"/>
        <c:crosses val="autoZero"/>
        <c:crossBetween val="midCat"/>
      </c:valAx>
      <c:valAx>
        <c:axId val="2865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aseline="0"/>
                  <a:t>Faza [</a:t>
                </a:r>
                <a:r>
                  <a:rPr lang="pl-PL" baseline="30000"/>
                  <a:t>O</a:t>
                </a:r>
                <a:r>
                  <a:rPr lang="pl-PL" baseline="0"/>
                  <a:t>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654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Arkusz2!$A$2:$A$17</c:f>
              <c:numCache>
                <c:formatCode>General</c:formatCode>
                <c:ptCount val="16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  <c:pt idx="13">
                  <c:v>200000</c:v>
                </c:pt>
                <c:pt idx="14">
                  <c:v>500000</c:v>
                </c:pt>
                <c:pt idx="15">
                  <c:v>1000000</c:v>
                </c:pt>
              </c:numCache>
            </c:numRef>
          </c:xVal>
          <c:yVal>
            <c:numRef>
              <c:f>Arkusz2!$L$2:$L$17</c:f>
              <c:numCache>
                <c:formatCode>0.00</c:formatCode>
                <c:ptCount val="16"/>
                <c:pt idx="0">
                  <c:v>180</c:v>
                </c:pt>
                <c:pt idx="1">
                  <c:v>180</c:v>
                </c:pt>
                <c:pt idx="2">
                  <c:v>178.2</c:v>
                </c:pt>
                <c:pt idx="3">
                  <c:v>174.96</c:v>
                </c:pt>
                <c:pt idx="4">
                  <c:v>167.76</c:v>
                </c:pt>
                <c:pt idx="5">
                  <c:v>146.88</c:v>
                </c:pt>
                <c:pt idx="6">
                  <c:v>135.36000000000001</c:v>
                </c:pt>
                <c:pt idx="7">
                  <c:v>118.08</c:v>
                </c:pt>
                <c:pt idx="8">
                  <c:v>104.4</c:v>
                </c:pt>
                <c:pt idx="9">
                  <c:v>84.96</c:v>
                </c:pt>
                <c:pt idx="10">
                  <c:v>96.48</c:v>
                </c:pt>
                <c:pt idx="11">
                  <c:v>90</c:v>
                </c:pt>
                <c:pt idx="12">
                  <c:v>93.6</c:v>
                </c:pt>
                <c:pt idx="13">
                  <c:v>79.2</c:v>
                </c:pt>
                <c:pt idx="14">
                  <c:v>57.59999999999998</c:v>
                </c:pt>
                <c:pt idx="15">
                  <c:v>50.400000000000006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88112"/>
        <c:axId val="200789232"/>
      </c:scatterChart>
      <c:valAx>
        <c:axId val="2007881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789232"/>
        <c:crosses val="autoZero"/>
        <c:crossBetween val="midCat"/>
      </c:valAx>
      <c:valAx>
        <c:axId val="20078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78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</xdr:colOff>
      <xdr:row>3</xdr:row>
      <xdr:rowOff>42860</xdr:rowOff>
    </xdr:from>
    <xdr:to>
      <xdr:col>15</xdr:col>
      <xdr:colOff>400049</xdr:colOff>
      <xdr:row>22</xdr:row>
      <xdr:rowOff>171449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28574</xdr:colOff>
      <xdr:row>25</xdr:row>
      <xdr:rowOff>14286</xdr:rowOff>
    </xdr:from>
    <xdr:to>
      <xdr:col>28</xdr:col>
      <xdr:colOff>466725</xdr:colOff>
      <xdr:row>52</xdr:row>
      <xdr:rowOff>104775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28574</xdr:colOff>
      <xdr:row>24</xdr:row>
      <xdr:rowOff>19050</xdr:rowOff>
    </xdr:from>
    <xdr:to>
      <xdr:col>15</xdr:col>
      <xdr:colOff>380999</xdr:colOff>
      <xdr:row>44</xdr:row>
      <xdr:rowOff>19050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20</xdr:row>
      <xdr:rowOff>4762</xdr:rowOff>
    </xdr:from>
    <xdr:to>
      <xdr:col>7</xdr:col>
      <xdr:colOff>390525</xdr:colOff>
      <xdr:row>34</xdr:row>
      <xdr:rowOff>80962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topLeftCell="A7" workbookViewId="0">
      <selection activeCell="E30" sqref="E30"/>
    </sheetView>
  </sheetViews>
  <sheetFormatPr defaultRowHeight="15" x14ac:dyDescent="0.25"/>
  <sheetData>
    <row r="1" spans="1:6" x14ac:dyDescent="0.25">
      <c r="A1" t="s">
        <v>1</v>
      </c>
      <c r="B1" t="s">
        <v>4</v>
      </c>
      <c r="C1" t="s">
        <v>3</v>
      </c>
      <c r="D1" t="s">
        <v>0</v>
      </c>
      <c r="E1" t="s">
        <v>2</v>
      </c>
    </row>
    <row r="2" spans="1:6" x14ac:dyDescent="0.25">
      <c r="A2">
        <v>10</v>
      </c>
      <c r="B2">
        <v>0.31</v>
      </c>
      <c r="C2" s="2">
        <v>21.4</v>
      </c>
      <c r="D2" s="1">
        <v>0</v>
      </c>
      <c r="E2">
        <f>C2/B2</f>
        <v>69.032258064516128</v>
      </c>
      <c r="F2">
        <v>1000</v>
      </c>
    </row>
    <row r="3" spans="1:6" x14ac:dyDescent="0.25">
      <c r="A3">
        <v>20</v>
      </c>
      <c r="B3">
        <v>0.31</v>
      </c>
      <c r="C3" s="2">
        <v>21.4</v>
      </c>
      <c r="D3" s="1">
        <v>0</v>
      </c>
      <c r="E3">
        <f t="shared" ref="E3:E17" si="0">C3/B3</f>
        <v>69.032258064516128</v>
      </c>
    </row>
    <row r="4" spans="1:6" x14ac:dyDescent="0.25">
      <c r="A4">
        <v>50</v>
      </c>
      <c r="B4">
        <v>0.31</v>
      </c>
      <c r="C4" s="2">
        <v>21.4</v>
      </c>
      <c r="D4" s="1">
        <v>100</v>
      </c>
      <c r="E4">
        <f t="shared" si="0"/>
        <v>69.032258064516128</v>
      </c>
    </row>
    <row r="5" spans="1:6" x14ac:dyDescent="0.25">
      <c r="A5">
        <v>100</v>
      </c>
      <c r="B5">
        <v>0.308</v>
      </c>
      <c r="C5" s="2">
        <v>21.2</v>
      </c>
      <c r="D5" s="1">
        <v>140</v>
      </c>
      <c r="E5">
        <f t="shared" si="0"/>
        <v>68.831168831168824</v>
      </c>
    </row>
    <row r="6" spans="1:6" x14ac:dyDescent="0.25">
      <c r="A6">
        <v>200</v>
      </c>
      <c r="B6">
        <v>0.308</v>
      </c>
      <c r="C6" s="2">
        <v>20.6</v>
      </c>
      <c r="D6" s="1">
        <v>170</v>
      </c>
      <c r="E6">
        <f t="shared" si="0"/>
        <v>66.883116883116884</v>
      </c>
    </row>
    <row r="7" spans="1:6" x14ac:dyDescent="0.25">
      <c r="A7">
        <v>500</v>
      </c>
      <c r="B7">
        <v>0.308</v>
      </c>
      <c r="C7" s="2">
        <v>18</v>
      </c>
      <c r="D7" s="1">
        <v>184</v>
      </c>
      <c r="E7">
        <f t="shared" si="0"/>
        <v>58.441558441558442</v>
      </c>
    </row>
    <row r="8" spans="1:6" x14ac:dyDescent="0.25">
      <c r="A8">
        <v>1000</v>
      </c>
      <c r="B8">
        <v>0.31</v>
      </c>
      <c r="C8" s="2">
        <v>14.8</v>
      </c>
      <c r="D8" s="1">
        <v>124</v>
      </c>
      <c r="E8">
        <f t="shared" si="0"/>
        <v>47.741935483870968</v>
      </c>
    </row>
    <row r="9" spans="1:6" x14ac:dyDescent="0.25">
      <c r="A9">
        <v>2000</v>
      </c>
      <c r="B9">
        <v>0.31</v>
      </c>
      <c r="C9" s="2">
        <v>10</v>
      </c>
      <c r="D9" s="1">
        <v>86</v>
      </c>
      <c r="E9">
        <f t="shared" si="0"/>
        <v>32.258064516129032</v>
      </c>
    </row>
    <row r="10" spans="1:6" x14ac:dyDescent="0.25">
      <c r="A10">
        <v>5000</v>
      </c>
      <c r="B10">
        <v>0.312</v>
      </c>
      <c r="C10" s="2">
        <v>5.2</v>
      </c>
      <c r="D10" s="1">
        <v>42</v>
      </c>
      <c r="E10">
        <f t="shared" si="0"/>
        <v>16.666666666666668</v>
      </c>
    </row>
    <row r="11" spans="1:6" x14ac:dyDescent="0.25">
      <c r="A11">
        <v>10000</v>
      </c>
      <c r="B11">
        <v>0.31</v>
      </c>
      <c r="C11" s="2">
        <v>3</v>
      </c>
      <c r="D11" s="1">
        <v>26.4</v>
      </c>
      <c r="E11">
        <f t="shared" si="0"/>
        <v>9.67741935483871</v>
      </c>
    </row>
    <row r="12" spans="1:6" x14ac:dyDescent="0.25">
      <c r="A12">
        <v>20000</v>
      </c>
      <c r="B12">
        <v>0.31</v>
      </c>
      <c r="C12" s="2">
        <v>1.36</v>
      </c>
      <c r="D12" s="1">
        <v>11.6</v>
      </c>
      <c r="E12">
        <f t="shared" si="0"/>
        <v>4.3870967741935489</v>
      </c>
    </row>
    <row r="13" spans="1:6" x14ac:dyDescent="0.25">
      <c r="A13">
        <v>50000</v>
      </c>
      <c r="B13">
        <v>0.31</v>
      </c>
      <c r="C13" s="2">
        <v>0.53600000000000003</v>
      </c>
      <c r="D13" s="1">
        <v>5</v>
      </c>
      <c r="E13">
        <f t="shared" si="0"/>
        <v>1.7290322580645163</v>
      </c>
    </row>
    <row r="14" spans="1:6" x14ac:dyDescent="0.25">
      <c r="A14">
        <v>100000</v>
      </c>
      <c r="B14">
        <v>0.32</v>
      </c>
      <c r="C14" s="2">
        <v>0.28999999999999998</v>
      </c>
      <c r="D14" s="1">
        <v>2.4</v>
      </c>
      <c r="E14">
        <f t="shared" si="0"/>
        <v>0.90624999999999989</v>
      </c>
    </row>
    <row r="15" spans="1:6" x14ac:dyDescent="0.25">
      <c r="A15">
        <v>200000</v>
      </c>
      <c r="B15">
        <v>0.39</v>
      </c>
      <c r="C15" s="2">
        <v>0.188</v>
      </c>
      <c r="D15" s="1">
        <v>1.4</v>
      </c>
      <c r="E15">
        <f t="shared" si="0"/>
        <v>0.48205128205128206</v>
      </c>
    </row>
    <row r="16" spans="1:6" x14ac:dyDescent="0.25">
      <c r="A16">
        <v>500000</v>
      </c>
      <c r="B16">
        <v>0.39200000000000002</v>
      </c>
      <c r="C16" s="2">
        <v>0.128</v>
      </c>
      <c r="D16">
        <v>0.68</v>
      </c>
      <c r="E16">
        <f t="shared" si="0"/>
        <v>0.32653061224489793</v>
      </c>
    </row>
    <row r="17" spans="1:5" x14ac:dyDescent="0.25">
      <c r="A17">
        <v>1000000</v>
      </c>
      <c r="B17">
        <v>0.38400000000000001</v>
      </c>
      <c r="C17" s="2">
        <v>8.7999999999999995E-2</v>
      </c>
      <c r="D17">
        <v>0.36</v>
      </c>
      <c r="E17">
        <f t="shared" si="0"/>
        <v>0.22916666666666666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L2" sqref="L2:L17"/>
    </sheetView>
  </sheetViews>
  <sheetFormatPr defaultRowHeight="15" x14ac:dyDescent="0.25"/>
  <cols>
    <col min="2" max="2" width="11.5703125" bestFit="1" customWidth="1"/>
    <col min="3" max="3" width="11.42578125" bestFit="1" customWidth="1"/>
    <col min="4" max="4" width="19.42578125" bestFit="1" customWidth="1"/>
  </cols>
  <sheetData>
    <row r="1" spans="1:13" ht="15.75" x14ac:dyDescent="0.25">
      <c r="A1" s="5" t="s">
        <v>1</v>
      </c>
      <c r="B1" s="6" t="s">
        <v>5</v>
      </c>
      <c r="C1" s="6" t="s">
        <v>6</v>
      </c>
      <c r="D1" s="6" t="s">
        <v>7</v>
      </c>
      <c r="E1" s="3" t="s">
        <v>8</v>
      </c>
      <c r="G1" s="3" t="s">
        <v>1</v>
      </c>
      <c r="K1" t="s">
        <v>10</v>
      </c>
      <c r="L1" t="s">
        <v>9</v>
      </c>
    </row>
    <row r="2" spans="1:13" x14ac:dyDescent="0.25">
      <c r="A2" s="7">
        <v>10</v>
      </c>
      <c r="B2" s="8">
        <v>0.31</v>
      </c>
      <c r="C2" s="8">
        <v>21.4</v>
      </c>
      <c r="D2" s="9">
        <f>B2/A2</f>
        <v>3.1E-2</v>
      </c>
      <c r="E2" s="10">
        <v>0</v>
      </c>
      <c r="G2" s="4">
        <v>10</v>
      </c>
      <c r="I2">
        <f>360*A18*E2</f>
        <v>0</v>
      </c>
      <c r="K2">
        <f>(A2*360*E2)/1000000</f>
        <v>0</v>
      </c>
      <c r="L2" s="12">
        <f>180-K2</f>
        <v>180</v>
      </c>
      <c r="M2">
        <v>10000</v>
      </c>
    </row>
    <row r="3" spans="1:13" x14ac:dyDescent="0.25">
      <c r="A3" s="7">
        <v>20</v>
      </c>
      <c r="B3" s="8">
        <v>0.31</v>
      </c>
      <c r="C3" s="8">
        <v>21.4</v>
      </c>
      <c r="D3" s="9">
        <f t="shared" ref="D3:D17" si="0">B3/A3</f>
        <v>1.55E-2</v>
      </c>
      <c r="E3" s="10">
        <v>0</v>
      </c>
      <c r="G3" s="4">
        <v>20</v>
      </c>
      <c r="I3">
        <f t="shared" ref="I3:I17" si="1">360*A19*E3</f>
        <v>0</v>
      </c>
      <c r="K3">
        <f>(A3*360*E3)/1000000</f>
        <v>0</v>
      </c>
      <c r="L3" s="12">
        <f t="shared" ref="L3:L17" si="2">180-K3</f>
        <v>180</v>
      </c>
    </row>
    <row r="4" spans="1:13" x14ac:dyDescent="0.25">
      <c r="A4" s="7">
        <v>50</v>
      </c>
      <c r="B4" s="8">
        <v>0.31</v>
      </c>
      <c r="C4" s="8">
        <v>21.4</v>
      </c>
      <c r="D4" s="9">
        <f t="shared" si="0"/>
        <v>6.1999999999999998E-3</v>
      </c>
      <c r="E4" s="10">
        <v>100</v>
      </c>
      <c r="G4" s="4">
        <v>50</v>
      </c>
      <c r="I4">
        <f t="shared" si="1"/>
        <v>0</v>
      </c>
      <c r="K4">
        <f>(A4*360*E4)/1000000</f>
        <v>1.8</v>
      </c>
      <c r="L4" s="12">
        <f t="shared" si="2"/>
        <v>178.2</v>
      </c>
    </row>
    <row r="5" spans="1:13" x14ac:dyDescent="0.25">
      <c r="A5" s="7">
        <v>100</v>
      </c>
      <c r="B5" s="8">
        <v>0.308</v>
      </c>
      <c r="C5" s="8">
        <v>21.2</v>
      </c>
      <c r="D5" s="9">
        <f t="shared" si="0"/>
        <v>3.0799999999999998E-3</v>
      </c>
      <c r="E5" s="10">
        <v>140</v>
      </c>
      <c r="G5" s="4">
        <v>100</v>
      </c>
      <c r="I5">
        <f t="shared" si="1"/>
        <v>0</v>
      </c>
      <c r="K5">
        <f>(A5*360*E5)/1000000</f>
        <v>5.04</v>
      </c>
      <c r="L5" s="12">
        <f t="shared" si="2"/>
        <v>174.96</v>
      </c>
      <c r="M5">
        <v>1000000</v>
      </c>
    </row>
    <row r="6" spans="1:13" x14ac:dyDescent="0.25">
      <c r="A6" s="7">
        <v>200</v>
      </c>
      <c r="B6" s="8">
        <v>0.308</v>
      </c>
      <c r="C6" s="8">
        <v>20.6</v>
      </c>
      <c r="D6" s="9">
        <f t="shared" si="0"/>
        <v>1.5399999999999999E-3</v>
      </c>
      <c r="E6" s="10">
        <v>170</v>
      </c>
      <c r="G6" s="4">
        <v>200</v>
      </c>
      <c r="I6">
        <f t="shared" si="1"/>
        <v>0</v>
      </c>
      <c r="K6">
        <f>(A6*360*E6)/1000000</f>
        <v>12.24</v>
      </c>
      <c r="L6" s="12">
        <f t="shared" si="2"/>
        <v>167.76</v>
      </c>
    </row>
    <row r="7" spans="1:13" x14ac:dyDescent="0.25">
      <c r="A7" s="7">
        <v>500</v>
      </c>
      <c r="B7" s="8">
        <v>0.308</v>
      </c>
      <c r="C7" s="8">
        <v>18</v>
      </c>
      <c r="D7" s="9">
        <f t="shared" si="0"/>
        <v>6.1600000000000001E-4</v>
      </c>
      <c r="E7" s="10">
        <v>184</v>
      </c>
      <c r="G7" s="4">
        <v>500</v>
      </c>
      <c r="I7">
        <f t="shared" si="1"/>
        <v>0</v>
      </c>
      <c r="K7">
        <f>(A7*360*E7)/1000000</f>
        <v>33.119999999999997</v>
      </c>
      <c r="L7" s="12">
        <f t="shared" si="2"/>
        <v>146.88</v>
      </c>
    </row>
    <row r="8" spans="1:13" x14ac:dyDescent="0.25">
      <c r="A8" s="7">
        <v>1000</v>
      </c>
      <c r="B8" s="8">
        <v>0.31</v>
      </c>
      <c r="C8" s="8">
        <v>14.8</v>
      </c>
      <c r="D8" s="9">
        <f t="shared" si="0"/>
        <v>3.1E-4</v>
      </c>
      <c r="E8" s="10">
        <v>124</v>
      </c>
      <c r="G8" s="4">
        <v>1000</v>
      </c>
      <c r="I8">
        <f t="shared" si="1"/>
        <v>0</v>
      </c>
      <c r="K8">
        <f>(A8*360*E8)/1000000</f>
        <v>44.64</v>
      </c>
      <c r="L8" s="12">
        <f t="shared" si="2"/>
        <v>135.36000000000001</v>
      </c>
    </row>
    <row r="9" spans="1:13" x14ac:dyDescent="0.25">
      <c r="A9" s="7">
        <v>2000</v>
      </c>
      <c r="B9" s="8">
        <v>0.31</v>
      </c>
      <c r="C9" s="8">
        <v>10</v>
      </c>
      <c r="D9" s="9">
        <f t="shared" si="0"/>
        <v>1.55E-4</v>
      </c>
      <c r="E9" s="10">
        <v>86</v>
      </c>
      <c r="G9" s="4">
        <v>2000</v>
      </c>
      <c r="I9">
        <f t="shared" si="1"/>
        <v>0</v>
      </c>
      <c r="K9">
        <f>(A9*360*E9)/1000000</f>
        <v>61.92</v>
      </c>
      <c r="L9" s="12">
        <f t="shared" si="2"/>
        <v>118.08</v>
      </c>
    </row>
    <row r="10" spans="1:13" x14ac:dyDescent="0.25">
      <c r="A10" s="7">
        <v>5000</v>
      </c>
      <c r="B10" s="8">
        <v>0.312</v>
      </c>
      <c r="C10" s="8">
        <v>5.2</v>
      </c>
      <c r="D10" s="9">
        <f t="shared" si="0"/>
        <v>6.2399999999999999E-5</v>
      </c>
      <c r="E10" s="10">
        <v>42</v>
      </c>
      <c r="G10" s="4">
        <v>5000</v>
      </c>
      <c r="I10">
        <f t="shared" si="1"/>
        <v>0</v>
      </c>
      <c r="K10">
        <f>(A10*360*E10)/1000000</f>
        <v>75.599999999999994</v>
      </c>
      <c r="L10" s="12">
        <f t="shared" si="2"/>
        <v>104.4</v>
      </c>
    </row>
    <row r="11" spans="1:13" x14ac:dyDescent="0.25">
      <c r="A11" s="7">
        <v>10000</v>
      </c>
      <c r="B11" s="8">
        <v>0.31</v>
      </c>
      <c r="C11" s="8">
        <v>3</v>
      </c>
      <c r="D11" s="9">
        <f t="shared" si="0"/>
        <v>3.1000000000000001E-5</v>
      </c>
      <c r="E11" s="10">
        <v>26.4</v>
      </c>
      <c r="G11" s="4">
        <v>10000</v>
      </c>
      <c r="I11">
        <f t="shared" si="1"/>
        <v>0</v>
      </c>
      <c r="K11">
        <f>(A11*360*E11)/1000000</f>
        <v>95.04</v>
      </c>
      <c r="L11" s="12">
        <f t="shared" si="2"/>
        <v>84.96</v>
      </c>
    </row>
    <row r="12" spans="1:13" x14ac:dyDescent="0.25">
      <c r="A12" s="7">
        <v>20000</v>
      </c>
      <c r="B12" s="8">
        <v>0.31</v>
      </c>
      <c r="C12" s="8">
        <v>1.36</v>
      </c>
      <c r="D12" s="9">
        <f t="shared" si="0"/>
        <v>1.5500000000000001E-5</v>
      </c>
      <c r="E12" s="10">
        <v>11.6</v>
      </c>
      <c r="G12" s="4">
        <v>20000</v>
      </c>
      <c r="I12">
        <f t="shared" si="1"/>
        <v>0</v>
      </c>
      <c r="K12">
        <f>(A12*360*E12)/1000000</f>
        <v>83.52</v>
      </c>
      <c r="L12" s="12">
        <f t="shared" si="2"/>
        <v>96.48</v>
      </c>
    </row>
    <row r="13" spans="1:13" x14ac:dyDescent="0.25">
      <c r="A13" s="7">
        <v>50000</v>
      </c>
      <c r="B13" s="8">
        <v>0.31</v>
      </c>
      <c r="C13" s="8">
        <v>0.53600000000000003</v>
      </c>
      <c r="D13" s="9">
        <f t="shared" si="0"/>
        <v>6.1999999999999999E-6</v>
      </c>
      <c r="E13" s="10">
        <v>5</v>
      </c>
      <c r="G13" s="4">
        <v>50000</v>
      </c>
      <c r="I13">
        <f t="shared" si="1"/>
        <v>0</v>
      </c>
      <c r="K13">
        <f>(A13*360*E13)/1000000</f>
        <v>90</v>
      </c>
      <c r="L13" s="12">
        <f t="shared" si="2"/>
        <v>90</v>
      </c>
    </row>
    <row r="14" spans="1:13" x14ac:dyDescent="0.25">
      <c r="A14" s="7">
        <v>100000</v>
      </c>
      <c r="B14" s="8">
        <v>0.32</v>
      </c>
      <c r="C14" s="8">
        <v>0.28999999999999998</v>
      </c>
      <c r="D14" s="9">
        <f t="shared" si="0"/>
        <v>3.1999999999999999E-6</v>
      </c>
      <c r="E14" s="10">
        <v>2.4</v>
      </c>
      <c r="G14" s="4">
        <v>100000</v>
      </c>
      <c r="I14">
        <f t="shared" si="1"/>
        <v>0</v>
      </c>
      <c r="K14">
        <f>(A14*360*E14)/1000000</f>
        <v>86.4</v>
      </c>
      <c r="L14" s="12">
        <f t="shared" si="2"/>
        <v>93.6</v>
      </c>
    </row>
    <row r="15" spans="1:13" x14ac:dyDescent="0.25">
      <c r="A15" s="7">
        <v>200000</v>
      </c>
      <c r="B15" s="8">
        <v>0.39</v>
      </c>
      <c r="C15" s="8">
        <v>0.188</v>
      </c>
      <c r="D15" s="9">
        <f t="shared" si="0"/>
        <v>1.95E-6</v>
      </c>
      <c r="E15" s="10">
        <v>1.4</v>
      </c>
      <c r="G15" s="4">
        <v>200000</v>
      </c>
      <c r="I15">
        <f t="shared" si="1"/>
        <v>0</v>
      </c>
      <c r="K15">
        <f>(A15*360*E15)/1000000</f>
        <v>100.8</v>
      </c>
      <c r="L15" s="12">
        <f t="shared" si="2"/>
        <v>79.2</v>
      </c>
    </row>
    <row r="16" spans="1:13" x14ac:dyDescent="0.25">
      <c r="A16" s="7">
        <v>500000</v>
      </c>
      <c r="B16" s="8">
        <v>0.39200000000000002</v>
      </c>
      <c r="C16" s="8">
        <v>0.128</v>
      </c>
      <c r="D16" s="9">
        <f t="shared" si="0"/>
        <v>7.8400000000000003E-7</v>
      </c>
      <c r="E16" s="11">
        <v>0.68</v>
      </c>
      <c r="G16" s="4">
        <v>500000</v>
      </c>
      <c r="I16">
        <f t="shared" si="1"/>
        <v>0</v>
      </c>
      <c r="K16">
        <f>(A16*360*E16)/1000000</f>
        <v>122.40000000000002</v>
      </c>
      <c r="L16" s="12">
        <f t="shared" si="2"/>
        <v>57.59999999999998</v>
      </c>
    </row>
    <row r="17" spans="1:12" x14ac:dyDescent="0.25">
      <c r="A17" s="7">
        <v>1000000</v>
      </c>
      <c r="B17" s="8">
        <v>0.38400000000000001</v>
      </c>
      <c r="C17" s="8">
        <v>8.7999999999999995E-2</v>
      </c>
      <c r="D17" s="9">
        <f t="shared" si="0"/>
        <v>3.84E-7</v>
      </c>
      <c r="E17" s="11">
        <v>0.36</v>
      </c>
      <c r="G17" s="4">
        <v>1000000</v>
      </c>
      <c r="I17">
        <f t="shared" si="1"/>
        <v>0</v>
      </c>
      <c r="K17">
        <f>(A17*360*E17)/1000000</f>
        <v>129.6</v>
      </c>
      <c r="L17" s="12">
        <f t="shared" si="2"/>
        <v>50.400000000000006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Koban</dc:creator>
  <cp:lastModifiedBy>Zioło</cp:lastModifiedBy>
  <dcterms:created xsi:type="dcterms:W3CDTF">2015-03-10T12:52:36Z</dcterms:created>
  <dcterms:modified xsi:type="dcterms:W3CDTF">2015-03-14T12:53:12Z</dcterms:modified>
</cp:coreProperties>
</file>